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ICOS_Eligibility" sheetId="2" state="visible" r:id="rId4"/>
    <sheet name="Reviewer_Team" sheetId="3" state="visible" r:id="rId5"/>
    <sheet name="Search_Sources" sheetId="4" state="visible" r:id="rId6"/>
    <sheet name="NL_Queries" sheetId="5" state="visible" r:id="rId7"/>
    <sheet name="TA_Screening" sheetId="6" state="visible" r:id="rId8"/>
    <sheet name="PRISMA_Flow" sheetId="7" state="visible" r:id="rId9"/>
    <sheet name="Agreement" sheetId="8" state="visible" r:id="rId10"/>
    <sheet name="R3_Adjudication" sheetId="9" state="visible" r:id="rId11"/>
    <sheet name="ASReview_QC" sheetId="10" state="visible" r:id="rId12"/>
    <sheet name="Benchmark_Zhang2025" sheetId="11" state="visible" r:id="rId13"/>
    <sheet name="Related_Reviews" sheetId="12" state="visible" r:id="rId14"/>
    <sheet name="Borderline_for_team" sheetId="13" state="visible" r:id="rId15"/>
    <sheet name="FT_Screening" sheetId="14" state="visible" r:id="rId16"/>
    <sheet name="Data_Extraction" sheetId="15" state="visible" r:id="rId17"/>
    <sheet name="Safety_Coding" sheetId="16" state="visible" r:id="rId18"/>
    <sheet name="RoB_mQUADAS2" sheetId="17" state="visible" r:id="rId19"/>
    <sheet name="Reporting_CHART_METRICS" sheetId="18" state="visible" r:id="rId20"/>
    <sheet name="Codebook_Analysis" sheetId="19" state="visible" r:id="rId21"/>
    <sheet name="PRISMA2020_Checklist" sheetId="20" state="visible" r:id="rId22"/>
    <sheet name="Audit_Log" sheetId="21" state="visible" r:id="rId23"/>
  </sheets>
  <definedNames>
    <definedName function="false" hidden="true" localSheetId="5" name="_xlnm._FilterDatabase" vbProcedure="false">TA_Screening!$A$1:$AI$2165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<sst xmlns="http://schemas.openxmlformats.org/spreadsheetml/2006/main" count="55342" uniqueCount="18030">
  <si>
    <t xml:space="preserve">LLM chatbots &amp; dental patient information – systematic review workbook</t>
  </si>
  <si>
    <t xml:space="preserve">Title</t>
  </si>
  <si>
    <t xml:space="preserve">Accuracy and Safety-Related Limitations of General-Purpose LLM Chatbots for Dental Patient Information: A Systematic Review Across Specialties</t>
  </si>
  <si>
    <t xml:space="preserve">Version / date</t>
  </si>
  <si>
    <t xml:space="preserve">v1.1 – 2026-10-08 (title/abstract stage completed)</t>
  </si>
  <si>
    <t xml:space="preserve">Search date</t>
  </si>
  <si>
    <t xml:space="preserve">2026-10-02 (period 2022-01-01 to 2026-10-02)</t>
  </si>
  <si>
    <t xml:space="preserve">Source file</t>
  </si>
  <si>
    <t xml:space="preserve">20261008_LLM_Dental_SR_Raw_Records_before_Deduplication_2026-10-02.xlsx (7,734 raw records, deduplication groups)</t>
  </si>
  <si>
    <t xml:space="preserve">Sheet</t>
  </si>
  <si>
    <t xml:space="preserve">Content</t>
  </si>
  <si>
    <t xml:space="preserve">PICOS_Eligibility</t>
  </si>
  <si>
    <t xml:space="preserve">Review questions, PICOS, exclusion reason codes (TA E1–E5, FT FT1–FT8)</t>
  </si>
  <si>
    <t xml:space="preserve">Reviewer_Team</t>
  </si>
  <si>
    <t xml:space="preserve">Roles and dental backgrounds of R1, R2, R3</t>
  </si>
  <si>
    <t xml:space="preserve">Search_Sources</t>
  </si>
  <si>
    <t xml:space="preserve">Information sources, search IDs, strategies, record counts (PRISMA-S)</t>
  </si>
  <si>
    <t xml:space="preserve">NL_Queries</t>
  </si>
  <si>
    <t xml:space="preserve">Natural-language queries used with AI search connectors</t>
  </si>
  <si>
    <t xml:space="preserve">PRISMA_Flow</t>
  </si>
  <si>
    <t xml:space="preserve">PRISMA 2020 flow numbers (TA stage = live formulas on TA_Screening; FT stage = formulas on FT_Screening)</t>
  </si>
  <si>
    <t xml:space="preserve">TA_Screening</t>
  </si>
  <si>
    <t xml:space="preserve">Screening sheet: all records with R1/R2 decisions, R3 arbitration, ASReview score/QC, final decision; yellow columns for human validation</t>
  </si>
  <si>
    <t xml:space="preserve">Agreement</t>
  </si>
  <si>
    <t xml:space="preserve">Inter-reviewer agreement and Cohen's κ per batch and overall</t>
  </si>
  <si>
    <t xml:space="preserve">R3_Adjudication</t>
  </si>
  <si>
    <t xml:space="preserve">All conflicts/UNSURE records with both decisions and R3 rationale</t>
  </si>
  <si>
    <t xml:space="preserve">ASReview_QC</t>
  </si>
  <si>
    <t xml:space="preserve">Records flagged by the active-learning model and R3 re-check; simulation results</t>
  </si>
  <si>
    <t xml:space="preserve">Benchmark_Zhang2025</t>
  </si>
  <si>
    <t xml:space="preserve">Validation of search and screening against the 25 studies of Zhang et al. (2025)</t>
  </si>
  <si>
    <t xml:space="preserve">Related_Reviews</t>
  </si>
  <si>
    <t xml:space="preserve">Reviews excluded at TA (E5) that are relevant for backward citation searching and discussion</t>
  </si>
  <si>
    <t xml:space="preserve">Borderline_for_team</t>
  </si>
  <si>
    <t xml:space="preserve">Excluded boundary cases (guideline-derived question sets; readability/PEMAT-only) for human verification</t>
  </si>
  <si>
    <t xml:space="preserve">FT_Screening</t>
  </si>
  <si>
    <t xml:space="preserve">Full-text screening form for all TA-included records (to be completed; yellow = input)</t>
  </si>
  <si>
    <t xml:space="preserve">Data_Extraction</t>
  </si>
  <si>
    <t xml:space="preserve">Data extraction form – one row per study × chatbot arm (to be completed)</t>
  </si>
  <si>
    <t xml:space="preserve">Safety_Coding</t>
  </si>
  <si>
    <t xml:space="preserve">Coding form for potentially harmful errors and omissions (taxonomy S1–S9)</t>
  </si>
  <si>
    <t xml:space="preserve">RoB_mQUADAS2</t>
  </si>
  <si>
    <t xml:space="preserve">Risk of bias – modified QUADAS-2 with signalling questions (to be completed)</t>
  </si>
  <si>
    <t xml:space="preserve">Reporting_CHART_METRICS</t>
  </si>
  <si>
    <t xml:space="preserve">Reporting completeness template (CHART, METRICS)</t>
  </si>
  <si>
    <t xml:space="preserve">Codebook_Analysis</t>
  </si>
  <si>
    <t xml:space="preserve">Variables, coding rules and pre-specified moderators for synthesis</t>
  </si>
  <si>
    <t xml:space="preserve">PRISMA2020_Checklist</t>
  </si>
  <si>
    <t xml:space="preserve">PRISMA 2020 checklist with location in manuscript</t>
  </si>
  <si>
    <t xml:space="preserve">Audit_Log</t>
  </si>
  <si>
    <t xml:space="preserve">Chronological documentation of all review steps, tools and versions</t>
  </si>
  <si>
    <t xml:space="preserve">Legend</t>
  </si>
  <si>
    <t xml:space="preserve">Yellow cells = input cells for the team. Grey italic rows = example row showing expected format (delete or overwrite). Dark-blue header rows = fixed.</t>
  </si>
  <si>
    <t xml:space="preserve">Review questions and eligibility criteria (PICOS)</t>
  </si>
  <si>
    <t xml:space="preserve">Primary question</t>
  </si>
  <si>
    <t xml:space="preserve">How accurate is patient-facing dental health information generated by general-purpose large language model chatbots, and what potentially harmful errors or safety-relevant omissions are reported across dental specialties?</t>
  </si>
  <si>
    <t xml:space="preserve">Secondary question</t>
  </si>
  <si>
    <t xml:space="preserve">To what extent do reported accuracy and safety-related outcomes differ across dental specialties, and how are these differences associated with model version, task characteristics, and evaluation methods?</t>
  </si>
  <si>
    <t xml:space="preserve">Element</t>
  </si>
  <si>
    <t xml:space="preserve">Definition for this review</t>
  </si>
  <si>
    <t xml:space="preserve">Operationalisation / notes</t>
  </si>
  <si>
    <t xml:space="preserve">P – Population (information need)</t>
  </si>
  <si>
    <t xml:space="preserve">Dental, oral and maxillofacial health information needs of patients, parents/caregivers and the lay public, in any dental specialty.</t>
  </si>
  <si>
    <t xml:space="preserve">Patient FAQs, patient-style questions, lay scenarios (e.g. dental trauma first aid), patient education topics. Specialties coded a priori: OMFS/dentoalveolar surgery, orthodontics, endodontics, periodontology, prosthodontics, implantology, paediatric dentistry, restorative dentistry/cariology, oral medicine/pathology incl. oral cancer, TMD/orofacial pain, dental trauma, preventive/community oral health, oral radiology, cleft lip/palate, dental sleep medicine, multi-specialty/general dentistry.</t>
  </si>
  <si>
    <t xml:space="preserve">I – Index technology</t>
  </si>
  <si>
    <t xml:space="preserve">General-purpose, publicly available LLM chatbots used as released (web interface, app or API).</t>
  </si>
  <si>
    <t xml:space="preserve">ChatGPT (GPT-3.5, GPT-4, GPT-4o, o-series, GPT-5), Gemini/Bard, Microsoft Copilot/Bing Chat, Claude, Llama/Meta AI, Perplexity, DeepSeek, Mistral/Le Chat, Grok, ERNIE Bot, Qwen and comparable systems. Custom GPTs, RAG or fine-tuned models are eligible comparators but only general-purpose arms enter the primary synthesis.</t>
  </si>
  <si>
    <t xml:space="preserve">C – Comparator</t>
  </si>
  <si>
    <t xml:space="preserve">Not required.</t>
  </si>
  <si>
    <t xml:space="preserve">If present: other LLMs/versions, dentists/specialists, professional websites, guidelines, search engines.</t>
  </si>
  <si>
    <t xml:space="preserve">O – Outcomes</t>
  </si>
  <si>
    <t xml:space="preserve">Primary: accuracy (correctness) of LLM-generated content; potentially harmful errors; safety-relevant omissions.</t>
  </si>
  <si>
    <t xml:space="preserve">Secondary: completeness, overall/content quality (GQS, DISCERN, EQIP), guideline concordance, readability (FRE, FKGL, SMOG), understandability/actionability (PEMAT), consistency/reproducibility, empathy, inter-rater reliability. A study must report ≥1 primary outcome (accuracy or a safety outcome) to be included.</t>
  </si>
  <si>
    <t xml:space="preserve">S – Study design</t>
  </si>
  <si>
    <t xml:space="preserve">Primary empirical evaluation studies (cross-sectional/in-silico, comparative or observational) with original data.</t>
  </si>
  <si>
    <t xml:space="preserve">Full articles and research letters/short communications with original data in peer-reviewed journals. Excluded: reviews, editorials, commentaries, letters without data, protocols, conference abstracts, book chapters, errata, questionnaire surveys of perceptions.</t>
  </si>
  <si>
    <t xml:space="preserve">Timeframe / language</t>
  </si>
  <si>
    <t xml:space="preserve">Published 1 January 2022 – 2 October 2026 (de facto from the release of ChatGPT, 30 November 2022).</t>
  </si>
  <si>
    <t xml:space="preserve">No restriction on the language of the chatbot query. Full texts in English or German assessed directly; other languages via verified machine translation.</t>
  </si>
  <si>
    <t xml:space="preserve">Code</t>
  </si>
  <si>
    <t xml:space="preserve">Title/abstract stage (TA)</t>
  </si>
  <si>
    <t xml:space="preserve">Full-text stage (FT)</t>
  </si>
  <si>
    <t xml:space="preserve">E1 / FT1</t>
  </si>
  <si>
    <t xml:space="preserve">Not a dental, oral or maxillofacial topic</t>
  </si>
  <si>
    <t xml:space="preserve">E2 / FT2</t>
  </si>
  <si>
    <t xml:space="preserve">Not a general-purpose LLM chatbot (other AI, rule-based bot, only domain-specific model)</t>
  </si>
  <si>
    <t xml:space="preserve">No extractable general-purpose LLM arm</t>
  </si>
  <si>
    <t xml:space="preserve">E3 / FT3</t>
  </si>
  <si>
    <t xml:space="preserve">Not patient-facing (exam/MCQ, professional decision support, image diagnosis, education, research use)</t>
  </si>
  <si>
    <t xml:space="preserve">Patient-facing subset not identifiable or not separately reported</t>
  </si>
  <si>
    <t xml:space="preserve">E4 / FT4</t>
  </si>
  <si>
    <t xml:space="preserve">No content evaluation of LLM output (e.g. readability only, perceptions survey)</t>
  </si>
  <si>
    <t xml:space="preserve">No accuracy or safety outcome reported (or not extractable)</t>
  </si>
  <si>
    <t xml:space="preserve">E5 / FT5</t>
  </si>
  <si>
    <t xml:space="preserve">Ineligible publication type (review, editorial, letter/comment without data, protocol, conference abstract, chapter, erratum)</t>
  </si>
  <si>
    <t xml:space="preserve">Ineligible publication type</t>
  </si>
  <si>
    <t xml:space="preserve">– / FT6</t>
  </si>
  <si>
    <t xml:space="preserve">–</t>
  </si>
  <si>
    <t xml:space="preserve">Not peer-reviewed (preprint without journal version)</t>
  </si>
  <si>
    <t xml:space="preserve">– / FT7</t>
  </si>
  <si>
    <t xml:space="preserve">Duplicate publication / overlapping dataset (most complete report retained)</t>
  </si>
  <si>
    <t xml:space="preserve">– / FT8</t>
  </si>
  <si>
    <t xml:space="preserve">Full text not retrievable after library request and author contact</t>
  </si>
  <si>
    <t xml:space="preserve">Safety category</t>
  </si>
  <si>
    <t xml:space="preserve">Examples (dental)</t>
  </si>
  <si>
    <t xml:space="preserve">S1</t>
  </si>
  <si>
    <t xml:space="preserve">Factual error</t>
  </si>
  <si>
    <t xml:space="preserve">Incorrect statement contradicting current evidence or guidelines (e.g. wrong indication for antibiotic prophylaxis)</t>
  </si>
  <si>
    <t xml:space="preserve">S2</t>
  </si>
  <si>
    <t xml:space="preserve">Outdated information</t>
  </si>
  <si>
    <t xml:space="preserve">Superseded recommendations (e.g. obsolete storage media advice for avulsed teeth)</t>
  </si>
  <si>
    <t xml:space="preserve">S3</t>
  </si>
  <si>
    <t xml:space="preserve">Hallucination / fabrication</t>
  </si>
  <si>
    <t xml:space="preserve">Non-existent references, products, guidelines or statistics</t>
  </si>
  <si>
    <t xml:space="preserve">S4</t>
  </si>
  <si>
    <t xml:space="preserve">Inappropriate or unsafe recommendation</t>
  </si>
  <si>
    <t xml:space="preserve">Medication/dosage errors, contraindicated self-treatment, advice that delays necessary care</t>
  </si>
  <si>
    <t xml:space="preserve">S5</t>
  </si>
  <si>
    <t xml:space="preserve">Omission of red flags / emergency advice</t>
  </si>
  <si>
    <t xml:space="preserve">Missing urgency for avulsion, facial swelling/airway risk, oral cancer warning signs, post-extraction bleeding</t>
  </si>
  <si>
    <t xml:space="preserve">S6</t>
  </si>
  <si>
    <t xml:space="preserve">Omission of referral / disclaimer</t>
  </si>
  <si>
    <t xml:space="preserve">No recommendation to consult a dentist or emergency service where indicated</t>
  </si>
  <si>
    <t xml:space="preserve">S7</t>
  </si>
  <si>
    <t xml:space="preserve">Omission of risks, contraindications or alternatives</t>
  </si>
  <si>
    <t xml:space="preserve">Missing complications, side-effects or alternative treatments (informed-consent relevant)</t>
  </si>
  <si>
    <t xml:space="preserve">S8</t>
  </si>
  <si>
    <t xml:space="preserve">Overconfident diagnosis / unwarranted certainty</t>
  </si>
  <si>
    <t xml:space="preserve">Definitive diagnosis without examination; false reassurance</t>
  </si>
  <si>
    <t xml:space="preserve">S9</t>
  </si>
  <si>
    <t xml:space="preserve">Inconsistency with safety impact</t>
  </si>
  <si>
    <t xml:space="preserve">Contradictory advice across repetitions or model versions</t>
  </si>
  <si>
    <t xml:space="preserve">Reviewer team</t>
  </si>
  <si>
    <t xml:space="preserve">Role</t>
  </si>
  <si>
    <t xml:space="preserve">Reviewer profile (dental background)</t>
  </si>
  <si>
    <t xml:space="preserve">Task</t>
  </si>
  <si>
    <t xml:space="preserve">Reviewer 1 (R1)</t>
  </si>
  <si>
    <t xml:space="preserve">Oral and maxillofacial surgeon (DMD, MD); dentoalveolar and implant surgery, oral oncology, TMJ; research on patient information and informed consent</t>
  </si>
  <si>
    <t xml:space="preserve">Independent title/abstract screening of all records (calibration + main round)</t>
  </si>
  <si>
    <t xml:space="preserve">Reviewer 2 (R2)</t>
  </si>
  <si>
    <t xml:space="preserve">Orthodontist and paediatric dentist (DDS, MSc) with postgraduate training in dental public health; research on oral-health literacy, readability and quality of online patient information (DISCERN, PEMAT)</t>
  </si>
  <si>
    <t xml:space="preserve">Reviewer 3 (R3)</t>
  </si>
  <si>
    <t xml:space="preserve">Periodontist and restorative dentist; senior evidence-based-dentistry methodologist (systematic review and GRADE experience)</t>
  </si>
  <si>
    <t xml:space="preserve">Arbitration of all conflicts and UNSURE records; safety re-check of records flagged by the ASReview quality control</t>
  </si>
  <si>
    <t xml:space="preserve">Information sources and search strategies (PRISMA-S)</t>
  </si>
  <si>
    <t xml:space="preserve">Source</t>
  </si>
  <si>
    <t xml:space="preserve">Search ID</t>
  </si>
  <si>
    <t xml:space="preserve">Strategy (see note)</t>
  </si>
  <si>
    <t xml:space="preserve">Records retrieved</t>
  </si>
  <si>
    <t xml:space="preserve">Date searched</t>
  </si>
  <si>
    <t xml:space="preserve">Date limits</t>
  </si>
  <si>
    <t xml:space="preserve">Other limits</t>
  </si>
  <si>
    <t xml:space="preserve">PubMed/MEDLINE</t>
  </si>
  <si>
    <t xml:space="preserve">PM-01</t>
  </si>
  <si>
    <t xml:space="preserve">C1 AND C2 in [tiab]/MeSH; 2022/01/01:2026/10/02[dp]. Reconstructed logic: (ChatGPT OR "large language model" OR chatbot OR "generative AI" OR GPT-4 OR Gemini OR Bard OR Copilot OR Claude OR DeepSeek OR Llama OR Perplexity)[tiab] AND (dental OR dentistry OR dentist OR "oral health" OR orthodontic OR endodontic OR periodontal OR prosthodontic OR "oral surgery" OR maxillofacial OR "dental implant" OR "pediatric dentistry" OR caries OR teeth)[tiab] – verify verbatim string</t>
  </si>
  <si>
    <t xml:space="preserve">2026-10-02</t>
  </si>
  <si>
    <t xml:space="preserve">2022-01-01 – 2026-10-02</t>
  </si>
  <si>
    <t xml:space="preserve">none</t>
  </si>
  <si>
    <t xml:space="preserve">Europe PMC (+ preprints)</t>
  </si>
  <si>
    <t xml:space="preserve">EP-01</t>
  </si>
  <si>
    <t xml:space="preserve">C1 AND C2 (TITLE_ABS/KW); FIRST_PDATE:[2022-01-01 TO 2026-10-02]; SRC incl. PPR</t>
  </si>
  <si>
    <t xml:space="preserve">Semantic Scholar</t>
  </si>
  <si>
    <t xml:space="preserve">S2-01</t>
  </si>
  <si>
    <t xml:space="preserve">C1 AND C2 (title/abstract), year 2022–2026</t>
  </si>
  <si>
    <t xml:space="preserve">Crossref</t>
  </si>
  <si>
    <t xml:space="preserve">CR-01..CR-120</t>
  </si>
  <si>
    <t xml:space="preserve">120 pairwise C1 term × C2 term queries (query.bibliographic), from-pub-date 2022-01-01; local filter C1∧C2 in title/abstract/keywords</t>
  </si>
  <si>
    <t xml:space="preserve">DOAJ</t>
  </si>
  <si>
    <t xml:space="preserve">DJ-01</t>
  </si>
  <si>
    <t xml:space="preserve">C1 AND C2 (bibjson.title/abstract/keywords), 2022–2026</t>
  </si>
  <si>
    <t xml:space="preserve">arXiv</t>
  </si>
  <si>
    <t xml:space="preserve">AX-01</t>
  </si>
  <si>
    <t xml:space="preserve">all: C1 AND C2, submittedDate 2022–2026</t>
  </si>
  <si>
    <t xml:space="preserve">Amass BiomedCore</t>
  </si>
  <si>
    <t xml:space="preserve">AM01, AM02, Q01–Q15</t>
  </si>
  <si>
    <t xml:space="preserve">AM01: (ChatGPT OR "large language model" OR chatbot OR "generative AI" OR GPT-4 OR Gemini OR Bard OR Copilot OR Claude OR DeepSeek OR Llama OR Perplexity) AND (dental OR dentistry OR dentist OR "oral health" OR orthodontic OR endodontic OR periodontal OR prosthodontic OR "oral surgery" OR maxillofacial OR "dental implant" OR "pediatric dentistry" OR caries OR teeth); AM02 focused (see S1a); Q01–Q15 natural language</t>
  </si>
  <si>
    <t xml:space="preserve">Wiley Scholar Gateway</t>
  </si>
  <si>
    <t xml:space="preserve">Q01–Q15</t>
  </si>
  <si>
    <t xml:space="preserve">Natural-language full-text queries (S1c); passages mapped to articles</t>
  </si>
  <si>
    <t xml:space="preserve">Consensus</t>
  </si>
  <si>
    <t xml:space="preserve">Q01–Q20</t>
  </si>
  <si>
    <t xml:space="preserve">Natural-language queries (S1c); first author only, matched by title</t>
  </si>
  <si>
    <t xml:space="preserve">Elicit</t>
  </si>
  <si>
    <t xml:space="preserve">Q01–Q20 attempted; refused (no API access)</t>
  </si>
  <si>
    <t xml:space="preserve">Total</t>
  </si>
  <si>
    <t xml:space="preserve">Concept block C1 (LLM/chatbot): (ChatGPT OR "large language model" OR chatbot OR "generative AI" OR GPT-4 OR Gemini OR Bard OR Copilot OR Claude OR DeepSeek OR Llama OR Perplexity)</t>
  </si>
  <si>
    <t xml:space="preserve">Concept block C2 (dentistry): (dental OR dentistry OR dentist OR "oral health" OR orthodontic OR endodontic OR periodontal OR prosthodontic OR "oral surgery" OR maxillofacial OR "dental implant" OR "pediatric dentistry" OR caries OR teeth)</t>
  </si>
  <si>
    <t xml:space="preserve">Verbatim database syntax is stored in sheet Search_Strategy of LLM_Dental_SR_Search_Results_2026-10-02.xlsx – paste here before submission.</t>
  </si>
  <si>
    <t xml:space="preserve">Pending complementary searches: Scopus, Web of Science Core Collection, Embase, IEEE Xplore, Google Scholar (first 200), backward/forward citation searching.</t>
  </si>
  <si>
    <t xml:space="preserve">Raw records</t>
  </si>
  <si>
    <t xml:space="preserve">Retained as primary record</t>
  </si>
  <si>
    <t xml:space="preserve">Removed as duplicate</t>
  </si>
  <si>
    <t xml:space="preserve">Raw records in screening-set groups</t>
  </si>
  <si>
    <t xml:space="preserve">Amass BiomedCore (connector)</t>
  </si>
  <si>
    <t xml:space="preserve">Consensus (connector)</t>
  </si>
  <si>
    <t xml:space="preserve">Europe PMC</t>
  </si>
  <si>
    <t xml:space="preserve">Europe PMC (Preprint)</t>
  </si>
  <si>
    <t xml:space="preserve">Wiley Scholar Gateway (connector, full text)</t>
  </si>
  <si>
    <t xml:space="preserve">Natural-language queries (semantic connectors)</t>
  </si>
  <si>
    <t xml:space="preserve">ID</t>
  </si>
  <si>
    <t xml:space="preserve">Query</t>
  </si>
  <si>
    <t xml:space="preserve">Connectors</t>
  </si>
  <si>
    <t xml:space="preserve">Q01</t>
  </si>
  <si>
    <t xml:space="preserve">accuracy of ChatGPT responses to dental patient questions</t>
  </si>
  <si>
    <t xml:space="preserve">Consensus; Amass; Wiley</t>
  </si>
  <si>
    <t xml:space="preserve">Q02</t>
  </si>
  <si>
    <t xml:space="preserve">large language model chatbots patient information dentistry accuracy and safety</t>
  </si>
  <si>
    <t xml:space="preserve">Q03</t>
  </si>
  <si>
    <t xml:space="preserve">ChatGPT orthodontics patient questions accuracy</t>
  </si>
  <si>
    <t xml:space="preserve">Q04</t>
  </si>
  <si>
    <t xml:space="preserve">chatbot endodontics root canal treatment patient information quality</t>
  </si>
  <si>
    <t xml:space="preserve">Q05</t>
  </si>
  <si>
    <t xml:space="preserve">large language model periodontology periodontal disease patient education</t>
  </si>
  <si>
    <t xml:space="preserve">Q06</t>
  </si>
  <si>
    <t xml:space="preserve">ChatGPT oral and maxillofacial surgery third molar extraction patient information</t>
  </si>
  <si>
    <t xml:space="preserve">Q07</t>
  </si>
  <si>
    <t xml:space="preserve">chatbot pediatric dentistry parents questions accuracy</t>
  </si>
  <si>
    <t xml:space="preserve">Q08</t>
  </si>
  <si>
    <t xml:space="preserve">large language model dental implants patient questions</t>
  </si>
  <si>
    <t xml:space="preserve">Q09</t>
  </si>
  <si>
    <t xml:space="preserve">ChatGPT prosthodontics dentures patient information</t>
  </si>
  <si>
    <t xml:space="preserve">Q10</t>
  </si>
  <si>
    <t xml:space="preserve">Gemini Bard Copilot chatbots comparison dental questions</t>
  </si>
  <si>
    <t xml:space="preserve">Q11</t>
  </si>
  <si>
    <t xml:space="preserve">readability and reliability of AI chatbot responses about oral health</t>
  </si>
  <si>
    <t xml:space="preserve">Q12</t>
  </si>
  <si>
    <t xml:space="preserve">chatbot misinformation hallucination errors dentistry</t>
  </si>
  <si>
    <t xml:space="preserve">Q13</t>
  </si>
  <si>
    <t xml:space="preserve">ChatGPT oral cancer oral medicine oral lesions patient information</t>
  </si>
  <si>
    <t xml:space="preserve">Q14</t>
  </si>
  <si>
    <t xml:space="preserve">large language model temporomandibular disorders patient information</t>
  </si>
  <si>
    <t xml:space="preserve">Q15</t>
  </si>
  <si>
    <t xml:space="preserve">chatbot dental trauma avulsion emergency advice accuracy</t>
  </si>
  <si>
    <t xml:space="preserve">Q16</t>
  </si>
  <si>
    <t xml:space="preserve">AI chatbot dental caries prevention oral hygiene information quality</t>
  </si>
  <si>
    <t xml:space="preserve">Q17</t>
  </si>
  <si>
    <t xml:space="preserve">DeepSeek ChatGPT Claude dental patient questions evaluation</t>
  </si>
  <si>
    <t xml:space="preserve">Q18</t>
  </si>
  <si>
    <t xml:space="preserve">generative AI chatbot dental anxiety patient communication</t>
  </si>
  <si>
    <t xml:space="preserve">Q19</t>
  </si>
  <si>
    <t xml:space="preserve">ChatGPT restorative dentistry tooth whitening patient information</t>
  </si>
  <si>
    <t xml:space="preserve">Q20</t>
  </si>
  <si>
    <t xml:space="preserve">large language model cleft lip palate patient information</t>
  </si>
  <si>
    <t xml:space="preserve">Record ID</t>
  </si>
  <si>
    <t xml:space="preserve">Screening order</t>
  </si>
  <si>
    <t xml:space="preserve">Batch</t>
  </si>
  <si>
    <t xml:space="preserve">Abstract</t>
  </si>
  <si>
    <t xml:space="preserve">Authors</t>
  </si>
  <si>
    <t xml:space="preserve">Year</t>
  </si>
  <si>
    <t xml:space="preserve">Journal</t>
  </si>
  <si>
    <t xml:space="preserve">DOI</t>
  </si>
  <si>
    <t xml:space="preserve">PMID</t>
  </si>
  <si>
    <t xml:space="preserve">Publication type</t>
  </si>
  <si>
    <t xml:space="preserve">Language</t>
  </si>
  <si>
    <t xml:space="preserve">Specialty flag (rule-based)</t>
  </si>
  <si>
    <t xml:space="preserve">Sources</t>
  </si>
  <si>
    <t xml:space="preserve">R1 decision</t>
  </si>
  <si>
    <t xml:space="preserve">R1 code</t>
  </si>
  <si>
    <t xml:space="preserve">R1 note</t>
  </si>
  <si>
    <t xml:space="preserve">R2 decision</t>
  </si>
  <si>
    <t xml:space="preserve">R2 code</t>
  </si>
  <si>
    <t xml:space="preserve">R2 note</t>
  </si>
  <si>
    <t xml:space="preserve">R1/R2 agreement</t>
  </si>
  <si>
    <t xml:space="preserve">R3 decision</t>
  </si>
  <si>
    <t xml:space="preserve">R3 code</t>
  </si>
  <si>
    <t xml:space="preserve">R3 rationale</t>
  </si>
  <si>
    <t xml:space="preserve">ASReview OOF score</t>
  </si>
  <si>
    <t xml:space="preserve">ASReview rank</t>
  </si>
  <si>
    <t xml:space="preserve">QC flag</t>
  </si>
  <si>
    <t xml:space="preserve">QC R3 decision</t>
  </si>
  <si>
    <t xml:space="preserve">QC R3 rationale</t>
  </si>
  <si>
    <t xml:space="preserve">Final TA decision</t>
  </si>
  <si>
    <t xml:space="preserve">Final exclusion code</t>
  </si>
  <si>
    <t xml:space="preserve">Decision basis</t>
  </si>
  <si>
    <t xml:space="preserve">Human validation (Agree/Disagree)</t>
  </si>
  <si>
    <t xml:space="preserve">Human validator</t>
  </si>
  <si>
    <t xml:space="preserve">Validation comment</t>
  </si>
  <si>
    <t xml:space="preserve">LLMDENT-1819</t>
  </si>
  <si>
    <t xml:space="preserve">calibration</t>
  </si>
  <si>
    <t xml:space="preserve">Is the field of endodontics prepared to utilise ChatGPT?</t>
  </si>
  <si>
    <t xml:space="preserve">Maltarollo, Thalya Fernanda Horsth; Strazzi-Sahyon, Henrico Badaoui; Amaral, Rodrigo Rodrigues; Sivieri-Araújo, Gustavo</t>
  </si>
  <si>
    <t xml:space="preserve">2024</t>
  </si>
  <si>
    <t xml:space="preserve">Australian endodontic journal : the journal of the Australian Society of Endodontology Inc</t>
  </si>
  <si>
    <t xml:space="preserve">10.1111/aej.12821</t>
  </si>
  <si>
    <t xml:space="preserve">37994592.0</t>
  </si>
  <si>
    <t xml:space="preserve">Letter / comment / editorial</t>
  </si>
  <si>
    <t xml:space="preserve">English</t>
  </si>
  <si>
    <t xml:space="preserve">Endodontics</t>
  </si>
  <si>
    <t xml:space="preserve">Crossref; Europe PMC; PubMed/MEDLINE; Semantic Scholar</t>
  </si>
  <si>
    <t xml:space="preserve">EXCLUDE</t>
  </si>
  <si>
    <t xml:space="preserve">E5</t>
  </si>
  <si>
    <t xml:space="preserve">letter/comment on ChatGPT in endodontics; no abstract; no data apparent</t>
  </si>
  <si>
    <t xml:space="preserve">letter/comment no abstract; no evaluation data indicated</t>
  </si>
  <si>
    <t xml:space="preserve">No</t>
  </si>
  <si>
    <t xml:space="preserve">R1 = R2</t>
  </si>
  <si>
    <t xml:space="preserve">LLMDENT-2095</t>
  </si>
  <si>
    <t xml:space="preserve">Role of Dental Pulp Stem Cells to Promote Angiogenesis in Cell-based Regenerative Endodontics.</t>
  </si>
  <si>
    <t xml:space="preserve">Maintaining the viability and avoiding necrosis of dental pulp are crucial to preserving the structural integrity and functioning of teeth. In recent years, cell-based regenerative endodontics has emerged as a promising approach to achieve this goal and has gained increasing attention in scientific research; however, in the confined space of the root canal system, hypoxic conditions can be both beneficial and detrimental, as they may promote angiogenesis in the graft to some extent but also lead to tissue necrosis if prolonged. Dental pulp stem cells (DPSCs) have been verified as multipotent cells that can promote angiogenesis and are therefore ideal candidates for realising real dental pulp regeneration within root canals. Thus, we focus on the underlying mechanisms of DPSCs to promote angiogenesis and summarise some preclinical studies and clinical trials involving transplanting of DPSCs to achieve real dental pulp regeneration, in the hope that this intractable source of perplexity in regenerative endodontics may be resolved sooner.</t>
  </si>
  <si>
    <t xml:space="preserve">Tang, Meng Qi; Ye, Ling; Gao, Bo</t>
  </si>
  <si>
    <t xml:space="preserve">2023</t>
  </si>
  <si>
    <t xml:space="preserve">The Chinese journal of dental research</t>
  </si>
  <si>
    <t xml:space="preserve">10.3290/j.cjdr.b4330823</t>
  </si>
  <si>
    <t xml:space="preserve">37732679.0</t>
  </si>
  <si>
    <t xml:space="preserve">Journal article (original research)</t>
  </si>
  <si>
    <t xml:space="preserve">Europe PMC; PubMed/MEDLINE; Semantic Scholar</t>
  </si>
  <si>
    <t xml:space="preserve">E2</t>
  </si>
  <si>
    <t xml:space="preserve">dental pulp stem cells; no LLM</t>
  </si>
  <si>
    <t xml:space="preserve">dental pulp stem cells review; no LLM</t>
  </si>
  <si>
    <t xml:space="preserve">LLMDENT-1762</t>
  </si>
  <si>
    <t xml:space="preserve">Hygiea+: Toward Energy-Efficient and Highly Accurate Toothbrushing Monitoring via Wrist-Worn Gesture Sensing</t>
  </si>
  <si>
    <t xml:space="preserve">Proper and effective toothbrushing technique is crucial for maintaining oral health. However, there are often limited opportunities for individuals to receive specific training in toothbrushing posture in their daily lives. In this article, we propose Hygiea+, a convenient, energy-efficient, and highly accurate toothbrushing monitoring system based on wrist-worn wearables. By leveraging inertial measurement units (IMUs) in wrist-worn devices for gesture sensing, Hygiea+ enables users to accurately and efficiently monitor their toothbrushing activities without any modifications to the toothbrush. We propose a number of novel techniques to achieve the goal of high sensing accuracy and energy efficiency. To reduce the energy consumption of continuous IMU sampling, we model the sensing problem as a Markov process and design a partially observable Markov decision process (POMDP)-based adaptive sampling strategy to dynamically adjust the sampling frequency. To achieve high sensing accuracy, we first propose a novel signal preprocessing method to mitigate variations resulting from different toothbrush types and user habits. Then, we propose a deep reinforcement learning-based data distillation mechanism to extract key segments from continuous toothbrushing actions, thus reducing the impact of redundant data and noise. In the classification stage, we design an attention-based long short-term memory (AT-LSTM) network for fine-grained toothbrushing posture recognition. In addition, to …</t>
  </si>
  <si>
    <t xml:space="preserve">Xingyu Feng; Chengwen Luo; Junliang Chen; Jianqiang Li; Li Zhang; Zahir Tari; Wei-Tao Xu</t>
  </si>
  <si>
    <t xml:space="preserve">IEEE Internet of Things Journal</t>
  </si>
  <si>
    <t xml:space="preserve">10.1109/jiot.2024.3439194</t>
  </si>
  <si>
    <t xml:space="preserve">English (automatically detected)</t>
  </si>
  <si>
    <t xml:space="preserve">Preventive dentistry / dental public health</t>
  </si>
  <si>
    <t xml:space="preserve">wearable toothbrushing sensing system; LLM only feedback add-on</t>
  </si>
  <si>
    <t xml:space="preserve">wearable toothbrushing sensing system; LLM only add-on feedback</t>
  </si>
  <si>
    <t xml:space="preserve">LLMDENT-1406</t>
  </si>
  <si>
    <t xml:space="preserve">SPECTRUM SRA: An R Shiny Application to Automate Systematic Reviews Using Artificial Intelligence and Large Language Models</t>
  </si>
  <si>
    <t xml:space="preserve">Abstract Purpose : This study aims to develop an R Shiny application named SPECTRUM SRA (Systematic Review Automation) and to assess its feasibility. The application encompasses eight modules: Search, PRISMA flow diagram generation, dEduplication, sCreening, daTa extraction, Reporting, qUery, and suMmarization. It provides an end‑to‑end workflow to automate and semi‑automate multiple steps of systematic reviews, addressing growing time and labor constraints and accelerating evidence‑to‑practice translation. Design/methodology/approach : SPECTRUM SRA comprises eight interconnected modules and offers an interface for automated article search and retrieval from PubMed, Scopus, and Web of Science. Search functionality is implemented via API integration for PubMed and Scopus, with manual search and import for Web of Science results. Deduplication employs two strategies: DOI‑based matching and fuzzy string deduplication. The application also supports automated title/abstract and full‑text screening using large language model prompting. Automated reporting for both search and screening is incorporated through AI‑driven scripting. Additionally, SPECTRUM SRA automates PRISMA flow diagram generation. Summarization and data extraction of the final set of eligible studies are performed via LLM prompting. The feasibility of the application was assessed through a systematic review of randomized controlled trials comparing virtual reality interventions to non‑virtual‑reality approaches in d…</t>
  </si>
  <si>
    <t xml:space="preserve">Nezhad HM; CheshmehSohrabi M</t>
  </si>
  <si>
    <t xml:space="preserve">2025</t>
  </si>
  <si>
    <t xml:space="preserve">Research Square</t>
  </si>
  <si>
    <t xml:space="preserve">10.21203/rs.3.rs-7265470/v1</t>
  </si>
  <si>
    <t xml:space="preserve">Preprint</t>
  </si>
  <si>
    <t xml:space="preserve">Oral &amp; maxillofacial surgery</t>
  </si>
  <si>
    <t xml:space="preserve">LLM as systematic review automation tool</t>
  </si>
  <si>
    <t xml:space="preserve">LLM as systematic review automation research tool</t>
  </si>
  <si>
    <t xml:space="preserve">LLMDENT-2157</t>
  </si>
  <si>
    <t xml:space="preserve">Perplexity and Repercussions in Maldiagnosis of an Extraoral Draining Sinus by a Physician and its Dental Management: A Case Report.</t>
  </si>
  <si>
    <t xml:space="preserve">UNLABELLED: The cutaneous sinus of dental origin represents a skin disorder that appears due to an infection accompanied by bony changes. The remote location of the lesion relative to the primary site of the disease leads to its presumption of a skin etiology by the individual. Inadequate knowledge on the part of the physician followed by faulty management complicates the situation further. However, unless the dental cause is not addressed, the lesion does not resolve. The following case report discusses the dental management of an extraoral sinus with the aim of guiding the general public, physicians, and dentists with its accurate and timely assessment so as to avoid additional financial costs, futile antibiotic therapy courses, and unnecessary surgical excisions. HOW TO CITE THIS ARTICLE: Sidhu S, Thomas AM, Kundra R. Perplexity and Repercussions in Maldiagnosis of an Extraoral Draining Sinus by a Physician and its Dental Management: A Case Report. Int J Clin Pediatr Dent 2022;15(1):115-118.</t>
  </si>
  <si>
    <t xml:space="preserve">Sidhu, Seerat; Thomas, Abi M; Kundra, Ruchika</t>
  </si>
  <si>
    <t xml:space="preserve">2022</t>
  </si>
  <si>
    <t xml:space="preserve">International journal of clinical pediatric dentistry</t>
  </si>
  <si>
    <t xml:space="preserve">10.5005/jp-journals-10005-2349</t>
  </si>
  <si>
    <t xml:space="preserve">35528484.0</t>
  </si>
  <si>
    <t xml:space="preserve">Dental pharmacology / anesthesia</t>
  </si>
  <si>
    <t xml:space="preserve">case report; no LLM</t>
  </si>
  <si>
    <t xml:space="preserve">clinical case report; no LLM</t>
  </si>
  <si>
    <t xml:space="preserve">LLMDENT-0625</t>
  </si>
  <si>
    <t xml:space="preserve">A cross-sectional evaluation of Large Language Model answers to dental questions.</t>
  </si>
  <si>
    <t xml:space="preserve">BACKGROUND: Patients increasingly turn to the Internet and, more recently, to Large Language Models (LLMs) to seek answers to dental questions. However, the safety of LLM-generated dental advice for patients has not been systematically assessed. METHODS: Thirty dental questions spanning six disciplines were developed and posed in Polish and English to six LLMs. Each question was answered five times per model per language, yielding 2,700 unique LLM-generated answers, each independently evaluated by two dentists. A binary text classifier combining Qwen3-Embedding-0.6B word embeddings with a Support Vector Machine (SVM) was trained on 1,680 labeled answers and evaluated on 420 held-out answers. RESULTS: Substantial inter-rater agreement on harmfulness was observed (Cohen's [Formula: see text]). Without a system prompt, 56% of outputs from gpt-4o, gpt-4o-mini, and llama-3.3-70b were classified as harmful (pooling both languages; a question was counted as harmful if at least one of its five generated answers was labeled harmful by at least one annotator). A safety-oriented system prompt reduced this rate by 26 percentage points to 30%. llama-3.3-70b showed markedly higher harmfulness in Polish than English ([Formula: see text], [Formula: see text]). The trained classifier showed a tendency to mark non-harmful answers as harmful, though performance was lower for Polish than English outputs. CONCLUSIONS: Publicly available LLMs can pose potential safety risks to dental patients when…</t>
  </si>
  <si>
    <t xml:space="preserve">Mysior, Martyna; Mysior, Marek Piotr; Maslowski, Pamela; Skośkiewicz-Malinowska, Katarzyna</t>
  </si>
  <si>
    <t xml:space="preserve">2026</t>
  </si>
  <si>
    <t xml:space="preserve">BMC oral health</t>
  </si>
  <si>
    <t xml:space="preserve">10.1186/s12903-026-09223-4</t>
  </si>
  <si>
    <t xml:space="preserve">42432645.0</t>
  </si>
  <si>
    <t xml:space="preserve">General dentistry / cross-specialty</t>
  </si>
  <si>
    <t xml:space="preserve">Amass BiomedCore (connector); Crossref; Europe PMC; PubMed/MEDLINE; Semantic Scholar</t>
  </si>
  <si>
    <t xml:space="preserve">INCLUDE</t>
  </si>
  <si>
    <t xml:space="preserve">-</t>
  </si>
  <si>
    <t xml:space="preserve">dental advice for patients; six LLMs; harmfulness rated by dentists</t>
  </si>
  <si>
    <t xml:space="preserve">patient dental questions; six LLMs; harmfulness rated by dentists</t>
  </si>
  <si>
    <t xml:space="preserve">LLMDENT-1105</t>
  </si>
  <si>
    <t xml:space="preserve">Accuracy of Artificial Intelligence in Making Diagnoses and Treatment Decisions in Pediatric Dentistry.</t>
  </si>
  <si>
    <t xml:space="preserve">Purpose: To assess the diagnostic and treatment decision-making accuracy of ChatGPT for various dental problems in pediatric patients compared to specialized pediatric dentists. Methods: This study included 12 cases, each with an average of three dental problems, resulting in a total of 36 dental problems. Successive prompts were given to ChatGPT (GPT-4), beginning with a comprehensive case presentation, followed by clinical and radiographic descriptions alongside clinical and radiographic images. Inputs for questions regarding the diagnosis and treatment were provided to the models. Accuracy was then scored based on the degree of alignment between the ChatGPT outputs and the pediatric dentistry committee decisions, which represented the control group based on their advanced training and clinical experience. Results: ChatGPT's diagnostic accuracy was 72.2 percent, with a kappa statistic of 0.69 (95 percent confidence interval [95% CI] equals 0.6 to 0.8). In detecting dental caries, ChatGPT achieved a sensitivity of 92.3 percent and a specificity of 100 percent, with positive and negative predictive values of 100 percent and 83.3 percent, respectively. ChatGPT's treatment decision accuracy was 47.2 percent with a kappa value of 0.43 (95% CI equals 0.4 to 0.6). The difference between the accuracy of ChatGPT in diagnosis and treatment decisions was statistically significant (P=0.01). Conclusions: ChatGPT achieved high diagnostic accuracy but had limited capability in making trea…</t>
  </si>
  <si>
    <t xml:space="preserve">Bhadila, Ghalia Y; Alhomied, Mody; Mahmoud, Abeer; Farsi, Nada J</t>
  </si>
  <si>
    <t xml:space="preserve">Pediatric dentistry</t>
  </si>
  <si>
    <t xml:space="preserve">40296263.0</t>
  </si>
  <si>
    <t xml:space="preserve">Pediatric dentistry; Restorative dentistry / cariology; Oral &amp; maxillofacial radiology</t>
  </si>
  <si>
    <t xml:space="preserve">E3</t>
  </si>
  <si>
    <t xml:space="preserve">GPT-4 diagnosis/treatment decisions pediatric cases with images</t>
  </si>
  <si>
    <t xml:space="preserve">pediatric case diagnosis/treatment decisions with images</t>
  </si>
  <si>
    <t xml:space="preserve">LLMDENT-0972</t>
  </si>
  <si>
    <t xml:space="preserve">Author Correction: Towards clinical-level interpretation of dental panoramic radiography using an instance-guided vision-language model.</t>
  </si>
  <si>
    <t xml:space="preserve">Zhu, Qikui; Lin, Yeyu; Fu, Weitao; Tang, Wenhui; Li, Jiaxing; Zhang, Ying; Li, Bo; Guo, Xiaolong; Wang, Fang; Qi, Haiyan; Sun, Chongke; Zhu, Xiangkui; Liu, Zhonghao; He, Li; Zheng, Zhiguo; Du, Bo; Yan</t>
  </si>
  <si>
    <t xml:space="preserve">Nature biomedical engineering</t>
  </si>
  <si>
    <t xml:space="preserve">10.1038/s41551-026-01759-8</t>
  </si>
  <si>
    <t xml:space="preserve">42420428.0</t>
  </si>
  <si>
    <t xml:space="preserve">Erratum / correction</t>
  </si>
  <si>
    <t xml:space="preserve">Oral &amp; maxillofacial radiology</t>
  </si>
  <si>
    <t xml:space="preserve">erratum; custom vision-language model panoramic radiographs</t>
  </si>
  <si>
    <t xml:space="preserve">erratum; dental radiograph vision-language model</t>
  </si>
  <si>
    <t xml:space="preserve">LLMDENT-0959</t>
  </si>
  <si>
    <t xml:space="preserve">SegORG: Report Generation of Oral Potentially Malignant Disorders Image Based on Lesion Segmentation-Enhanced LLM.</t>
  </si>
  <si>
    <t xml:space="preserve">OBJECTIVES: To develop an automated system for generating standardized reports for oral potentially malignant disorders (OPMDs) from white-light images, aiming to reduce documentation workload, facilitate early intervention, and enable longitudinal lesion monitoring. METHODS: We proposed the SegORG model using 441 oral mucosa images and 1323 corresponding reports. It employed SegFormer for lesion segmentation; a visual encoder extracted global and local visual embeddings, which were projected into a pre-trained large language model (LLM feature) space via a lightweight visual mapper. The Qwen2.5-7B model then generated structured diagnostic reports, enhanced by text augmentation techniques to improve diversity and professionalism. RESULTS: SegORG achieved BLEU-4, ROUGE-L, and CIDEr scores of 0.291, 0.517, and 0.578, respectively. Additionally, the model obtained a clinical diagnostic F1-score of 0.695 and a median expert rating of 4 on the Likert scale (p &lt; 0.001). It significantly outperformed conventional baseline models (R2Gen, METransformer, and SwinB+BERT9k) and contemporary general-purpose multimodal LLMs (GPT-4, Gemini 2.5 Pro, and Qwen2.5-VL), despite its lean architecture (90.4 M trainable parameters). CONCLUSIONS: By enhancing visual feature extraction and achieving efficient text alignment, SegORG offers an effective technical pathway for OPMDs reports automation. While single-center validation shows promise, multicenter trials are needed to assess generalizability…</t>
  </si>
  <si>
    <t xml:space="preserve">Zhang, Rui; Huang, Peng; Ding, Tingting; Chen, Yaowu; Tian, Xiang; Cao, Yuqi; Chen, Wei; Chen, Xiaoyan; Chen, Qianming; Zhu, Fudong</t>
  </si>
  <si>
    <t xml:space="preserve">Oral diseases</t>
  </si>
  <si>
    <t xml:space="preserve">10.1111/odi.70148</t>
  </si>
  <si>
    <t xml:space="preserve">41313616.0</t>
  </si>
  <si>
    <t xml:space="preserve">Oral &amp; maxillofacial surgery; Oral medicine / oral pathology</t>
  </si>
  <si>
    <t xml:space="preserve">Europe PMC; PubMed/MEDLINE</t>
  </si>
  <si>
    <t xml:space="preserve">OPMD image report generation; diagnostic task</t>
  </si>
  <si>
    <t xml:space="preserve">image-based OPMD report generation; diagnostic/documentation task</t>
  </si>
  <si>
    <t xml:space="preserve">LLMDENT-0968</t>
  </si>
  <si>
    <t xml:space="preserve">High-Fidelity and Lip-Synced Talking Face Synthesis via Landmark-Based Diffusion Model.</t>
  </si>
  <si>
    <t xml:space="preserve">Audio-driven talking face video generation has attracted increasing attention due to its huge industrial potential. Some previous methods focus on learning a direct mapping from audio to visual content. Despite progress, they often struggle with the ambiguity of the mapping process, leading to flawed results. An alternative strategy involves facial structural representations (e.g., facial landmarks) as intermediaries. This multi-stage approach better preserves the appearance details but suffers from error accumulation due to the independent optimization of different stages. Moreover, most previous methods rely on generative adversarial networks, prone to training instability and mode collapse. To address these challenges, our study proposes a novel landmark-based diffusion model for talking face generation, which leverages facial landmarks as intermediate representations while enabling end-to-end optimization. Specifically, we first establish the less ambiguous mapping from audio to landmark motion of lip and jaw. Then, we introduce an innovative conditioning module called TalkFormer to align the synthesized motion with the motion represented by landmarks via differentiable cross-attention, which enables end-to-end optimization for improved lip synchronization. Besides, TalkFormer employs implicit feature warping to align the reference image features with the target motion for preserving more appearance details. Extensive experiments demonstrate that our approach can synthesi…</t>
  </si>
  <si>
    <t xml:space="preserve">Zhong, Weizhi; Lin, Junfan; Chen, Peixin; Gao, Feng; Lin, Liang; Li, Guanbin</t>
  </si>
  <si>
    <t xml:space="preserve">IEEE transactions on image processing : a publication of the IEEE Signal Processing Society</t>
  </si>
  <si>
    <t xml:space="preserve">10.1109/tip.2026.3676251</t>
  </si>
  <si>
    <t xml:space="preserve">41886322.0</t>
  </si>
  <si>
    <t xml:space="preserve">E1</t>
  </si>
  <si>
    <t xml:space="preserve">talking face video synthesis; not dental</t>
  </si>
  <si>
    <t xml:space="preserve">LLMDENT-1607</t>
  </si>
  <si>
    <t xml:space="preserve">ProtBERT-Based Prediction of Functional TRPV Sequences for Oral Cancer Pain</t>
  </si>
  <si>
    <t xml:space="preserve">Background and Objectives: Oral Cancer often leads to opioid tolerance, affecting pain-sensing neurons. TRPV ion channels, which are activated by inflammatory molecules, can be agonists or antagonists. Cancer changes the peripheral and central nervous systems, affecting tumor interactions, nociceptors, and the immune system. Activation of these receptors triggers pain perception and second messengers. Antagonists alleviate cancer-induced pain, suggesting therapeutic approaches. This study uses a large language model to find and forecast functional TRPV sequences for oral cancer pain. Materials and Methods: TRPV proteins were obtained from UniProt; id -Q8NER1, Q9HBA0, Q9NQA5, Q9H1D0, and Q9Y5S1 were identified and quality-checked. Deepbio analyzed FASTA sequences. Large language models and sequence prediction techniques were used for prediction and classification, including Protbert (a pre-trained protein sequence model), BiLSTM, LSTMAttention, and TextRGNN (a residual graph neural network). Results: The study reveals that ProtBERT and BiLSTM are the best predictors of amino acid sequences for TRPV1-based oral cancer, offering a balance of sensitivity and specificity. The ProtBERT model effectively identifies positive and negative cases related to TRPV with an accuracy of 0.90, a sensitivity of 0.89, a specificity of 0.91, and an AUC of 0.937. The BiLSTM model, similar to ProtBERT, has high accuracy and sensitivity, while the LSTM Attention model is reliable in detecting true …</t>
  </si>
  <si>
    <t xml:space="preserve">P. Yadalam</t>
  </si>
  <si>
    <t xml:space="preserve">The Journal of Basic and Clinical Dentistry</t>
  </si>
  <si>
    <t xml:space="preserve">10.64471/30rcas82</t>
  </si>
  <si>
    <t xml:space="preserve">Oral medicine / oral pathology</t>
  </si>
  <si>
    <t xml:space="preserve">ProtBERT protein sequence prediction; not chatbot</t>
  </si>
  <si>
    <t xml:space="preserve">LLMDENT-0316</t>
  </si>
  <si>
    <t xml:space="preserve">From reviews to real-time: dynamic evidence in dentistry.</t>
  </si>
  <si>
    <t xml:space="preserve">BACKGROUND: The exponential growth of biomedical literature-over a million new PubMed entries each year-has outpaced traditional evidence-synthesis methods. Systematic reviews, long the cornerstone of evidence-based dentistry, are resource-intensive and often outdated within a few years, widening the gap between current research and clinical practice. METHODS: We outline Retrieval-Augmented Generation (RAG) as a methodology for dynamic evidence reviews. RAG strengthens Large Language Models (LLMs) by combining their generative capacity with real-time retrieval from a continuously updated, curated knowledge base. This design grounds every answer in verifiable sources and mitigates the factual errors and hallucinations seen in standalone LLMs. RESULTS/IMPLICATIONS: RAG enables on-demand dynamic synthesis of the latest evidence, allowing clinicians and researchers to ask complex, natural-language questions and receive concise, fully cited answers. For dental clinicians, this approach enables rapid, citation-linked answers to practice-relevant questions-such as material selection, healing outcomes, or procedural comparisons-without relying on outdated narrative summaries. We describe three complementary integration pathways-RAG on pre-retrieved article pools, public living review portals, and machine-actionable journal publications-each with distinct requirements and benefits. Looking forward, emerging agentic AI systems, capable of planning multi-step searches and iterative upda…</t>
  </si>
  <si>
    <t xml:space="preserve">Gavrilova, A V; Galli, C</t>
  </si>
  <si>
    <t xml:space="preserve">Evidence-based dentistry</t>
  </si>
  <si>
    <t xml:space="preserve">10.1038/s41432-026-01206-2</t>
  </si>
  <si>
    <t xml:space="preserve">41735601.0</t>
  </si>
  <si>
    <t xml:space="preserve">RAG methodology for evidence synthesis; conceptual; clinicians/researchers</t>
  </si>
  <si>
    <t xml:space="preserve">conceptual RAG framework for evidence synthesis; no chatbot evaluation</t>
  </si>
  <si>
    <t xml:space="preserve">LLMDENT-0500</t>
  </si>
  <si>
    <t xml:space="preserve">Evaluation of large language models in root resorption scenarios: an ESE-aligned comparative performance assessment.</t>
  </si>
  <si>
    <t xml:space="preserve">This study aims to compare the diagnostic accuracy, appropriateness of treatment planning, and source citation performance of five large language models ChatGPT-4o (Free), ChatGPT-5.1 Plus, Microsoft Copilot, Google Gemini, and DeepSeek-R1 in root resorption scenarios. In December 2025, twelve clinical scenarios were created based on the classification of the European Society of Endodontology and each scenario was presented to all chatbots over four consecutive days. All responses were evaluated using a blinded assessment protocol and a binary scoring system. A total of 720 observations (12 cases × 4 repetitions × 3 criteria per model) were analyzed. The collected data were analyzed using chi-square, Fisher's exact, and Cochran Q tests. In terms of diagnostic accuracy, Microsoft Copilot (79.2%), ChatGPT-5.1 (77.1%), and ChatGPT-4o (Free) (75%) showed the highest performance. Google Gemini (68.8%) demonstrated a moderate level of accuracy, while DeepSeek (39.6%) showed markedly low performance. All models exhibited high accuracy in treatment plan recommendations, and no statistically significant differences were detected. Regarding citation accuracy, Copilot ranked first with 100% accuracy. Although large language models present potential as supportive decision-making tools in the evaluation of root resorption, diagnostic inconsistencies, limitations in source accuracy, and variability in responses restrict their independent use in clinical applications. Therefore, the outputs…</t>
  </si>
  <si>
    <t xml:space="preserve">Keleş, Öznur Küçük; Arslan, Zeynep Betül</t>
  </si>
  <si>
    <t xml:space="preserve">Odontology</t>
  </si>
  <si>
    <t xml:space="preserve">10.1007/s10266-026-01531-z</t>
  </si>
  <si>
    <t xml:space="preserve">42573919.0</t>
  </si>
  <si>
    <t xml:space="preserve">root resorption clinical scenarios; diagnosis and treatment planning</t>
  </si>
  <si>
    <t xml:space="preserve">LLMDENT-1556</t>
  </si>
  <si>
    <t xml:space="preserve">Evaluation of artificial intelligence robot's knowledge and reliability on dental implants and peri-implant phenotype.</t>
  </si>
  <si>
    <t xml:space="preserve">Abstract The aim of this study was to evaluate the reliability and quality of information generated by ChatGPT regarding dental implants and peri-implant phenotypes. A structured questionnaire on these topics was presented to the AI-based chatbot, and its responses were assessed by dental professionals using a modified Global Quality Scale (GQS) and the DISCERN tool. The study included 60 participants divided into three professional groups: oral and maxillofacial surgeons, periodontologists, and general dental practitioners. While no statistically significant differences were observed among the groups (p &gt; 0.05), oral and maxillofacial surgeons consistently assigned lower DISCERN and GQS scores compared to other professionals. The findings of this study suggest that ChatGPT has the potential to serve as a supplementary tool for patient information in dental implant procedures. However, its responses may lack the depth and specificity required for clinical decision-making. Dental professionals should exercise caution when relying on artificial intelligence (AI) -generated content and guide patients in interpreting such information. Future research should explore the variability of AI responses, assess multiple chatbot platforms, and investigate their integration into dental clinical practice.</t>
  </si>
  <si>
    <t xml:space="preserve">Terzi, Mithat; Yavuz, Mustafa Cihan; Bicer, Tayyip; Buyuk, S Kutalmış</t>
  </si>
  <si>
    <t xml:space="preserve">Scientific reports</t>
  </si>
  <si>
    <t xml:space="preserve">10.1038/s41598-025-94576-z</t>
  </si>
  <si>
    <t xml:space="preserve">40108433.0</t>
  </si>
  <si>
    <t xml:space="preserve">Periodontology; Implant dentistry; Oral &amp; maxillofacial surgery</t>
  </si>
  <si>
    <t xml:space="preserve">Amass BiomedCore (connector); DOAJ; Europe PMC; PubMed/MEDLINE; Semantic Scholar</t>
  </si>
  <si>
    <t xml:space="preserve">ChatGPT implants/peri-implant phenotype; GQS DISCERN; patient info potential</t>
  </si>
  <si>
    <t xml:space="preserve">ChatGPT implant info; GQS and DISCERN by professionals; patient info</t>
  </si>
  <si>
    <t xml:space="preserve">LLMDENT-0639</t>
  </si>
  <si>
    <t xml:space="preserve">Integrating ChatGPT into Dental Education: Perceptions, Ethical Challenges, and Curriculum Development Implications</t>
  </si>
  <si>
    <t xml:space="preserve">Introduction: This preliminary investigation examined how the dental community views the incorporation of ChatGPT into the dental education curriculum and research. This research seeks to investigate how participants perceive, feel about, and prefer the potential use of ChatGPT to enhance teaching, learning, and research activities in dental education. Methods: A cross-sectional questionnaire was administered to 148 participants (37 staff and 111 students). The survey gathered data on the participants’ knowledge of ChatGPT, their views on its potential educational impact, and their preferences for integrating ChatGPT into the dental curriculum. Statistical analysis was performed to evaluate differences based on demographic and academic factors. Results: The study found that 47.3% of the participants demonstrated a good understanding of ChatGPT basics, with 52.7% recognizing its limitations in terms of education and research. The majority (66%) believed that ChatGPT would significantly influence dental education within two years. Despite positive attitudes towards its potential, 80.4% of the participants emphasized the need for careful management and control of ChatGPT. Less than 40% preferred personalized feedback from ChatGPT, with many participants highlighting the necessity for additional guidance and skill development to use the tool efficiently. Conclusion: The findings suggest that ChatGPT holds considerable promise in enhancing dental education. However, apprehensions …</t>
  </si>
  <si>
    <t xml:space="preserve">Sangeetha Narasimhan; Mohamed El-Kishawi; Sausan Al Kawas; Marwan Mansoor Mohammed; V. Kamath; S. Shetty</t>
  </si>
  <si>
    <t xml:space="preserve">Dubai Medical Journal</t>
  </si>
  <si>
    <t xml:space="preserve">10.18502/dmj.v9is1.21025</t>
  </si>
  <si>
    <t xml:space="preserve">Review (narrative)</t>
  </si>
  <si>
    <t xml:space="preserve">Preventive dentistry / dental public health; Dental education / exams</t>
  </si>
  <si>
    <t xml:space="preserve">DOAJ; Semantic Scholar</t>
  </si>
  <si>
    <t xml:space="preserve">questionnaire on ChatGPT in dental education</t>
  </si>
  <si>
    <t xml:space="preserve">dental education perception questionnaire</t>
  </si>
  <si>
    <t xml:space="preserve">LLMDENT-1964</t>
  </si>
  <si>
    <t xml:space="preserve">Unlocking the Potentials of Large Language Models in Orthodontics: A Scoping Review.</t>
  </si>
  <si>
    <t xml:space="preserve">(1) Background: In recent years, large language models (LLMs) such as ChatGPT have gained significant attention in various fields, including dentistry. This scoping review aims to examine the current applications and explore potential uses of LLMs in the orthodontic domain, shedding light on how they might improve dental healthcare. (2) Methods: We carried out a comprehensive search in five electronic databases, namely PubMed, Scopus, Embase, ProQuest and Web of Science. Two authors independently screened articles and performed data extraction according to the eligibility criteria, following the PRISMA-ScR guideline. The main findings from the included articles were synthesized and analyzed in a narrative way. (3) Results: A total of 706 articles were searched, and 12 papers were eventually included. The applications of LLMs include improving diagnostic and treatment efficiency in orthodontics as well as enhancing communication with patients. (4) Conclusions: There is emerging research in countries worldwide on the use of LLMs in orthodontics, suggesting an upward trend in their acceptance within this field. However, the potential application of LLMs remains in its early stage, with a noticeable lack of extensive studies and tailored products to address specific clinical needs.</t>
  </si>
  <si>
    <t xml:space="preserve">Zheng, Jie; Ding, Xiaoqian; Pu, Jingya Jane; Chung, Sze Man; Ai, Qi Yong H; Hung, Kuo Feng; Shan, Zhiyi</t>
  </si>
  <si>
    <t xml:space="preserve">Bioengineering (Basel, Switzerland)</t>
  </si>
  <si>
    <t xml:space="preserve">10.3390/bioengineering11111145</t>
  </si>
  <si>
    <t xml:space="preserve">39593805.0</t>
  </si>
  <si>
    <t xml:space="preserve">Systematic / scoping review</t>
  </si>
  <si>
    <t xml:space="preserve">Orthodontics; Oral &amp; maxillofacial surgery</t>
  </si>
  <si>
    <t xml:space="preserve">scoping review LLMs orthodontics</t>
  </si>
  <si>
    <t xml:space="preserve">LLMDENT-1346</t>
  </si>
  <si>
    <t xml:space="preserve">Evaluating the quality and empathy of responses to patient questions on the Korean Academy of Periodontology's online question and answer section: a cross-sectional study comparing periodontists and an AI-powered chatbot.</t>
  </si>
  <si>
    <t xml:space="preserve">PURPOSE: This study aimed to evaluate and compare the responses of an artificial intelligence (AI)-powered chatbot and professional periodontists to patient queries in periodontology and implantology, using the Korean Academy of Periodontology's (KAP) online question and answer (Q&amp;A) section. METHODS: In this comparative cross-sectional study, we analyzed 219 patient-submitted periodontal and implant knowledge questions from the KAP online Q&amp;A section. A panel of 10 evaluators-5 periodontists and 5 laypersons-rated both the periodontist's and the AI chatbot's responses using standardized scales. We applied the t-test and Spearman correlation coefficients to compare response quality, empathy, consistency, and evaluator preferences. RESULTS: Ten evaluators judged the AI chatbot's responses to be significantly superior in quality and empathy compared to periodontist replies. A higher proportion of periodontist responses fell below acceptable quality ("very poor" or "poor") than chatbot responses (28.7% vs. 15.0%; P&lt;0.001), and more chatbot replies were rated "empathetic" or "very empathetic" (62.5% vs. 42.8%; P&lt;0.001). Overall response consistency was deemed satisfactory at 64.2%, with no significant difference in consistency or preference between periodontist and lay evaluators. CONCLUSIONS: AI-powered chatbots can deliver more accurate and empathetic answers than human periodontists, suggesting their potential role as consultation assistants merits further investigation. The h…</t>
  </si>
  <si>
    <t xml:space="preserve">Lee, Jae-Hong; Oh, So-Hae; Schwendicke, Falk; Chaurasia, Akhilanand; Kim, Young-Taek</t>
  </si>
  <si>
    <t xml:space="preserve">Journal of periodontal &amp; implant science</t>
  </si>
  <si>
    <t xml:space="preserve">10.5051/jpis.2402220111</t>
  </si>
  <si>
    <t xml:space="preserve">40501075.0</t>
  </si>
  <si>
    <t xml:space="preserve">Periodontology; Implant dentistry</t>
  </si>
  <si>
    <t xml:space="preserve">patient questions KAP Q&amp;A; chatbot vs periodontists; quality empathy</t>
  </si>
  <si>
    <t xml:space="preserve">KAP patient Q&amp;A periodontology; chatbot vs periodontists; quality rated</t>
  </si>
  <si>
    <t xml:space="preserve">LLMDENT-1364</t>
  </si>
  <si>
    <t xml:space="preserve">Accuracy and reliability of Manus, ChatGPT, and Claude in case-based dental diagnosis.</t>
  </si>
  <si>
    <t xml:space="preserve">INTRODUCTION: Artificial intelligence (AI), particularly large language models (LLMs), is transforming healthcare education and clinical decision-making. While models like ChatGPT and Claude have demonstrated utility in medical contexts, their performance in dental diagnostics remains underexplored; additionally, the potential of emerging platforms, like Manus, is yet to be evaluated. OBJECTIVE: To compare the diagnostic accuracy and consistency of the ChatGPT, Claude, and Manus-using authentic, case-based dental scenarios. METHODS: A set of 117 multiple-choice questions based on validated clinical dental vignettes spanning various specialities was administered to each model under standardised conditions at two separate time points. Responses were scored against expert-validated answer keys. Inter-rater reliability was assessed using Cohen's kappa, and statistical comparisons were made using the chi-square, McNemar, and t-tests. RESULTS: Claude and Manus consistently outperformed ChatGPT across both testing phases. In the second round, Claude and Manus achieved a diagnostic accuracy of 92.3%, compared to ChatGPT's 76.9%. Claude and Manus also demonstrated higher intra-model consistency (Cohen's kappa = 0.714 and 0.782, respectively) than ChatGPT (kappa = 0.560). Although the numerical trends favoured Claude and Manus, pairwise differences in accuracy did not reach statistical significance. CONCLUSION: Claude and Manus demonstrated numerically higher diagnostic performance and…</t>
  </si>
  <si>
    <t xml:space="preserve">Madfa, Ahmed A; Alshammari, Abdullah F; Anazi, Bassam A; Alenezi, Yousef E; Alkurdi, Khlood A</t>
  </si>
  <si>
    <t xml:space="preserve">Frontiers in oral health</t>
  </si>
  <si>
    <t xml:space="preserve">10.3389/froh.2025.1686090</t>
  </si>
  <si>
    <t xml:space="preserve">41584961.0</t>
  </si>
  <si>
    <t xml:space="preserve">Dental education / exams; General dentistry / cross-specialty</t>
  </si>
  <si>
    <t xml:space="preserve">Amass BiomedCore (connector); Crossref; DOAJ; Europe PMC; PubMed/MEDLINE; Semantic Scholar</t>
  </si>
  <si>
    <t xml:space="preserve">MCQ clinical vignettes diagnostic accuracy</t>
  </si>
  <si>
    <t xml:space="preserve">LLMDENT-0239</t>
  </si>
  <si>
    <t xml:space="preserve">Comment on "Diagnostic Performance of Multimodal Large Language Models in the Analysis of Oral Pathology".</t>
  </si>
  <si>
    <t xml:space="preserve">The data that support the findings of this study are available from the corresponding author, Hinpetch Daungsupawong, upon reasonable request.</t>
  </si>
  <si>
    <t xml:space="preserve">Daungsupawong, Hinpetch; Wiwanitkit, Viroj</t>
  </si>
  <si>
    <t xml:space="preserve">10.1111/odi.70055</t>
  </si>
  <si>
    <t xml:space="preserve">40760938.0</t>
  </si>
  <si>
    <t xml:space="preserve">comment on multimodal LLM oral pathology diagnosis</t>
  </si>
  <si>
    <t xml:space="preserve">comment on multimodal oral pathology diagnosis; also letter</t>
  </si>
  <si>
    <t xml:space="preserve">LLMDENT-0827</t>
  </si>
  <si>
    <t xml:space="preserve">Preliminary Evaluation of Large Language Models in Kennedy Classification and Removable Partial Denture Planning: An In Silico Study.</t>
  </si>
  <si>
    <t xml:space="preserve">BACKGROUND This study evaluated text-based large language models for Kennedy classification and removable partial denture planning in partially edentulous cases, where comparative evidence on accuracy remains limited. MATERIAL AND METHODS Twenty-six partially edentulous cases, defined according to the Federation Dentaire Internationale tooth numbering system and classified as Kennedy Classes I to IV, were included. Case scenarios were constructed by an experienced prosthodontist. Questions were independently submitted to 4 large language models without prior training or prompting: ChatGPT-5.2, Claude Sonnet 4.6, Gemini 3 Flash, and Perplexity. Responses were evaluated by 2 independent prosthodontists (different from the case developer) - blinded to the identity of each model - using predefined criteria for Kennedy classification accuracy and prosthetic planning consistency. Statistical analyses included intergroup comparisons and effect size estimation. RESULTS Statistically significant differences were identified among the models in both tasks (P&lt;0.001). For Kennedy classification, the effect size was moderate (Kendall's W=0.402). Gemini 3 Flash achieved the highest mean score, followed by ChatGPT-5.2, Perplexity, and Claude Sonnet 4.6. Similarly, significant differences were observed in removable partial denture planning performance (Kendall's W=0.424); Gemini 3 Flash scored significantly higher than the other models (P≤0.001). CONCLUSIONS Large language models showed varia…</t>
  </si>
  <si>
    <t xml:space="preserve">Sümer Ekin, Ebru; Değer, Yalçın; Dündar Yilmaz, Berivan; Yildiz, İsmail</t>
  </si>
  <si>
    <t xml:space="preserve">Medical science monitor : international medical journal of experimental and clinical research</t>
  </si>
  <si>
    <t xml:space="preserve">10.12659/msm.953353</t>
  </si>
  <si>
    <t xml:space="preserve">42093138.0</t>
  </si>
  <si>
    <t xml:space="preserve">Prosthodontics</t>
  </si>
  <si>
    <t xml:space="preserve">Kennedy classification and RPD planning for clinicians</t>
  </si>
  <si>
    <t xml:space="preserve">Kennedy classification and RPD planning cases for clinicians</t>
  </si>
  <si>
    <t xml:space="preserve">LLMDENT-0367</t>
  </si>
  <si>
    <t xml:space="preserve">Psychological Inclinations and Practical Utility of ChatGPT Among Undergraduate Dental Students at a Dental School in Karachi: A Cross-Sectional Observational Study.</t>
  </si>
  <si>
    <t xml:space="preserve">ABSTRACT Objectives This study aims to explore the correlation of psychological domains and behavioural engagement with ChatGPT among undergraduate dental students. Material and Methods A cross‐sectional study was conducted using a self‐administered questionnaire (supporting material) distributed to 130 undergraduate dental students of a dental school in Karachi, Pakistan. The questionnaire assessed the frequency and purpose of ChatGPT usage across academic domains and specific learning contexts. It also evaluated students’ attitudes, perceptions, and behaviors using a Likert scale. Descriptive statistics were used for analysis, while Spearman's correlation tests were applied to examine subgroup differences and relationships between attitudes and behaviors. Results Most participants reported learning about ChatGPT through peers or friends (n = 53) and social media (n = 38). The mean composite scores for the psychological domains [Perception(3.27), behaviour (3.21) and Attitude (3.19)] indicate a generally neutral‐to‐moderately positive inclination toward ChatGPT. The primary area of usage was basic dental sciences (n = 73). A strong positive correlation was observed between trust in ChatGPT for dental explanations and behavioral engagement (rs = 0.86, 95% CI [0.88, 0.95], p = 0.003, Holm–Bonferroni adjusted p = 0.006), while doubts regarding its accuracy were negatively correlated with engagement (rs = −0.91, 95% CI [−0.97, −0.76], p = 0.002, adjusted p = 0.006). Students who…</t>
  </si>
  <si>
    <t xml:space="preserve">Hanif, Ayesha; Gul, Amna; Maqsood, Afsheen; Naeem, Marium; Shahid, Rumaisa; Abbasi, Maria Shakoor; Ahmed, Naseer; Heboyan, Artak</t>
  </si>
  <si>
    <t xml:space="preserve">Health science reports</t>
  </si>
  <si>
    <t xml:space="preserve">10.1002/hsr2.71808</t>
  </si>
  <si>
    <t xml:space="preserve">41694212.0</t>
  </si>
  <si>
    <t xml:space="preserve">Crossref; DOAJ; Europe PMC; PubMed/MEDLINE; Semantic Scholar</t>
  </si>
  <si>
    <t xml:space="preserve">dental student survey on ChatGPT use</t>
  </si>
  <si>
    <t xml:space="preserve">dental student ChatGPT usage/attitude questionnaire</t>
  </si>
  <si>
    <t xml:space="preserve">LLMDENT-0417</t>
  </si>
  <si>
    <t xml:space="preserve">Can Large Language Models Support Endodontic Decision-Making? Accuracy and Consistency of ChatGPT and Gemini in Deep Caries and Pulp Exposure</t>
  </si>
  <si>
    <t xml:space="preserve">Background: This study evaluated the accuracy and consistency of responses generated by 2 large language models (LLMs), ChatGPT and Gemini, regarding the management of deep carious lesions and pulp exposure in endodontics. Methods: Fifty dichotomous (Yes/No) questions were developed based on the position statement of the European Society of Endodontology and distributed across 5 categories: Diagnosis and Classification, Caries Management, Pulp Exposure Management, Materials and Techniques, and Follow-up and Prognosis. Questions were presented to ChatGPT-4o and Gemini (Flash 2.5) on 3 occasions, 1 week apart. A total of 300 responses were collected and compared with reference answers. Accuracy was measured as the proportion of correct responses, while consistency was assessed using Fleiss’ Kappa across time points. Statistical analyses included Cochran’s Q and McNemar’s test, with significance set at P &lt; .05. Results: ChatGPT achieved an overall accuracy of 76.7%, while Gemini achieved 86.0%, a statistically significant difference favoring Gemini (P=.034). By categories, Gemini showed superior accuracy in Caries Management and Pulp Exposure Management (96.7%), while ChatGPT performed best in Diagnosis and Classification (93.3%). Substantial consistency was observed for both models (Fleiss’ Kappa=0.627 for ChatGPT; 0.723 for Gemini). Gemini’s accuracy varied significantly across weeks (P=.015), whereas ChatGPT’s remained stable (P=.670). Conclusion: Both LLM-based chatbots demo…</t>
  </si>
  <si>
    <t xml:space="preserve">Işık, Vasfiye; Şişmanoğlu, Soner; Baybora Kayahan, Mehmet</t>
  </si>
  <si>
    <t xml:space="preserve">Essentials of Dentistry</t>
  </si>
  <si>
    <t xml:space="preserve">10.5152/essentdent.2026.0113</t>
  </si>
  <si>
    <t xml:space="preserve">Endodontics; Restorative dentistry / cariology</t>
  </si>
  <si>
    <t xml:space="preserve">Crossref; DOAJ; Semantic Scholar</t>
  </si>
  <si>
    <t xml:space="preserve">yes/no questions on ESE position statement; clinician decision support</t>
  </si>
  <si>
    <t xml:space="preserve">ESE position statement yes/no questions; clinical decision-making for dentists</t>
  </si>
  <si>
    <t xml:space="preserve">LLMDENT-1439</t>
  </si>
  <si>
    <t xml:space="preserve">Odontozap: um chatbot para orientar o atendimento de urgências odontológicas no contexto do SUS</t>
  </si>
  <si>
    <t xml:space="preserve">Introdução: Muitos pacientes têm dificuldade em identificar se suas queixas odontológicas exigem atendimento de urgência; o que pode impactar negativamente a jornada de cuidado no SUS. Este trabalho apresenta o desenvolvimento do Odontozap; chatbot criado para orientar pacientes em busca por atendimento odontológico de urgência. A pesquisa adota uma abordagem centrada no usuário envolvendo dentistas e pacientes; com etapas de validação; prototipação e realização de testes de usabilidade. O objetivo é explorar como uma tecnologia interativa pode qualificar e facilitar o acesso a serviços de saúde no contexto do SUS.</t>
  </si>
  <si>
    <t xml:space="preserve">L. M. A. Pinheiro; F. Germano; M. D. Gomes; I. Sabóia</t>
  </si>
  <si>
    <t xml:space="preserve">Anais Estendidos do XXIV Simpósio Brasileiro sobre Fatores Humanos em Sistemas Computacionais (IHC 2025)</t>
  </si>
  <si>
    <t xml:space="preserve">10.5753/ihc_estendido.2025.13252</t>
  </si>
  <si>
    <t xml:space="preserve">Not specified</t>
  </si>
  <si>
    <t xml:space="preserve">Portuguese (automatically detected)</t>
  </si>
  <si>
    <t xml:space="preserve">custom urgent-care chatbot prototype; usability; no general LLM</t>
  </si>
  <si>
    <t xml:space="preserve">Odontozap urgency triage chatbot; no general-purpose LLM evident; usability</t>
  </si>
  <si>
    <t xml:space="preserve">LLMDENT-0599</t>
  </si>
  <si>
    <t xml:space="preserve">Challenges and Limitations of Multimodal Large Language Models in Interpreting Pediatric Panoramic Radiographs.</t>
  </si>
  <si>
    <t xml:space="preserve">ABSTRACT Background Multimodal large language models (LLMs) have potential for medical image analysis, yet their reliability for pediatric panoramic radiographs remains uncertain. Aim This study evaluated two multimodal LLMs (OpenAI o1, Claude 3.5 Sonnet) for detecting and counting teeth (including tooth germs) on pediatric panoramic radiographs. Design Eighty‐seven pediatric panoramic radiographs from an open‐source data set were analyzed. Two pediatric dentists annotated the presence or absence of each potential tooth position. Each image was processed five times by the LLMs using identical prompts, and the results were compared with the expert annotations. Standard performance metrics and Fleiss' kappa were calculated. Results Detailed examination revealed that subtle developmental stages and minor tooth loss were consistently misidentified. Claude 3.5 Sonnet had higher sensitivity but significantly lower specificity (29.8% ± 21.5%), resulting in many false positives. OpenAI o1 demonstrated superior specificity compared to Claude 3.5 Sonnet, but still failed to correctly detect subtle defects in certain mixed dentition cases. Both models showed large variability in repeated runs. Conclusion Both LLMs failed to achieve clinically acceptable performance and cannot reliably identify nuanced discrepancies critical for pediatric dentistry. Further refinements and consistency improvements are essential before routine clinical use.</t>
  </si>
  <si>
    <t xml:space="preserve">Mine, Yuichi; Iwamoto, Yuko; Okazaki, Shota; Nishimura, Taku; Tabata, Eimi; Takeda, Saori; Peng, Tzu-Yu; Nomura, Ryota; Kakimoto, Naoya; Murayama, Takeshi</t>
  </si>
  <si>
    <t xml:space="preserve">International journal of paediatric dentistry</t>
  </si>
  <si>
    <t xml:space="preserve">10.1111/ipd.70029</t>
  </si>
  <si>
    <t xml:space="preserve">40958411.0</t>
  </si>
  <si>
    <t xml:space="preserve">Pediatric dentistry; Oral &amp; maxillofacial radiology</t>
  </si>
  <si>
    <t xml:space="preserve">multimodal LLM pediatric panoramic radiograph interpretation</t>
  </si>
  <si>
    <t xml:space="preserve">multimodal LLMs on pediatric panoramic radiographs; image interpretation</t>
  </si>
  <si>
    <t xml:space="preserve">LLMDENT-1255</t>
  </si>
  <si>
    <t xml:space="preserve">DentalBench: Benchmarking and Advancing LLMs Capability for Bilingual Dentistry Understanding</t>
  </si>
  <si>
    <t xml:space="preserve">Recent advances in large language models (LLMs) and medical LLMs (Med-LLMs) have demonstrated strong performance on general medical benchmarks. However, their capabilities in specialized medical fields, such as dentistry which require deeper domain-specific knowledge, remain underexplored due to the lack of targeted evaluation resources. In this paper, we introduce DentalBench, the first comprehensive bilingual benchmark designed to evaluate and advance LLMs in the dental domain. DentalBench consists of two main components: DentalQA, an English-Chinese question-answering (QA) benchmark with 36,597 questions spanning 4 tasks and 16 dental subfields; and DentalCorpus, a large-scale, high-quality corpus with 337.35 million tokens curated for dental domain adaptation, supporting both supervised fine-tuning (SFT) and retrieval-augmented generation (RAG). We evaluate 14 LLMs, covering proprietary, open-source, and medical-specific models, and reveal significant performance gaps across task types and languages. Further experiments with Qwen-2.5-3B demonstrate that domain adaptation substantially improves model performance, particularly on knowledge-intensive and terminology-focused tasks, and highlight the importance of domain-specific benchmarks for developing trustworthy and effective LLMs tailored to healthcare applications.</t>
  </si>
  <si>
    <t xml:space="preserve">Hengchuan Zhu; Yihua Xu; Yichen Li; Zi-Jie Meng; Zuo-Zhu Liu</t>
  </si>
  <si>
    <t xml:space="preserve">ArXiv</t>
  </si>
  <si>
    <t xml:space="preserve">10.48550/arxiv.2508.20416</t>
  </si>
  <si>
    <t xml:space="preserve">Semantic Scholar; arXiv</t>
  </si>
  <si>
    <t xml:space="preserve">DentalBench professional QA benchmark; domain adaptation</t>
  </si>
  <si>
    <t xml:space="preserve">DentalBench knowledge QA benchmark; domain adaptation; not patient-facing</t>
  </si>
  <si>
    <t xml:space="preserve">LLMDENT-2153</t>
  </si>
  <si>
    <t xml:space="preserve">Frictional Resistance of Non Coated and Epoxy Coated Superelastic NiTi Wires used for Aligning in Three Types of Brackets</t>
  </si>
  <si>
    <t xml:space="preserve">Introduction: Coated archwires are preferred in combination with aesthetic orthodontic brackets by orthodontists over non metallic aesthetic archwires. Studies evaluating the frictional properties of epoxy coated round superelastic Nickel Titanium (NiTi) archwires are limited to stainless steel brackets. Aim: To evaluate and compare the frictional resistance of an epoxy coated 0.016*" superelastic NiTi archwire in stainless steel, composite and ceramic brackets and to compare it with the frictional resistance generated by non coated 0.016*" superelastic NiTi archwire in same brackets. Materials and Methods: An in-vitro experimental study was conducted in the Department of Orthodontics at SRM Dental College, Ramapuram Chennai, Tamil Nadu, India, from January to February 2020. Frictional resistance of 30 epoxy coated aesthetic 0.016*" upper superelastic NiTi wires (G4™ Nickel Titanium, 0.016*, Upper Trueform™ I, Tooth-Colored) and 30 conventional 0.016*" upper superelastic NiTi wires (G4™ Nickel Titanium, 0.016*, Upper Trueform™) from G&amp;H® orthodontics while sliding across three different types of brackets were evaluated. Twenty stainless steel (Gemini® 3M unitek, Monrovia, California), 20 composite (FLI® RMO, Denver, Colo.), and 20 gemini clear ceramic (Gemini clear ® 3M unitek, Monrovia, California) 0.022×0.028" Slot Roth prescription maxillary first premolar brackets were used. The brackets and archwires were divided into six groups of different bracket and archwire combinat…</t>
  </si>
  <si>
    <t xml:space="preserve">Monisha C Ravishankar; Sangeetha Duraisamy; Krishnaraj Rajaram; R. Kannan; N. Sivakumar</t>
  </si>
  <si>
    <t xml:space="preserve">JOURNAL OF CLINICAL AND DIAGNOSTIC RESEARCH</t>
  </si>
  <si>
    <t xml:space="preserve">10.7860/jcdr/2022/55490.16414</t>
  </si>
  <si>
    <t xml:space="preserve">Orthodontics; Esthetic dentistry; Dental pharmacology / anesthesia</t>
  </si>
  <si>
    <t xml:space="preserve">orthodontic wire friction in vitro; no LLM</t>
  </si>
  <si>
    <t xml:space="preserve">in-vitro orthodontic archwire friction; no LLM</t>
  </si>
  <si>
    <t xml:space="preserve">LLMDENT-0064</t>
  </si>
  <si>
    <t xml:space="preserve">Reliability of three artificial intelligence chatbots in responding to patient questions about surgical endodontics: An observational study</t>
  </si>
  <si>
    <t xml:space="preserve">Artificial intelligence (AI) chatbots are increasingly used by the public to obtain medical and dental information, including inquiries related to endodontic surgery. Evaluating the accuracy of these platforms is essential to ensure reliable patient education. This study aimed to assess and compare the reliability of three advanced AI chatbot platforms – ChatGPT-5, DeepSeek, and Grok in responding to patient-style questions related to surgical endodontic treatment. A set of 16 patient-centered questions covering four domains (indications, procedure, postoperative care, and complications) was presented to each AI platform. Responses were independently evaluated by two board-certified specialists using a 5-point Likert-type scale (1 = strongly disagree to 5 = strongly agree) reflecting alignment with evidence-based surgical endodontic standards. Descriptive statistics were used to summarize the distribution of ratings, and a Chi-square test was prespecified for potential comparative analysis. All platforms demonstrated consistently high reliability. ChatGPT-5 and DeepSeek each received 15 ratings of 5 and 1 rating of 4, while Grok received 14 ratings of 5 and 2 ratings of 4. No responses from any platform were rated as neutral or negative. Because all responses were rated “agree” or “strongly agree,” no inferential statistical testing was performed. All tested AI chatbot platforms performed comparably in delivering clinically relevant and accurate responses to patient-style end…</t>
  </si>
  <si>
    <t xml:space="preserve">W. Almutairi</t>
  </si>
  <si>
    <t xml:space="preserve">Saudi Endodontic Journal</t>
  </si>
  <si>
    <t xml:space="preserve">10.4103/sej.sej_256_25</t>
  </si>
  <si>
    <t xml:space="preserve">Consensus (connector); Semantic Scholar</t>
  </si>
  <si>
    <t xml:space="preserve">patient-style surgical endodontics questions; GPT-5 DeepSeek Grok; specialist Likert</t>
  </si>
  <si>
    <t xml:space="preserve">patient-style surgical endodontic questions; ChatGPT-5 DeepSeek Grok; specialist Likert</t>
  </si>
  <si>
    <t xml:space="preserve">LLMDENT-1655</t>
  </si>
  <si>
    <t xml:space="preserve">Evaluation of the readability, quality, and accuracy of AI chatbot responses to questions about deleterious oral habits.</t>
  </si>
  <si>
    <t xml:space="preserve">Abstract Background Artificial intelligence (AI)-based chatbots are increasingly used by parents as convenient and fast-access sources of information on health-related topics. This study aimed to assess the readability, accuracy and overall quality of responses provided by ChatGPT-4o, Google Gemini and Microsoft Copilot to questions concerning deleterious oral habits in children. Methods A total of 43 questions, derived from real-life discussions on the Reddit platform, were revised for clarity and demographic diversity. These were classified into seven categories based on specific types of deleterious oral habits, including thumb sucking, bruxism, pacifier use, bruxism, tongue thrusting, lip sucking, nail biting, and mouth breathing. Responses from each AI chatbot were evaluated using multiple evaluation tools including Flesch Reading Ease (FRE), Flesch-Kincaid Grade Level (FKGL), the modified DISCERN tool (mDISCERN), Global Quality Score (GQS), and misinformation scoring system. Statistical analyses were performed using the Kruskal–Wallis test followed by Dunn’s post hoc test for non-normally distributed variables, and one-way ANOVA with Tukey’s post hoc test for normally distributed variables (p &lt; .05). Results ChatGPT-4o generated responses with significantly lower readability and higher textual complexity compared to Gemini and Copilot, as reflected by its lower FRE (p = .0022) and higher FKGL (p = .0062) scores. ChatGPT-4o had 76.74% of its responses rated as excellent …</t>
  </si>
  <si>
    <t xml:space="preserve">Özdemir, Ömer Tarık; Kavan, Melis Yazır; Güven, Yeliz</t>
  </si>
  <si>
    <t xml:space="preserve">10.1186/s12903-025-07298-z</t>
  </si>
  <si>
    <t xml:space="preserve">41272704.0</t>
  </si>
  <si>
    <t xml:space="preserve">Pediatric dentistry; TMD / orofacial pain; Preventive dentistry / dental public health</t>
  </si>
  <si>
    <t xml:space="preserve">Amass BiomedCore (connector); Consensus (connector); DOAJ; Europe PMC; PubMed/MEDLINE; Semantic Scholar</t>
  </si>
  <si>
    <t xml:space="preserve">parent Reddit questions oral habits; GQS mDISCERN misinformation; 3 chatbots</t>
  </si>
  <si>
    <t xml:space="preserve">parent Reddit questions on oral habits; GQS mDISCERN misinformation</t>
  </si>
  <si>
    <t xml:space="preserve">LLMDENT-0920</t>
  </si>
  <si>
    <t xml:space="preserve">Exploring the use of large language models for self-learning in preventive dentistry and their associations with academic performance: a cross-sectional pilot study among dental students.</t>
  </si>
  <si>
    <t xml:space="preserve">BACKGROUND: Large language models (LLMs) are being gradually integrated into dental education, but more attention was paid in perspective of educators rather than students. Evidence regarding how students employ them for self-learning in Preventive Dentistry, and whether specific usage patterns are related to academic performance, remains scarce. This study examined dental students' self-perceived LLM knowledge, attitudes, and behaviors; evaluated perceived usefulness across Preventive Dentistry modules; and explored associations between LLM usage (frequency, type, motivation) and academic performance. METHODS: This cross-sectional pilot study recruited all third-year dental undergraduates enrolled in a Preventive Dentistry course at a university in eastern China. A total of 117 students provided valid responses and completed final examination. Academic performance was assessed using final examination scores as a continuous outcome variable. Linear regression analysis was performed to examine associations between LLM usage and examination scores. The data were analyzed using SPSS 22.0, and the level of significance was set at 0.05. RESULTS: LLM use was reported by all participants, with eighty-four students (71.8%) considering themselves as proficient users. For self-learning in Preventive Dentistry, 49.6% of participants reported using LLMs one to three times per month and DeepSeek (99.1%) was most popular. Students perceived LLMs as more helpful for theoretical learning tha…</t>
  </si>
  <si>
    <t xml:space="preserve">Yang, Jiayi; Li, Mingming; Wang, Shuhua; Shi, Zhuojin; Fang, Jinhua; Zheng, Pei; Wu, Zhiwu</t>
  </si>
  <si>
    <t xml:space="preserve">10.1186/s12903-026-09345-9</t>
  </si>
  <si>
    <t xml:space="preserve">42472798.0</t>
  </si>
  <si>
    <t xml:space="preserve">dental student LLM self-learning survey</t>
  </si>
  <si>
    <t xml:space="preserve">LLMDENT-1156</t>
  </si>
  <si>
    <t xml:space="preserve">Comment on "Image-Based Diagnostic Performance of LLMs vs CNNs for Oral Lichen Planus".</t>
  </si>
  <si>
    <t xml:space="preserve">International dental journal</t>
  </si>
  <si>
    <t xml:space="preserve">10.1016/j.identj.2025.100888</t>
  </si>
  <si>
    <t xml:space="preserve">40664572.0</t>
  </si>
  <si>
    <t xml:space="preserve">DOAJ; Europe PMC; PubMed/MEDLINE; Semantic Scholar</t>
  </si>
  <si>
    <t xml:space="preserve">comment on image-based LLM diagnosis oral lichen planus</t>
  </si>
  <si>
    <t xml:space="preserve">comment on image-based oral lichen planus diagnosis</t>
  </si>
  <si>
    <t xml:space="preserve">LLMDENT-1376</t>
  </si>
  <si>
    <t xml:space="preserve">Comparing dentist and chatbot answers to dental questions for quality and empathy.</t>
  </si>
  <si>
    <t xml:space="preserve">BACKGROUND: Integration of large language models (LLMs) into health care, particularly in patient communication, is a growing trend. This study evaluated the effectiveness of LLM chatbots in addressing dental patient queries compared with responses from human dentists on a public online forum. METHODS: In January 2024, 20 patient questions and responses were randomly sampled from Reddit's dental advice community. We assessed the quality and empathy of ChatGPT-generated responses (Version GPT-3.5, OpenAI) by 9 blinded dentists. The dentists were selected from a dental faculty pool familiar with reading and assessing written communication. The evaluators rated the information quality of the responses on a Likert scale (very poor, 1; poor, 2; acceptable, 3; good, 4; very good, 5) and empathy (not empathetic, 1; slightly empathetic, 2; moderately empathetic, 3; empathetic, 4; very empathetic, 5). Subsequently, they selected the best response (dentist or artificial intelligence). Nine blinded dentists rated 20 responses to the online inquiries, providing 180 potential responses. RESULTS: The results indicated that the LLM chatbots' responses were rated as higher quality and exhibited higher levels of empathy than human responses. Among 179 responses (1 was missing) to the question about whether the response was better from ChatGPT or the dentist, 167 (93.3%) responses indicated ChatGPT and 12 (6.7%) indicated dentist (P &lt; .001). CONCLUSIONS: Although subjective variations in asses…</t>
  </si>
  <si>
    <t xml:space="preserve">Maruska, Erin E; Elgreatly, Amira; Madaio, William; Razoky, Klud; Bay, Curt; Mahrous, Ahmed</t>
  </si>
  <si>
    <t xml:space="preserve">JADA foundational science</t>
  </si>
  <si>
    <t xml:space="preserve">10.1016/j.jfscie.2025.100044</t>
  </si>
  <si>
    <t xml:space="preserve">42238112.0</t>
  </si>
  <si>
    <t xml:space="preserve">Consensus (connector); Crossref; Europe PMC; PubMed/MEDLINE; Semantic Scholar</t>
  </si>
  <si>
    <t xml:space="preserve">Reddit patient questions; GPT-3.5 vs dentists; quality and empathy</t>
  </si>
  <si>
    <t xml:space="preserve">Reddit dental patient questions; ChatGPT vs dentists; quality empathy</t>
  </si>
  <si>
    <t xml:space="preserve">LLMDENT-1989</t>
  </si>
  <si>
    <t xml:space="preserve">Can ChatGPT be used in oral and maxillofacial surgery?</t>
  </si>
  <si>
    <t xml:space="preserve">OBJECTIVE: The aim of this study is to assess the usability of the information generated by ChatGPT in oral and maxillofacial surgery. This assessment will have two components: Firstly, to measure the quality of patient information provided, and secondly, to measure the quality of educational information in this field. MATERIALS AND METHODS: Commonly asked questions by patients about oral and maxillofacial surgical procedures and technical questions for training purposes were selected to be posed to ChatGPT. The questions were divided into two categories, consisting of 60 Patient Questions and 60 Technical Questions. The specific topics covered were Impacted Teeth, Dental Implants, Temporomandibular Joint Diseases, and Orthognathic Surgery. ChatGPT provided responses to these questions on February 23, 2023. The answers were evaluated by oral and maxillofacial surgeons using a modified global quality scale. RESULTS: The study involved 33 participating surgeons. The mean score for the answers to the Patient Questions was 4.62±0.78, while the mean score for answers to the Technical Questions was 3.1 ± 1.49. The difference in scores between the two question categories was found to be statistically significant (P 0.05). CONCLUSIONS: ChatGPT has significant potential as a tool for patient information in oral and maxillofacial surgery. However, its use in training may not be completely safe at present. Surgeons should exercise caution when using ChatGPT and consider it as a suppleme…</t>
  </si>
  <si>
    <t xml:space="preserve">Balel, Yunus</t>
  </si>
  <si>
    <t xml:space="preserve">Journal of stomatology, oral and maxillofacial surgery</t>
  </si>
  <si>
    <t xml:space="preserve">10.1016/j.jormas.2023.101471</t>
  </si>
  <si>
    <t xml:space="preserve">37061037.0</t>
  </si>
  <si>
    <t xml:space="preserve">Orthodontics; Implant dentistry; Oral &amp; maxillofacial surgery; TMD / orofacial pain</t>
  </si>
  <si>
    <t xml:space="preserve">Amass BiomedCore (connector); Consensus (connector); Crossref; Europe PMC; PubMed/MEDLINE; Semantic Scholar</t>
  </si>
  <si>
    <t xml:space="preserve">OMFS patient questions plus technical; ChatGPT; modified GQS by surgeons</t>
  </si>
  <si>
    <t xml:space="preserve">OMFS patient and technical questions; ChatGPT; modified GQS by surgeons</t>
  </si>
  <si>
    <t xml:space="preserve">LLMDENT-1813</t>
  </si>
  <si>
    <t xml:space="preserve">Dr. ChatGPT: Utilizing Artificial Intelligence in Surgical Education.</t>
  </si>
  <si>
    <t xml:space="preserve">OBJECTIVE: This study sought to explore the unexamined capabilities of ChatGPT in describing the surgical steps of a specialized operation, the Fisher cleft lip repair. DESIGN: A chat log within ChatGPT was created to generate the procedural steps of a cleft lip repair utilizing the Fisher technique. A board certified craniomaxillofacial (CMF) surgeon then wrote the Fisher repair in his own words blinded to the ChatGPT response. Using both responses, a voluntary survey questionnaire was distributed to residents of plastic and reconstructive surgery (PRS), general surgery (GS), internal medicine (IM), and medical students at our institution in a blinded study. SETTING: Authors collected information from residents (PRS, GS, IM) and medical students at one institution. MAIN OUTCOME MEASURES: Primary outcome measures included understanding, preference, and author identification of the procedural prompts. RESULTS: Results show PRS residents were able to detect more inaccuracies of the ChatGPT response as well as prefer the CMF surgeon's prompt in performing the surgery. Residents with less expertise in the procedure not only failed to detect who wrote what procedure, but preferred the ChatGPT response in explaining the concept and chose it to perform the surgery. CONCLUSIONS: In applications to surgical education, ChatGPT was found to be effective in generating easy to understand procedural steps that can be followed by medical personnel of all specialties. However, it does not ha…</t>
  </si>
  <si>
    <t xml:space="preserve">Lebhar, Michael S; Velazquez, Alexander; Goza, Shelby; Hoppe, Ian C</t>
  </si>
  <si>
    <t xml:space="preserve">The Cleft palate-craniofacial journal : official publication of the American Cleft Palate-Craniofacial Association</t>
  </si>
  <si>
    <t xml:space="preserve">10.1177/10556656231193966</t>
  </si>
  <si>
    <t xml:space="preserve">37545428.0</t>
  </si>
  <si>
    <t xml:space="preserve">Oral &amp; maxillofacial surgery; Dental education / exams</t>
  </si>
  <si>
    <t xml:space="preserve">cleft lip repair surgical steps for surgical education</t>
  </si>
  <si>
    <t xml:space="preserve">LLMDENT-2116</t>
  </si>
  <si>
    <t xml:space="preserve">Conversational Agents to Support Couple Therapy</t>
  </si>
  <si>
    <t xml:space="preserve">There is a growing rate of marriages and relationship dissolution as couples surrender efforts to reconcile. Couple therapy provides psychotherapeutic solutions for this problem. However, it is not easily accessible due to scheduling difficulties or cost. Conversational agents (CAs) could provide more scalable access to couple therapy. This study investigates the suitability of conversational agents for individual therapy for couple problems. Couple Therapy Chatbot is a Wizard-of-Oz intervention using cognitive-behavioural couple therapy (CBCT) with individuals via an instant messaging platform. 12 participants trialled Couple Therapy Chatbot via single-session therapy. A qualitative self-reported questionnaire provided suitability insights. Thematic analysis revealed that while some participants appreciate deep and constructive responses and human-like empathy, others dislike generic and impersonal responses. Using CAs for couple problems appears to be a suitable application and may assist in mitigating relationship dissolution. Future work can assess efficacy using automated CA solutions against larger and more selective samples.</t>
  </si>
  <si>
    <t xml:space="preserve">Berkan Yuksel; A. B. Kocaballi</t>
  </si>
  <si>
    <t xml:space="preserve">Proceedings of the 34th Australian Conference on Human-Computer Interaction</t>
  </si>
  <si>
    <t xml:space="preserve">10.1145/3572921.3572922</t>
  </si>
  <si>
    <t xml:space="preserve">Book / book chapter</t>
  </si>
  <si>
    <t xml:space="preserve">couple therapy conversational agent; not dental</t>
  </si>
  <si>
    <t xml:space="preserve">LLMDENT-1650</t>
  </si>
  <si>
    <t xml:space="preserve">ChatGPT and oral cancer: a study on informational reliability.</t>
  </si>
  <si>
    <t xml:space="preserve">Abstract Background Artificial intelligence (AI) and large language models (LLMs) like ChatGPT have transformed information retrieval, including in healthcare. ChatGPT, trained on diverse datasets, can provide medical advice but faces ethical and accuracy concerns. This study evaluates the accuracy of ChatGPT-3.5's answers to frequently asked questions about oral cancer, a condition where early diagnosis is crucial for improving patient outcomes. Methods A total of 20 questions were asked to ChatGPT-3.5, selected from Google Trends and questions asked by patients in the clinic. The responses provided by ChatGPT were evaluated for accuracy by medical oncologists and oral and maxillofacial radiologists. Inter-rater agreement was assessed using Fleiss’s and Cohen kappa tests. The scores given by the specialties were compared with the Mann-Whitney U test. The references provided by ChatGPT-3.5 were evaluated for authenticity. Results Of the 80 responses from 20 questions, 41 (51.25%) were rated as very good, 37 (46.25%) as good, 2 (2.50%) as acceptable. There was no significant difference between oral and maxillofacial radiologists and medical oncologists in all 20 questions. Of the 81 references to ChatGPT-3.5 answers, only 13 were scientific articles, 10 were fake, and the remaining references were data from websites. Conclusion ChatGPT provided reliable information about oral cancer and did not provide incorrect information and suggestions. However, all information provided by…</t>
  </si>
  <si>
    <t xml:space="preserve">Çi Ti R, Mesude</t>
  </si>
  <si>
    <t xml:space="preserve">10.1186/s12903-025-05479-4</t>
  </si>
  <si>
    <t xml:space="preserve">39833819.0</t>
  </si>
  <si>
    <t xml:space="preserve">Amass BiomedCore (connector); Consensus (connector); Crossref; DOAJ; Europe PMC; PubMed/MEDLINE; Semantic Scholar</t>
  </si>
  <si>
    <t xml:space="preserve">oral cancer FAQs from Google Trends and patients; GPT-3.5 accuracy</t>
  </si>
  <si>
    <t xml:space="preserve">oral cancer FAQs Google Trends/patients; ChatGPT-3.5; accuracy rated</t>
  </si>
  <si>
    <t xml:space="preserve">LLMDENT-0068</t>
  </si>
  <si>
    <t xml:space="preserve">Examiner stratification reveals clinically relevant variability in large language model answers to endodontic patient questions.</t>
  </si>
  <si>
    <t xml:space="preserve">INTRODUCTION: Large language models (LLMs) are increasingly used by patients seeking endodontic information, yet their clinical reliability and safety in patient-centred communication remain uncertain. METHODS: This study evaluated the clinical reliability and safety of three contemporary LLMs (ChatGPT GPT-4o, Claude Sonnet 4.5, and Gemini 3 Flash) using 50 patient-centred endodontic questions (35 frequently asked questions and 15 scenario-based prompts). Each question was submitted six times per model in independent sessions. Responses were anonymised and independently assessed by four examiners using a structured Clinical Reliability and Safety Framework. Due to poor inter-examiner agreement, analyses were conducted using examiner stratification. Reproducibility was assessed using word count variability, embedding-based semantic similarity, and lexical distance metrics. RESULTS: Statistically significant differences in clinical reliability were observed across all examiners. ChatGPT consistently received the lowest scores, whereas Gemini most frequently achieved the highest ratings. Model differentiation was clearer for structured frequently asked questions and selected clinical domains than for scenario-based prompts. All models demonstrated stable response lengths across repeated runs. Gemini showed the highest semantic consistency despite greater surface-level rewording. DISCUSSION: Contemporary LLMs demonstrate clinically meaningful variability beyond factual accuracy, …</t>
  </si>
  <si>
    <t xml:space="preserve">Alqahtani, Saeed S; Algarni, Hmoud Ali; Alonazi, Meshal Aber; Iqbal, Azhar; Khattak, Osama; Jothish, Ravi; Karobari, Mohmed Isaqali</t>
  </si>
  <si>
    <t xml:space="preserve">Frontiers in medicine</t>
  </si>
  <si>
    <t xml:space="preserve">10.3389/fmed.2026.1819087</t>
  </si>
  <si>
    <t xml:space="preserve">42100249.0</t>
  </si>
  <si>
    <t xml:space="preserve">endodontic patient questions; GPT-4o Claude Gemini; reliability and safety</t>
  </si>
  <si>
    <t xml:space="preserve">patient endodontic FAQs and scenarios; three LLMs; reliability safety framework</t>
  </si>
  <si>
    <t xml:space="preserve">LLMDENT-0314</t>
  </si>
  <si>
    <t xml:space="preserve">Functional and Existential AI Dependence in Dental Students and Professionals: A Hybrid Network Analysis.</t>
  </si>
  <si>
    <t xml:space="preserve">INTRODUCTION: Generative artificial intelligence (AI) tools are now embedded in dental teaching and clinical learning, yet little is known about how reliance on them is psychologically organised in dental students and professionals. This study mapped how two forms of AI dependence relate to problematic social media use, anxiety, and attentional control. MATERIALS AND METHODS: Cross-sectional online survey of 342 Brazilian dental students and professionals. Latent factor scores from confirmatory factor analysis were combined with observed variables in a hybrid network. Network structure, centrality, and stability were estimated with regularised Gaussian graphical modelling and bootstrapping. RESULTS: Functional Dependence (FD) and Existential Dependence (ED) were positively associated with each other (partial r = 0.447). FD was negatively and ED positively associated with anxiety (r = -0.146 and 0.264); both were positively associated with problematic social media use, ED more strongly (r = 0.237 vs. 0.168). Attentional focusing was negatively associated with anxiety and problematic social media use, but not with either form of AI dependence. Centrality estimates were not stable (CS-coefficient = 0.05, below the recommended 0.25) and are not used to rank nodes. DISCUSSION: Instrumental and emotional reliance on AI did not behave as one construct. Only ED was positively associated with anxiety. CONCLUSIONS: Dental education programmes introducing AI should address not only tech…</t>
  </si>
  <si>
    <t xml:space="preserve">Gasparello, Gil Guilherme; Tirkkonen, Otso; Machado, Rosilene Andrea; Bastos, Susiane Queiroz; Tanaka, Orlando Motohiro</t>
  </si>
  <si>
    <t xml:space="preserve">European journal of dental education : official journal of the Association for Dental Education in Europe</t>
  </si>
  <si>
    <t xml:space="preserve">10.1111/eje.70311</t>
  </si>
  <si>
    <t xml:space="preserve">42762081.0</t>
  </si>
  <si>
    <t xml:space="preserve">survey AI dependence in dental students and professionals</t>
  </si>
  <si>
    <t xml:space="preserve">survey of AI dependence in dental students/professionals</t>
  </si>
  <si>
    <t xml:space="preserve">LLMDENT-0042</t>
  </si>
  <si>
    <t xml:space="preserve">Evaluating Dental Students' Perspectives on Artificial Intelligence (AI)-Driven Large Language Models in Education in Saudi Arabia.</t>
  </si>
  <si>
    <t xml:space="preserve">OBJECTIVES: This study explores the perspectives of dental students in Saudi Arabia regarding the integration of large language models (LLMs) in dental education. It aims to understand their familiarity, utilisation and perceptions of these tools, while addressing the potential benefits, risks, and ethical considerations associated with their use. METHODS: A cross-sectional survey was conducted between January and March 2024, involving 1370 dental students from various institutions across Saudi Arabia. The survey included multiple-choice questions and Likert scale items, assessing familiarity, usage patterns, and perceptions of LLMs. Statistical analyses were performed to identify significant associations between demographic variables and students' familiarity, utilisation, and perceptions of LLMs. RESULTS: The survey revealed broad familiarity with LLMs, with 58.1% of participants being aware of their capabilities. Usage patterns varied, with high engagement in tools like ChatGPT and Google Translate. Significant gender, educational level and regional differences were observed, with males and postgraduate residents showing higher familiarity and utilisation rates. However, ethical concerns, including the potential for plagiarism and academic dishonesty, were prevalent, with only 15% of students reporting that their institutions had specific guidelines for LLM use. CONCLUSION: The study highlights the need for a controlled and ethically informed approach to integrating LLMs i…</t>
  </si>
  <si>
    <t xml:space="preserve">Al-Khalifa, Khalifa S; Ahmed, Walaa Magdy; Azhari, Amr Ahmed; Ibrahim, Amir I O; Al-Saljah, Reham S; Ali, Ramy Moustafa Moustafa; Ainoosah, Sultan; Alfaraj, Amal</t>
  </si>
  <si>
    <t xml:space="preserve">10.1111/eje.70042</t>
  </si>
  <si>
    <t xml:space="preserve">41014093.0</t>
  </si>
  <si>
    <t xml:space="preserve">dental student perceptions survey LLMs in education</t>
  </si>
  <si>
    <t xml:space="preserve">dental student perspectives survey on LLMs in education</t>
  </si>
  <si>
    <t xml:space="preserve">LLMDENT-0201</t>
  </si>
  <si>
    <t xml:space="preserve">Structured Visual Evidence Decomposition for Evidence-Grounded Multimodal Screening of Obstructive Sleep Apnea-Hypopnea Syndrome</t>
  </si>
  <si>
    <t xml:space="preserve">Effective pre-polysomnography screening for obstructive sleep apnea-hypopnea syndrome (OSAHS) requires combining clinical risk factors with visible craniofacial and neck cues. Directly prompting general-purpose multimodal foundation models for medical yes/no decisions can yield unstable, poorly calibrated outputs. We propose EviOSAHS, an evidence-grounded multimodal reasoning framework that separates image-only anatomical evidence acquisition from final clinical adjudication. Each frontal facial image is decomposed into seven fixed anatomical queries covering the neck, chin, mouth, face/neck fat, lower jaw, midface, and nose. Visual responses are converted into structured evidence cards recording target anatomy, visibility, risk direction, evidence strength, confidence, and a concise summary. These cards are combined with a cleaned clinical profile only in the final stage, where a large language model performs balanced binary screening adjudication. We evaluated EviOSAHS on a 642-subject cohort, mapping normal subjects to screening-negative and mild, moderate, or severe OSAHS subjects to screening-positive. EviOSAHS achieved 88.47% accuracy, 94.86% sensitivity, 93.74% F1-score, and a 5.14% false-negative rate, outperforming clinical-only prompting, direct multimodal prompting, and naive two-stage pipelines under a unified protocol. Ablations showed that seven-question visual decomposition and balanced final adjudication were critical to the high-sensitivity operating point. A…</t>
  </si>
  <si>
    <t xml:space="preserve">Chen Zhan; Yingchen Wei; Xiao-Yu Tan; Jingjing Huang; Xihe Qiu</t>
  </si>
  <si>
    <t xml:space="preserve">10.48550/arxiv.2606.00087</t>
  </si>
  <si>
    <t xml:space="preserve">OSAHS screening from facial images; custom multimodal framework</t>
  </si>
  <si>
    <t xml:space="preserve">OSAHS screening from facial images; not dental care; diagnostic</t>
  </si>
  <si>
    <t xml:space="preserve">LLMDENT-0191</t>
  </si>
  <si>
    <t xml:space="preserve">Navigating Oral Cancer Management: Combining Artificial Intelligence and Clinical Guidelines for Optimal Decision-Making.</t>
  </si>
  <si>
    <t xml:space="preserve">Abstract Introduction Decision-making is one of the most difficult and important tasks performed by surgeons. Clinical guidelines and, more recently, Artificial Intelligence (AI) have been implemented to support these decisions. However, there is a paucity of research exploring the impact of AI on surgical decision-making strategies. Objective To evaluate the accuracy of AI in informing clinical decision-making for the treatment of advanced oral cancer. Methods Structured questions based on seven selected clinical recommendations were formulated and processed through multiple large language model (LLM) platforms. Claude (Sonnet 3.5) was used to identify discrepancies between established guidelines and LLM-generated responses. Subsequently, three subject matter experts assessed the identified differences to evaluate their clinical significance. Results Analysis of the 28 generated responses revealed that 21 (75%) showed congruence between LLM outputs and established guideline recommendations. In three instances, guidelines provided significantly more comprehensive content than LLM responses. One LLM response contained additional relevant information, while three responses were contradictory to the guidelines. Conclusion The LLMs demonstrated 75% concordance with guideline recommendations and should be considered complementary tools for established clinical guidelines.</t>
  </si>
  <si>
    <t xml:space="preserve">Castro, Mario Augusto Ferrari de; Dedivitis, Rogério Aparecido; Matos, Leandro Luongo de; Gimenes, Paulo Vitor Sóla; Duarte, Bruno Pelinson Fogaça; Kowalski, Luiz Paulo</t>
  </si>
  <si>
    <t xml:space="preserve">International archives of otorhinolaryngology</t>
  </si>
  <si>
    <t xml:space="preserve">10.1055/a-2852-9642</t>
  </si>
  <si>
    <t xml:space="preserve">42603075.0</t>
  </si>
  <si>
    <t xml:space="preserve">oral cancer guideline-based surgical decision-making</t>
  </si>
  <si>
    <t xml:space="preserve">advanced oral cancer treatment decisions vs guidelines for surgeons</t>
  </si>
  <si>
    <t xml:space="preserve">LLMDENT-1020</t>
  </si>
  <si>
    <t xml:space="preserve">Diagnostic accuracy of large language models in ICOP-based orofacial pain diagnosis: A comparative study.</t>
  </si>
  <si>
    <t xml:space="preserve">OBJECTIVE: To compare the diagnostic performance of ChatGPT 5.5, Claude Opus 4.1, Gemini 3 Flash, and Grok 4 in International Classification of Orofacial Pain (ICOP)-based clinical scenarios. METHODS: Thirty ICOP diagnoses were randomly selected, and corresponding clinical scenarios were manually developed. Each scenario was submitted to all models using standardized prompts in independent sessions. Two blinded evaluators assessed primary diagnosis accuracy, subclassification accuracy, clinical interpretation, and management recommendations. RESULTS: Overall performance differed significantly among models (p &lt; .001). Grok 4 achieved the highest total score and outperformed the other models. No significant differences were found among ChatGPT 5.5, Gemini 3 Flash, and Claude Opus 4.1. Subclassification accuracy was consistently lower than primary diagnosis accuracy, while management recommendations did not differ significantly. CONCLUSION: LLM performance varied across ICOP-based scenarios. Although Grok 4 showed the highest diagnostic concordance, current LLMs should support, not replace, clinician judgment.</t>
  </si>
  <si>
    <t xml:space="preserve">Şimşek, Mehmet Sait; Esen, Enis; Koparal, Mahmut</t>
  </si>
  <si>
    <t xml:space="preserve">Cranio : the journal of craniomandibular practice</t>
  </si>
  <si>
    <t xml:space="preserve">10.1080/08869634.2026.2702999</t>
  </si>
  <si>
    <t xml:space="preserve">42439775.0</t>
  </si>
  <si>
    <t xml:space="preserve">TMD / orofacial pain</t>
  </si>
  <si>
    <t xml:space="preserve">ICOP clinical scenarios diagnostic accuracy</t>
  </si>
  <si>
    <t xml:space="preserve">ICOP orofacial pain clinical scenarios; diagnostic accuracy for clinicians</t>
  </si>
  <si>
    <t xml:space="preserve">LLMDENT-0379</t>
  </si>
  <si>
    <t xml:space="preserve">The role of artificial intelligence in providing accurate and reliable information on surgically-assisted rapid palatal expansion: A cross-sectional study.</t>
  </si>
  <si>
    <t xml:space="preserve">INTRODUCTION: This study aimed to evaluate the accuracy, reliability, and comprehensibility of information about surgically-assisted rapid palatal expansion provided by language models based on artificial intelligence (AI). METHODS: A cross-sectional content analysis was conducted on the responses to surgically-assisted rapid palatal expansion-related questions by ChatGPT-4 (OpenAI LLC, San Francisco, Calif), Gemini (Alphabet Inc, Mountain View, Calif), and Copilot (Microsoft, Redmond, Wash). In total, 115 questions (categorized into 11 domains) were created by 3 orthodontists and 1 oral and maxillofacial surgeon. The accuracy of the answers generated by the AI language models was independently evaluated by the same experts via a 5-point Likert scale. To test the relationships among categorical variables, when the sample size assumption was met, the Pearson chi-square test was used. However, when the sample size assumption was not met, Fisher's exact test was applied. Analyses were performed in SPSS (version 27; IBM, Armonk, NY). RESULTS: The responses of the AI types presented a general homogeneous distribution, with no statistically significant difference between the types of AI and the types of responses (P &gt;0.05). Although there were no significant differences, ChatGPT-4 had the highest objectively true rate. In contrast, Gemini produced answers with more balanced accuracy, whereas Copilot had the highest number of false answers. CONCLUSIONS: These findings reveal that th…</t>
  </si>
  <si>
    <t xml:space="preserve">Hatipoğlu, Şirin; Çifçi Özkan, Esra; Konca Taşova, Fatma Aslı; Özdal Zincir, Özge</t>
  </si>
  <si>
    <t xml:space="preserve">American journal of orthodontics and dentofacial orthopedics : official publication of the American Association of Orthodontists, its constituent societies, and the American Board of Orthodontics</t>
  </si>
  <si>
    <t xml:space="preserve">10.1016/j.ajodo.2025.08.015</t>
  </si>
  <si>
    <t xml:space="preserve">41055620.0</t>
  </si>
  <si>
    <t xml:space="preserve">SARPE questions; GPT-4 Gemini Copilot; accuracy Likert; audience unclear</t>
  </si>
  <si>
    <t xml:space="preserve">SARPE information; ChatGPT-4 Gemini Copilot; expert accuracy Likert; audience unclear</t>
  </si>
  <si>
    <t xml:space="preserve">LLMDENT-1305</t>
  </si>
  <si>
    <t xml:space="preserve">Ai Chatbots for Pediatric Fluoride Education: An Effectiveness Study</t>
  </si>
  <si>
    <t xml:space="preserve">Abstract Background: Fluoride is a cornerstone of preventive pediatric dentistry, yet public concerns and online misinformation continue to undermine its acceptance. With the rise of large language model-based (LLM) chatbots, artificial intelligence (AI) tools have emerged as potential resources for delivering accessible, evidence-based health information. Objective: This study aims to evaluate the performance of three advanced AI chatbots—ChatGPT-4.o, Google Gemini Pro, and DeepSeek V3—in providing fluoride-related information to parents and caregivers, with a specific focus on pediatric dental health. Methods: Twenty frequently asked fluoride-related questions were presented to each chatbot in standardized sessions. Responses were assessed by three blinded evaluators using validated tools: EQIP, DISCERN, Global Quality Scale (GQS), Flesch Reading Ease Score (FRES), Flesch-Kincaid Reading Grade Level (FKRGL), and iThenticate similarity index. Inter-rater reliability was ensured via intraclass correlation coefficients (ICCs). Statistical analysis was performed using ANOVA or Kruskal–Wallis tests, with appropriate post-hoc methods. Results: ChatGPT-4.o outperformed the other models in EQIP and DISCERN scores (p Conclusion: Among the evaluated AI chatbots, ChatGPT-4.o demonstrated superior performance in conveying fluoride-related information in a clear, reliable, and evidence-based manner. While promising as educational tools in pediatric oral health, these models should be co…</t>
  </si>
  <si>
    <t xml:space="preserve">Karamüftüoğlu N; Varol EA; Bal C</t>
  </si>
  <si>
    <t xml:space="preserve">10.21203/rs.3.rs-6993451/v1</t>
  </si>
  <si>
    <t xml:space="preserve">Pediatric dentistry; Restorative dentistry / cariology; Preventive dentistry / dental public health; Dental education / exams</t>
  </si>
  <si>
    <t xml:space="preserve">preprint; parent fluoride FAQs; 3 chatbots; DISCERN GQS EQIP</t>
  </si>
  <si>
    <t xml:space="preserve">preprint; parent fluoride FAQs; three chatbots; EQIP DISCERN GQS</t>
  </si>
  <si>
    <t xml:space="preserve">LLMDENT-1104</t>
  </si>
  <si>
    <t xml:space="preserve">Comparing Manual and ChatGPT Deep Research on Systematic Search and Selection in the PubMed Database on the Topic of Dental Implantology.</t>
  </si>
  <si>
    <t xml:space="preserve">INTRODUCTION: Dental implantology has seen rapid technological advancements, with artificial intelligence (AI) increasingly integrated into diagnostic, planning, and surgical processes. The release of chat-generative pretrained transformer (ChatGPT) and its subsequent updates, including the deep research function, presents opportunities for AI-assisted systematic reviews. However, its efficacy compared to traditional manual research has not been researched. MATERIALS AND METHODS: A systematic review was conducted on May 6, 2025, to evaluate recent innovations in dental implantology and AI. Two parallel searches were performed: one using ChatGPT 4.1's deep research tool in the PubMed database and another manual PubMed search by two independent reviewers. Both searches used identical keywords and Boolean operators targeting studies from 2020 to 2025. Inclusion criteria were peer-reviewed studies related to implant design, osseointegration, guided placement, and other predefined outcomes. RESULTS: The manual search identified 124 articles, of which 23 met the inclusion criteria. ChatGPT retrieved 114 articles, selected 13 for inclusion, yet only included 11 in its synthesis. Two cited articles by the AI software were nonexistent, and numerous relevant studies were not retrieved, whereas the remaining articles were correct and found by manual search as well. ChatGPT had high specificity (98%) and low sensitivity (47.8%), with a statistically significant difference compared to man…</t>
  </si>
  <si>
    <t xml:space="preserve">Bencze, Bulcsú; Sokolowski, Alwin; Lee, Jae-Hyun; Hermann, Péter; Hegedüs, Tamás; Kozuma, Wataru; Ikumi, Reo; Payer, Michael; Salgado-Peralvo, Ángel-Orión; Végh, Dániel</t>
  </si>
  <si>
    <t xml:space="preserve">International journal of dentistry</t>
  </si>
  <si>
    <t xml:space="preserve">10.1155/ijod/2677641</t>
  </si>
  <si>
    <t xml:space="preserve">41122309.0</t>
  </si>
  <si>
    <t xml:space="preserve">Implant dentistry</t>
  </si>
  <si>
    <t xml:space="preserve">ChatGPT deep research as literature search tool</t>
  </si>
  <si>
    <t xml:space="preserve">LLMDENT-1795</t>
  </si>
  <si>
    <t xml:space="preserve">ChatGPT-4.0 in oral and maxillofacial radiology: prediction of anatomical and pathological conditions from radiographic images.</t>
  </si>
  <si>
    <t xml:space="preserve">Introduction: ChatGPT has the ability to generate human-like text, analyze and understand medical images using natural Language processing (NLP) algorithms. It can generate real-time diagnosis and recognize patterns and learn from previous cases to improve accuracy by combining patient history, symptoms, and image characteristics. It has been used recently for learning about maxillofacial diseases, writing and translating radiology reports, and identifying anatomical landmarks, among other things. Materials and methods: In this study, 52 radiographic images were queried on the OpenAI application ChatGPT-4.0. The responses were evaluated with and without using clues for specific radiographs to see if adding clues during prompting improved diagnostic accuracy. Results: The true prediagnosis rate without any clue was 30.7%. By adding one clue this rate significantly increased to 56.9%. There was not a significant difference in accurate diagnosis of anatomical landmarks, cysts, and tumors (p&amp;gt;0.05). However, including internal structure information improved the diagnostic accuracy (p&amp;lt;0.05) Conclusion: GPT-4.0 showed a tendency to misdiagnose closely located anatomical structures and by adding additional clues its performance showed improvement, while its ability to recognize diverse differential diagnoses remains limited.</t>
  </si>
  <si>
    <t xml:space="preserve">Kahalian, Shila; Rajabzadeh, Marieh; Öçbe, Melisa; Medisoglu, Mahmut Sabri</t>
  </si>
  <si>
    <t xml:space="preserve">Folia medica</t>
  </si>
  <si>
    <t xml:space="preserve">10.3897/folmed.66.e135584</t>
  </si>
  <si>
    <t xml:space="preserve">39774357.0</t>
  </si>
  <si>
    <t xml:space="preserve">Oral &amp; maxillofacial surgery; Oral &amp; maxillofacial radiology</t>
  </si>
  <si>
    <t xml:space="preserve">GPT-4 radiographic image diagnosis</t>
  </si>
  <si>
    <t xml:space="preserve">ChatGPT-4 radiographic image diagnosis</t>
  </si>
  <si>
    <t xml:space="preserve">LLMDENT-1843</t>
  </si>
  <si>
    <t xml:space="preserve">Optimization of Oral Rehabilitation: Use of Artificial Intelligence in the Manufacture of Protocol-Type Provisional Prostheses with Immediate Loading for Maxillae</t>
  </si>
  <si>
    <t xml:space="preserve">The use of Large Language Model (LLM) technologies, such as Artificial Intelligence (AI) with Deep Learning and Machine Learning software, has become commonplace in surgical planning, enabling the capture, manipulation and digital planning of immediately loaded provisional prostheses for dental implants. Materials and Methods: this literature review a search was made for scientific articles in virtual databases: PUBMED, ScIELO, Google Scholar, LILACS, BVS, ResearchGate. Articles that were not part of dentistry were excluded based on the theme of the Abstract. The 28 articles pertinent to dentistry and the theme of the abstract were included and fully analyzed. The following were aligned and distributed in the literature review: systematic reviews, literature reviews, clinical cases, laboratory studies, books, theses and dissertations. Conclusion: The improvement of Artificial Intelligence in dentistry is enabling better planning and practical-surgical-prosthetic execution with the creation and printing of provisional prostheses with immediate loading, better retention, occlusal stability, less repair and a pleasant biopsychosocial sensation, since it eliminates instability due to the mechanical displacement of overdentures.</t>
  </si>
  <si>
    <t xml:space="preserve">J. Nascimento; J. Lima; Danielly Cristina Marques de Castro</t>
  </si>
  <si>
    <t xml:space="preserve">Journal of Advances in Medicine and Medical Research</t>
  </si>
  <si>
    <t xml:space="preserve">10.9734/jammr/2024/v36i45408</t>
  </si>
  <si>
    <t xml:space="preserve">narrative review AI in prosthesis manufacture; not chatbot</t>
  </si>
  <si>
    <t xml:space="preserve">narrative review AI in provisional prosthesis manufacturing</t>
  </si>
  <si>
    <t xml:space="preserve">LLMDENT-0458</t>
  </si>
  <si>
    <t xml:space="preserve">Applications of ChatGPT in Dentistry: A Review (Preprint)</t>
  </si>
  <si>
    <t xml:space="preserve">BACKGROUND ChatGPT offers promising applications across multiple dental domains, particularly in education and patient communication. However, current evidence remains limited by significant methodological heterogeneity among evaluation approaches. OBJECTIVE The objective of this review was to evaluate the application of ChatGPT across various dental disciplines and to examine the methodologies used to assess its performance. METHODS We searched the MEDLINE (via PubMed), Cochrane Library, Google Scholar, Scopus, and Web of Science databases for English-language studies evaluating ChatGPT in dental contexts. Extracted outcomes included the accuracy, reliability, readability, consistency, and usefulness of the ChatGPT-generated responses. RESULTS We included 26 studies categorized into five themes: clinical question answering, clinical decision support and diagnosis, patient communication and education, dental research, and dental education. Performance varied widely, with accuracy ranging from 25% to over 90% based on task complexity. ChatGPT demonstrated strong capabilities in generating structured responses and patient-geared educational materials. However, substantial methodological variability in prompt design, evaluator characteristics, and outcome definitions limited direct cross-study comparisons. Frequently reported limitations included inconsistent accuracy, reduced readability for lay audiences, a lack of reproducibility testing, hallucinated misinformation, and an a…</t>
  </si>
  <si>
    <t xml:space="preserve">Kabbarah, Alaa; Alwafi, Abdulraheem A.; Rajeh, Mona T.; Sabbahi, Dania A.; Almutairi, Sarah; Meisha, Dalia E.</t>
  </si>
  <si>
    <t xml:space="preserve">10.2196/preprints.105330</t>
  </si>
  <si>
    <t xml:space="preserve">review of ChatGPT applications in dentistry</t>
  </si>
  <si>
    <t xml:space="preserve">LLMDENT-0213</t>
  </si>
  <si>
    <t xml:space="preserve">AI in Oral Health Surveillance: Critical Review.</t>
  </si>
  <si>
    <t xml:space="preserve">Artificial intelligence (AI) holds transformative potential for advancing oral health surveillance by streamlining data collection, integration, and dissemination. This review critically synthesizes AI applications in oral health surveillance, highlighting its roles in 1) mapping population-level trends and oral health inequities using machine learning on epidemiological data; 2) enabling remote screening of oral diseases/conditions, including caries, oral hygiene, gingivitis, oral cancer, and malocclusion from intraoral images via computer vision models; and 3) integrating multimodal data through emerging large language models (LLMs) to enhance precision public health. We clarify the comparative strengths of distinct AI modeling for processing the primary data types in surveillance: structured clinical records, unstructured images, and integrated multimodal data. Traditional machine learning methods have been effectively applied to map population-level oral health disparities and identify risk factors but are constrained to structured data. Computer vision methods excel in individual-level diagnostics using intraoral photographs. To translate such capability into scalable surveillance, it is recommended to establish standardized imaging protocols for nonclinical settings, develop scalable models for fine-grained feature extraction, and implement reliable evaluation. These steps are essential to address pervasive challenges, including inconsistent image quality, domain shift,…</t>
  </si>
  <si>
    <t xml:space="preserve">Chen, Z; Liu, P; Han, K; Liao, P; Yang, Y; Wong, M C M; Yiu, C K Y; Lo, E C M</t>
  </si>
  <si>
    <t xml:space="preserve">Journal of dental research</t>
  </si>
  <si>
    <t xml:space="preserve">10.1177/00220345261434568</t>
  </si>
  <si>
    <t xml:space="preserve">41958249.0</t>
  </si>
  <si>
    <t xml:space="preserve">Orthodontics; Periodontology; Oral &amp; maxillofacial surgery; Restorative dentistry / cariology; Oral medicine / oral pathology; Oral &amp; maxillofacial radiology; Preventive dentistry / dental public health</t>
  </si>
  <si>
    <t xml:space="preserve">review AI oral health surveillance; mainly ML/computer vision</t>
  </si>
  <si>
    <t xml:space="preserve">critical review AI oral health surveillance; mainly ML/computer vision</t>
  </si>
  <si>
    <t xml:space="preserve">LLMDENT-1986</t>
  </si>
  <si>
    <t xml:space="preserve">A systematic review and meta-analysis on ChatGPT and its utilization in medical and dental research.</t>
  </si>
  <si>
    <t xml:space="preserve">UNLABELLED: Since its release, ChatGPT has taken the world by storm with its utilization in various fields of life. This review's main goal was to offer a thorough and fact-based evaluation of ChatGPT's potential as a tool for medical and dental research, which could direct subsequent research and influence clinical practices. METHODS: Different online databases were scoured for relevant articles that were in accordance with the study objectives. A team of reviewers was assembled to devise a proper methodological framework for inclusion of articles and meta-analysis. RESULTS: 11 descriptive studies were considered for this review that evaluated the accuracy of ChatGPT in answering medical queries related to different domains such as systematic reviews, cancer, liver diseases, diagnostic imaging, education, and COVID-19 vaccination. The studies reported different accuracy ranges, from 18.3 % to 100 %, across various datasets and specialties. The meta-analysis showed an odds ratio (OR) of 2.25 and a relative risk (RR) of 1.47 with a 95 % confidence interval (CI), indicating that the accuracy of ChatGPT in providing correct responses was significantly higher compared to the total responses for queries. However, significant heterogeneity was present among the studies, suggesting considerable variability in the effect sizes across the included studies. CONCLUSION: The observations indicate that ChatGPT has the ability to provide appropriate solutions to questions in the medical an…</t>
  </si>
  <si>
    <t xml:space="preserve">Bagde, Hiroj; Dhopte, Ashwini; Alam, Mohammad Khursheed; Basri, Rehana</t>
  </si>
  <si>
    <t xml:space="preserve">Heliyon</t>
  </si>
  <si>
    <t xml:space="preserve">10.1016/j.heliyon.2023.e23050</t>
  </si>
  <si>
    <t xml:space="preserve">38144348.0</t>
  </si>
  <si>
    <t xml:space="preserve">Systematic review / meta-analysis</t>
  </si>
  <si>
    <t xml:space="preserve">Crossref; DOAJ; Europe PMC; Europe PMC (Preprint); PubMed/MEDLINE; Semantic Scholar</t>
  </si>
  <si>
    <t xml:space="preserve">systematic review/meta-analysis ChatGPT medical and dental research</t>
  </si>
  <si>
    <t xml:space="preserve">systematic review and meta-analysis</t>
  </si>
  <si>
    <t xml:space="preserve">LLMDENT-0989</t>
  </si>
  <si>
    <t xml:space="preserve">Mapping the Scientific Landscape of Artificial Intelligence in Endodontics: A Bibliometric Analysis.</t>
  </si>
  <si>
    <t xml:space="preserve">INTRODUCTION: The aim of this bibliometric study was to systematically map the evolution, structural characteristics and methodological profile of artificial intelligence (AI) research in endodontics by analysing publication trends, collaboration networks, thematic development and citation impact. MATERIALS AND METHODS: A bibliometric analysis was conducted using publications indexed in the Web of Science Core Collection, Scopus and PubMed from 1 January 1990 to 19 August 2025. Following deduplication and eligibility screening, 245 articles were included. Authorship, country-level collaboration and keyword co-occurrence networks were analysed using VOSviewer. Citation data were harmonised across databases using regression-based normalisation. Negative binomial regression was applied to evaluate the association between citation counts and publication year, document type and open-access status. RESULTS: AI-related research in endodontics showed minimal activity before 2020, followed by rapid growth driven predominantly by deep learning (DL) based imaging applications. Periapical radiographs (PA) and cone-beam computed tomography (CBCT) were the most frequently used data sources. China accounted for the highest publication volume, whereas the United States demonstrated the greatest citation-weighted influence and centrality within international collaboration networks. Keyword co-occurrence analysis identified six thematic clusters, dominated by radiographic diagnostics, with a r…</t>
  </si>
  <si>
    <t xml:space="preserve">Çatmabacak, Ekin Deniz; Eren, Ahmet Kerem; Çetinkaya Valandova, İrem</t>
  </si>
  <si>
    <t xml:space="preserve">International endodontic journal</t>
  </si>
  <si>
    <t xml:space="preserve">10.1111/iej.70107</t>
  </si>
  <si>
    <t xml:space="preserve">41614669.0</t>
  </si>
  <si>
    <t xml:space="preserve">Endodontics; Oral &amp; maxillofacial radiology</t>
  </si>
  <si>
    <t xml:space="preserve">Europe PMC; PubMed/MEDLINE; Semantic Scholar; Wiley Scholar Gateway (connector, full text)</t>
  </si>
  <si>
    <t xml:space="preserve">bibliometric analysis AI in endodontics; mostly deep learning imaging</t>
  </si>
  <si>
    <t xml:space="preserve">bibliometric analysis AI in endodontics</t>
  </si>
  <si>
    <t xml:space="preserve">LLMDENT-0933</t>
  </si>
  <si>
    <t xml:space="preserve">Accuracy and Completeness of Contemporary Large Language Models in Prosthodontics: An Expert-Based Comparative Study</t>
  </si>
  <si>
    <t xml:space="preserve">Purpose: To compare the scientific accuracy and response completeness of four contemporary LLMs: ChatGPT-5.2, Gemini 3, Copilot, and DeepSeek-V3.2 across major prosthodontic domains and question formats.Methods: Fifty prosthodontic questions covering removable prosthodontics, fixed prosthodontics, implantology, temporomandibular disorders and occlusion, dental materials science were developed from standard textbooks and clinical guidelines. Questions were presented in yes/no, multiple-choice, and open-ended formats to reflect different levels of clinical reasoning. Responses generated by ChatGPT-5.2 (OpenAI), Gemini 3 (Google), Microsoft Copilot (Microsoft), and DeepSeek-V3.2 were independently evaluated by five prosthodontists using Likert-based scales for accuracy and completeness. Inter-rater reliability was assessed to ensure scoring consistency, and model performances were compared across domains and question types using nonparametric statistical tests.Results: Overall accuracy differed significantly among the four models (p0.05), although descriptive trends suggested slightly higher scores for yes/no questions and lower scores for multiple-choice items. Response completeness also varied significantly across models (p0.05).Conclusion: Contemporary large language models demonstrate acceptable theoretical performance in prosthodontics; however, clinically relevant differences persist in response completeness and consistency. These models may support prosthodontic education…</t>
  </si>
  <si>
    <t xml:space="preserve">Elif Yiğit İren; Hatice Betül Üçkuyu</t>
  </si>
  <si>
    <t xml:space="preserve">Acıbadem Üniversitesi Sağlık Bilimleri Dergisi</t>
  </si>
  <si>
    <t xml:space="preserve">10.31067/acusaglik.1956329</t>
  </si>
  <si>
    <t xml:space="preserve">Implant dentistry; Prosthodontics; TMD / orofacial pain; Dental education / exams</t>
  </si>
  <si>
    <t xml:space="preserve">textbook/guideline prosthodontic questions incl MCQ; professional knowledge</t>
  </si>
  <si>
    <t xml:space="preserve">textbook-based prosthodontic yes/no MCQ open questions; professional knowledge</t>
  </si>
  <si>
    <t xml:space="preserve">Yes</t>
  </si>
  <si>
    <t xml:space="preserve">Textbook and guideline prosthodontic questions incl MCQ; education framing</t>
  </si>
  <si>
    <t xml:space="preserve">LLMDENT-1090</t>
  </si>
  <si>
    <t xml:space="preserve">Evaluation of AI-based chatbot responses to orthodontic retention-related patient questions: a comparative analysis</t>
  </si>
  <si>
    <t xml:space="preserve">Aims: This study aimed to evaluate and compare the quality, accuracy, and readability of orthodontic retention-related information provided by five AI-based chatbot platforms: ChatGPT-4, Copilot, Gemini, MediSearch, and OpenEvidence. Methods: A set of 25 commonly asked patient-oriented questions on orthodontic retention was submitted to each chatbot. Responses were evaluated using five key metrics: EQIP (Ensuring Quality Information for Patients), Reliability Score, Global Quality Score (GQS), SMOG Readability Index, and Similarity Index. Mean±standard deviation values were calculated. Kruskal-Wallis and Dunn’s post-hoc tests were used to assess statistical differences. Results: MediSearch and OpenEvidence outperformed others in EQIP and Reliability scores. ChatGPT-4 generated the most original content with the lowest Similarity Index. SMOG readability was significantly better for ChatGPT-4, while MediSearch and OpenEvidence produced more technically complex language. Statistically significant differences (p&lt;0.05) were found between platforms in EQIP, SMOG, and Similarity Index metrics. Conclusion: Performance among AI chatbots varies significantly in delivering orthodontic retention guidance. While medical-specific tools offer superior accuracy and reliability, general-purpose models like ChatGPT-4 excel in readability and originality. The results highlight the importance of matching AI platform selection with patient communication goals.</t>
  </si>
  <si>
    <t xml:space="preserve">Aşkın, Melis Büşra; Manav, Ömer Can</t>
  </si>
  <si>
    <t xml:space="preserve">Journal of Dental Sciences and Education</t>
  </si>
  <si>
    <t xml:space="preserve">10.51271/jdse-0059</t>
  </si>
  <si>
    <t xml:space="preserve">Orthodontics</t>
  </si>
  <si>
    <t xml:space="preserve">Crossref; Semantic Scholar</t>
  </si>
  <si>
    <t xml:space="preserve">patient questions orthodontic retention; ChatGPT Copilot Gemini plus medical tools; EQIP GQS</t>
  </si>
  <si>
    <t xml:space="preserve">patient retention questions; ChatGPT-4 Copilot Gemini plus medical tools; EQIP GQS</t>
  </si>
  <si>
    <t xml:space="preserve">LLMDENT-0039</t>
  </si>
  <si>
    <t xml:space="preserve">Reliability of Multimodal AI for Assessing Preclinical Stainless Steel Crown Preparations: A Comparative Study With Human Experts.</t>
  </si>
  <si>
    <t xml:space="preserve">BACKGROUND: Artificial intelligence presents the potential to enhance consistency and objectivity in preclinical pediatric dentistry assessments. AIM: To evaluate the reliability of multimodal artificial intelligence (AI) models (GPT-4o, Claude-3.7-Sonnet-Reasoning, o4-mini, DeepSeek-R1, DeepSeek-V3, and o3) compared to human experts in assessing stainless steel crown (SSC) preparations. DESIGN: This cross-sectional study analyzed 133 SSC preparations (27 mandibular first primary molars, 106 mandibular second primary molars) from dental students. Using a rubric assessing occlusal reduction, proximal reduction, and finishing criteria, five photographs were captured for each preparation. Images were analyzed using a Reflection-of-Thought prompt and compared to human assessments using a conventional p &lt; 0.05 criterion. RESULTS: Claude-3.7-Sonnet-Reasoning demonstrated exceptional agreement with human experts (ICC = 0.89) across all preparations with consistent performance by tooth type. o4-mini showed moderate agreement (ICC = 0.57), GPT-4o weak agreement (ICC = 0.06), and o3 no agreement (ICC = -0.03), while DeepSeek models achieved 0% task completion. Error analysis revealed proximal reduction errors as the most common (39.2%), followed by finishing (33.6%) and occlusal reduction (27.1%) with significant variations in error detections between assessors, particularly for second primary molars. CONCLUSIONS: Claude-3.7-Sonnet Reasoning demonstrates human-expert-level reliability …</t>
  </si>
  <si>
    <t xml:space="preserve">Al-Haj Ali, Sanaa N</t>
  </si>
  <si>
    <t xml:space="preserve">10.1111/ipd.70049</t>
  </si>
  <si>
    <t xml:space="preserve">41199440.0</t>
  </si>
  <si>
    <t xml:space="preserve">Prosthodontics; Pediatric dentistry; Dental education / exams</t>
  </si>
  <si>
    <t xml:space="preserve">multimodal LLM grading student crown preparations; education</t>
  </si>
  <si>
    <t xml:space="preserve">multimodal grading of student crown preparation photos</t>
  </si>
  <si>
    <t xml:space="preserve">LLMDENT-0990</t>
  </si>
  <si>
    <t xml:space="preserve">Comparative Evaluation of Large Language Models for Reporting Jaw Lesions on Panoramic Radiographs.</t>
  </si>
  <si>
    <t xml:space="preserve">Background/Objectives: The aim of this study was to assess the diagnostic capabilities of three large language model-based artificial intelligence chatbots (ChatGPT 4.0, Gemini 2.5, and Microsoft Copilot) in the radiographic evaluation of jaw lesions on panoramic images with different densities (mixed, radiolucent, and radiopaque). Methods: 120 panoramic radiographs showing jaw lesions with varying radiographic appearances were independently analyzed using three artificial intelligence chatbot systems. Each model was provided with the same single-round prompt and a standardized diagnostic scoring framework encompassing lesion structure, configuration, border characteristics, morphology, relationship with teeth, effects on adjacent structures, biological behavior indicators, and total diagnostic scores. Descriptive statistics were reported as mean ± standard deviation and median (minimum-maximum). Differences between LLM scores were analyzed using the Kruskal-Wallis test, followed by Bonferroni-corrected post hoc comparisons. The statistical significance level was set at p &lt; 0.05. Results: Significant differences were observed among the LLMs across multiple diagnostic categories, including lesion structure, configuration, border characteristics, and total scores (p &lt; 0.05). Gemini achieved the highest total scores in radiolucent (11.49 ± 4.97) and mixed lesions (9.01 ± 5.78), whereas ChatGPT showed slightly higher performance in radiopaque lesions (10.93 ± 2.88). Copilot demon…</t>
  </si>
  <si>
    <t xml:space="preserve">Çelik Özen, Duygu; Özen, Okan; Göktürk, Utku Tuğberk; Solak, Hamzahan; Duman, Şuayip Burak</t>
  </si>
  <si>
    <t xml:space="preserve">Diagnostics (Basel, Switzerland)</t>
  </si>
  <si>
    <t xml:space="preserve">10.3390/diagnostics16132064</t>
  </si>
  <si>
    <t xml:space="preserve">42449845.0</t>
  </si>
  <si>
    <t xml:space="preserve">panoramic radiograph jaw lesion interpretation</t>
  </si>
  <si>
    <t xml:space="preserve">LLMDENT-0022</t>
  </si>
  <si>
    <t xml:space="preserve">Zero-shot detection of apical periodontitis on periapical radiographs using multimodal large language models: diagnostic accuracy and error patterns.</t>
  </si>
  <si>
    <t xml:space="preserve">Abstract Background The present study evaluated the diagnostic performance of three general-purpose multimodal large language models (MLLMs)—Claude 4.5 Sonnet, GPT-5.2 Thinking, and Gemini 3.0 Pro—in detecting apical periodontitis on periapical radiographs. Methods One hundred twenty periapical radiographs were included (60 apical periodontitis–positive and 60 healthy), retrieved from routine clinical records at a university dental clinic. Teeth with root canal fillings and radiographs showing metallic artifacts were excluded to minimize superimposition in the apical region. Two experienced clinicians independently assessed all images to establish the reference standard based on two-dimensional periapical radiographic interpretation without CBCT confirmation. Disagreements were resolved by consensus, and interobserver agreement was high (Cohen’s κ = 0.88). The same coded images were subsequently evaluated by the three MLLMs in separate sessions using a standardized prompt, without any example or training images. Model outputs were restricted to binary “present/absent” responses. Accuracy, sensitivity, specificity, positive predictive value (PPV), and negative predictive value (NPV) were calculated. Differences among models were analyzed using Cochran’s Q test (α = 0.05), followed by Bonferroni-adjusted McNemar tests. Results Gemini 3.0 Pro achieved the highest overall accuracy (71.67%). This performance was significantly superior to that of Claude 4.5 Sonnet (Bonferroni-adjus…</t>
  </si>
  <si>
    <t xml:space="preserve">Adıgüzel, Mehmet; Özeken, Furkan; Özeken, Tuba</t>
  </si>
  <si>
    <t xml:space="preserve">10.1186/s12903-026-09026-7</t>
  </si>
  <si>
    <t xml:space="preserve">42351136.0</t>
  </si>
  <si>
    <t xml:space="preserve">Endodontics; Periodontology; Restorative dentistry / cariology; Oral &amp; maxillofacial radiology</t>
  </si>
  <si>
    <t xml:space="preserve">periapical radiograph apical periodontitis detection</t>
  </si>
  <si>
    <t xml:space="preserve">LLMDENT-0071</t>
  </si>
  <si>
    <t xml:space="preserve">Human versus artificial intelligence in oral pathology diagnosis: a comparative study of ChatGPT, Grok, and MANUS.</t>
  </si>
  <si>
    <t xml:space="preserve">Artificial intelligence (AI) integration in diagnostic medicine has advanced accuracy and efficiency, particularly in pathology. This study assessed the diagnostic performance of three large language models (LLMs)—ChatGPT (GPT-4-turbo), Grok (xAI), and MANUS—in interpreting histopathology slides of oral lesions. A comparative diagnostic study was conducted using 100 high-resolution slides representing diverse oral pathologies. Images were sourced from a validated textbook and reviewed by two board-certified oral pathologists who provided consensus diagnoses. Each slide was analysed twice by the three AI models using standardized prompts. Diagnostic accuracy, intra-model consistency, inter-model concordance, and agreement with human experts were evaluated using descriptive statistics, Cohen’s kappa, McNemar’s test, and chi-square analysis. All AI models demonstrated high diagnostic accuracy. In the second round, Grok achieved the highest accuracy (97%), followed by MANUS (96%) and ChatGPT (94%). ChatGPT showed the highest intra-model consistency (κ = 0.918), while MANUS and Grok displayed substantial agreement (κ = 0.790 and 0.740). Expert pathologists achieved 98% accuracy. Comparisons between AI models and human diagnoses showed moderate to substantial agreement, with MANUS most aligned with experts. Most misclassifications occurred in histologically ambiguous cases, with no significant differences between AI models. Multimodal LLMs demonstrated strong diagnostic capabilitie…</t>
  </si>
  <si>
    <t xml:space="preserve">Alshammari, Abdullah F; Madfa, Ahmed A; Anazi, Bassam Ali</t>
  </si>
  <si>
    <t xml:space="preserve">10.1038/s41598-026-40792-0</t>
  </si>
  <si>
    <t xml:space="preserve">41735394.0</t>
  </si>
  <si>
    <t xml:space="preserve">histopathology slide diagnosis oral lesions</t>
  </si>
  <si>
    <t xml:space="preserve">oral histopathology slide diagnosis</t>
  </si>
  <si>
    <t xml:space="preserve">LLMDENT-0036</t>
  </si>
  <si>
    <t xml:space="preserve">Artificial Intelligence-assisted Periapical Radiographic Assessment: Lesion Detection, Endodontic Complication Analysis, and Review of Clinical Treatment Recommendations.</t>
  </si>
  <si>
    <t xml:space="preserve">INTRODUCTION: Artificial intelligence (AI) systems are increasingly used in dental radiology to support endodontic diagnosis. However, their diagnostic reliability across different clinical categories remains unclear. This study compared 3 vision-language AI models (ChatGPT-5 Plus, Gemini 2.5 Pro, and Copilot Pro) with expert endodontists by assessing sensitivity, specificity, overall diagnostic agreement, and Youden's Index across multiple endodontic conditions. METHODS: This retrospective diagnostic accuracy study evaluated the relationship between periapical radiographs and treatment decisions, procedural complications, and lesion detection. Expert endodontists served as the gold standard of reference. Diagnostic categories included primary treatment selection, nonsurgical retreatment, final treatment decisions, perforation, underfilling, overfilling, broken file, calcification, and periapical lesion detection. RESULTS: There was an almost perfect agreement between the endodontists (κ = 0.95). Gemini 2.5 Pro demonstrated the highest diagnostic accuracy, particularly in periapical lesion detection (sensitivity 100%, specificity 88%), while ChatGPT-5 Plus showed similarly strong performance in treatment selection. Copilot Pro exhibited markedly low sensitivity for complications such as perforation and instrument fracture. Kappa values for preoperative and postoperative treatment decisions were high for Gemini and ChatGPT-5 Plus, but low for Copilot Pro. The Friedman test con…</t>
  </si>
  <si>
    <t xml:space="preserve">Akyüz, İpek Eraslan; Kıvırcık, Beyza Ezgi; Aslan, Tuğrul</t>
  </si>
  <si>
    <t xml:space="preserve">Journal of endodontics</t>
  </si>
  <si>
    <t xml:space="preserve">10.1016/j.joen.2026.04.008</t>
  </si>
  <si>
    <t xml:space="preserve">42019676.0</t>
  </si>
  <si>
    <t xml:space="preserve">periapical radiograph diagnosis and treatment decisions</t>
  </si>
  <si>
    <t xml:space="preserve">periapical radiograph assessment and treatment decisions</t>
  </si>
  <si>
    <t xml:space="preserve">LLMDENT-0568</t>
  </si>
  <si>
    <t xml:space="preserve">A benchmark multimodal oro-dental dataset for large vision-language models.</t>
  </si>
  <si>
    <t xml:space="preserve">The advancement of artificial intelligence in oral healthcare relies on the availability of large-scale multimodal datasets that capture the complexity of clinical practice. In this paper, we present a comprehensive multimodal dataset, comprising 8775 dental checkups from 4800 patients collected over eight years (2018-2025), with patients ranging from 10 to 90 years of age. The dataset includes 50000 intraoral photographs, 8056 radiographs, and detailed textual records, including diagnoses, treatment plans, and follow-up notes. The data were collected under standard ethical guidelines and annotated for benchmarking. To demonstrate its utility, we fine-tuned state-of-the-art large vision-language models, Qwen-VL 3B and 7B, and evaluated them on two tasks: classification of six oro-dental anomalies and generation of complete diagnostic reports from multimodal inputs. We compared the fine-tuned models with their base counterparts and GPT-4o. The fine-tuned models achieved substantial gains over these baselines, validating the dataset and underscoring its effectiveness in advancing AI-driven oro-dental healthcare solutions. The dataset is publicly available, providing an essential resource for future research in AI dentistry.</t>
  </si>
  <si>
    <t xml:space="preserve">Lv, Haoxin; Haq, Ijazul; Du, Jin; Ma, Jiaxin; Zhu, Binnian; Dang, Xiaobing; Liang, Chaoan; Du, Ruxu; Zhang, Yingjie; Saqib, Muhammad</t>
  </si>
  <si>
    <t xml:space="preserve">Scientific data</t>
  </si>
  <si>
    <t xml:space="preserve">10.1038/s41597-026-07342-9</t>
  </si>
  <si>
    <t xml:space="preserve">42062311.0</t>
  </si>
  <si>
    <t xml:space="preserve">Europe PMC; PubMed/MEDLINE; Semantic Scholar; arXiv</t>
  </si>
  <si>
    <t xml:space="preserve">multimodal dental dataset; diagnostic classification and reports</t>
  </si>
  <si>
    <t xml:space="preserve">multimodal dataset; fine-tuned VLM diagnostic reports; GPT-4o baseline</t>
  </si>
  <si>
    <t xml:space="preserve">LLMDENT-1681</t>
  </si>
  <si>
    <t xml:space="preserve">Assessing the quality of AI information from ChatGPT regarding oral surgery, preventive dentistry, and oral cancer: An exploration study.</t>
  </si>
  <si>
    <t xml:space="preserve">AIM: Evaluation of the quality of dental information produced by the ChatGPT artificial intelligence language model within the context of oral surgery, preventive dentistry, and oral cancer. METHODOLOGY: This study adopted quantitative methods approach. The experts prepared 50 questions (including dimensions of, risk factors, preventive measures, diagnostic methods, and treatment options) that would be presented to ChatGPT, and its responses were rated for their accuracy, completeness, relevance, clarity or comprehensibility, and possible risks using a standardized rubric. To carry out the assessment of the responses by ChatGPT, a standardized scoring rubric was used. Evaluation process included feedback concerning the strengths, weaknesses, and potential areas of improvement in the responses provided by ChatGPT. RESULTS: While achieving the highest score for preventive dentistry at 4.3/5 and being able to communicate the complex information coherently, the tool showed lower accuracy for oral surgery and oral cancer, scoring 3.9/5 and 3.6/5, respectively, with several gaps for post-operative instructions, personalized risk assessments, and specialized diagnostic methods. Potential risks, such as a lack of individualized advice, were shown in 53% of the oral cancer and in 40% of the oral surgery. While showing promise in some domains, ChatGPT had important limitations in specialized areas that require nuanced expertise. CONCLUSION: The findings point to the need for profession…</t>
  </si>
  <si>
    <t xml:space="preserve">Alsayed, Arwa A; Aldajani, Mariam B; Aljohani, Marwan H; Alamri, Hamdan; Alwadi, Maram A; Alshammari, Bodor Z; Alshammari, Falah R</t>
  </si>
  <si>
    <t xml:space="preserve">The Saudi dental journal</t>
  </si>
  <si>
    <t xml:space="preserve">10.1016/j.sdentj.2024.09.009</t>
  </si>
  <si>
    <t xml:space="preserve">39619711.0</t>
  </si>
  <si>
    <t xml:space="preserve">Oral &amp; maxillofacial surgery; Oral medicine / oral pathology; Preventive dentistry / dental public health</t>
  </si>
  <si>
    <t xml:space="preserve">ChatGPT oral surgery prevention oral cancer; accuracy completeness risks; audience unclear</t>
  </si>
  <si>
    <t xml:space="preserve">ChatGPT oral surgery prevention oral cancer info; accuracy completeness risks</t>
  </si>
  <si>
    <t xml:space="preserve">LLMDENT-1070</t>
  </si>
  <si>
    <t xml:space="preserve">Integrating Artificial Intelligence into Orthodontic Education: A Systematic Review and Meta-Analysis of Clinical Teaching Application.</t>
  </si>
  <si>
    <t xml:space="preserve">Background/Objectives :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 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t>
  </si>
  <si>
    <t xml:space="preserve">Ardila, Carlos M; Pineda-Vélez, Eliana; Vivares Builes, Anny Marcela</t>
  </si>
  <si>
    <t xml:space="preserve">Journal of clinical medicine</t>
  </si>
  <si>
    <t xml:space="preserve">10.3390/jcm14155487</t>
  </si>
  <si>
    <t xml:space="preserve">40807106.0</t>
  </si>
  <si>
    <t xml:space="preserve">Orthodontics; Dental education / exams</t>
  </si>
  <si>
    <t xml:space="preserve">SR/MA AI in orthodontic education</t>
  </si>
  <si>
    <t xml:space="preserve">systematic review AI orthodontic education</t>
  </si>
  <si>
    <t xml:space="preserve">LLMDENT-0359</t>
  </si>
  <si>
    <t xml:space="preserve">batch_01</t>
  </si>
  <si>
    <t xml:space="preserve">Large Language Models for Readable and Clinically Complete Wisdom Tooth Consent Forms: A Comparative Study</t>
  </si>
  <si>
    <t xml:space="preserve">Sonali Halder</t>
  </si>
  <si>
    <t xml:space="preserve">International Journal of Applied Dental Sciences</t>
  </si>
  <si>
    <t xml:space="preserve">10.22271/oral.2026.v12.i6a.2412</t>
  </si>
  <si>
    <t xml:space="preserve">LLM-generated wisdom tooth consent forms; completeness; no abstract</t>
  </si>
  <si>
    <t xml:space="preserve">no abstract; LLM wisdom tooth consent forms; clinical completeness</t>
  </si>
  <si>
    <t xml:space="preserve">LLMDENT-1022</t>
  </si>
  <si>
    <t xml:space="preserve">The Role of ChatGPT in Modern Oral and Maxillofacial Surgery-A Narrative Review</t>
  </si>
  <si>
    <t xml:space="preserve">The ChatGPT, a specialized version of the Generative Pretrained Transformer 4 (GPT-4) developed by OpenAI, is a significant advancement in Large Language Models (LLMs). Integrating AI-powered ChatGPT into oral and maxillofacial surgery represents a transformative change in healthcare, improving diagnostics, treatment planning, patient communication, and surgical training. Its rapid analysis of extensive databases ensures precise, personalized diagnosis and treatment strategies, reducing risks and enhancing patient outcomes. ChatGPT enables virtual consultations, educates patients, and acts as a real-time surgical assistant during procedures, while AI-driven techniques simultaneously improve the skills of aspiring surgeons.</t>
  </si>
  <si>
    <t xml:space="preserve">A. D.; Shobha E. S.; Vinod Rangan; Vipul M. Naik; Kaushik; Dheeraj N. Shet; Yashas Raj</t>
  </si>
  <si>
    <t xml:space="preserve">International Journal For Multidisciplinary Research</t>
  </si>
  <si>
    <t xml:space="preserve">10.36948/ijfmr.2025.v07i01.32967</t>
  </si>
  <si>
    <t xml:space="preserve">narrative review ChatGPT in OMFS</t>
  </si>
  <si>
    <t xml:space="preserve">LLMDENT-1894</t>
  </si>
  <si>
    <t xml:space="preserve">Cautionary note: Chatbots generate fictitious references on the topics related to oral pathology</t>
  </si>
  <si>
    <t xml:space="preserve">Background: While chatbots such as Chat Generative Pre-Trained Transformer (ChatGPT) and BARD have gained significant popularity in aiding researchers in crafting scientific articles, concerns persist, particularly regarding their accuracy in generating references. This is especially pronounced in specialized fields like oral pathology, where precision is paramount. Methods: We conducted a comprehensive comparison between ChatGPT and BARD in the context of generating references for five frequently researched topics within oral pathology. To assess accuracy, we subjected fifty references generated by each model to rigorous evaluation based on multiple parameters. The validation process involved meticulous cross-referencing across prominent scientific databases. Results: ChatGPT demonstrated a reference accuracy of only 10 %, revealing notable inconsistencies across various parameters. Conversely, BARD exhibited a substantial 88 % inaccuracy rate in total references, with only 4 references managing to provide the correct title. Notably, the DOI led to the accurate manuscript in only 12 % (9) of references generated by ChatGPT and 4 % (8) of references from BARD. Analysis indicated significantly better performance by the ChatGPT in comparison to BARD (p &lt; 0.05). Conclusion: Prudence is advised when incorporating references generated by ChatGPT and BARD on topics related to oral pathology. There is a pressing need for publishers to fortify systems for scrutinizing references and …</t>
  </si>
  <si>
    <t xml:space="preserve">G. Sarode; Shruti Singh; S. Sarode</t>
  </si>
  <si>
    <t xml:space="preserve">Oral Oncology Reports</t>
  </si>
  <si>
    <t xml:space="preserve">10.1016/j.oor.2024.100168</t>
  </si>
  <si>
    <t xml:space="preserve">ChatGPT/Bard reference generation for research writing</t>
  </si>
  <si>
    <t xml:space="preserve">fabricated references oral pathology; research/academic use</t>
  </si>
  <si>
    <t xml:space="preserve">LLMDENT-0424</t>
  </si>
  <si>
    <t xml:space="preserve">Comparative Evaluation of Vision-Language Models for Detecting and Localizing Dental Lesions from Intraoral Images.</t>
  </si>
  <si>
    <t xml:space="preserve">To assess the efficiency of vision-language models in detecting and classifying carious and non-carious lesions from intraoral photo imaging. A dataset of 172 annotated images were classified for microcavitation, cavitated lesions, staining, calculus, and non-carious lesions. Florence-2, PaLI-Gemma, and YOLOv8 models were trained on the dataset and model performance. The dataset was divided into 80:10:10 split, and the model performance was evaluated using mean average precision (mAP), mAP50-95, class-specific precision and recall. YOLOv8 outperformed the vision-language models, achieving a mean average precision (mAP) of 37% with a precision of 42.3% (with 100% for cavitation detection) and 31.3% recall. PaLI-Gemma produced a recall of 13% and 21%. Florence-2 yielded a mean average precision of 10% with a precision and recall was 51% and 35%. YOLOv8 achieved the strongest overall performance. Florence-2 and PaLI-Gemma models underperformed relative to YOLOv8 despite the potential for multimodal contextual understanding, highlighting the need for larger, more diverse datasets and hybrid architectures to achieve improved performance.</t>
  </si>
  <si>
    <t xml:space="preserve">Jahan, Maria; Siam, Al Ibne; Pronay, Lamim Zakir; Ahmed, Saif; Mohammed, Nabeel; Dudley, James; Farook, Taseef Hasan</t>
  </si>
  <si>
    <t xml:space="preserve">Journal of imaging</t>
  </si>
  <si>
    <t xml:space="preserve">10.3390/jimaging12010022</t>
  </si>
  <si>
    <t xml:space="preserve">41590907.0</t>
  </si>
  <si>
    <t xml:space="preserve">trained vision-language models and YOLO lesion detection</t>
  </si>
  <si>
    <t xml:space="preserve">trained VLMs and YOLO on intraoral images; not chatbot</t>
  </si>
  <si>
    <t xml:space="preserve">LLMDENT-1296</t>
  </si>
  <si>
    <t xml:space="preserve">KokushiMD-10: Benchmark for Evaluating Large Language Models on Ten Japanese National Healthcare Licensing Examinations</t>
  </si>
  <si>
    <t xml:space="preserve">Recent advances in large language models (LLMs) have demonstrated notable performance in medical licensing exams. However, comprehensive evaluation of LLMs across various healthcare roles, particularly in high-stakes clinical scenarios, remains a challenge. Existing benchmarks are typically text-based, English-centric, and focus primarily on medicines, which limits their ability to assess broader healthcare knowledge and multimodal reasoning. To address these gaps, we introduce KokushiMD-10, the first multimodal benchmark constructed from ten Japanese national healthcare licensing exams. This benchmark spans multiple fields, including Medicine, Dentistry, Nursing, Pharmacy, and allied health professions. It contains over 11588 real exam questions, incorporating clinical images and expert-annotated rationales to evaluate both textual and visual reasoning. We benchmark over 30 state-of-the-art LLMs, including GPT-4o, Claude 3.5, and Gemini, across both text and image-based settings. Despite promising results, no model consistently meets passing thresholds across domains, highlighting the ongoing challenges in medical AI. KokushiMD-10 provides a comprehensive and linguistically grounded resource for evaluating and advancing reasoning-centric medical AI across multilingual and multimodal clinical tasks.</t>
  </si>
  <si>
    <t xml:space="preserve">Jun-Yu Liu; Kai Yan; Tian-Yang Wang; Qian Niu; M. Nagai-Tanima; T. Aoyama</t>
  </si>
  <si>
    <t xml:space="preserve">Agentic AI/CREATE/Clinical MLLMs@MICCAI</t>
  </si>
  <si>
    <t xml:space="preserve">10.48550/arxiv.2506.11114</t>
  </si>
  <si>
    <t xml:space="preserve">licensing exam benchmark</t>
  </si>
  <si>
    <t xml:space="preserve">licensing exam benchmark incl. dentistry</t>
  </si>
  <si>
    <t xml:space="preserve">LLMDENT-0059</t>
  </si>
  <si>
    <t xml:space="preserve">Guideline Concordance of Antibiotic Recommendations From Large Language Models in Dentistry: A Vignette-Based Evaluation in Georgian and English</t>
  </si>
  <si>
    <t xml:space="preserve">Introduction: Inappropriate antibiotic prescribing in dentistry is a recognised stewardship concern.Large language models (LLMs) are readily accessible sources of prescribing information, but dental evaluations have been conducted almost entirely in English.We compared the guideline concordance of matched Georgian and English LLM recommendations for common dental presentations in a setting in which we could identify no national dental antibiotic prescribing guideline.Materials and methods: In this preregistered vignette study, 20 standardised scenarios (10 antibioticindicated, 10 not) were submitted in Georgian and English to the free-tier interfaces of Claude (Anthropic, San Francisco, USA), ChatGPT (OpenAI, San Francisco, USA) and Gemini (Google LLC, Mountain View, USA) on three occasions (360 responses).Responses were normalised, blinded to system and run, and coded by two dentists against a key based on Scottish Dental Clinical Effectiveness Programme (SDCEP), American Dental Association (ADA) 2019 and American Heart Association (AHA) 2021 guidance on five domains: decision to prescribe, agent, dose and frequency, duration, and referral advice.Disagreements were adjudicated and the regimen domains were re-scored under clarified rules.The primary outcome was full concordance on all applicable domains in the first run, compared across 60 matched scenario-system pairs with the exact McNemar test.Results: Full concordance was 57/60 (95.0%, 95% CI 86.3 to 98.3) for English and…</t>
  </si>
  <si>
    <t xml:space="preserve">Cureus</t>
  </si>
  <si>
    <t xml:space="preserve">10.7759/cureus.117183</t>
  </si>
  <si>
    <t xml:space="preserve">antibiotic prescribing vignettes for dentists</t>
  </si>
  <si>
    <t xml:space="preserve">antibiotic prescribing vignettes; guideline concordance for dentists</t>
  </si>
  <si>
    <t xml:space="preserve">LLMDENT-0392</t>
  </si>
  <si>
    <t xml:space="preserve">Evaluation of GPT-5, a Large Language Model, in Replicating German Clinical Practice Guideline Recommendations in Oral Oncology: A Cross-Sectional Concordance Study.</t>
  </si>
  <si>
    <t xml:space="preserve">BACKGROUND: Artificial intelligence (AI) technologies, particularly large language models (LLMs) such as ChatGPT, are increasingly utilised in medical education and clinical information retrieval. Nevertheless, their capacity to accurately reproduce recommendations from established clinical practice guidelines (CPGs) has not been thoroughly examined. The present study evaluated the concordance between responses generated by GPT-5 and recommendations contained in German CPGs addressing oral potentially malignant disorders (OPMDs) and oral carcinomas (OCs). METHODS: A cross-sectional analytical comparison was performed between GPT-5 outputs and German CPG recommendations available as of October 2025. Individual guideline statements were entered verbatim into GPT-5, which was asked to confirm or reject the statements. To assess methodological robustness, inverted versions of the same statements were additionally tested. GPT-5 was accessed through the free version without internet connectivity to ensure that responses originated solely from the model's internal training data. Accuracy was defined as the proportion of correctly classified statements. Concordance between guideline content and model responses was quantified using Cohen's 𝝹. RESULTS: Two German CPGs comprising 111 recommendations were included: the S2k guideline for OPMDs (15 recommendations) and the S3 guideline for OCs (96 recommendations). GPT-5 correctly affirmed all authentic recommendations and rejected all inv…</t>
  </si>
  <si>
    <t xml:space="preserve">Hirsch, Julius; Subbalekha, Keskanya; Tangmanee, Chatpong; Stoll, Christian; Pitak-Arnnop, Poramate</t>
  </si>
  <si>
    <t xml:space="preserve">Journal of oral pathology &amp; medicine : official publication of the International Association of Oral Pathologists and the American Academy of Oral Pathology</t>
  </si>
  <si>
    <t xml:space="preserve">10.1111/jop.70140</t>
  </si>
  <si>
    <t xml:space="preserve">41967843.0</t>
  </si>
  <si>
    <t xml:space="preserve">Oral medicine / oral pathology; Dental education / exams</t>
  </si>
  <si>
    <t xml:space="preserve">GPT-5 guideline statement concordance oral oncology</t>
  </si>
  <si>
    <t xml:space="preserve">GPT-5 confirming German oral oncology guideline statements</t>
  </si>
  <si>
    <t xml:space="preserve">LLMDENT-1433</t>
  </si>
  <si>
    <t xml:space="preserve">Assessment of the Performance of Large Language Models ChatGPT, ChatGPT Plus, Gemini, and Microsoft Copilot in Responding to Oral and Maxillofacial Radiology Questions from the Turkish Dentistry Specialty Entrance Exam</t>
  </si>
  <si>
    <t xml:space="preserve">Microsoft Copilot Büyük Dil Modellerinin Türkiye'deki Diş Hekimliği Uzmanlık Eğitimi Giriş Sınavı'nda Sorulan Ağız, Diş ve Çene Radyolojisi Sorularını Cevaplama Performanslarının Değerlendirilmesi Assessment of the Performance of Large Language Models ChatGPT, ChatGPT Plus, Gemini, and Microsoft Copilot in Responding to Oral and Maxillofacial Radiology Questions from the Turkish Dentistry Specialty Entrance Exam</t>
  </si>
  <si>
    <t xml:space="preserve">Peker, Ramazan Berkay</t>
  </si>
  <si>
    <t xml:space="preserve">Yeditepe Dental Journal</t>
  </si>
  <si>
    <t xml:space="preserve">10.5505/yeditepe.2025.93265</t>
  </si>
  <si>
    <t xml:space="preserve">specialty entrance exam radiology questions</t>
  </si>
  <si>
    <t xml:space="preserve">LLMDENT-1564</t>
  </si>
  <si>
    <t xml:space="preserve">Reading Smiles: Proxy Bias in Foundation Models for Facial Emotion Recognition</t>
  </si>
  <si>
    <t xml:space="preserve">Foundation Models, and, in particular, Vision-Language Models, are reshaping Affective Computing by enabling strong zero-shot facial-emotion recognition. Yet their decisions often hinge on so–called proxy bias: the unintended use of salient but non-causal cues (e.g. visible teeth) as shortcuts for emotion inference. We benchmark ten Vision-Language Models of different scales on a teeth-annotated subset of AffectNet and observe consistent drops in performance whenever teeth are not visible, confirming the presence of such shortcuts. Focusing on the top-performing GPT-4o, we employ a structured-prompt “introspection” that forces the model to report intermediate facial attributes. Regression analysis shows that features like eyebrow position and mouth openness explain over 70 % of GPT-4o’s continuous valence–arousal outputs, indicating a systematic yet shortcut-driven mapping from perception to affect. While this internal consistency highlights an emergent capability of foundation models, the same mechanism amplifies the risks of bias and fairness violations in high-stakes applications such as mental health monitoring or educational feedback. Our findings motivate bias-aware evaluation protocols and lightweight attribution tools before deploying Vision-Language Model-based affective systems in real-world applications.</t>
  </si>
  <si>
    <t xml:space="preserve">Iosif Tsangko; Andreas Triantafyllopoulos; Adem Abdelmoula; Adria Mallol-Ragolta; Björn W. Schuller</t>
  </si>
  <si>
    <t xml:space="preserve">IEEE Access</t>
  </si>
  <si>
    <t xml:space="preserve">10.1109/access.2025.3636968</t>
  </si>
  <si>
    <t xml:space="preserve">facial emotion recognition bias; not dental</t>
  </si>
  <si>
    <t xml:space="preserve">facial emotion recognition VLM bias; not dental care</t>
  </si>
  <si>
    <t xml:space="preserve">LLMDENT-0327</t>
  </si>
  <si>
    <t xml:space="preserve">The Performance of Large Language Models on Antibiotic Prophylaxis for Endodontic Treatments.</t>
  </si>
  <si>
    <t xml:space="preserve">This study compared the accuracy and repeatability of responses generated by three advanced language models (ChatGPT-4, Gemini, and DeepSeek) in determining the necessity and appropriate regimen of antibiotic prophylaxis in endodontic treatment. 15 questions on the basis of guidance published by the European Society of Endodontics in 2018 were developed and presented to each model by three different users, three times per day over 10 consecutive days. Accuracy was evaluated for individual questions and overall performance, and repeatability across days and times was statistically analysed. All models consistently provided correct responses for patients with penicillin allergy and those with a history of infective endocarditis. Significant differences were observed in responses regarding joint prosthesis, high-dose radiation to the jaws, bypass surgery history, and controlled diabetes, although overall accuracy did not differ significantly among models. These findings highlight the potential clinical value of the models, but their responses must be verified before clinical use.</t>
  </si>
  <si>
    <t xml:space="preserve">Goker Kamali, Selin; Imamoglu, Yaren Tuana</t>
  </si>
  <si>
    <t xml:space="preserve">10.1111/aej.70086</t>
  </si>
  <si>
    <t xml:space="preserve">42003273.0</t>
  </si>
  <si>
    <t xml:space="preserve">Endodontics; Dental pharmacology / anesthesia</t>
  </si>
  <si>
    <t xml:space="preserve">antibiotic prophylaxis guideline questions; prescribing support</t>
  </si>
  <si>
    <t xml:space="preserve">antibiotic prophylaxis guidance questions for endodontic clinicians</t>
  </si>
  <si>
    <t xml:space="preserve">LLMDENT-0663</t>
  </si>
  <si>
    <t xml:space="preserve">Artificial Intelligence Chatbots' Performance on Dental Trauma Case-based Queries: Examining the Effect of Prompt and Content Engineering.</t>
  </si>
  <si>
    <t xml:space="preserve">INTRODUCTION: Traumatic dental injuries (TDIs) require prompt and accurate guidance, yet little is known about how the prompting influences the quality of artificial intelligence (AI) chatbot responses in these situations. METHODS: Four dental trauma scenarios were developed by expert endodontists. For each scenario, a series of questions was posed to 4 AI chatbots (Claude Sonnet 3.5, Microsoft Copilot, GPT-4, Gemini Pro 2.5) using 2 approaches: unprompted layperson phrasing (n = 10) and endodontist's prompts referencing International Association of Dental Traumatology guidelines (n = 10). Responses were independently evaluated by 2 raters for validity, completeness, and relevance using a 5-point ordinal scale. RESULTS: Scores (n = 1920) of responses to endodontist questions were associated with significantly higher odds of receiving superior ratings across all 3 domains: validity (odds ratio [OR] = 1.82; 95% confidence interval [CI]: 1.35-2.38; P &lt; .001); completeness (OR = 2.50; 95% CI: 1.85-3.33; P &lt; .001) and relevance (OR = 2.94; 95% CI: 2.04-4.17; P &lt; .001). When a threshold-based acceptability (score ≥4) was applied, responses to endodontist queries were more often acceptable in criterion-based as well as overall analyses (P &lt; .05). CONCLUSIONS: The quality of AI chatbot guidance in TDIs is significantly associated with how questions are asked. While clinically structured prompts yield more reliable responses, most patients facing dental trauma are unlikely to formulat…</t>
  </si>
  <si>
    <t xml:space="preserve">Ourang, Seyed AmirHossein; Kahler, Bill; Ha, William Nguyen; Jafari, Bahare; Zahedrozegar, Samira; Nosrat, Ali</t>
  </si>
  <si>
    <t xml:space="preserve">10.1016/j.joen.2026.05.010</t>
  </si>
  <si>
    <t xml:space="preserve">42217615.0</t>
  </si>
  <si>
    <t xml:space="preserve">Endodontics; Dental traumatology / emergencies</t>
  </si>
  <si>
    <t xml:space="preserve">Amass BiomedCore (connector); Europe PMC; PubMed/MEDLINE; Semantic Scholar</t>
  </si>
  <si>
    <t xml:space="preserve">dental trauma scenarios; layperson vs endodontist prompts; 4 chatbots; validity completeness</t>
  </si>
  <si>
    <t xml:space="preserve">dental trauma scenarios; layperson phrasing; four chatbots; validity completeness</t>
  </si>
  <si>
    <t xml:space="preserve">LLMDENT-0956</t>
  </si>
  <si>
    <t xml:space="preserve">High-Fidelity Synthesis of Temporomandibular Joint Cone-Beam Computed Tomography Images via Latent Diffusion Models.</t>
  </si>
  <si>
    <t xml:space="preserve">Background : The development of robust artificial intelligence (AI) models for diagnosing Temporomandibular Disorders (TMDs) is severely constrained by data scarcity and patient privacy regulations. Cone-beam computed tomography (CBCT), the gold standard for assessing osseous changes in the temporomandibular joint (TMJ), inherently contains sensitive biometric facial features, making de-identification difficult without losing critical anatomical information. This study aims to develop and evaluate TMJCTGenerator, a specialized latent diffusion model (LDM) framework designed to synthesize high-fidelity, diverse, and anonymous TMJ CBCT images. We hypothesize that this LDM approach can achieve superior anatomical fidelity and diversity compared to traditional generative adversarial network (GAN)- and variational autoencoder (VAE)-based methods, specifically in capturing fine osseous details within sagittal and coronal views of the mandibular condyle. Methods : A training dataset comprising 348 anonymized CBCT volumes was obtained in this retrospective comparative study to extract high-resolution sagittal and coronal regions of interest of the mandibular condyle. An independent test set of 39 anonymized CBCT volumes was further included. We developed a class-conditional LDM that integrates a pre-trained VAE for perceptual compression with a conditional U-Net for iterative denoising in the latent space. Performance was evaluated via qualitative anatomical fidelity assessment, Fréc…</t>
  </si>
  <si>
    <t xml:space="preserve">Zhang, Qinlanhui; Zheng, Yunhao; Wang, Jun</t>
  </si>
  <si>
    <t xml:space="preserve">10.3390/jcm15093344</t>
  </si>
  <si>
    <t xml:space="preserve">42123077.0</t>
  </si>
  <si>
    <t xml:space="preserve">Oral &amp; maxillofacial radiology; TMD / orofacial pain</t>
  </si>
  <si>
    <t xml:space="preserve">latent diffusion TMJ CBCT synthesis</t>
  </si>
  <si>
    <t xml:space="preserve">latent diffusion synthesis of TMJ CBCT images</t>
  </si>
  <si>
    <t xml:space="preserve">LLMDENT-1521</t>
  </si>
  <si>
    <t xml:space="preserve">Performance of artificial intelligence on Turkish dental specialization exam: can ChatGPT-4.0 and gemini advanced achieve comparable results to humans?</t>
  </si>
  <si>
    <t xml:space="preserve">Abstract Background AI-powered chatbots have spread to various fields including dental education and clinical assistance to treatment planning. The aim of this study is to assess and compare leading AI-powered chatbot performances in dental specialization exam (DUS) administered in Turkey and compare it with the best performer of that year. Methods DUS questions for 2020 and 2021 were directed to ChatGPT-4.0 and Gemini Advanced individually. DUS questions were manually entered into AI-powered chatbot in their original form, in Turkish. The results obtained were compared with each other and the year’s best performers. Candidates who score at least 45 points on this centralized exam are deemed to have passed and are eligible to select their preferred department and institution. The data was statistically analyzed using Pearson’s chi-squared test (p &lt; 0.05). Results ChatGPT-4.0 received 83.3% correct response rate on the 2020 exam, while Gemini Advanced received 65% correct response rate. On the 2021 exam, ChatGPT-4.0 received 80.5% correct response rate, whereas Gemini Advanced received 60.2% correct response rate. ChatGPT-4.0 outperformed Gemini Advanced in both exams (p &lt; 0.05). AI-powered chatbots performed worse in overall score (for 2020: ChatGPT-4.0, 65,5 and Gemini Advanced, 50.1; for 2021: ChatGPT-4.0, 65,6 and Gemini Advanced, 48.6) when compared to overall scores of the best performer of that year (68.5 points for year 2020 and 72.3 points for year 2021). This poor pe…</t>
  </si>
  <si>
    <t xml:space="preserve">Sismanoglu, Soner; Capan, Belen Sirinoglu</t>
  </si>
  <si>
    <t xml:space="preserve">BMC medical education</t>
  </si>
  <si>
    <t xml:space="preserve">10.1186/s12909-024-06389-9</t>
  </si>
  <si>
    <t xml:space="preserve">39930399.0</t>
  </si>
  <si>
    <t xml:space="preserve">Orthodontics; Endodontics; Periodontology; Dental education / exams</t>
  </si>
  <si>
    <t xml:space="preserve">dental specialization exam</t>
  </si>
  <si>
    <t xml:space="preserve">Turkish dental specialty exam</t>
  </si>
  <si>
    <t xml:space="preserve">LLMDENT-1485</t>
  </si>
  <si>
    <t xml:space="preserve">The Transformative Role of Artificial Intelligence in Dentistry: A Comprehensive Overview. Part 1: Fundamentals of AI, and its Contemporary Applications in Dentistry.</t>
  </si>
  <si>
    <t xml:space="preserve">Artificial intelligence (AI) holds immense promise in revolutionising dentistry, spanning, diagnostics, treatment planning and educational realms. This narrative review, in two parts, explores the fundamentals and the multifaceted potential of AI in dentistry. The current article explores the profound impact of AI in dentistry, encompassing diagnostic tools, treatment planning, and patient care. The Part 2 of the article delves into the potential of AI in patient education, ethics and the FDI communique on AI in dentistry. The review begins by elucidating the historical context of AI, outlining its recent widespread use in various sectors, including medicine and dentistry. The narrative delves into the fundamental concepts of AI, which entails developing machines capable of executing tasks that typically necessitate human intellect. In the biomedical realm, AI has evolved from exploring computational models to constructing systems for clinical data processing and interpretation, aiming to enhance medical/dental decision-making. The discussion delves into the pivotal role of AI models in dentistry, such as Large Language Models (LLM), Large Vision Models (LVM), and Multimodality Models (MM), revolutionizing processes from clinical documentation to treatment planning. The narrative extends to the applications of AI in dental specialties such as periodontics, endodontics, oral medicine and pathology, restorative dentistry, prosthodontics, paediatric dentistry, forensic odontolog…</t>
  </si>
  <si>
    <t xml:space="preserve">Samaranayake, Lakshman; Tuygunov, Nozimjon; Schwendicke, Falk; Osathanon, Thanaphum; Khurshid, Zohaib; Boymuradov, Shukhrat A; Cahyanto, Arief</t>
  </si>
  <si>
    <t xml:space="preserve">10.1016/j.identj.2025.02.005</t>
  </si>
  <si>
    <t xml:space="preserve">40074616.0</t>
  </si>
  <si>
    <t xml:space="preserve">Orthodontics; Endodontics; Periodontology; Prosthodontics; Oral &amp; maxillofacial surgery; Pediatric dentistry; Restorative dentistry / cariology; Oral medicine / oral pathology; TMD / orofacial pain; Preventive dentistry / dental public health</t>
  </si>
  <si>
    <t xml:space="preserve">narrative review AI in dentistry</t>
  </si>
  <si>
    <t xml:space="preserve">LLMDENT-1462</t>
  </si>
  <si>
    <t xml:space="preserve">A Review of ChatGPT as a Reliable Source of Scientific Information Regarding Endodontic Local Anesthesia.</t>
  </si>
  <si>
    <t xml:space="preserve">INTRODUCTION ChatGPT is an artificial intelligence (AI) chatbot, developed by OpenAI, that uses Deep Learning (DL) technology for information processing. The chatbot uses natural language processing (NLP) and machine learning (ML) algorithms to respond to users' questions. The purpose of this study was to review ChatGPT responses to determine if they were a reliable source of scientific information regarding local anesthesia for endodontics. MATERIALS AND METHODS Sixteen representative questions pertaining to local anesthesia for endodontics were selected. ChatGPT was asked to answer the 16 questions and provide supporting references. Each provided ChatGPT reference was evaluated for accuracy using NLM NIH.GOV(PubMed), Google Scholar, journal citations, and author citations. Peer-reviewed, evidence-based literature citations related to the initial questions were collected by the authors. The two authors independently compared the answers of the ChatGPT to the peer-reviewed, evidence-based literature using a 5-answer Likert-type scale. RESULTS ChatGPT was reliable 50% of the time when compared to the peer-reviewed, evidence-based literature. That is, ChatGPT had the same literature-based response as our peer-reviewed, evidence-based literature in 16 of the 32 questions. Of the 51 total references for Chatbot, 59% (30 of 51) had the wrong reference; 12% (6 of 51) of the references couldn't be retrieved; and 18% (9 of 51) of the references were hallucinations (made up references…</t>
  </si>
  <si>
    <t xml:space="preserve">Reader, Al; Drum, Melissa</t>
  </si>
  <si>
    <t xml:space="preserve">10.1016/j.joen.2025.02.002</t>
  </si>
  <si>
    <t xml:space="preserve">39952316.0</t>
  </si>
  <si>
    <t xml:space="preserve">ChatGPT endodontic local anesthesia questions vs literature; audience unclear; original data</t>
  </si>
  <si>
    <t xml:space="preserve">ChatGPT endodontic local anesthesia questions; Likert vs literature; audience unclear</t>
  </si>
  <si>
    <t xml:space="preserve">LLMDENT-1040</t>
  </si>
  <si>
    <t xml:space="preserve">Chat Generative Pretrained Transformer-4.0's accuracy in assessing cervical vertebrae and hand-wrist maturation stages: A retrospective study.</t>
  </si>
  <si>
    <t xml:space="preserve">INTRODUCTION: This study aimed to evaluate the diagnostic accuracy of Chat Generative Pretrained Transformer version 4.0 (ChatGPT-4.0) in determining cervical vertebrae and hand-wrist maturation stages using cephalometric and hand-wrist radiographic films. METHODS: A retrospective analysis was conducted on 238 subjects who had cephalometric and hand-wrist radiographs taken on the same day. Each hand-wrist maturation stage was independently evaluated by 3 orthodontists using the method described by Björk and Helm, whereas cervical vertebrae maturation stages were assessed following the methodology proposed by Bacetti and coworkers. These evaluations served as the reference standard for measuring the performance of ChatGPT-4.0. The hand-wrist and cephalometric radiographs were analyzed by ChatGPT-4.0, and the results were recorded by the primary researcher. RESULTS: The model achieved its highest performance in the hand-wrist maturation stages during the RU stage, with an area under the curve (AUC) value of 0.89. However, despite high precision values in the PP3U and MP3U stages, the model exhibited low recall values, indicating that certain positive instances were missed. In other stages, particularly DP3U and MP3CAP, low precision and recall values limited classification accuracy. Regarding cervical vertebral maturation stages (CVS), the model performed best in CVS1 (AUC, 0.82; precision, 0.806), with relatively favorable AUC values observed in CVS2 (AUC, 0.77). However, its …</t>
  </si>
  <si>
    <t xml:space="preserve">Akpınar, Meryem; Salmanpour, Farhad</t>
  </si>
  <si>
    <t xml:space="preserve">10.1016/j.ajodo.2025.08.010</t>
  </si>
  <si>
    <t xml:space="preserve">41026070.0</t>
  </si>
  <si>
    <t xml:space="preserve">Orthodontics; Oral &amp; maxillofacial radiology</t>
  </si>
  <si>
    <t xml:space="preserve">radiograph maturation staging</t>
  </si>
  <si>
    <t xml:space="preserve">radiographic maturation stage assessment</t>
  </si>
  <si>
    <t xml:space="preserve">LLMDENT-0915</t>
  </si>
  <si>
    <t xml:space="preserve">Performance of large language models in early orthodontic treatment: a comparative study of ChatGPT-5.4 and deepSeek-V3.2</t>
  </si>
  <si>
    <t xml:space="preserve">Large language models (LLMs) are increasingly being used by patients and dental professionals to obtain orthodontic information. However, few studies have specifically compared the performance of LLMs in answering questions related to early orthodontic treatment, an area that requires complex clinical reasoning and high-quality patient education. This study aimed to evaluate the clinical applicability of ChatGPT-5.4 and DeepSeek-V3.2 in early orthodontic treatment using a multidimensional evaluation framework. Five orthodontists developed 20 questions across five domains (age of treatment, adverse oral habits, early treatment, complications, and retention and relapse). The standard answers were derived from clinical guidelines, authoritative textbooks, and articles published in Q1 journal. Each question was submitted once to each LLMs. Responses were anonymised and independently evaluated by five blinded orthodontists. Accuracy and comprehensiveness were assessed using a five-point Likert-type framework combined with visual analogue scale (VAS)-based continuous scoring. Readability was calculated using the SMOG formula. References were cross-checked against five databases and were considered authentic when their bibliographic details corresponded to an indexed publication in at least one database. Thinking time, generation time, and word count were recorded. Inter-rater agreement was assessed using the intraclass correlation coefficient (ICC). Depending on the distribution of…</t>
  </si>
  <si>
    <t xml:space="preserve">Xu, Jialin; Nakamura, Masahiro; Chen, Rui; Habumugisha, Janvier; Kozaki, Gohji; Zhou, Ju; Izawa, Takashi; Kamioka, Hiroshi</t>
  </si>
  <si>
    <t xml:space="preserve">BMC Oral Health</t>
  </si>
  <si>
    <t xml:space="preserve">10.1186/s12903-026-09662-z</t>
  </si>
  <si>
    <t xml:space="preserve">early orthodontic treatment questions; ChatGPT vs DeepSeek; accuracy completeness</t>
  </si>
  <si>
    <t xml:space="preserve">early orthodontic treatment questions; ChatGPT vs DeepSeek; accuracy Likert</t>
  </si>
  <si>
    <t xml:space="preserve">LLMDENT-1150</t>
  </si>
  <si>
    <t xml:space="preserve">Artificial intelligence as a tool for data extraction is not fully reliable compared to manual data extraction.</t>
  </si>
  <si>
    <t xml:space="preserve">INTRODUCTION: Data extraction for systematic reviews is a time-consuming step and prone to errors. OBJECTIVE: This study aimed to evaluate the agreement between artificial intelligence and human data extraction methods. METHODS: Studies published in seven orthodontic journals between 2019 and 2024, were retrieved and included. Fifteen data sets from each study were extracted manually and using the Microsoft Bing AI-based tool by two independent reviewers. Files in Portable Document Format were uploaded to the AI-based tool, and specific data were requested through its chat feature. The association between the data extraction methods and study characteristics was examined, and agreement was evaluated using interclass correlation and Kappa statistics. RESULTS: A total of 300 orthodontic studies were included. Slight differences between human and AI-based data extraction methods for publication years and study designs were observed, though these were not statistically significant. Minor inconsistencies were also found in the extraction of the number of trial arms and the mean age of participants per group, but these were not significant. The AI-based tool was less effective in extracting variables related to the study design (P = 0.017) and the number of centers (P &lt; 0.001). Agreement between human and AI-based extraction methods ranged from slight (0.16) for the type of study design to moderate (0.45) for study design classification, and substantial to perfect (0.65-1.00) for m…</t>
  </si>
  <si>
    <t xml:space="preserve">Daraqel, Baraa; Owayda, Amer; Khan, Haris; Koletsi, Despina; Mheissen, Samer</t>
  </si>
  <si>
    <t xml:space="preserve">Journal of dentistry</t>
  </si>
  <si>
    <t xml:space="preserve">10.1016/j.jdent.2025.105846</t>
  </si>
  <si>
    <t xml:space="preserve">40449825.0</t>
  </si>
  <si>
    <t xml:space="preserve">Bing AI as data extraction research tool</t>
  </si>
  <si>
    <t xml:space="preserve">Bing AI for systematic review data extraction</t>
  </si>
  <si>
    <t xml:space="preserve">LLMDENT-0678</t>
  </si>
  <si>
    <t xml:space="preserve">Evaluating AI Chatbots in Prosthodontics Education: A Quantitative MCQ-Based Assessment.</t>
  </si>
  <si>
    <t xml:space="preserve">PURPOSE: Prosthodontics is a specialized branch of dentistry that encompasses a wide range of dental procedures, requiring advanced knowledge and expertise for both healthcare professionals. In this study, we assessed the performance of four widely accessible chatbots, ChatGPT-5, Claude 4, Microsoft Copilot, and DeepSeek-V3, using 150 clinical scenario-based prosthodontics multiple-choice questions (MCQs). Evaluating their performance is crucial to ensure reliability. MATERIALS AND METHODS: A total of 150 questions compiled from Bootcamp in English were presented to the four chatbots. We then employed multiple evaluation criteria, such as bilingual evaluation understudy (BLEU), word error rate (WER), cosine semantic similarity, and Flesch reading ease (FRE) score, to provide a more comprehensive assessment of lexical similarity, error rate, semantic consistency, and readability. RESULTS: Among the four chatbots, Microsoft Copilot (accuracy: 74%; confidence interval [CI]: 72.2%-76.2%) and ChatGPT-5 (accuracy: 73%; CI: 71.5%-75.8%) demonstrated the best overall performance, achieving high accuracy at 95% CI. Particularly, ChatGPT-5 showed the fewest word errors (WER: 7.86 [95% CI: 6.61-9.10]) and FRE readability of FRE: 20.22 (95% CI: 16.26-24.19) compared to Microsoft Copilot. In terms of alignment with reference outputs, based on the BLEU score, Claude 4 (0.0106 [95% CI: 0.0058-0.0154]) maintained higher scores compared to other analyzed chatbots. Collectively, ChatGPT-5 prod…</t>
  </si>
  <si>
    <t xml:space="preserve">Patil, Shankargouda; Bybee, Samuel; Venkataiah, Venkata Suresh; Amor, Shareef; Majidi, Allahe; Bhandi, Shilpa; Licari, Frank W</t>
  </si>
  <si>
    <t xml:space="preserve">10.1155/ijod/5985234</t>
  </si>
  <si>
    <t xml:space="preserve">42761247.0</t>
  </si>
  <si>
    <t xml:space="preserve">Prosthodontics; Dental education / exams</t>
  </si>
  <si>
    <t xml:space="preserve">Amass BiomedCore (connector); DOAJ; Europe PMC; PubMed/MEDLINE; Semantic Scholar; Wiley Scholar Gateway (connector, full text)</t>
  </si>
  <si>
    <t xml:space="preserve">prosthodontic MCQs</t>
  </si>
  <si>
    <t xml:space="preserve">LLMDENT-1034</t>
  </si>
  <si>
    <t xml:space="preserve">Effect of AI-based chatbots in promoting oral health awareness among rural populations.</t>
  </si>
  <si>
    <t xml:space="preserve">AI-based chatbots significantly improved oral health awareness among rural populations compared to traditional printed materials. The intervention group's knowledge scores increased from 8.5 to 16.7 (p &lt; 0.001), while the control group showed a modest rise from 8.3 to 10.5. Inter-group analysis confirmed a significant knowledge gain (p &lt; 0.001). Participants reported high satisfaction with the chatbot's personalized and user-friendly interface. Thus, AI chatbots offer a promising solution for scalable, accessible oral health education in underserved communities.</t>
  </si>
  <si>
    <t xml:space="preserve">Agrawal, Rohit; Khan, Asim Mustafa; Moothedath, Muhamood; V J, Reshma; Muhamood, Muhaseena; T, Shivangee</t>
  </si>
  <si>
    <t xml:space="preserve">Bioinformation</t>
  </si>
  <si>
    <t xml:space="preserve">10.6026/973206300210827</t>
  </si>
  <si>
    <t xml:space="preserve">40636219.0</t>
  </si>
  <si>
    <t xml:space="preserve">oral health chatbot intervention; architecture unclear; knowledge outcomes</t>
  </si>
  <si>
    <t xml:space="preserve">unspecified AI chatbot intervention for awareness; knowledge scores only</t>
  </si>
  <si>
    <t xml:space="preserve">LLMDENT-1682</t>
  </si>
  <si>
    <t xml:space="preserve">A Large Language Model Implementing an AI Assistant in a Higher Education Setting</t>
  </si>
  <si>
    <t xml:space="preserve">Anna Mavroudi; G.-E. Torgersen</t>
  </si>
  <si>
    <t xml:space="preserve">CoPDA@AVI</t>
  </si>
  <si>
    <t xml:space="preserve">LLM assistant in higher education; not dental</t>
  </si>
  <si>
    <t xml:space="preserve">higher education AI assistant; not dental</t>
  </si>
  <si>
    <t xml:space="preserve">LLMDENT-1450</t>
  </si>
  <si>
    <t xml:space="preserve">Automation Bias in Large Language Model Assisted Diagnostic Reasoning Among AI-Trained Physicians</t>
  </si>
  <si>
    <t xml:space="preserve">Importance: Large language models (LLMs) show promise for improving clinical reasoning, but they also risk inducing automation bias, an over-reliance that can degrade diagnostic accuracy. Whether AI-trained physicians are vulnerable to this bias when LLM use is voluntary remains unknown. Objective: To determine whether exposure to erroneous LLM recommendations degrades AI-trained physicians' diagnostic performance compared to error-free AI advice. Design: A single-blind randomized clinical trial was conducted from June 20 to August 15, 2025. Setting: Physicians were recruited from multiple medical institutions in Pakistan, participating through in-person or remote video conferencing. Participants: Physicians registered with the Pakistan Medical and Dental Council with MBBS degrees, who had completed a 20-hour AI-literacy training covering LLM capabilities, prompt engineering, and critical evaluation of AI output. Intervention: Participants were randomized 1:1 to diagnose 6 clinical vignettes in 75 minutes. The control group received unmodified ChatGPT-4o's diagnostic recommendations; the treatment group's recommendations contained deliberate errors in 3 of 6 vignettes. Physicians could voluntarily consult offered ChatGPT-4o recommendations alongside conventional diagnostic resources based on their clinical judgment. Main Outcomes and Measures: Primary outcome was the diagnostic reasoning accuracy (percentage), assessed by three blinded physicians using an expert-validated rub…</t>
  </si>
  <si>
    <t xml:space="preserve">Qazi IA; Ali A; Khawaja AU; Akhtar MJ; Sheikh AZ; Alizai MH</t>
  </si>
  <si>
    <t xml:space="preserve">medRxiv</t>
  </si>
  <si>
    <t xml:space="preserve">10.1101/2025.08.23.25334280</t>
  </si>
  <si>
    <t xml:space="preserve">Europe PMC (Preprint); Semantic Scholar</t>
  </si>
  <si>
    <t xml:space="preserve">physician diagnostic reasoning automation bias; medical</t>
  </si>
  <si>
    <t xml:space="preserve">physician diagnostic automation bias; not dental</t>
  </si>
  <si>
    <t xml:space="preserve">LLMDENT-0250</t>
  </si>
  <si>
    <t xml:space="preserve">Population-Level Oral Disease Surveillance Using Large Language Models on Clinical and Public Health Data</t>
  </si>
  <si>
    <t xml:space="preserve">Population-level oral disease surveillance is critical for guiding public health interventions, yet traditional systems relying solely on structured data often fail to capture contextual, behavioral, and access-to-care determinants embedded in unstructured clinical narratives. In this study, we developed a hybrid large language model (LLM) framework that integrates structured epidemiological features with embeddings derived from examination notes and survey text to improve the detection and monitoring of dental caries, periodontal disease, and tooth loss. Using the publicly available NHANES Oral Health Dataset, we compared the performance of traditional machine learning models, text-only LLM models, and our proposed hybrid approach. The hybrid model consistently outperformed all baselines, achieving higher accuracy, precision, recall, F1-score, and calibration, while maintaining equitable performance across demographic and socioeconomic subgroups. Explainability analyses revealed that combining structured and unstructured features captured clinically meaningful patterns, including behavioral risk factors and care access barriers. Our findings suggest that hybrid LLM-based surveillance can enhance real-time population-level monitoring, identify high-risk communities, and inform preventive strategies within the U.S. public healthcare system, offering a scalable, interpretable, and equitable approach to oral health monitoring.</t>
  </si>
  <si>
    <t xml:space="preserve">H. T. Phan; Trang Nguyen; Uyen Nguyen</t>
  </si>
  <si>
    <t xml:space="preserve">International Journal of Medical Science and Public Health Research</t>
  </si>
  <si>
    <t xml:space="preserve">10.37547/ijmsphr/volume07issue02-03</t>
  </si>
  <si>
    <t xml:space="preserve">Periodontology; Restorative dentistry / cariology; Preventive dentistry / dental public health</t>
  </si>
  <si>
    <t xml:space="preserve">hybrid LLM surveillance framework on NHANES</t>
  </si>
  <si>
    <t xml:space="preserve">hybrid LLM surveillance model on NHANES; not chatbot</t>
  </si>
  <si>
    <t xml:space="preserve">LLMDENT-0709</t>
  </si>
  <si>
    <t xml:space="preserve">Bridging the Skill Gap in Clinical CBCT Interpretation with CBCTRepD</t>
  </si>
  <si>
    <t xml:space="preserve">Generative AI has advanced rapidly in medical report generation; however, its application to oral and maxillofacial CBCT reporting remains limited, largely because of the scarcity of high-quality paired CBCT-report data and the intrinsic complexity of volumetric CBCT interpretation. To address this, we introduce CBCTRepD, a bilingual oral and maxillofacial CBCT report-generation system designed for integration into routine radiologist-AI co-authoring workflows. We curated a large-scale, high-quality paired CBCT-report dataset comprising approximately 7,408 studies, covering 55 oral disease entities across diverse acquisition settings, and used it to develop the system. We further established a clinically grounded, multi-level evaluation framework that assesses both direct AI-generated drafts and radiologist-edited collaboration reports using automatic metrics together with radiologist- and clinician-centered evaluation. Using this framework, we show that CBCTRepD achieves superior report-generation performance and produces drafts with writing quality and standardization comparable to those of intermediate radiologists. More importantly, in radiologist-AI collaboration, CBCTRepD provides consistent and clinically meaningful benefits across experience levels: it helps novice radiologists improve toward intermediate-level reporting, enables intermediate radiologists to approach senior-level performance, and even assists senior radiologists by reducing omission-related errors, in…</t>
  </si>
  <si>
    <t xml:space="preserve">Qinxin Wu; Fucheng Niu; Hengchuan Zhu; Yifan Sun; Yeting Shen; Xu Li; Han Wu; Leqi Liu; Zhiwen Pan; Zuozhu Liu; Fu-Dong Zhu; Bingdong Feng</t>
  </si>
  <si>
    <t xml:space="preserve">10.48550/arxiv.2603.10933</t>
  </si>
  <si>
    <t xml:space="preserve">custom CBCT report generation system</t>
  </si>
  <si>
    <t xml:space="preserve">CBCT report generation system</t>
  </si>
  <si>
    <t xml:space="preserve">LLMDENT-1459</t>
  </si>
  <si>
    <t xml:space="preserve">Performance of large language models in reporting oral health concerns and side effects in head and neck cancer: a comparative study.</t>
  </si>
  <si>
    <t xml:space="preserve">Abstract Purpose With increasing reliance on large language models (LLMs) for health information, this study evaluated reliability and quality, understandability, actionability, readability and misinformation risk of responses from LLMs to oral health concerns and oral side effects in head and neck cancer (HNC) patients. Methods Frequently asked questions on oral health and HNC therapy side effects were identified via ChatGPT–GPT-4-turbo and Gemini–2.5 Flash, then submitted to eight LLMs (ChatGPT–GPT-4-turbo, Gemini–2.5 Flash, Microsoft Copilot, Perplexity, Chatsonic, Mistral, Meta AI–Llama 4, DeepSeek–R1). Responses were assessed using DISCERN and modified DISCERN instruments (reliability and quality), Patient Education Materials Assessment Tool (PEMAT [understandability and actionability]), Flesch-Reading-Ease-Score (FRES [readability]), misinformation score, citations, and wordcounts. Statistical analysis was done by Scheirer-Ray-Hare-test followed by Dunn’s post-hoc-tests and Bonferroni-Holm correction (p &lt; 0.05). Results A total of 40 questions belonging to 12 oral health-related categories were identified. Statistically significant differences between LLMs were found for DISCERN, modified DISCERN, PEMAT-understandability, PEMAT-actionability, FRES, and word counts (p &lt; 0.001). Median DISCERN and modified DISCERN scores amounted from 47.0 (ChatGPT–GPT-4-turbo) to 59.0 (Perplexity, Chatsonic) and from 2.0 (Gemini–2.5 Flash, Mistral) to 5.0 (Perplexity) indicating good to …</t>
  </si>
  <si>
    <t xml:space="preserve">Rast, Jonas; Wiegand, Susanne; Biermann, Jana; Wiegand, Annette; Marschner, Felix</t>
  </si>
  <si>
    <t xml:space="preserve">Journal of cancer research and clinical oncology</t>
  </si>
  <si>
    <t xml:space="preserve">10.1007/s00432-025-06400-w</t>
  </si>
  <si>
    <t xml:space="preserve">41420748.0</t>
  </si>
  <si>
    <t xml:space="preserve">oral health FAQs head neck cancer patients; 8 LLMs; DISCERN misinformation</t>
  </si>
  <si>
    <t xml:space="preserve">oral health FAQs in head and neck cancer; eight LLMs; DISCERN misinformation</t>
  </si>
  <si>
    <t xml:space="preserve">LLMDENT-2131</t>
  </si>
  <si>
    <t xml:space="preserve">Assessment of treatment outcomes after using electrocautery and scalpel blade in separate patients for minor oral surgical procedure</t>
  </si>
  <si>
    <t xml:space="preserve">Context: Conventionally minor oral surgical treatments are done with the use of Bard Parker handle for incising the tissues. The favourability of B.P. handle is its low cost and no extra equipments. Electro surgery has many applications in oral surgery , but it is not widely used. The presence of varying information on electro surgical wound healing might be the reason. Aims: This study aimed to assess and compare the treatment outcomes in minor oral surgery done by electrocautery and scalpel blade using clinical parameters: Bleeding intraoperatively, Time taken for incision intraoperatively, Pain postoperatively, Healing of the surgical site postoperatively. Methods and Material: Sixty patients between age group ranging 15 to 65 years who reported to Dept of Oral &amp; Maxillofacial surgery, M.G.S. Dental college underwent electrosurgery or scalpel surgery for minor oral surgical procedures under local anaesthesia, were the study subjects. They were randomly and equally divided into two groups. Statistical analysis used: Mann Whitney U test.</t>
  </si>
  <si>
    <t xml:space="preserve">R. Goyal; J. Akhter; G. Thapa; Pranam Nirangjan; A. Akshay; Priyadarshani Khadase</t>
  </si>
  <si>
    <t xml:space="preserve">International journal of health sciences</t>
  </si>
  <si>
    <t xml:space="preserve">10.53730/ijhs.v6ns2.5443</t>
  </si>
  <si>
    <t xml:space="preserve">Oral &amp; maxillofacial surgery; Dental pharmacology / anesthesia</t>
  </si>
  <si>
    <t xml:space="preserve">electrocautery vs scalpel clinical study; no LLM</t>
  </si>
  <si>
    <t xml:space="preserve">LLMDENT-1124</t>
  </si>
  <si>
    <t xml:space="preserve">Application of Conversational AI Models in Decision Making for Clinical Periodontology: Analysis and Predictive Modeling</t>
  </si>
  <si>
    <t xml:space="preserve">(1) Background: Language represents a crucial ability of humans, enabling communication and collaboration. ChatGPT is an AI chatbot utilizing the GPT (Generative Pretrained Transformer) language model architecture, enabling the generation of human-like text. The aim of the research was to assess the effectiveness of ChatGPT-3.5 and the latest version, ChatGPT-4, in responding to questions posed within the scope of a periodontology specialization exam. (2) Methods: Two certification examinations in periodontology, available in both English and Polish, comprising 120 multiple-choice questions, each in a single-best-answer format. The questions were additionally assigned to five types in accordance with the subject covered. These exams were utilized to evaluate the performance of ChatGPT-3.5 and ChatGPT-4. Logistic regression models were used to estimate the chances of correct answers regarding the type of question, exam session, AI model, and difficulty index. (3) Results: The percentages of correct answers obtained by ChatGPT-3.5 and ChatGPT-4 in the Spring 2023 session in Polish and English were 40.3% vs. 55.5% and 45.4% vs. 68.9%, respectively. The periodontology specialty examination test accuracy of ChatGPT-4 was significantly better than that of ChatGPT-3.5 for both sessions (p &lt; 0.05). For the ChatGPT-4 spring session, it was significantly more effective in the English language (p = 0.0325) due to the lack of statistically significant differences for ChatGPT-3.5. In the …</t>
  </si>
  <si>
    <t xml:space="preserve">Albert Camlet; A. Kusiak; Dariusz Świetlik</t>
  </si>
  <si>
    <t xml:space="preserve">AI</t>
  </si>
  <si>
    <t xml:space="preserve">10.3390/ai6010003</t>
  </si>
  <si>
    <t xml:space="preserve">Periodontology; Dental education / exams</t>
  </si>
  <si>
    <t xml:space="preserve">periodontology specialization exam MCQs</t>
  </si>
  <si>
    <t xml:space="preserve">LLMDENT-0195</t>
  </si>
  <si>
    <t xml:space="preserve">Do AI Chatbots Tell the Truth About Dentin Hypersensitivity? A Comparative Evaluation of Quality, Accuracy, and Readability</t>
  </si>
  <si>
    <t xml:space="preserve">Aim:Dentin hypersensitivity (DH) is a common dental complaint, and many patients now seek information from AI chatbots. Yet, the accuracy, reliability, and readability of chatbot-generated DH content remain uncertain.Materials and Methods:A consensus-based DH question set was presented to three AI chatbots (ChatGPT-4o, DeepSeek, Copilot) in independent, standardized sessions. Three blinded periodontologists evaluated the responses using CLEAR, mGQS, accuracy scores, DISCERN, and readability metrics (FRE, FKGL). Non-parametric tests compared inter-model differences.Results:Significant differences were found in FKGL (p=0.025), DISCERN (p=0.004), and response length (p</t>
  </si>
  <si>
    <t xml:space="preserve">Seval Ceylan Şen; Özlem Saraç Atagün; G. Ustaoğlu; Zeynep Hazan Yıldız; Rumeysa Nur Kayacı</t>
  </si>
  <si>
    <t xml:space="preserve">Cumhuriyet Dental Journal</t>
  </si>
  <si>
    <t xml:space="preserve">10.7126/cumudj.1848545</t>
  </si>
  <si>
    <t xml:space="preserve">Periodontology; Restorative dentistry / cariology</t>
  </si>
  <si>
    <t xml:space="preserve">dentin hypersensitivity questions; 3 chatbots; accuracy mGQS DISCERN</t>
  </si>
  <si>
    <t xml:space="preserve">dentin hypersensitivity questions; three chatbots; mGQS DISCERN accuracy</t>
  </si>
  <si>
    <t xml:space="preserve">LLMDENT-1381</t>
  </si>
  <si>
    <t xml:space="preserve">Comparative Analysis of ChatGPT-4o Plus and Gemini in Answering Pediatric Dentistry Questions for the Dentistry Specialization Exam: A Cross-Sectional Study</t>
  </si>
  <si>
    <t xml:space="preserve">Amaç: Yapay zekâ destekli sohbet robotlarının diş hekimliği alanında kullanımı giderek artmaktadır. Ancak sunulan bu teknolojinin diş hekimliği alanındaki bilgi düzeyi belirsizdir. Çalışmanın amacı, diş hekimliği uzmanlık sınavında çıkmış olan çocuk diş hekimliği soruları kullanılarak yapay zekâ destekli sohbet robotlarının eğitim destek araçları olarak potansiyelini araştırmaktır. Gereç ve Yöntemler: 2012-2021 yılları arasındaki Diş Hekimliğinde Uzmanlık Eğitimi Giriş Sınavı'nda sorulan çocuk diş hekimliği soruları konulara göre 13 grupta sınıflandırılmıştır [Diş embriyolojisi ve diş sürmesi; diş gelişim anomalileri; çürük, beslenme ve risk değerlendirmesi; çürüklü dişlerde pulpal problemler; florid; restoratif materyaller; okluzyon ve ortodontik apareyler; periodontal problemler ve sistemik hastalıklar; davranış yönlendirmesi (farmakolojik ve non-farmakolojik); lokal anestezi; dental travma ve tedavileri; pedodontide ilaç kullanımı; diş dokularının histolojik ve morfolojik özellikleri]. Toplam 127 adet çoktan seçmeli soru Chat Generative Pre-trained Transformer-4 Omni (ChatGPT-4o Plus) ve Gemini sohbet robotlarına aynı gün yöneltilmiştir. Sohbet robotlarının verdiği cevaplara yanlışsa 0 puan, doğru ise 1 puan verilmiştir. Anlamlılık değeri p&lt;0,05 olarak kabul edilmiştir. Bulgular: Araştırmanın sonuçlarına göre ChatGPT-4o Plus %70,7 (n=89); Gemini ise %76 (n=96) doğruluk oranı vermiştir. Ancak, ChatGPT-4o Plus ve Gemini'nin çalışmaya dâhil edilen sorulara verdikleri yanıtlar…</t>
  </si>
  <si>
    <t xml:space="preserve">MERİÇ, Ezgi</t>
  </si>
  <si>
    <t xml:space="preserve">Turkiye Klinikleri Journal of Dental Sciences</t>
  </si>
  <si>
    <t xml:space="preserve">10.5336/dentalsci.2025-108696</t>
  </si>
  <si>
    <t xml:space="preserve">specialization exam pediatric dentistry MCQs</t>
  </si>
  <si>
    <t xml:space="preserve">pediatric dentistry specialty exam MCQs</t>
  </si>
  <si>
    <t xml:space="preserve">LLMDENT-1972</t>
  </si>
  <si>
    <t xml:space="preserve">ChatGPT vs. dental students: bone lesion knowledge comparison</t>
  </si>
  <si>
    <t xml:space="preserve">The utilization of artificial intelligence (AI) in dentistry to improve treatment outcomes and aid clinical decision-making processes is increasing. ChatGPT, an AI-based chat robot, has gained attention for its ability to generate human-like responses and academic content. Previous studies have investigated ChatGPT's effectiveness in creating radiology reports and addressing patient inquiries in various dental fields. However, research on its potential to enhance dental students' understanding of intraosseous lesions is lacking. This study aims to compare the knowledge capacity of ChatGPT versions on intraosseous lesions with fourth-year dental students. Fourth-year dental students underwent an 8-week training period, followed by the administration of multiple-choice questions of varying difficulty levels. Questions were formulated based on reference books, with each question valued at 3 points. Additionally, ChatGPT 3.5 and 4 versions were presented with the same questions for 14 days, and their responses were evaluated. Descriptive statistics and one-way ANOVA test (post hoc Fisher LSD test) were used in the statistical analysis of the data. In statistical analysis, p values &lt;0.05 were considered significant. Mean total scores were 70.9±10.2 for students, 64.3±2.3 for ChatGPT 3.5, and 78.9±4 for ChatGPT 4.0. Statistically significant differences were found when comparing responses between groups (p&lt;0.001). Significant differences were also observed in correct answers to dif…</t>
  </si>
  <si>
    <t xml:space="preserve">Öztürk, Kübra; Akkoca, Fatma; Ilhan, Günnur</t>
  </si>
  <si>
    <t xml:space="preserve">International Dental Journal</t>
  </si>
  <si>
    <t xml:space="preserve">10.1016/j.identj.2024.07.656</t>
  </si>
  <si>
    <t xml:space="preserve">MCQs ChatGPT vs dental students</t>
  </si>
  <si>
    <t xml:space="preserve">ChatGPT vs students bone lesion MCQs</t>
  </si>
  <si>
    <t xml:space="preserve">LLMDENT-2118</t>
  </si>
  <si>
    <t xml:space="preserve">Development of a Simple Extraction Procedure and an HPLC Method for the Determination of Delmopinol in a Challenging Rubbery Dental Chew.</t>
  </si>
  <si>
    <t xml:space="preserve">BACKGROUND Delmopinol hydrochloride (delmopinol) is widely used in oral hygiene products such as dental chews for preventing dental plaque buildup and gingivitis. OBJECTIVE This study was aimed to develop a simple and inexpensive extraction method, followed by a stability-indicating reversed phase high performance (RP-HPLC) method for the determination of delmopinol from rubbery dental chews. METHOD The extraction method was optimized in terms of pH, temperature, solvents, repeatability, and reproducibility. Delmopinol was extracted from the rubbery dental chews using 6 N NaOH/MeOH (1/1, v/v) at 65 °C. Delmopinol peak was eluted in about 7 min by using a gradient elution on a pH stable (alkaline) Phenomenex Gemini-NX-C18 column (50 × 4.6 mm i.d., 110 Å, 3 µm particle size) maintained at 50 °C. Mobile phase-A is composed of aqueous 10 mM ammonium hydroxide and mobile phase-B is acetonitrile. The analyte was monitored by UV detection at 220 nm with a flow rate of 2.0 mL/min. RESULTS The method was successfully validated as per the current International Conference on Harmonization guidelines for delmopinol with respect to specificity, linearity (R2 &gt; 0.999), accuracy, precision, quantitation limit (2 µg/mL), detection limit (0.6 µg/mL), and robustness. The reliability of the method was also demonstrated by batch analysis of 132 dental chews. CONCLUSIONS A simple extraction method and RP-HPLC method were successfully developed and validated for the determination of delmopinol fro…</t>
  </si>
  <si>
    <t xml:space="preserve">Zhang, Jinyou; Rustum, Abu M; Adhikari, Sarju</t>
  </si>
  <si>
    <t xml:space="preserve">Journal of AOAC International</t>
  </si>
  <si>
    <t xml:space="preserve">10.1093/jaoacint/qsad003</t>
  </si>
  <si>
    <t xml:space="preserve">36610994.0</t>
  </si>
  <si>
    <t xml:space="preserve">Periodontology; Oral &amp; maxillofacial surgery; Preventive dentistry / dental public health</t>
  </si>
  <si>
    <t xml:space="preserve">HPLC method dental chew; no LLM</t>
  </si>
  <si>
    <t xml:space="preserve">HPLC method delmopinol; no LLM</t>
  </si>
  <si>
    <t xml:space="preserve">LLMDENT-1538</t>
  </si>
  <si>
    <t xml:space="preserve">Evaluating Large Language Models for Burning Mouth Syndrome Diagnosis.</t>
  </si>
  <si>
    <t xml:space="preserve">Takayuki Suga,1 Osamu Uehara,2 Yoshihiro Abiko,3 Akira Toyofuku1 1Department of Psychosomatic Dentistry, Graduate School of Medical and Dental Sciences, Institute of Science Tokyo, Tokyo, Japan; 2Division of Disease Control and Molecular Epidemiology, Department of Oral Growth and Development, School of Dentistry, Health Sciences University of Hokkaido, Ishikari-Tobetsu, Hokkaido, Japan; 3Division of Oral Medicine and Pathology, Department of Human Biology and Pathophysiology, School of Dentistry, Health Sciences University of Hokkaido, Ishikari-Tobetsu, Hokkaido, JapanCorrespondence: Takayuki Suga, Email suga.ompm@tmd.ac.jpIntroduction: Large language models have been proposed as diagnostic aids across various medical fields, including dentistry. Burning mouth syndrome, characterized by burning sensations in the oral cavity without identifiable cause, poses diagnostic challenges. This study explores the diagnostic accuracy of large language models in identifying burning mouth syndrome, hypothesizing potential limitations.Materials and Methods: Clinical vignettes of 100 synthesized burning mouth syndrome cases were evaluated using three large language models (ChatGPT-4o, Gemini Advanced 1.5 Pro, and Claude 3.5 Sonnet). Each vignette included patient demographics, symptoms, and medical history. Large language models were prompted to provide a primary diagnosis, differential diagnoses, and their reasoning. Accuracy was determined by comparing their responses with expert evaluat…</t>
  </si>
  <si>
    <t xml:space="preserve">Suga, Takayuki; Uehara, Osamu; Abiko, Yoshihiro; Toyofuku, Akira</t>
  </si>
  <si>
    <t xml:space="preserve">Journal of pain research</t>
  </si>
  <si>
    <t xml:space="preserve">10.2147/jpr.s509845</t>
  </si>
  <si>
    <t xml:space="preserve">40124539.0</t>
  </si>
  <si>
    <t xml:space="preserve">burning mouth syndrome diagnostic vignettes</t>
  </si>
  <si>
    <t xml:space="preserve">burning mouth syndrome clinical vignettes diagnosis</t>
  </si>
  <si>
    <t xml:space="preserve">LLMDENT-1711</t>
  </si>
  <si>
    <t xml:space="preserve">The gamification and development of a chatbot to promote oral self-care by adopting behavior change wheel for Taiwanese children.</t>
  </si>
  <si>
    <t xml:space="preserve">BACKGROUND: Oral health is closely related to general health and quality of life. School-aged children are at a critical stage for developing their self-care ability in oral health. Digital interventions can encourage and facilitate oral self-care in children. OBJECTIVE: This study aims to present the development of an educational chatbot for school-aged children to address their oral self-care and evaluate its usability. METHODS: The development and evaluation of the chatbot for oral self-care consisted of four stages: target behavior analysis, intervention design, system development, and the chatbot evaluation. The target behavior analysis identified barriers to children's engagement in oral self-care based on dentists' clinical observations; hence, the requirements for achieving the desired behavior were categorized according to the capability-opportunity-motivation behavior model. Interventional functions were created following the behavior change wheel. A menu-driven chatbot was created and evaluated for usability as well as likeability. RESULTS: The barriers and requirements for achieving good behavior in school-aged children's oral self-care were identified by the dental professionals. Intervention strategy incorporated specific functions enriched with gamification features to support school-aged children in developing their abilities for engaging in oral self-care. The intervention functions consist of capability establishment, motivation enhancement, and opportunity …</t>
  </si>
  <si>
    <t xml:space="preserve">Chang, Wen-Jen; Chang, Pei-Ching; Chang, Yen-Hsiang</t>
  </si>
  <si>
    <t xml:space="preserve">Digital health</t>
  </si>
  <si>
    <t xml:space="preserve">10.1177/20552076241256750</t>
  </si>
  <si>
    <t xml:space="preserve">38798886.0</t>
  </si>
  <si>
    <t xml:space="preserve">Pediatric dentistry; Preventive dentistry / dental public health</t>
  </si>
  <si>
    <t xml:space="preserve">menu-driven oral self-care chatbot; usability</t>
  </si>
  <si>
    <t xml:space="preserve">menu-driven gamified oral self-care chatbot; usability</t>
  </si>
  <si>
    <t xml:space="preserve">LLMDENT-1657</t>
  </si>
  <si>
    <t xml:space="preserve">Are artificial intelligence based chatbots reliable sources for patients regarding orthodontics?</t>
  </si>
  <si>
    <t xml:space="preserve">The objective of this study was to conduct a comprehensive and patient-centered evaluation of chatbot responses within the field of orthodontics, comparing three prominent chatbot platforms: ChatGPT-4, Microsoft Copilot, and Google Gemini. Twenty orthodontic-related queries were presented to ChatGPT-4, Microsoft Copilot, and Google Gemini by ten orthodontic experts. To assess the accuracy and completeness of responses, a Likert scale (LS) was employed, while the clarity of responses was evaluated using a Global Quality Scale (GQS). Statistical analyses included One-way analysis of variance and post-hoc Tukey tests to assess the data, and a Pearson correlation test was used to determine the relationship between variables. The results indicated that ChatGPT-4 (1.69 ± 0.10) and Microsoft Copilot (1.68 ± 0.10) achieved significantly higher LS scores compared to Google Gemini (2.27 ± 0.53) (P 0.05). While these chatbots generally handle basic orthodontic queries well, they show significant differences in responses to complex scenarios. ChatGPT-4 and Microsoft Copilot outperform Google Gemini in accurately addressing scenario-based questions, highlighting the importance of strong language comprehension, knowledge access, and advanced algorithms. This underscores the need for continued improvements in chatbot technology.</t>
  </si>
  <si>
    <t xml:space="preserve">T. Özkan; A. Acar; Enes Özkan; Mustafa Düzyol; Elif Aybüke Öztürk</t>
  </si>
  <si>
    <t xml:space="preserve">APOS Trends in Orthodontics</t>
  </si>
  <si>
    <t xml:space="preserve">10.25259/apos_203_2024</t>
  </si>
  <si>
    <t xml:space="preserve">patient-centered orthodontic queries; 3 chatbots; Likert accuracy GQS</t>
  </si>
  <si>
    <t xml:space="preserve">patient-centred orthodontic queries; ChatGPT-4 Copilot Gemini; Likert GQS</t>
  </si>
  <si>
    <t xml:space="preserve">LLMDENT-0594</t>
  </si>
  <si>
    <t xml:space="preserve">The impact of artificial intelligence on periodontal disease detection and treatment.</t>
  </si>
  <si>
    <t xml:space="preserve">Periodontal disease (PD) is one of the most prevalent chronic inflammatory non-comunicable diseases worldwide. Early diagnosis and timely intervention for periodontitis are essential to prevent the onset and progression of the disease, especially due to the associated risk, sometimes subclinical, of negative correlations with various systemic diseases that impair quality of life. In this regard, artificial intelligence (AI) has emerged as a transformative tool in healthcare, and its application in the detection and treatment of periodontal disease holds considerable promise. This study aims to review and update the latest evidence on the role of AI in the diagnosis and management of periodontal disease, emphasising advancements in machine learning (ML) algorithms, diagnostic imaging, and predictive modelling. Moreover, it is analyzed how AI-driven technologies, such as deep learning models applied to radiographs and clinical data, can enhance diagnostic accuracy, predict disease progression, and assist in personalized treatment planning. The potential of AI to optimise clinical workflows and improve patient outcomes is also discussed, alongside the challenges of integrating it into routine dental practice, including ethical considerations and data privacy concerns. This review highlights the current state of AI in periodontology, identifies key research gaps, and offers recommendations for future directions in AI-driven periodontal care.</t>
  </si>
  <si>
    <t xml:space="preserve">Messina, Bianca Maria; Polizzi, Alessandro; Angjelova, Angela; Jovanova, Elena; Tartaglia, Gianluca; Isola, Gaetano</t>
  </si>
  <si>
    <t xml:space="preserve">Frontiers in dental medicine</t>
  </si>
  <si>
    <t xml:space="preserve">10.3389/fdmed.2026.1784123</t>
  </si>
  <si>
    <t xml:space="preserve">41727354.0</t>
  </si>
  <si>
    <t xml:space="preserve">Periodontology; Oral &amp; maxillofacial radiology; Preventive dentistry / dental public health</t>
  </si>
  <si>
    <t xml:space="preserve">DOAJ; Europe PMC; PubMed/MEDLINE</t>
  </si>
  <si>
    <t xml:space="preserve">narrative review AI periodontal disease</t>
  </si>
  <si>
    <t xml:space="preserve">LLMDENT-1758</t>
  </si>
  <si>
    <t xml:space="preserve">Supernumerario invertido ubicado en el paladar duro: una historia poco conocida</t>
  </si>
  <si>
    <t xml:space="preserve">Los dientes supernumerarios son unidades dentales que aparecen además del número regular de dientes. Su ubicación más frecuente es a nivel de la línea media anterior del maxilar, que se llama mesiodens, pero también paramediano; o en la posición de un incisivo lateral. Este artículo revisa el mesiodens invertido permanente supernumerario en un niño de 15 años 3 meses. El paciente no era sindrómico y no presentaba ningún otro diente supernumerario en la dentición permanente. Utilizando la tomografía computarizada de haz cónico (CBCT) de la región, pudimos evaluar la posición, la estructura y la forma del supernumerario, así como establecer un adecuado plan de tratamiento. El objetivo de este documento fue presentar este caso anómalo de un diente supernumerario invertido ubicado en el paladar, e incluir una revisión de la literatura de los pocos casos reportados de este tipo.</t>
  </si>
  <si>
    <t xml:space="preserve">Britto Ebert Falcón-Guerrero; Guido Sebastián Falcón-Pasapera</t>
  </si>
  <si>
    <t xml:space="preserve">Revista Peruana de Ciencias de la Salud</t>
  </si>
  <si>
    <t xml:space="preserve">10.37711/rpcs.2024.6.1.446</t>
  </si>
  <si>
    <t xml:space="preserve">Spanish (automatically detected)</t>
  </si>
  <si>
    <t xml:space="preserve">case report supernumerary tooth; no LLM</t>
  </si>
  <si>
    <t xml:space="preserve">case report inverted supernumerary tooth; no LLM</t>
  </si>
  <si>
    <t xml:space="preserve">LLMDENT-1876</t>
  </si>
  <si>
    <t xml:space="preserve">Fibre Medullation Characteristics in Peruvian Llamas (Lama glama)</t>
  </si>
  <si>
    <t xml:space="preserve">Background: The textile use of llama fiber, achieved through genetic improvement, llama selection and management, shows great potential for producing high-quality clothing and fabrics; providing an alternative income to highland residents who raise llamas. The aim of this research was to determine the fiber medullation of white Ch´aku and Q´ara color varieties of Llamas (Lama glama) from the communities of the Macusani district, Puno Peru. Methods: A total of 88 Llamas from the Ch´aku and Q´ara white color varieties, including males and females, from the age of milk teeth and two teeth, were used. Fiber samples of approximately 10 g were taken from the thigh, middle rib and shoulder, totaling 264 samples. Samples were analyzed at the Fiber Laboratory of the District Municipality of Corani, using the FIBER MED equipment. Data were analyzed in a completely randomized design (CRD) with a 2(variety) × 2 (sex) × 2 (age group) × 3 (body area) factorial arrangement. Result: The percentage of fiber medullation types in Ch´aku and Q´ara Llamas averaged 46.02% and 47.38%, showing no significant difference (p greater than 0.05). In Ch´aku Llamas, a statistical difference was observed by sex (p less than 0.05) for the percentage of medullated, non-medullated and continuous fibers in males and females. In Q´ara variety, there was a significant difference in the percentage of medullated, non-medullated and continuous fibers between milk teeth and two teeth age groups. There was no signific…</t>
  </si>
  <si>
    <t xml:space="preserve">Francisco Halley Rodríguez-Huanca; Cesar Alberto Nina Mojo; Luis Alberto Carlo Lozada; Marvin Pablo Quispe Huanca; U. H. Perez-Guerra; Yan Pierr Manrique Quispe; A. W. Canaza-Cayo; Luis Roque Almanza</t>
  </si>
  <si>
    <t xml:space="preserve">Indian Journal of Animal Research</t>
  </si>
  <si>
    <t xml:space="preserve">10.18805/ijar.bf-1801</t>
  </si>
  <si>
    <t xml:space="preserve">llama fibre medullation; not dental</t>
  </si>
  <si>
    <t xml:space="preserve">LLMDENT-0961</t>
  </si>
  <si>
    <t xml:space="preserve">Proficiency of artificial intelligence in addressing patient frequently asked questions on oral lichen planus.</t>
  </si>
  <si>
    <t xml:space="preserve">OBJECTIVES: To investigate the proficiency of artificial intelligence (ChatGPT-4 and DeepSeek-v3) in responding to frequently asked questions (FAQs) related to oral lichen planus (OLP). STUDY DESIGN: Twenty-three OLP-related FAQs were adapted from known sources. Responses generated by ChatGPT-4 and DeepSeek-v3 were assessed by expert panels across 5 domains: accuracy, comprehensibility, logic, fairness, and simplicity. RESULTS: DeepSeek-v3 outperformed ChatGPT-4 in comprehensiveness (4.65 ± 0.37 vs 4.04 ± 0.54; P &lt; .001), logic (4.41 ± 0.32 vs 4.03 ± 0.35; P &lt; .001), and fairness (4.34 ± 0.33 vs 4.03 ± 0.27; P &lt; .001). ChatGPT-4 scored higher in simplicity (4.25 ± 0.31 vs 4.04 ± 0.28; P = .034), while DeepSeek-v3 had a modest advantage in accuracy (4.49 ± 0.38 vs 4.22 ± 0.34; P = .025). DeepSeek-v3 performed better in comprehensiveness and logic for "Causes" and "Symptoms," and in accuracy for "Risk &amp; Complications." ChatGPT-4's simplicity was most evident in "Causes" and "Symptoms." In "Treatment &amp; Management," DeepSeek-v3 excelled in logic and comprehensiveness, while ChatGPT-4 showed greater simplicity and occasional accuracy. CONCLUSION: ChatGPT-4 provides concise, accessible information, whereas DeepSeek-v3 offers broader, more detailed responses. Combining both models may improve patient understanding of OLP.</t>
  </si>
  <si>
    <t xml:space="preserve">Zhang, Ruijie; Mei, Li; Liu, Melody; Liong, Olivia; Liu, Leo; Jiang, Lu; Chen, Qianming; Polonowita, Ajith; Guan, Guangzhao</t>
  </si>
  <si>
    <t xml:space="preserve">Oral surgery, oral medicine, oral pathology and oral radiology</t>
  </si>
  <si>
    <t xml:space="preserve">10.1016/j.oooo.2026.06.023</t>
  </si>
  <si>
    <t xml:space="preserve">42823233.0</t>
  </si>
  <si>
    <t xml:space="preserve">oral lichen planus patient FAQs; GPT-4 vs DeepSeek; accuracy</t>
  </si>
  <si>
    <t xml:space="preserve">oral lichen planus FAQs; ChatGPT-4 vs DeepSeek; expert accuracy</t>
  </si>
  <si>
    <t xml:space="preserve">LLMDENT-0190</t>
  </si>
  <si>
    <t xml:space="preserve">Application of Artificial Intelligence to Determine Working Length for Root Canal Treatment</t>
  </si>
  <si>
    <t xml:space="preserve">Objective Accurate determination of root canal working length is critical for successful endodontic treatment. Traditional methods, such as radiographic imaging and apex locators, are subject to operator variability and technical limitations. This study evaluated the accuracy of artificial intelligence (AI)-assisted radiographic measurement compared with manual methods.Materials and Methods Fifty high-quality digital radiographs of extracted single-rooted teeth were analyzed. Tooth length was measured manually using a Boley Gauge, which served as the reference standard. AI-based measurements were generated using a multimodal large language model (ChatGPT) through standardized prompting. Agreement between methods was assessed using Bland-Altman analysis and intraclass correlation coefficient (ICC). Measurement time was also recorded.Results Bland-Altman analysis demonstrated close agreement between AI and manual measurements, with a small mean difference and slight tendency toward underestimation. The 95% limits of agreement indicated occasional clinically relevant discrepancies, including outliers up to ±2 mm. The ICC was 0.905 (95% CI not assessed), indicating excellent reliability. AI analysis required less time per image compared with manual measurement.Conclusion AI-assisted radiographic measurement shows strong agreement with manual methods under controlled conditions. However, given the presence of clinically significant outliers and the ex vivo design, these findings s…</t>
  </si>
  <si>
    <t xml:space="preserve">Cameron Carlson; Jonathan Oatis; Samuel Altman; So Ran Kwon; Sofia Rodriquez Fitzpatrick; Richard J. Gray</t>
  </si>
  <si>
    <t xml:space="preserve">Journal of the California Dental Association</t>
  </si>
  <si>
    <t xml:space="preserve">10.1080/19424396.2026.2679865</t>
  </si>
  <si>
    <t xml:space="preserve">ChatGPT radiographic working length measurement</t>
  </si>
  <si>
    <t xml:space="preserve">LLMDENT-0461</t>
  </si>
  <si>
    <t xml:space="preserve">Evaluating the Evidence Base of Large Language Models in Answering Clinical Questions Related to Denture Care and Maintenance.</t>
  </si>
  <si>
    <t xml:space="preserve">PURPOSE: Large language models (LLMs) have gained significant attention and are increasingly considered as decision-support tools in healthcare. Nevertheless, their accuracy in relation to established prosthodontic guidelines remains underexplored. The purpose of this study was to evaluate and compare the evidence-based potential of answers provided by 4 LLMs to common clinical questions regarding denture care and maintenance. MATERIAL AND METHODS: A total of 10 open-ended questions pertinent to denture care and maintenance were posed to 4 distinct LLMs, namely ChatGPT 4o, Google Gemini Advanced, Microsoft Copilot, and DeepSeek V3. The answers were evaluated independently by 2 prosthodontists against established guidelines for comprehensiveness, scientific accuracy, clarity, and relevance. Differences were analyzed using Friedman and Wilcoxon signed-rank tests. To assess intra-evaluator reliability, a reevaluation of the LLM responses was performed after 4 weeks, and Cronbach's α and interclass correlation coefficient (ICC) were used (α=.05). RESULTS: ChatGPT 4o and Google Gemini Advanced recorded the highest mean scores (8.5 out of 10), followed by DeepSeek V3 (8.4 out of 10) and Microsoft Copilot (8.0 out of 10). No statistically significant differences were observed among the models. CONCLUSION: In this limited set of denture-care questions, LLMs often provided high-quality responses that aligned with ACP denture care guidelines, although occasional inaccuracies were obser…</t>
  </si>
  <si>
    <t xml:space="preserve">Kamalakidis, Savvas N; Michalakis, Konstantinos; Giannakopoulos, Kostis; Kaklamanos, Eleftherios G</t>
  </si>
  <si>
    <t xml:space="preserve">The International journal of prosthodontics</t>
  </si>
  <si>
    <t xml:space="preserve">10.11607/ijp.9646</t>
  </si>
  <si>
    <t xml:space="preserve">41557266.0</t>
  </si>
  <si>
    <t xml:space="preserve">denture care and maintenance questions; 4 LLMs; accuracy vs guidelines</t>
  </si>
  <si>
    <t xml:space="preserve">denture care and maintenance questions; four LLMs; guideline accuracy</t>
  </si>
  <si>
    <t xml:space="preserve">LLMDENT-2119</t>
  </si>
  <si>
    <t xml:space="preserve">Chatbots’ Usefulness in Dental Settings</t>
  </si>
  <si>
    <t xml:space="preserve">Dental Abstracts</t>
  </si>
  <si>
    <t xml:space="preserve">10.1016/j.denabs.2023.09.002</t>
  </si>
  <si>
    <t xml:space="preserve">UNSURE</t>
  </si>
  <si>
    <t xml:space="preserve">no abstract; Dental Abstracts digest; chatbots in dental settings</t>
  </si>
  <si>
    <t xml:space="preserve">no abstract; Dental Abstracts secondary digest on chatbot usefulness</t>
  </si>
  <si>
    <t xml:space="preserve">Dental Abstracts digest; secondary summary of another study; original article retrievable separately</t>
  </si>
  <si>
    <t xml:space="preserve">R3 adjudication</t>
  </si>
  <si>
    <t xml:space="preserve">LLMDENT-1771</t>
  </si>
  <si>
    <t xml:space="preserve">Parental concerns about oral health of children: Is ChatGPT helpful in finding appropriate answers?</t>
  </si>
  <si>
    <t xml:space="preserve">INTRODUCTION: Artificial intelligence (AI) is becoming an important part of our lives owing to increased data availability and improved power of computing. One of the recently launched modalities of AI, ChatGPT, is being enormously used worldwide for different types of tasks. In medical context, its use is being explored for clinical queries, academia, research help, etc. Further, literature suggests that parents seek information about health of their children using different Internet resources and would surely turn toward ChatGPT for the same, as this chatbot model is easy to use, generates "one" response, and is available without any subscription. ChatGPT generates a response using text cues and applying different algorithms on prepublished literature but is still in its naïve state; hence, it is imperative to validate the generated responses. Accordingly, we planned this study to determine the clarity, correctness, and completeness of some Frequently asked questions (FAQs) about child's oral health, from a mother's perspective. METHODS: The study design was a vignette-based survey and included a set of 23 questions, for which ChatGPT was interviewed from the perspective of an imaginary parent. The answers responded by ChatGPT were copied "verbatim," and a Google survey form was designed. The survey form was validated and then sent to 15 pediatric dentists, and the responses were mainly collected on the Likert's scale with a provision of one open-ended question aiming to de…</t>
  </si>
  <si>
    <t xml:space="preserve">Gugnani, Neeraj; Pandit, Inder Kumar; Gupta, Monika; Gugnani, Shalini; Kathuria, Simran</t>
  </si>
  <si>
    <t xml:space="preserve">Journal of the Indian Society of Pedodontics and Preventive Dentistry</t>
  </si>
  <si>
    <t xml:space="preserve">10.4103/jisppd.jisppd_110_24</t>
  </si>
  <si>
    <t xml:space="preserve">38957907.0</t>
  </si>
  <si>
    <t xml:space="preserve">parental FAQs child oral health; ChatGPT; pediatric dentists rated correctness</t>
  </si>
  <si>
    <t xml:space="preserve">parental FAQs child oral health; ChatGPT; pediatric dentists correctness</t>
  </si>
  <si>
    <t xml:space="preserve">LLMDENT-0240</t>
  </si>
  <si>
    <t xml:space="preserve">Comment on 'Artificial Intelligence Chatbots as Virtual Patients in Dental Education: A Constructivist Approach to Classroom Implementation'.</t>
  </si>
  <si>
    <t xml:space="preserve">The data that support the findings of this study are available from the corresponding author, Daungsupawong H, upon reasonable request.</t>
  </si>
  <si>
    <t xml:space="preserve">10.1111/eje.70046</t>
  </si>
  <si>
    <t xml:space="preserve">40818114.0</t>
  </si>
  <si>
    <t xml:space="preserve">comment on chatbots as virtual patients</t>
  </si>
  <si>
    <t xml:space="preserve">comment on chatbots as virtual patients in education</t>
  </si>
  <si>
    <t xml:space="preserve">LLMDENT-0133</t>
  </si>
  <si>
    <t xml:space="preserve">Exploring the Role of Generative AI in Dental Education and Clinical Decision-Making: Endo-Periodontal Lesions as a Model.</t>
  </si>
  <si>
    <t xml:space="preserve">OBJECTIVE: This study aims to evaluate the accuracy and consistency of general-purpose language models' responses to endo-periodontal questions in the context of their potential use as an educational tool for dental students and as an accessible information source for the general public. METHODS: A total of 40 dichotomous questions were designed on the basis of the article "Acute periodontal lesions (periodontal abscesses and necrotizing periodontal diseases) and endo-periodontal lesions". The questions were posed to ChatGPT-4o, Scholar GPT, and Scholar AI by 3 independent individuals, who created new accounts for these services. They clicked on the "new chat" button each time a new question was posed to avoid influence from previously entered or generated data. The responses of the AI models were evaluated using Pearson's chi-square test. RESULTS: Out of 7200 responses evaluated, 86.7% were correct, 8.2% were incorrect, and 5% included a recommendation to consult a physician. The accuracy rates of Scholar GPT, Scholar AI, and ChatGPT-4o were 90.8%, 78.1%, and 89.8%, respectively. The differences in accuracy were statistically significant ( P &lt;0.05). CONCLUSIONS: Scholar GPT performed most favorably, passing the accuracy threshold and providing reliable information. Although there is evidence supporting the increased efficiency of AI application in dentistry, the use of such technologies should be approached cautiously considering the possibility of erroneous responses. It ma…</t>
  </si>
  <si>
    <t xml:space="preserve">Baris, Kubilay; Baris, Sevda Durust</t>
  </si>
  <si>
    <t xml:space="preserve">The Journal of craniofacial surgery</t>
  </si>
  <si>
    <t xml:space="preserve">10.1097/scs.0000000000012168</t>
  </si>
  <si>
    <t xml:space="preserve">41251716.0</t>
  </si>
  <si>
    <t xml:space="preserve">borderline; endo-perio true/false questions; general public info aim; accuracy</t>
  </si>
  <si>
    <t xml:space="preserve">article-derived dichotomous endo-perio questions; ChatGPT-4o Scholar GPT</t>
  </si>
  <si>
    <t xml:space="preserve">Abstract states general-public information aim; ChatGPT-4o accuracy; article-derived items; verify patient framing at full text</t>
  </si>
  <si>
    <t xml:space="preserve">LLMDENT-0298</t>
  </si>
  <si>
    <t xml:space="preserve">Large Language Models in Dentistry: A Narrative Review of Reliability, Clinical Utility, and Safety Considerations</t>
  </si>
  <si>
    <t xml:space="preserve">Eyüboğlu, Tan Fırat; Özcan, Mutlu</t>
  </si>
  <si>
    <t xml:space="preserve">Current Oral Health Reports</t>
  </si>
  <si>
    <t xml:space="preserve">10.1007/s40496-026-00439-5</t>
  </si>
  <si>
    <t xml:space="preserve">narrative review LLMs in dentistry</t>
  </si>
  <si>
    <t xml:space="preserve">LLMDENT-0720</t>
  </si>
  <si>
    <t xml:space="preserve">Empowering Future Dentists: A Comprehensive Mixed-Methods Exploration of Artificial Intelligence in Personalizing Year 3 Clinical Dental Practice Education.</t>
  </si>
  <si>
    <t xml:space="preserve">PURPOSE/OBJECTIVES: Dental education often struggles to bridge the gap between theoretical knowledge and clinical application. Traditional teaching methods may fail to meet individual learning needs, potentially impacting student performance and confidence. Artificial intelligence (AI)-driven platforms like Gemini offer personalized learning pathways and real-time feedback, which could enhance educational outcomes. This study investigates the integration of Gemini to personalize Year 3 dental students' learning experience. The study assesses its impact on formative and summative assessments, as well as the experiences of students and faculty. METHODS: An explanatory sequential mixed-methods design was used, involving 46 Year 3 BDS students and six faculty members. Quantitative data were collected through pre- and post-implementation assessments, while semi-structured interviews provided qualitative insights into user experiences. RESULTS: Quantitative analysis revealed a 15% mean increase in formative assessment scores post-Gemini integration (p &lt; 0.05, Cohen's d = 0.7), with the largest observed gains in modified essay questions (MEQs). Summative assessments showed a 5% increase, though this difference was not statistically significant (p = 0.08, Cohen's d = 0.3). A strong positive correlation (r = 0.62; p &lt; 0.01) was found between Gemini usage and student performance. Thematic analysis of interview data identified key themes, including initial technical challenges, increase…</t>
  </si>
  <si>
    <t xml:space="preserve">Rath, Avita</t>
  </si>
  <si>
    <t xml:space="preserve">Journal of dental education</t>
  </si>
  <si>
    <t xml:space="preserve">10.1002/jdd.13939</t>
  </si>
  <si>
    <t xml:space="preserve">40361268.0</t>
  </si>
  <si>
    <t xml:space="preserve">Gemini for dental student personalized learning</t>
  </si>
  <si>
    <t xml:space="preserve">Gemini personalized learning for dental students</t>
  </si>
  <si>
    <t xml:space="preserve">LLMDENT-1553</t>
  </si>
  <si>
    <t xml:space="preserve">Comparative evaluation of the responses from ChatGPT-5, Gemini 2.5 Flash, and DeepSeek-V3.1 chatbots to patient inquiries about endodontic treatment in terms of accuracy, understandability, and readability</t>
  </si>
  <si>
    <t xml:space="preserve">Aim: With the advent of the internet, patients are increasingly turning to online resources and AI-powered chatbots for answers to their questions, particularly regarding endodontic treatment. The aim of this study is to compare three large language models (LLMs) (ChatGPT-5, Gemini 2.5 Flash, and DeepSeek-V3.1) in terms of accuracy, understandability, and readability, based on the answers provided to frequently asked endodontic questions. Methodology: Thirty open-ended frequently asked questions were generated from selected topics using the AlsoAsked and AnswerThePublic websites. The questions were administered on September 2, 2025, in separate reset sessions for each model, with a single response allowed. Two experienced endodontists independently and in a double-blind manner scored the accuracy of the responses using a 5-point Likert scale. The understandability of the responses was analyzed using the Patient Education Materials Assessment Tool for Printed Materials (PEMAT-P) tool. Readability was assessed using the Flesch-Kincaid Readability Score (FRES), Flesch-Kincaid Grade Level (FKGL), Gunning Fog Index (GFI), Simple Measure of Gobbledygook (SMOG), and Coleman-Liau Index (CLI) indexes. Inter-rater reliability was assessed using ICC, and group comparisons were performed using ANOVA/Kruskal-Wallis tests based on normality, followed by post-hoc Dunn-Bonferroni tests. Results: Inter-rater agreement was excellent (accuracy ICC: 0.908–0.917; reliability ICC: 0.992–0.995; all…</t>
  </si>
  <si>
    <t xml:space="preserve">Taşyürek, Makbule; Adıgüzel, Özkan; Gündoğar, Mustafa; Goncharuk-Khomyn, Myroslav; Ortaç, Hatice</t>
  </si>
  <si>
    <t xml:space="preserve">International Dental Research</t>
  </si>
  <si>
    <t xml:space="preserve">10.5577/indentres.662</t>
  </si>
  <si>
    <t xml:space="preserve">patient endodontic FAQs; GPT-5 Gemini DeepSeek; accuracy PEMAT</t>
  </si>
  <si>
    <t xml:space="preserve">endodontic patient FAQs AlsoAsked; three LLMs; accuracy Likert PEMAT</t>
  </si>
  <si>
    <t xml:space="preserve">LLMDENT-1128</t>
  </si>
  <si>
    <t xml:space="preserve">Readability of Pediatric Otolaryngology Information: Comparing AI-Generated Content With Google Search Results.</t>
  </si>
  <si>
    <t xml:space="preserve">OBJECTIVE: This study evaluates and compares the readability of pediatric otolaryngology patient education materials generated by ChatGPT4o and those retrieved from Google searches. The goal is to determine whether artificial intelligence (AI)-generated content improves accessibility compared to institutionally affiliated online resources. STUDY DESIGN: Cross-sectional readability analysis. SETTING: Online educational materials focused on pediatric otolaryngology topics. METHODS: Educational articles covering 10 pediatric otolaryngology conditions were sourced either via Google search or generated using ChatGPT4o. All texts were standardized by removing extraneous formatting. Readability was assessed using six validated metrics: Flesch-Kincaid Grade Level (FKGL), Flesch Reading Ease Score (FRES), Gunning-Fog Index, Simple Measure of Gobbledygook (SMOG), Coleman-Liau Index, and Automated Readability Index (ARI). Statistical comparisons were performed using paired t tests or Wilcoxon signed-rank tests to evaluate differences in scores between sources. RESULTS: ChatGPT4o-generated content demonstrated significantly higher FKGL, Gunning-Fog, ARI, and SMOG scores and lower FRES scores compared to Google-sourced materials, indicating greater complexity (P .05). CONCLUSION: ChatGPT4o-generated patient education materials are generally more difficult to read than Google-sourced content, especially for less complex conditions. Given the importance of readability in patient education, …</t>
  </si>
  <si>
    <t xml:space="preserve">Carnino, Jonathan M; Rampam, Sanjeev; Puyo, Elizabeth M; Kennedy, Dean G; Levi, Jessica R</t>
  </si>
  <si>
    <t xml:space="preserve">Otolaryngology--head and neck surgery : official journal of American Academy of Otolaryngology-Head and Neck Surgery</t>
  </si>
  <si>
    <t xml:space="preserve">10.1002/ohn.70011</t>
  </si>
  <si>
    <t xml:space="preserve">40856230.0</t>
  </si>
  <si>
    <t xml:space="preserve">pediatric otolaryngology readability; not dental</t>
  </si>
  <si>
    <t xml:space="preserve">pediatric otolaryngology readability only; not dental</t>
  </si>
  <si>
    <t xml:space="preserve">Pediatric otolaryngology materials; not dental; readability only</t>
  </si>
  <si>
    <t xml:space="preserve">LLMDENT-0801</t>
  </si>
  <si>
    <t xml:space="preserve">Performance of large language models in endodontics: accuracy, consistency, and benchmarking with consensus guidelines.</t>
  </si>
  <si>
    <t xml:space="preserve">Abstract Background Large language model (LLM)-based chatbots are increasingly used in healthcare, yet their diagnostic accuracy, consistency, and temporal stability in endodontics remain insufficiently evaluated. This study aimed to assess and compare the performance of LLM-based chatbots using established international clinical guidelines. Methods A diagnostic accuracy study with a repeated-measures design was conducted. Two LLMs (ChatGPT-5 and Gemini-2.5 Flash) were evaluated using 200 structured yes/no items derived from consensus-based international position statements covering the full scope of endodontic practice. Each model was tested weekly over three consecutive sessions, yielding 600 responses per model. Accuracy was assessed against reference answers, consistency was analyzed using Fleiss’ κ and Cohen’s κ, and logistic regression was performed to evaluate the effects of model type, week, and clinical domain. Results ChatGPT demonstrated significantly higher overall accuracy than Gemini (92.8% vs. 84.8%; OR = 2.37; p = 0.004) and near-perfect reproducibility (κ = 0.95), whereas Gemini showed fair agreement (κ = 0.38). Both models performed well in structured clinical domains but showed reduced accuracy in areas related to restoration and pulpal disease management. Conclusions LLM-based chatbots show potential as decision support and educational tools in endodontics. However, performance limitations in complex clinical domains highlight the continued need for expert…</t>
  </si>
  <si>
    <t xml:space="preserve">Sismanoglu, Soner; Isik, Vasfiye; Kayahan, Mehmet Baybora</t>
  </si>
  <si>
    <t xml:space="preserve">10.1186/s12903-026-08269-8</t>
  </si>
  <si>
    <t xml:space="preserve">41987181.0</t>
  </si>
  <si>
    <t xml:space="preserve">Endodontics; Dental education / exams</t>
  </si>
  <si>
    <t xml:space="preserve">yes/no items from endodontic position statements; decision support</t>
  </si>
  <si>
    <t xml:space="preserve">LLMDENT-2078</t>
  </si>
  <si>
    <t xml:space="preserve">Below average ChatGPT performance in medical microbiology exam compared to university students</t>
  </si>
  <si>
    <t xml:space="preserve">BackgroundThe transformative potential of artificial intelligence (AI) in higher education is evident, with conversational models like ChatGPT poised to reshape teaching and assessment methods. The rapid evolution of AI models requires a continuous evaluation. AI-based models can offer personalized learning experiences but raises accuracy concerns. MCQs are widely used for competency assessment. The aim of this study was to evaluate ChatGPT performance in medical microbiology MCQs compared to the students’ performance.MethodsThe study employed an 80-MCQ dataset from a 2021 medical microbiology exam at the University of Jordan Doctor of Dental Surgery (DDS) Medical Microbiology 2 course. The exam contained 40 midterm and 40 final MCQs, authored by a single instructor without copyright issues. The MCQs were categorized based on the revised Bloom’s Taxonomy into four categories: Remember, Understand, Analyze, or Evaluate. Metrics, including facility index and discriminative efficiency, were derived from 153 midterm and 154 final exam DDS student performances. ChatGPT 3.5 was used to answer questions, and responses were assessed for correctness and clarity by two independent raters.ResultsChatGPT 3.5 correctly answered 64 out of 80 medical microbiology MCQs (80%) but scored below the student average (80.5/100 vs. 86.21/100). Incorrect ChatGPT responses were more common in MCQs with longer choices (p = 0.025). ChatGPT 3.5 performance varied across cognitive domains: Remember (88.5…</t>
  </si>
  <si>
    <t xml:space="preserve">M. Sallam; Khaled Al-Salahat</t>
  </si>
  <si>
    <t xml:space="preserve">Frontiers in Education</t>
  </si>
  <si>
    <t xml:space="preserve">10.3389/feduc.2023.1333415</t>
  </si>
  <si>
    <t xml:space="preserve">microbiology MCQs in dental course exam</t>
  </si>
  <si>
    <t xml:space="preserve">dental students medical microbiology exam MCQs</t>
  </si>
  <si>
    <t xml:space="preserve">LLMDENT-1281</t>
  </si>
  <si>
    <t xml:space="preserve">Dental Students' Learning Experience: Artificial Intelligence vs Human Feedback on Assignments.</t>
  </si>
  <si>
    <t xml:space="preserve">OBJECTIVE: This study evaluated the effectiveness of an AI-based tool (ChatGPT-4) (AIT) vs a human tutor (HT) in providing feedback on dental students' assignments. METHODS: A total of 194 answers to two histology questions were assessed by both tutors using the same rubric. Students compared feedback from both tutors and evaluated its accuracy against a standard rubric. Students' perceptions were collected on five dimensions of feedback quality. A subject expert also evaluated feedback provided by the two tutors for 40 randomly selected answers. RESULTS: No significant differences were found in total scores between HT and AIT for one question, but a significant difference was noted for Question 2 and overall scores. Students' perceptions showed no differences regarding understanding mistakes, promoting critical thinking, feedback comprehension, or relevance. However, students felt more comfortable with HT feedback (X2 = 9.01, P &lt; .05). In contrast, expert evaluation highlighted that AIT scored higher in identifying mistakes, with significant differences in clarity (W = 40.5, P &lt; .001) and suggestions for improvement (W = 96.5, P &lt; .001). CONCLUSION: AIT demonstrates significant potential to complement HT by providing detailed feedback in a shorter timeframe. While students did not perceive differences in feedback quality, expert analysis identified AIT as superior in clarity and suggestions for improvement.</t>
  </si>
  <si>
    <t xml:space="preserve">Jayawardena, Chantha K; Gunathilake, Yuvika; Ihalagedara, Dhammika</t>
  </si>
  <si>
    <t xml:space="preserve">10.1016/j.identj.2024.12.022</t>
  </si>
  <si>
    <t xml:space="preserve">39799065.0</t>
  </si>
  <si>
    <t xml:space="preserve">ChatGPT feedback on dental student assignments</t>
  </si>
  <si>
    <t xml:space="preserve">ChatGPT feedback on student histology assignments</t>
  </si>
  <si>
    <t xml:space="preserve">LLMDENT-0134</t>
  </si>
  <si>
    <t xml:space="preserve">Quality of AI-generated temporomandibular disorder information: A comparative analysis based on Turkish patient queries.</t>
  </si>
  <si>
    <t xml:space="preserve">OBJECTIVE: This study aims to evaluate the accuracy and quality of responses generated by large language model-based chatbots to frequently asked questions related to temporomandibular disorders (TMD). METHODS: Ten questions were selected based on the most common inquiries made by patients with TMD to artificial intelligence (AI) chatbots. The responses of four widely used AI chatbots (ChatGPT Pro, ChatGPT 3.5, Deepseek, Grok3.0) were collected. Three expert evaluators assessed each chatbot's response using a modified Global Quality Scale (GQS). RESULTS: A statistically significant difference was observed among the four AI chatbots (p = 0.0097; η² = 0.09). ChatGPT Pro and Grok achieved significantly higher GQS scores than DeepSeek (p = 0.037*). CONCLUSION: While some AI chatbots show potential in answering TMD-related patient questions, variability in accuracy and reliability currently limits their use in clinical settings. Further training and validation are needed before integration into patient education or clinical decision-support systems.</t>
  </si>
  <si>
    <t xml:space="preserve">Bas Akkor, Burcu; Kutuk, Nukhet; Sumer, Tuna; Dogan, Esra; Sipahioglu, Uzeyir Enes</t>
  </si>
  <si>
    <t xml:space="preserve">10.1080/08869634.2026.2670637</t>
  </si>
  <si>
    <t xml:space="preserve">42198915.0</t>
  </si>
  <si>
    <t xml:space="preserve">Amass BiomedCore (connector); Consensus (connector); Europe PMC; PubMed/MEDLINE; Semantic Scholar</t>
  </si>
  <si>
    <t xml:space="preserve">TMD patient queries; 4 chatbots; modified GQS</t>
  </si>
  <si>
    <t xml:space="preserve">TMD patient queries; four chatbots; modified GQS by experts</t>
  </si>
  <si>
    <t xml:space="preserve">LLMDENT-0783</t>
  </si>
  <si>
    <t xml:space="preserve">Design, Implementation, and Effectiveness of Virtual Reality and Digital Simulation Tools for Pediatric Dental Behavior Management Education: Systematic Review.</t>
  </si>
  <si>
    <t xml:space="preserve">Abstract Background Pediatric dental behavior management is difficult to teach because learners need safe opportunities to practice. Digital simulation tools offer new opportunities for safer and more structured training. However, the use of these approaches in pediatric dental behavior management education has not been systematically synthesized. Objective This systematic review aimed to synthesize the evidence on digital simulation tools in pediatric dental behavior management education, focusing on their design, implementation, and educational outcomes, and the extent to which virtual reality (VR) and serious game-based approaches have been studied. Methods Following the PRISMA (Preferred Reporting Items for Systematic Reviews and Meta-Analyses) guidelines, PubMed, Scopus, Web of Science, Embase, the Cochrane Library, and the CNKI were searched for studies published between January 1, 2015, and December 10, 2025. An updated search using the same strategy across all 6 databases was performed on June 5, 2026. Only original research studies were eligible. Study characteristics, intervention design, implementation approaches, and educational outcomes were extracted, including technical skill acquisition, soft-skill and affective competency development, and learner experience and acceptability. Risk of bias was assessed independently by 2 reviewers using design-specific appraisal tools. Due to substantial heterogeneity in study designs, interventions, and outcome measures, find…</t>
  </si>
  <si>
    <t xml:space="preserve">Shi, Qiongling; Lyu, Lihua; He, Jun; Jiang, Wenxiang; Pang, Mingli; Chen, Jinsong; Wu, Zhifang</t>
  </si>
  <si>
    <t xml:space="preserve">JMIR serious games</t>
  </si>
  <si>
    <t xml:space="preserve">10.2196/89738</t>
  </si>
  <si>
    <t xml:space="preserve">42575309.0</t>
  </si>
  <si>
    <t xml:space="preserve">Pediatric dentistry; Preventive dentistry / dental public health; Dental pharmacology / anesthesia; Dental education / exams</t>
  </si>
  <si>
    <t xml:space="preserve">systematic review VR simulation education</t>
  </si>
  <si>
    <t xml:space="preserve">LLMDENT-0347</t>
  </si>
  <si>
    <t xml:space="preserve">Temporal consistency of large language model responses to restorative dentistry questions from the Turkish dental specialty examination.</t>
  </si>
  <si>
    <t xml:space="preserve">The aim of this study is to compare the accuracy levels of different LLMs on multiple-choice questions (MCQs) related to the field of restorative dentistry in the dental specialisation exam (DUS) administered in Turkey and to evaluate response consistency (test-retest reliability) between two sessions. In this study, 127 text-based MCQs related to restorative dentistry, without visual material, were used in the DUS. The responses from the ChatGPT-5.1, Gemini 2.5 Pro, Microsoft Copilot, and DeepSeek-v3.2 models were evaluated at two different time points (T1 and T2) and coded as correct/incorrect according to the official answer key. The accuracy of the models was analysed using Cochran's Q test, and the inter-session variation was analysed using the McNemar test. Test-retest response reliability was assessed using Cohen's Kappa coefficient and percentage agreement rates. ChatGPT-5.1 achieved the highest accuracy rate in both sessions. However, no statistically significant difference was found between the models' T1 and T2 accuracy rates. No significant performance difference was identified between the models in subcategory-based analyses either. Test-retest analyses revealed that, despite the accuracy rates, response consistency may vary depending on the model, and Cohen's Kappa values ranged from low to moderate levels. It is thought that LLMs can answer questions about theoretical knowledge in the field of restorative dentistry with high accuracy, but may show limitations i…</t>
  </si>
  <si>
    <t xml:space="preserve">Güdül, Kemal Furkan; Arslan, Baturalp</t>
  </si>
  <si>
    <t xml:space="preserve">10.1038/s41598-026-61419-4</t>
  </si>
  <si>
    <t xml:space="preserve">42414522.0</t>
  </si>
  <si>
    <t xml:space="preserve">Restorative dentistry / cariology; Dental education / exams</t>
  </si>
  <si>
    <t xml:space="preserve">specialty exam restorative MCQs</t>
  </si>
  <si>
    <t xml:space="preserve">restorative dentistry specialty exam MCQs</t>
  </si>
  <si>
    <t xml:space="preserve">LLMDENT-2051</t>
  </si>
  <si>
    <t xml:space="preserve">AI-assisted Boolean search</t>
  </si>
  <si>
    <t xml:space="preserve">N. Kurian; J. M. Cherian; K. Cherian; K. G. Varghese</t>
  </si>
  <si>
    <t xml:space="preserve">British Dental Journal</t>
  </si>
  <si>
    <t xml:space="preserve">10.1038/s41415-023-6345-0</t>
  </si>
  <si>
    <t xml:space="preserve">37737385.0</t>
  </si>
  <si>
    <t xml:space="preserve">narrative piece on AI-assisted Boolean search</t>
  </si>
  <si>
    <t xml:space="preserve">BDJ narrative piece on AI Boolean search</t>
  </si>
  <si>
    <t xml:space="preserve">LLMDENT-1709</t>
  </si>
  <si>
    <t xml:space="preserve">Tratamento da má oclusão de Classe III associada a mordida cruzada anterior, usando ancoragem esquelética e elásticos de Classe III</t>
  </si>
  <si>
    <t xml:space="preserve">ChatGPT Introdução: A mordida cruzada anterior (MCA) é uma má oclusão anteroposterior que causa impactos estéticos e funcionais ao paciente. Entre muitas possibilidades de tratamento, a utilização da ancoragem esquelética para protração maxilar é uma opção, principalmente nos casos em que o crescimento não possibilita a utilização de terapias menos invasivas. Objetivo: Relatar o caso clínico de um paciente com MCA tratado com ancoragem esquelética. Relato de caso: Após exame clínico, análise facial e avaliação dos exames radiográficos complementares, e tendo em vista a idade do paciente, optou-se pela alternativa de tratamento com ancoragem esquelética seguindo o protocolo BAMP (Bone-anchored Maxillary Protraction). Foram instaladas miniplacas na região das cristas infrazigomáticas direita e esquerda e na região dos caninos inferiores direito e esquerdo, para aplicação de forças com vetor de Classe III para correção da MCA. Após essa etapa, realizou-se a montagem de aparelho metálico fixo sem incluir os incisivos inferiores, para evitar projeção, seguindo com elásticos intermaxilares com vetor de Classe III e componente vertical, para promover leve distalização com componente posteroinferior, e somente depois disso foi feita a colagem dos incisivos inferiores, para finalização do tratamento ortodôntico. Resultados: Obteve-se relação de Classe I de caninos e com adequadas guias de desoclusão, com correção da MCA. Conclusão: O tratamento da discrepância esquelética com anterior…</t>
  </si>
  <si>
    <t xml:space="preserve">S. Caldas; C. Simão</t>
  </si>
  <si>
    <t xml:space="preserve">Clinical Orthodontics</t>
  </si>
  <si>
    <t xml:space="preserve">10.14436/2675-486x.23.2.133-143.bbo</t>
  </si>
  <si>
    <t xml:space="preserve">orthodontic case report; no LLM evaluation</t>
  </si>
  <si>
    <t xml:space="preserve">LLMDENT-0117</t>
  </si>
  <si>
    <t xml:space="preserve">Performance of ChatGPT 3.5 against clinical dental students in General Surgery General Medicine (GMGS) module</t>
  </si>
  <si>
    <t xml:space="preserve">Abstract Background This study aims to evaluate the performance and accuracy of ChatGPT-3.5 in answering multiple choice questions (MCQs) related to the General Surgery General Medicine (GMGS) or also known as Human Disease Module against UiTM clinical dental students who had completed the same module. Methods A cross-sectional study was conducted using 50 MCQs divided into general medicine (20), traumatology (10), and general surgery (20). The test involved 66 Year 4 students, 72 Year 5 students, and ChatGPT-3.5 tested in 72 sessions. Data were compiled and analyzed using SPSS, including descriptive statistics, Mann- Whitney U test, and Kruskal-Wallis test. Results In the Overall Performance: ChatGPT-3.5 vs. Students, ChatGPT-3.5 had a mean score of 33.12 ± 1.67, while students scored 23.60 ± 5.20. In the Performance by Academic Year: Year 4 vs. Year 5 vs. ChatGPT-3.5, Year 4 students scored 24.78 ± 4.08, Year 5 students scored 22.50 ± 5.86, and ChatGPT-3.5 achieved 33.12 ± 1.67. In the Performance by Subject Area: ChatGPT-3.5 vs. Students, ChatGPT-3.5 scored 12.83 ± 1.160 in General Surgery compared to 9.50 ± 2.61 for students, 11.91 ± 1.17 in General Medicine compared to 7.71 ± 2.51 for students, 8.38 ± 0.82 in Traumatology compared to 6.38 ± 1.70 for students. Conclusions In our limited study, ChatGPT-3.5 performed better than students in answering MCQ-based questions in GMGS modules. Despite the repetition in prompting the same questions 72 times, ChatGPT-3.5 did not ach…</t>
  </si>
  <si>
    <t xml:space="preserve">AZIZI AYM; ZAIN MSM; HUSIN A; Al-Naser MGAA</t>
  </si>
  <si>
    <t xml:space="preserve">10.21203/rs.3.rs-9429227/v1</t>
  </si>
  <si>
    <t xml:space="preserve">Crossref; Europe PMC (Preprint)</t>
  </si>
  <si>
    <t xml:space="preserve">ChatGPT vs dental students GMGS MCQs</t>
  </si>
  <si>
    <t xml:space="preserve">LLMDENT-0747</t>
  </si>
  <si>
    <t xml:space="preserve">Development and application of DAISY framework for benchmarking AI generated vs human-written abstracts in dental research.</t>
  </si>
  <si>
    <t xml:space="preserve">BACKGROUND: Despite the increasing use of AI tools like ChatGPT, Claude, and Gemini in scientific writing, concerns remain about their ability to generate accurate, high-quality, and consistent abstracts for research publications. The reliability of AI-generated abstracts in dental research is questionable when compared to human-written counterparts. This study aimed to develop a framework for evaluating AI-generated abstracts and compare the performance of ChatGPT, Claude, and Gemini against human-written abstracts in dental research. METHODS: The DAISY framework was developed to evaluate AI-generated abstracts across five domains: Data accuracy (D), Abstract quality (A), Integrity and consistency (I), Syntax and fluency (S), and Yield of human likelihood (Y). Reliability of the framework was assessed using Cohens Kappa (κ = 0.85) and Pearsons's correlation coefficient (0.92) for inter- and intra- expert reliability and was found to be satisfactory. This study adopted a comparative observational study design. Eight research articles belonging to structured (n = 4) and unstructured (n = 4) categories were selected from reputable journals. Researchers trained in scientific writing wrote abstracts for these articles, while AI-generated abstracts were obtained using specific prompts. Ten dental experts evaluated the abstracts using this framework. Statistical analysis was performed using ANOVA and Tukey's post-hoc test. RESULTS: Human-written abstracts consistently outperformed …</t>
  </si>
  <si>
    <t xml:space="preserve">Santhosh, Varkey Nadakkavukaran; Vas, Rhea; S, Shreya; Kumar, Vaibhav; Ragu, Kavitha; Venkatesh, U; Bannur, Shruthi</t>
  </si>
  <si>
    <t xml:space="preserve">International journal of medical informatics</t>
  </si>
  <si>
    <t xml:space="preserve">10.1016/j.ijmedinf.2025.106190</t>
  </si>
  <si>
    <t xml:space="preserve">41285065.0</t>
  </si>
  <si>
    <t xml:space="preserve">AI-generated research abstracts; research writing tool</t>
  </si>
  <si>
    <t xml:space="preserve">AI-generated research abstracts; academic writing</t>
  </si>
  <si>
    <t xml:space="preserve">LLMDENT-0263</t>
  </si>
  <si>
    <t xml:space="preserve">Corrigendum to "Temporal Trends in Large Language Model (LLM) Accuracy: A Meta-Analysis of Multiple-Choice Question Performance in Dentistry and Dental Education" [Journal of Dentistry 171 (2026) 106724].</t>
  </si>
  <si>
    <t xml:space="preserve">Doubleday, Alison F; Cheverko, Colleen M; Bolgova, Olena; Mavrych, Volodymyr; Mohamed, Fathima Raahima Riyas; Westrick, Jennifer; Juarez, Lorena; Rush, Emily; Solka, Kathryn A; Byram, Jessica N; Becke</t>
  </si>
  <si>
    <t xml:space="preserve">10.1016/j.jdent.2026.106784</t>
  </si>
  <si>
    <t xml:space="preserve">42215383.0</t>
  </si>
  <si>
    <t xml:space="preserve">corrigendum to meta-analysis</t>
  </si>
  <si>
    <t xml:space="preserve">LLMDENT-1680</t>
  </si>
  <si>
    <t xml:space="preserve">Study of various adhesive systems’ bond strength for bracket placement</t>
  </si>
  <si>
    <t xml:space="preserve">Relevance . Today, the dental market offers a large selection of adhesive systems developed based on various concepts. Improving adhesive technology in orthodontic practice is aimed at simplifying methods of use, improving the composition and ability of adhesion of orthodontic elements to the tooth structure. The aim of this study is to compare the shear bonding strength of different generations of adhesive systems for metal brackets placement. Materials and Methods . The study sample consisted of 40 recently extracted human upper premolars. The premolars were divided into four groups 10 each. The first group used the bond Transbond XT 3M Unitek (USA), the second - Beauty Ortho Bond (Japan), the third - Tetric N bond Universal (Vivapen) (USA) with acid etching with phosphoric acid (LI), the fourth - Tetric N bond Universal (Vivapen) (USA) without acid etching with phosphoric acid. The study used metal brackets for upper premolars (Gemini Bracket MBT, 3M Unitek, USA) with a micro-patterned base, the area of which was defined as 10.61 mm2. Mechanical shear strength tests were carried out using the Instron Universal Test machine (USA). One-way analysis of variance and the TUKEY test were used to examine significant differences in adhesive strength and shear strength between study groups. Results and Discussion. The highest adhesive shear strength was established when using the Transbond XT adhesive system (12.28 MPa) and the Tetric N Bond Universal system using the total etching…</t>
  </si>
  <si>
    <t xml:space="preserve">H. Almokaddam; N. Tuturov; I. Katbeh</t>
  </si>
  <si>
    <t xml:space="preserve">RUDN Journal of Medicine</t>
  </si>
  <si>
    <t xml:space="preserve">10.22363/2313-0245-2024-28-1-35-45</t>
  </si>
  <si>
    <t xml:space="preserve">bracket adhesive bond strength; no LLM</t>
  </si>
  <si>
    <t xml:space="preserve">bracket adhesive bond strength in vitro; no LLM</t>
  </si>
  <si>
    <t xml:space="preserve">LLMDENT-0007</t>
  </si>
  <si>
    <t xml:space="preserve">Can AI chatbots be reliable in dental emergencies? quality assessment of Arabic responses to dental emergency inquiries and public attitudes toward their use.</t>
  </si>
  <si>
    <t xml:space="preserve">Abstract Background Artificial intelligence (AI) is increasingly penetrating health and dental fields without sufficient monitoring of its quality and applicability. Aim This study aimed to evaluate public attitudes toward AI chatbots in dental emergencies and assess the quality of Arabic-language responses generated by different AI chatbots for dental emergency inquiries. Methods The study had two parts. Part one: A cross-sectional online survey where 441 Saudi residents aged ≥ 18 years answered a 33-item questionnaire in Arabic that included 14 items to measure attitudes about the use of AI chatbots in dental emergencies with a 5-point Likert scale. Part two: From participant answers and oral and maxillofacial surgeons, we selected 50 dental inquiries about dental emergencies and presented them in Arabic to five AI chatbots (ChatGPT-5.1, Google Gemini 3, Claude Sonnet 4.5, Grok 1.3.40, and DeepSeek 3.2). Responses were evaluated by two calibrated oral and maxillofacial surgeons using 5-point Likert scales for accuracy, clarity, comprehensiveness, relevance, and acceptability. Results Participants showed moderately positive attitudes (2.72–3.89/5) about AI chatbots for dental emergencies. AI chatbots had generally high mean scores for accuracy (4.08–4.87), clarity (4.21–4.92), comprehensiveness (4.10–4.67), relevance (4.11–4.91), and acceptance (3.84–4.89). No significant differences were found among the AI chatbots, except Grok, which scored lower than the others on multipl…</t>
  </si>
  <si>
    <t xml:space="preserve">Aboalshamat, Khalid Talal; Demyati, Abrar Khalid; Ghandourah, Abdalmalik Osamah; Balhmer, Shumukh Yousef; Ghazzawi, Wareef Omar; Sayed, Sali Abdullah; Aljabri, Refal Abdullah; Alhuzali, Rama Juwaybir</t>
  </si>
  <si>
    <t xml:space="preserve">10.1186/s12903-026-09129-1</t>
  </si>
  <si>
    <t xml:space="preserve">42399877.0</t>
  </si>
  <si>
    <t xml:space="preserve">Oral &amp; maxillofacial surgery; Dental traumatology / emergencies; Dental education / exams</t>
  </si>
  <si>
    <t xml:space="preserve">Arabic dental emergency inquiries; 5 chatbots; accuracy by OMF surgeons; plus survey</t>
  </si>
  <si>
    <t xml:space="preserve">Arabic dental emergency inquiries; five chatbots; accuracy Likert by OMFS</t>
  </si>
  <si>
    <t xml:space="preserve">LLMDENT-1423</t>
  </si>
  <si>
    <t xml:space="preserve">Exploring the potential of chatGPT in addressing parental concerns on primary tooth eruption.</t>
  </si>
  <si>
    <t xml:space="preserve">BACKGROUND: Humans think and act naturally. Artificial intelligence (AI) chatbots such as ChatGPT are improving health information and service usability. Dental professionals and patients use chatbots regularly. Dental patients and staff can use chatbots for queries and difficulties. This study examined the clarity, comprehensiveness, correctness, and memory of maternally posed questions about primary tooth eruption. AIM: This study evaluates ChatGPT's ability to help parents with primary tooth eruption questions. MATERIALS AND METHODOLOGY: The study was a survey with 17 questions and ChatGPT was questioned as an imaginary mother. ChatGPT answers were copied and a Google survey form was created. The Likert scale was used to collect responses from 20 pediatric dentists once the survey form was validated. Statistics were used to analyze the responses. RESULTS: Likert scale responses were categorized as "adequate and acceptable" with values ≥4 and "inadequate" with scores ≤3. Responses were overwhelmingly positive, with 75% rating 4 or 5 stars. CONCLUSION: ChatGPT accurately provided information on teething symptoms, first dental appointment, gum cleaning, and eruption order.</t>
  </si>
  <si>
    <t xml:space="preserve">Padmanabh, Shital Kiran Davangere; Dagli, Shrushti Tusharkumar; Bargale, Seema</t>
  </si>
  <si>
    <t xml:space="preserve">10.4103/jisppd.jisppd_243_25</t>
  </si>
  <si>
    <t xml:space="preserve">41026559.0</t>
  </si>
  <si>
    <t xml:space="preserve">parental questions primary tooth eruption; ChatGPT; pediatric dentists Likert</t>
  </si>
  <si>
    <t xml:space="preserve">parental questions primary tooth eruption; ChatGPT; pediatric dentists correctness</t>
  </si>
  <si>
    <t xml:space="preserve">LLMDENT-1366</t>
  </si>
  <si>
    <t xml:space="preserve">Evaluating the Performance of Large Language Models in Oral and Maxillofacial Surgery Board Examinations</t>
  </si>
  <si>
    <t xml:space="preserve">Mahmoud, R.</t>
  </si>
  <si>
    <t xml:space="preserve">International Journal of Oral and Maxillofacial Surgery</t>
  </si>
  <si>
    <t xml:space="preserve">10.1016/j.ijom.2025.04.1076</t>
  </si>
  <si>
    <t xml:space="preserve">OMFS board examination performance</t>
  </si>
  <si>
    <t xml:space="preserve">OMFS board examination questions</t>
  </si>
  <si>
    <t xml:space="preserve">LLMDENT-1341</t>
  </si>
  <si>
    <t xml:space="preserve">Evaluation of the Applicability of ChatGPT in Dental Hygiene Education</t>
  </si>
  <si>
    <t xml:space="preserve">Background: This study compared the performance of different versions of generative artificial intelligence (AI) using items from the National Examination for Dental Hygienists and evaluated the potential and limitations of ChatGPT as a learning support tool in dental hygiene education. Methods: A total of 200 items from the 2021 National Examination for Dental Hygienists were analyzed. For ChatGPT-4 and ChatGPT-4o, both Korean and English versions of the items were entered to calculate accuracy. Problem-solving items were also converted into open-ended questions to assess response accuracy and classify error types. Results: ChatGPT-4o demonstrated higher overall accuracy than ChatGPT-4, with accuracy exceeding 75% for Korean items. Accuracy for English items was lower, with a notable decline in the Medical Law and Regulations domain. Although ChatGPT-4o showed improved performance on open-ended problem-solving items, several responses still contained logical and informational errors. Conclusion: Accuracy improved with newer ChatGPT model versions, particularly for recall-oriented items, although substantial performance differences remained between Korean and English inputs. Persistent logical errors in problem-solving items indicate limited suitability for tasks requiring clinical judgment. These findings highlight the need for students to critically evaluate AI-generated responses and for educators to remain attentive to the rapid evolution of generative AI to ensure its ap…</t>
  </si>
  <si>
    <t xml:space="preserve">Kwak, Seon-Hui; Bae, Soo-Myoung; Lee, Hyo-Jin</t>
  </si>
  <si>
    <t xml:space="preserve">Journal of Dental Hygiene Science</t>
  </si>
  <si>
    <t xml:space="preserve">10.17135/jdhs.2025.25.4.351</t>
  </si>
  <si>
    <t xml:space="preserve">dental hygienist national exam items</t>
  </si>
  <si>
    <t xml:space="preserve">LLMDENT-1573</t>
  </si>
  <si>
    <t xml:space="preserve">Diagnostic Performance of ChatGPT-4o in Analyzing Oral Mucosal Lesions: A Comparative Study with Experts.</t>
  </si>
  <si>
    <t xml:space="preserve">Background and Objectives: this pilot study aimed to evaluate the diagnostic accuracy of ChatGPT-4o in analyzing oral mucosal lesions from clinical images. Materials and Methods : a total of 110 clinical images, including 100 pathological lesions and 10 healthy mucosal images, were retrieved from Google Images and analyzed by ChatGPT-4o using a standardized prompt. An expert panel of five clinicians established a reference diagnosis, categorizing lesions as benign or malignant. The AI-generated diagnoses were classified as correct or incorrect and further categorized as plausible or not plausible. The accuracy, sensitivity, specificity, and agreement with the expert panel were analyzed. The Artificial Intelligence Performance Instrument (AIPI) was used to assess the quality of AI-generated recommendations. Results: ChatGPT-4o correctly diagnosed 85% of cases. Among the 15 incorrect diagnoses, 10 were deemed plausible by the expert panel. The AI misclassified three malignant lesions as benign but did not categorize any benign lesions as malignant. Sensitivity and specificity were 91.7% and 100%, respectively. The AIPI score averaged 17.6 ± 1.73, indicating strong diagnostic reasoning. The McNemar test showed no significant differences between AI and expert diagnoses ( p = 0.084). Conclusions: In this proof-of-concept pilot study, ChatGPT-4o demonstrated high diagnostic accuracy and strong descriptive capabilities in oral mucosal lesion analysis. A residual 8.3% false-negative …</t>
  </si>
  <si>
    <t xml:space="preserve">Vaira, Luigi Angelo; Lechien, Jerome R; Maniaci, Antonino; De Vito, Andrea; Mayo-Yáñez, Miguel; Troise, Stefania; Consorti, Giuseppe; Chiesa-Estomba, Carlos M; Cammaroto, Giovanni; Radulesco, Thomas; </t>
  </si>
  <si>
    <t xml:space="preserve">Medicina (Kaunas, Lithuania)</t>
  </si>
  <si>
    <t xml:space="preserve">10.3390/medicina61081379</t>
  </si>
  <si>
    <t xml:space="preserve">40870424.0</t>
  </si>
  <si>
    <t xml:space="preserve">Amass BiomedCore (connector); DOAJ; Europe PMC; PubMed/MEDLINE</t>
  </si>
  <si>
    <t xml:space="preserve">oral mucosal lesion image diagnosis</t>
  </si>
  <si>
    <t xml:space="preserve">ChatGPT-4o oral mucosal lesion image diagnosis</t>
  </si>
  <si>
    <t xml:space="preserve">LLMDENT-0812</t>
  </si>
  <si>
    <t xml:space="preserve">Efficacy of two different treatment modalities for juvenile patients with anterior disk displacement without reduction: an 18-month follow-up study.</t>
  </si>
  <si>
    <t xml:space="preserve">This study aimed to investigate the prognosis of adolescent patients with anterior disk displacement without reduction (ADDwoR) who were treated with disk repositioning through suturing or arthrocentesis plus hyaluronic acid (HA) combined with stabilization splint (SS). A total of 96 ADDwoR patients aged ranging from 12 to 18 years, were divided into two groups, including 52 patients in Group A (underwent disk repositioning by suturing) and 44 patients in Group B (underwent arthrocentesis plus HA combined with SS). Condylar height, disk length, maximum mouth opening (MMO), maximal protrusive movement (PM), left/right maximal lateral movement (LLM/RLM) and visual analogue scale (VAS) pain scores were comparatively analyzed between the two groups before and after treatment. Baselined data analysis showed there was no statistical significance in condylar height, disk length, MMO, PM, LLM, RLM, and VAS values between two groups preoperatively. Postoperatively, values of condylar height and disk length in Group A were larger than those in Group B (all P 0.05). Both two surgical techniques can effectively relieve pain and improve MMO of adolescent patients with ADDwoR. The maximal protrusive and lateral movement of Group B were superior to those of Group A, while the latter can effectively enhance condylar development and prevent mandibular deformities.</t>
  </si>
  <si>
    <t xml:space="preserve">Song, Zhi-Qiang; Li, Chen-Xi; Gong, Zhong-Cheng</t>
  </si>
  <si>
    <t xml:space="preserve">10.1007/s10266-025-01121-5</t>
  </si>
  <si>
    <t xml:space="preserve">40347314.0</t>
  </si>
  <si>
    <t xml:space="preserve">TMJ disc displacement treatment study; no LLM</t>
  </si>
  <si>
    <t xml:space="preserve">LLMDENT-0032</t>
  </si>
  <si>
    <t xml:space="preserve">Bloom's taxonomy-based comparison of artificial intelligence and dental students in restorative dentistry.</t>
  </si>
  <si>
    <t xml:space="preserve">BACKGROUND: The aim of this study is to compare the performance of three large language models (ChatGPT 5, Microsoft Copilot, and Google Gemini 3), with that of dental students using their responses to multiple-choice questions (MCQs) in restorative dentistry. Accuracy of responses were analyzed across the knowledge and cognitive process dimensions of the revised Bloom's taxonomy (RBT), as well as across subject areas. METHODS: The restorative dentistry exam questions used in this study were drawn from Turkish Dentistry Specialization Entrance Exam (DUS) administered between 2020 and 2025. The 90 five-option, single-best-answer MCQs were classified according to the RBT to ensure cognitive diversity. Following the exclusion of one exam question which had been annulled by the examination authority, the data analysis was performed on the remaining 89 exam questions. Accuracy of AI models and dental students was compared using Pearson's chi-square test and Monte Carlo-corrected Fisher's exact test. Pairwise comparisons were carried out via Bonferroni-corrected Z-test. The results were presented as frequencies and percentages, and p &lt; 0.050 was considered statistically significant. RESULTS: Microsoft Copilot and Gemini 3 showed similar performance in answering MCQs, both models achieved higher accuracy than ChatGPT 5 and students (p &lt; 0.001). ChatGPT 5's overall accuracy was found to be significantly higher than that of the students. Accuracy of responses varied according to Bloom…</t>
  </si>
  <si>
    <t xml:space="preserve">Akkurt, Onur; Yılmaz, Ebru; Akgül, Nilgün</t>
  </si>
  <si>
    <t xml:space="preserve">10.1186/s12909-026-09928-8</t>
  </si>
  <si>
    <t xml:space="preserve">42437914.0</t>
  </si>
  <si>
    <t xml:space="preserve">Restorative dentistry / cariology; Preventive dentistry / dental public health; Esthetic dentistry; Dental education / exams</t>
  </si>
  <si>
    <t xml:space="preserve">restorative MCQs vs students</t>
  </si>
  <si>
    <t xml:space="preserve">restorative dentistry specialty exam MCQs vs students</t>
  </si>
  <si>
    <t xml:space="preserve">LLMDENT-0857</t>
  </si>
  <si>
    <t xml:space="preserve">DESEMPENHO DE MODELOS DE INTELIGÊNCIA ARTIFICIAL GENERATIVA EM QUESTÕES DE CONCURSO PÚBLICO DE ODONTOLOGIA: UM ESTUDO COMPARATIVO DA TAXA DE ACERTO EM SAÚDE BUCAL COLETIVA</t>
  </si>
  <si>
    <t xml:space="preserve">O avanço da inteligência artificial generativa tem despertado interesse em sua aplicação na área da saúde, incluindo a odontologia. No entanto, ainda são escassos os estudos que avaliam o desempenho dessas ferramentas em contextos específicos da odontologia coletiva, como a resolução de questões de concurso público. Diante disso, o presente estudo teve como objetivo avaliar e comparar as taxas de acerto de três modelos de inteligência artificial generativa: ChatGPT, Gemini e DeepSeek, em suas versões gratuitas, na resolução de 100 questões de concurso público na área de saúde bucal coletiva. As questões foram extraídas de bancos públicos de provas para cirurgiões-dentistas realizadas entre 2016 e 2026, abrangendo temas como epidemiologia oral, políticas públicas do SUS, vigilância em saúde, determinantes sociais e gestão de serviços. Cada questão foi aplicada individualmente aos três modelos utilizando prompt padronizado, sem histórico de conversas prévias, e a taxa de acerto foi calculada considerando cada questão correta como equivalente a 1 ponto percentual. Os resultados demonstraram que o ChatGPT obteve o melhor desempenho (75 acertos) seguido pelo Gemini (47 acertos) e pelo DeepSeek (23 acertos). As diferenças entre todos os pares foram estatisticamente significativas (p &lt; 0,001), com o ChatGPT superando o Gemini em 28 pontos percentuais e o DeepSeek em 52 pontos percentuais. Conclui-se que, entre os modelos gratuitos testados, apenas o ChatGPT alcançaria a pontuação mí…</t>
  </si>
  <si>
    <t xml:space="preserve">T. A. Saliba; Eder Akydawan de Paiva Gomes Fernandes; Cristhiane Martins Schmidt</t>
  </si>
  <si>
    <t xml:space="preserve">RECISATEC - REVISTA CIENTÍFICA SAÚDE E TECNOLOGIA - ISSN 2763-8405</t>
  </si>
  <si>
    <t xml:space="preserve">10.70187/recisatec.v6i1.414</t>
  </si>
  <si>
    <t xml:space="preserve">public service exam questions community oral health</t>
  </si>
  <si>
    <t xml:space="preserve">public health dentistry public exam questions</t>
  </si>
  <si>
    <t xml:space="preserve">LLMDENT-0760</t>
  </si>
  <si>
    <t xml:space="preserve">Validation of large language models for multiple-choice assessment in cranio-maxillofacial surgery - Part A: In-silico accuracy on AI- and human-authored questions.</t>
  </si>
  <si>
    <t xml:space="preserve">54</t>
  </si>
  <si>
    <t xml:space="preserve">Schoenhof, R; Haiber, T; Blumenstock, G; Tilsen, F; Haefner, J; Schoenhof, R; Lethaus, B; Hoefert, S</t>
  </si>
  <si>
    <t xml:space="preserve">Journal of cranio-maxillo-facial surgery : official publication of the European Association for Cranio-Maxillo-Facial Surgery</t>
  </si>
  <si>
    <t xml:space="preserve">10.1016/j.jcms.2026.109844</t>
  </si>
  <si>
    <t xml:space="preserve">42546469.0</t>
  </si>
  <si>
    <t xml:space="preserve">CMF surgery MCQ assessment</t>
  </si>
  <si>
    <t xml:space="preserve">cranio-maxillofacial surgery MCQ assessment</t>
  </si>
  <si>
    <t xml:space="preserve">LLMDENT-0092</t>
  </si>
  <si>
    <t xml:space="preserve">Opportunities and Challenges of Mentoring and Developing Student Reading Comprehension, Writing, and Research Synthesis at the Undergraduate Level.</t>
  </si>
  <si>
    <t xml:space="preserve">Dental hygiene (DH) education is grounded in evidence-based practice (EBP), requiring graduates to critically evaluate and apply scientific literature in clinical decision-making. However, widespread gaps in academic literacy, particularly in reading comprehension, writing, and research synthesis, pose significant challenges for undergraduate DH students transitioning from novice learners to competent practitioners. This short report examines the role of academic literacy as a foundational component of DH education and its alignment with the Commission on Dental Accreditation (CODA) standards. Drawing on evidence from nursing and allied health education, this paper highlights strategies to strengthen academic literacy through curriculum innovation, including writing-enriched curricula, scaffolding assignments, active learning, portfolio assessment, and the ethical integration of generative artificial intelligence. Additionally, the importance of faculty development, interprofessional collaboration, and librarian partnerships are emphasized to support both teaching efficacy and student success. By embedding academic literacy longitudinally across the curriculum, DH programs can better prepare undergraduates to engage in research, think critically, and deliver high-quality, person- centered care. Advancing academic literacy supports not only accreditation standards but also creates a foundation for the development of future leaders, educators, and researchers in the dental hygi…</t>
  </si>
  <si>
    <t xml:space="preserve">Arnett, Michelle C; McKinney, Denise C; Eagle, Iwonka T; Bono, Leciel; Rulli, Danielle</t>
  </si>
  <si>
    <t xml:space="preserve">Journal of dental hygiene : JDH</t>
  </si>
  <si>
    <t xml:space="preserve">42225423.0</t>
  </si>
  <si>
    <t xml:space="preserve">short narrative report on dental hygiene academic literacy</t>
  </si>
  <si>
    <t xml:space="preserve">short report on academic literacy in dental hygiene education</t>
  </si>
  <si>
    <t xml:space="preserve">LLMDENT-0506</t>
  </si>
  <si>
    <t xml:space="preserve">Feasibility and exploratory assessment of large language models for pediatric dentistry queries: a comparative study.</t>
  </si>
  <si>
    <t xml:space="preserve">BACKGROUND: Large Language Models (LLMs) are increasingly used by caregivers to obtain pediatric health information. However, concerns persist regarding the accuracy, reliability, and readability of AI-generated content, especially in pediatric dentistry, where caregiver comprehension is crucial. OBJECTIVE: To conduct an exploratory feasibility assessment of evaluating accuracy, quality, reliability, and readability of responses generated by ChatGPT-4, Google Gemini, and DeepSeek to common pediatric dentistry queries. METHODS: This exploratory comparative cross-sectional feasibility study utilized 15 patient-oriented pediatric dentistry questions identified through structured searches and expert screening. Each question was submitted verbatim to ChatGPT-4, Gemini, and DeepSeek under standardized conditions. Responses were independently evaluated by three calibrated pediatric dentistry experts using the Global Quality Scale (GQS), a modified DISCERN tool, and the Accuracy of Information Index (AOI). Readability was assessed using the Flesch Reading Ease Score (FRES) and the Flesch-Kincaid Grade Level (FKGL). Inter-examiner reliability was assessed using intraclass correlation coefficients (ICC). Statistical comparisons between LLMs were performed using a fixed-effects model with post-hoc pairwise analysis. Inter-examiner agreement was further evaluated using Bland-Altman analysis. A p-value of &lt;0.05 was considered statistically significant. RESULTS: Overall scoring was consist…</t>
  </si>
  <si>
    <t xml:space="preserve">Khanagar, Sanjeev B; Al-Ehaideb, Ali; Almutairi, Nouf; Alqahtani, Layan; Maganur, Prabhadevi C; Vishwanathaiah, Satish; Dcruz, Audrey Madonna; Iyer, Kiran</t>
  </si>
  <si>
    <t xml:space="preserve">10.3389/froh.2026.1813936</t>
  </si>
  <si>
    <t xml:space="preserve">42110232.0</t>
  </si>
  <si>
    <t xml:space="preserve">patient-oriented pediatric dentistry questions; 3 LLMs; GQS mDISCERN accuracy</t>
  </si>
  <si>
    <t xml:space="preserve">patient-oriented pediatric dentistry queries; three LLMs; GQS mDISCERN accuracy</t>
  </si>
  <si>
    <t xml:space="preserve">LLMDENT-0173</t>
  </si>
  <si>
    <t xml:space="preserve">Can Large Language Models Detect Periapical Lesions in Anterior Teeth? A Comparative Study.</t>
  </si>
  <si>
    <t xml:space="preserve">This study evaluated the diagnostic performance of large language models (LLMs)-ChatGPT 5.0 (OpenAI) and Gemini Flash 2.0 (Google Inc.)-in detecting periapical lesions on periapical radiographs using a standardized multimodal prompt. Seventy-five anonymized periapical radiographs of anterior teeth from the maxilla and mandible were analyzed, evenly distributed between cases with and without lesions. A calibrated endodontic specialist provided the reference diagnosis. Each image was independently assessed five times by both LLMs using the prompt: "Does this image show a periapical lesion? Answer 'Yes' or 'No'. If 'Yes', which tooth?". Balanced accuracy, sensitivity, specificity, and F1-score were calculated with 95% confidence intervals (CIs) obtained via bootstrap resampling. Performance was also stratified by diagnostic difficulty, and the models were compared using the exact McNemar test (α = 0.05). ChatGPT 5.0 showed higher overall performance than Gemini Flash 2.0, with sensitivity of 0.97 (95% CI: 0.95-0.99), specificity of 0.11 (95% CI: 0.07-0.16), and balanced accuracy of 0.54 (95% CI: 0.52-0.57). Gemini Flash 2.0 achieved sensitivity of 0.84 (95% CI: 0.79-0.89), specificity of 0.11 (95% CI: 0.07-0.16), and balanced accuracy of 0.48 (95% CI: 0.44-0.51). Both models showed high false-positive rates and frequent errors in tooth localization. The McNemar test confirmed a significant difference between models (p &lt; 0.05), favoring ChatGPT 5.0. Both LLMs demonstrated high se…</t>
  </si>
  <si>
    <t xml:space="preserve">Bubna, Diulia Pereira; Mattos, Natanael Henrique Ribeiro; Luiz, Luana Beatriz das Portas; Baratto-Filho, Flares; Mattos-Calil, May Tostes de; Silva-Sousa, Yara Teresinha Corrêa; Küchler, Erika Calvano</t>
  </si>
  <si>
    <t xml:space="preserve">Brazilian dental journal</t>
  </si>
  <si>
    <t xml:space="preserve">10.1590/0103-644020256861</t>
  </si>
  <si>
    <t xml:space="preserve">41538516.0</t>
  </si>
  <si>
    <t xml:space="preserve">periapical radiograph lesion detection</t>
  </si>
  <si>
    <t xml:space="preserve">LLMDENT-1669</t>
  </si>
  <si>
    <t xml:space="preserve">Artificial Intelligence in Periodontology: Performance Evaluation of ChatGPT, Claude, and Gemini on the In-service Examination</t>
  </si>
  <si>
    <t xml:space="preserve">Background: Artificial intelligence (AI) language models have shown potential as educational tools in healthcare, but their accuracy and reliability in periodontology education require further evaluation. In this study we aimed to assess and compare the performance of three prominent AI language models - ChatGPT-4o, Claude 3 Opus, and Gemini Advanced - with second-year periodontics residents across the United States on the American Academy of Periodontology 2024 in-service examination. Methods: We conducted a cross-sectional study using 331 multiple-choice questions from the 2024 periodontology in-service examination. We evaluated and compared the performances of ChatGPT-4o, Claude 3 Opus, and Gemini Advanced across various question domains. The results of second-year periodontics residents served as a benchmark. Results: ChatGPT-4o, Gemini Advanced, and Claude 3 Opus significantly outperformed second-year periodontics residents across the United States, with accuracy rates of 92.7 percent, 81.6 percent, and 78.5 percent, respectively, compared to the residents' 61.9 percent. The differences in performance among the AI models were statistically significant (p &lt; 0.001). Percentile rankings underscored the superior performance of the AI models, with ChatGPT-4o, Gemini Advanced, and Claude 3 Opus placing in the 99.95th, 98th, and 95th percentiles, respectively. Conclusion: ChatGPT-4o displayed superior performance compared to Claude 3 Opus and Gemini Advanced. The results highli…</t>
  </si>
  <si>
    <t xml:space="preserve">Ahmad B; Saleh K; Alharbi S; Alqaderi H; Jeong YN</t>
  </si>
  <si>
    <t xml:space="preserve">10.1101/2024.05.29.24308155</t>
  </si>
  <si>
    <t xml:space="preserve">Crossref; Europe PMC (Preprint); Semantic Scholar</t>
  </si>
  <si>
    <t xml:space="preserve">periodontology in-service exam MCQs</t>
  </si>
  <si>
    <t xml:space="preserve">LLMDENT-1604</t>
  </si>
  <si>
    <t xml:space="preserve">An explainable RoBERTa approach to analyzing panic and anxiety sentiment in oral health education YouTube comments.</t>
  </si>
  <si>
    <t xml:space="preserve">Online videos are vital for health education and medical decision-making, but their comment sections often spread misinformation, causing anxiety and confusion. This study identifies stress-inducing comments in oral health education content, aiming to improve mental health outcomes, educational effectiveness, user experience, and scalability. This study uses RoBERTa, a state-of-the-art language model, to advance Natural Language Processing (NLP) research and enable real-time feedback in social media environments. The RoBERTa-base configuration, with 12 transformer blocks, attention heads, and a 50,265-token vocabulary, was fine-tuned using optimized hyperparameters. The workflow includes data ingestion, token normalization, special character handling, embedding generation, transformer encoding, classification head processing, output generation, and evaluation metrics. This framework aims to enhance online health education discourse and establish automated comment moderation systems. The RoBERTa model achieved 75.00% overall accuracy in classifying panic and anxiety-inducing comments, with 74.76% precision and 0.800 recall for positive cases. While the model performed well in identifying relevant comments, its accuracy in panic and informative categories requires improvement. This study demonstrates the potential of RoBERTa-based deep learning for classifying dental-related comments, providing clinical insights and identifying areas for refinement. Although the model shows pro…</t>
  </si>
  <si>
    <t xml:space="preserve">Yadalam, Pradeep Kumar; Thaha, Mohamed; Natarajan, Prabhu Manickam; Ardila, Carlos M</t>
  </si>
  <si>
    <t xml:space="preserve">10.1038/s41598-025-06560-2</t>
  </si>
  <si>
    <t xml:space="preserve">40594864.0</t>
  </si>
  <si>
    <t xml:space="preserve">fine-tuned RoBERTa classifier of YouTube comments</t>
  </si>
  <si>
    <t xml:space="preserve">fine-tuned RoBERTa classifying YouTube comments</t>
  </si>
  <si>
    <t xml:space="preserve">LLMDENT-2149</t>
  </si>
  <si>
    <t xml:space="preserve">Gemini surfactant-based nanoparticles T-box1 gene delivery as a novel approach to promote epithelial stem cells differentiation and dental enamel formation.</t>
  </si>
  <si>
    <t xml:space="preserve">Enamel is the highest mineralized tissue in the body protecting teeth from external stimuli, infections, and injuries. Enamel lacks the ability to self-repair due to the absence of enamel-producing cells in the erupted teeth. Here, we reported a novel approach to promote enamel-like tissue formation via the delivery of a key ameloblast inducer, T-box1 gene, into a rat dental epithelial stem cell line, HAT-7, using non-viral gene delivery systems based on cationic lipids. We comparatively assessed the lipoplexes prepared from glycyl-lysine-modified gemini surfactants and commercially available 1,2-dioleoyl-3-trimethylammonium-propane lipids at three nitrogen-to phosphate (N/P) ratios of 2.5, 5 and 10. Our findings revealed that physico-chemical characteristics and biological activities of the gemini surfactant-based lipoplexes with a N/P ratio of 5 provide the most optimal outcomes among those examined. HAT-7 cells were transfected with T-box1 gene using the optimal formulation then cultured in conventional 2D cell culture systems. Ameloblast differentiation, mineralization, bio-enamel interface and structure were assessed at different time points over 28 days. Our results showed that our gemini transfection system provides superior gene expression compared to the benchmark agent, while keeping low cytotoxicity levels. T-box1-transfected HAT-7 cells strongly expressed markers of secretory and maturation stages of the ameloblasts, deposited minerals, and produced enamel-like cr…</t>
  </si>
  <si>
    <t xml:space="preserve">Mohabatpour, Fatemeh; Al-Dulaymi, Mays; Lobanova, Liubov; Scutchings, Brittany; Papagerakis, Silvana; Badea, Ildiko; Chen, Xiongbiao; Papagerakis, Petros</t>
  </si>
  <si>
    <t xml:space="preserve">Biomaterials advances</t>
  </si>
  <si>
    <t xml:space="preserve">10.1016/j.bioadv.2022.212844</t>
  </si>
  <si>
    <t xml:space="preserve">35929273.0</t>
  </si>
  <si>
    <t xml:space="preserve">gemini surfactant gene delivery; no LLM</t>
  </si>
  <si>
    <t xml:space="preserve">gemini surfactant gene delivery enamel; no LLM</t>
  </si>
  <si>
    <t xml:space="preserve">LLMDENT-0648</t>
  </si>
  <si>
    <t xml:space="preserve">Evaluating cognitive depth of AI-generated multiple-choice questions with Bloom's Taxonomy.</t>
  </si>
  <si>
    <t xml:space="preserve">INTRODUCTION: While LLMs are used to generate medical and dental MCQs, their alignment with Bloom's Taxonomy remains unexplored. MATERIALS AND METHODS: Five widely used LLMs, including ChatGPT-4o (OpenAI), Copilot Pro (Microsoft), Claude Sonnet 4 (Anthropic), Grok 3 (xAI), and DeepSeek R1 (DeepSeek) were evaluated. Each model generated 60 MCQs (total 300) based on content from an oral and maxillofacial anatomy textbook across the five cognitive levels of Bloom's Taxonomy. Two independent investigators assessed each item using a 5-point Likert scale for remembering, understanding, applying, analyzing, and evaluating/creating. Inter-rater reliability was measured using weighted Cohen's kappa. Model performance and inter-model differences were analyzed using the Kruskal-Wallis test. RESULTS: Inter-rater reliability was moderate to strong (kappa = 0.74-0.86). Median scores for remembering, understanding, applying, and evaluating/creating were above 4 across all LLMs, while the analyzing level scored a median of 3.5 for ChatGPT-4o and DeepSeek R1. No significant difference was found between models in remembering and understanding levels (p &gt; 0.05). Claude Sonnet 4 outperformed the other models at the applying, analyzing, and evaluating/creating levels (p = 0.01, 0.003, and 0.005, respectively). Within-model analysis showed that only Copilot Pro and Claude Sonnet 4 consistently aligned with Bloom's cognitive levels across all categories. In contrast, ChatGPT-4o, DeepSeek R1, and Gr…</t>
  </si>
  <si>
    <t xml:space="preserve">Nguyen, Trang Thi; Nguyen, Linh; Do, Ha Thi Nguyet; Nguyen, Huong Thi Thu; Tong, Son Minh</t>
  </si>
  <si>
    <t xml:space="preserve">PloS one</t>
  </si>
  <si>
    <t xml:space="preserve">10.1371/journal.pone.0341317</t>
  </si>
  <si>
    <t xml:space="preserve">41758892.0</t>
  </si>
  <si>
    <t xml:space="preserve">LLM-generated MCQs for education</t>
  </si>
  <si>
    <t xml:space="preserve">LLM-generated MCQs Bloom taxonomy; education</t>
  </si>
  <si>
    <t xml:space="preserve">LLMDENT-1761</t>
  </si>
  <si>
    <t xml:space="preserve">Authentic assessment in medical education: exploring AI integration and student-as-partners collaboration.</t>
  </si>
  <si>
    <t xml:space="preserve">BACKGROUND: Traditional assessments often lack flexibility, personalized feedback, real-world applicability, and the ability to measure skills beyond rote memorization. These may not adequately accommodate diverse learning styles and preferences, nor do they always foster critical thinking or creativity. The inclusion of Artificial Intelligence (AI), especially Generative Pre-trained Transformers, in medical education marks a significant shift, offering both exciting opportunities and notable challenges for authentic assessment practices. Various fields, including anatomy, physiology, pharmacy, dentistry, and pathology, are anticipated to employ the metaverse for authentic assessments increasingly. This innovative approach will likely enable students to engage in immersive, project-based learning experiences, facilitating interdisciplinary collaboration and providing a platform for real-world application of knowledge and skills. METHODS: This commentary paper explores how AI, authentic assessment, and Student-as-Partners (SaP) methodologies can work together to reshape assessment practices in medical education. RESULTS: The paper provides practical insights into effectively utilizing AI tools to create authentic assessments, offering educators actionable guidance to enhance their teaching practices. It also addresses the challenges and ethical considerations inherent in implementing AI-driven assessments, emphasizing the need for responsible and inclusive practices within med…</t>
  </si>
  <si>
    <t xml:space="preserve">Fatima, Syeda Sadia; Sheikh, Nabeel Ashfaque; Osama, Athar</t>
  </si>
  <si>
    <t xml:space="preserve">Postgraduate medical journal</t>
  </si>
  <si>
    <t xml:space="preserve">10.1093/postmj/qgae088</t>
  </si>
  <si>
    <t xml:space="preserve">39041454.0</t>
  </si>
  <si>
    <t xml:space="preserve">PubMed/MEDLINE; Semantic Scholar</t>
  </si>
  <si>
    <t xml:space="preserve">commentary AI in medical education assessment</t>
  </si>
  <si>
    <t xml:space="preserve">commentary on AI in medical education assessment</t>
  </si>
  <si>
    <t xml:space="preserve">LLMDENT-0777</t>
  </si>
  <si>
    <t xml:space="preserve">Accuracy and empathy of AI-based conversational chatbots in response to temporomandibular dysfunction related queries.</t>
  </si>
  <si>
    <t xml:space="preserve">Objective(s): To compare the accuracy and empathy of responses generated by artificial intelligence (AI)-based chatbots to commonly asked temporomandibular dysfunction (TMD)-related questions. Additionally, test the performance of an automated text-based empathy detection model against subject matter experts (SMEs) judgments. Materials and methods: TMD-related questions (n = 14) were developed by a multidisciplinary panel of SMEs and categorized into five clinical domains (Diagnosis and testing, Causes and aggravating factors, Symptoms and associated issues, Treatment options, and Management and prognosis). Free-tier implementations of three AI-based chatbots: ChatGPT GPT-3.5 (CG), Claude 3.5 Sonnet (CD), and DeepSeek R1 (DS) were prompted to generate responses to these questions. Responses were rated for accuracy based on the Accuracy of Information (AOI) index, and empathy using a 3-point scale by the SMEs (n = 8). To complement expert assessments, a Bidirectional Encoder Representations from Transformers (BERT)-based empathy detection model was trained on the Empathy in Textual Online Medical Exchanges (EPITOME) dataset and validated against SME ratings. Results: DS generated responses with the highest word count (573.6 ± 132.7); significantly more than CG (263.4 ± 63.5) and CD (186.6 ± 25.6). DS also had the highest accuracy across all clinical domains. Overall accuracy of the responses generated by the three chatbots was high. However, variations in accuracy based on cli…</t>
  </si>
  <si>
    <t xml:space="preserve">Shehab, Maryam; Bhattacharjee, Tanmoy; Mohammed, Hisham; Nalabothu, Prasad; Abuzayeda, Moosa; Moharamzadeh, Keyvan; Chaudhry, Jahanzeb; Fouad, Nader Nabil; Tawfik, Abdel Rahman; Prasad, Sabarinath</t>
  </si>
  <si>
    <t xml:space="preserve">PEC innovation</t>
  </si>
  <si>
    <t xml:space="preserve">10.1016/j.pecinn.2026.100463</t>
  </si>
  <si>
    <t xml:space="preserve">41853327.0</t>
  </si>
  <si>
    <t xml:space="preserve">commonly asked TMD questions; 3 chatbots; accuracy AOI and empathy</t>
  </si>
  <si>
    <t xml:space="preserve">commonly asked TMD questions; three chatbots; AOI accuracy empathy</t>
  </si>
  <si>
    <t xml:space="preserve">LLMDENT-0448</t>
  </si>
  <si>
    <t xml:space="preserve">Artificial Intelligence Chatbots as Virtual Patients in Dental Education: A Constructivist Approach to Classroom Implementation.</t>
  </si>
  <si>
    <t xml:space="preserve">ABSTRACT Introduction Advances in artificial intelligence (AI) have led to new possibilities for AI role‐play in classroom settings, where generative pre‐trained transformers (GPTs) and chatbots can potentially simulate interactions with patients. This pilot study aimed to design an AI role‐play activity underpinned by constructivist principles, implement the activity in a classroom setting, and evaluate the students' engagement with the activity and usability of the interface. Materials and Methods The AI role‐play was designed based on a patient presenting to a dental teaching hospital in pain. It comprised two interconnected chatbots intended to simulate a patient consultation and clinical supervisor discussion. The chatbots were built using the open‐source framework Streamlit and powered by Chat GPT‐4. Second and final‐year students from an oral health degree were recruited through convenience sampling. Classroom observations were recorded and final‐year students participated in a usability questionnaire to gain insights into their engagement, technical challenges, and suggestions for improvement. Data usage and token costs were collected to assess the AI chatbot's feasibility. Results Educator observations noted that AI role‐play facilitated peer discussion, highlighted gaps in history‐taking, and promoted peer learning. Usability survey feedback (n = 14) suggested that students perceived the AI role‐play as authentic and relevant to clinical practice, with 86% strongly …</t>
  </si>
  <si>
    <t xml:space="preserve">Jones, Bree; Desu, Aditya; Honig, Christopher D F</t>
  </si>
  <si>
    <t xml:space="preserve">10.1111/eje.13135</t>
  </si>
  <si>
    <t xml:space="preserve">40460020.0</t>
  </si>
  <si>
    <t xml:space="preserve">Consensus (connector); Europe PMC; PubMed/MEDLINE; Semantic Scholar</t>
  </si>
  <si>
    <t xml:space="preserve">chatbot virtual patients dental education</t>
  </si>
  <si>
    <t xml:space="preserve">GPT-4 virtual patient for dental education</t>
  </si>
  <si>
    <t xml:space="preserve">LLMDENT-1393</t>
  </si>
  <si>
    <t xml:space="preserve">Evaluation of large language models in pediatric dentistry: a Bloom's taxonomy-based analysis.</t>
  </si>
  <si>
    <t xml:space="preserve">Aim : This study aimed to evaluate the performance of three large language models (LLMs)—ChatGPT-4.0, Claude 3.5 Sonnet, and DeepSeek R1—in answering multiple-choice questions (MCQs) related to pediatric dentistry. Accuracy and justification quality were analyzed using Bloom’s taxonomy. Materials and methods : A total of 90 MCQs were developed based on the American Academy of Pediatric Dentistry (AAPD) guidelines, ensuring cognitive diversity across Bloom’s taxonomy levels. The models were assessed for answer accuracy and required to provide justifications, which were scored using a structured 4-point rubric by two independent pediatric dentistry experts. Statistical analyses, including Kruskal-Wallis tests and one-way ANOVA, were used to compare performance. Results : DeepSeek R1 demonstrated the highest accuracy (92.2%), followed by Claude 3.5 sonnet (86.6%) and ChatGPT-4.0 (72.2%). Significant differences in accuracy were observed at the “Understanding” level ( p =0.009). Justification quality also varied significantly among models, with DeepSeek R1 outperforming the others ( p &lt;0.001). Inter-rater reliability was high (ICC: 0.615–0.848), showing the reliability of the evaluation. Conclusion : The study shows variations in LLM performance, with DeepSeek R1 excelling overall. It holds promise for pediatric dentistry education and AI decision-making, but further improvements are needed for better reasoning and clinical use.</t>
  </si>
  <si>
    <t xml:space="preserve">Mukhopadhyay, Atanu; Mukhopadhyay, Santanu; Biswas, Raju</t>
  </si>
  <si>
    <t xml:space="preserve">10.3897/folmed.67.e154338</t>
  </si>
  <si>
    <t xml:space="preserve">40884138.0</t>
  </si>
  <si>
    <t xml:space="preserve">Pediatric dentistry; Dental education / exams</t>
  </si>
  <si>
    <t xml:space="preserve">AAPD guideline-based MCQs</t>
  </si>
  <si>
    <t xml:space="preserve">AAPD guideline-based pediatric dentistry MCQs</t>
  </si>
  <si>
    <t xml:space="preserve">LLMDENT-1151</t>
  </si>
  <si>
    <t xml:space="preserve">Multimodal AI and Large Language Models for Orthopantomography Radiology Report Generation and Q&amp;A</t>
  </si>
  <si>
    <t xml:space="preserve">Access to high-quality dental healthcare remains a challenge in many countries due to limited resources, lack of trained professionals, and time-consuming report generation tasks. An intelligent clinical decision support system (ICDSS), which can make informed decisions based on past data, is an innovative solution to address these shortcomings while improving continuous patient support in dental healthcare. This study proposes a viable solution with the aid of multimodal artificial intelligence (AI) and large language models (LLMs), focusing on their application for generating orthopantomography radiology reports and answering questions in the dental domain. This work also discusses efficient adaptation methods of LLMs for specific language and application domains. The proposed system primarily consists of a Blip-2-based caption generator tuned on DPT images followed by a Llama 3 8B based LLM for radiology report generation. The performance of the entire system is evaluated in two ways. The diagnostic performance of the system achieved an overall accuracy of 81.3%, with specific detection rates of 87.9% for dental caries, 89.7% for impacted teeth, 88% for bone loss, and 81.8% for periapical lesions. Subjective evaluation of AI-generated radiology reports by certified dental professionals demonstrates an overall accuracy score of 7.5 out of 10. In addition, the proposed solution includes a question-answering platform in the native Sinhala language, alongside the English langu…</t>
  </si>
  <si>
    <t xml:space="preserve">C. Dasanayaka; Kanishka Dandeniya; M. Dissanayake; C. Gunasena; R. Jayasinghe</t>
  </si>
  <si>
    <t xml:space="preserve">Applied System Innovation</t>
  </si>
  <si>
    <t xml:space="preserve">10.3390/asi8020039</t>
  </si>
  <si>
    <t xml:space="preserve">Restorative dentistry / cariology</t>
  </si>
  <si>
    <t xml:space="preserve">custom BLIP-2 plus Llama 3 OPG report system</t>
  </si>
  <si>
    <t xml:space="preserve">fine-tuned BLIP-2/Llama radiology report and QA system</t>
  </si>
  <si>
    <t xml:space="preserve">LLMDENT-1107</t>
  </si>
  <si>
    <t xml:space="preserve">Oral cheek tooth extraction and treatment of osteomyelitis in llamas and alpacas</t>
  </si>
  <si>
    <t xml:space="preserve">Abstract Background Advanced dental disease with associated osteomyelitis is commonly encountered in New World camelids (NWC). In the past, the treatment of choice consisted of extraoral techniques, with complications occurring in up to 70% of cases. With advances in the treatment of dental disease in other species, oral extraction may offer a less invasive alternative, possibly associated with fewer complications. This report describes the diagnosis, treatment and long‐term outcome of NWC with dental disease. Methods This was a retrospective study of NWC with advanced dental disease undergoing oral cheek tooth extraction between September 2020 and November 2024. Results Forty animals (20 alpacas and 20 llamas) undergoing oral extraction of one to four cheek teeth (median: 2, interquartile range: 1.1–2.9) were included. Eleven animals (27.5%) experienced complications. Most of these complications were mild, primarily consisting of tooth root fractures. The mean follow‐up duration was 24.1 months (standard deviation = 16.5 months). At the final follow‐up, 92.1% (35/38) of animals exhibited resolution of clinical signs. Limitations Retrospective nature of study and large variation in severity of dental pathologies. Conclusion Oral extraction of cheek teeth in NWC is a feasible alternative to extraoral approaches and carries a favourable prognosis. While dental equipment intended for other species can be used, species‐specific dental features should be taken into consideration w…</t>
  </si>
  <si>
    <t xml:space="preserve">N. Biermann; E. Haltmayer; Matthias Jehle</t>
  </si>
  <si>
    <t xml:space="preserve">The Veterinary Record</t>
  </si>
  <si>
    <t xml:space="preserve">10.1002/vetr.5665</t>
  </si>
  <si>
    <t xml:space="preserve">41312863.0</t>
  </si>
  <si>
    <t xml:space="preserve">veterinary camelid tooth extraction</t>
  </si>
  <si>
    <t xml:space="preserve">LLMDENT-0759</t>
  </si>
  <si>
    <t xml:space="preserve">Artificial intelligence chatbots versus dentists: a comparative knowledge assessment on traumatic dental injury management.</t>
  </si>
  <si>
    <t xml:space="preserve">Abstract Background The aim of this study is to conduct a comparative analysis of the guideline-based knowledge levels of dentists and artificial intelligence(AI)-powered chatbots (ChatGPT-4o and Gemini) regarding the emergency management of traumatic dental injuries (TDIs). Methods A 20-item multiple-choice questionnaire, developed based on the trauma guidelines recommended by the American Association of Endodontists (AAE), was administered to both AI-powered chatbots (ChatGPT-4o and Gemini) and practicing dentists. The guideline-based knowledge level and consistency of the AI responses were evaluated based on the collected data. Furthermore, the knowledge levels of the AI systems were statistically compared to those of the dentists, using a significance level of p &lt; 0.05 and a 95% confidence interval. Results Upon analysis of the questionnaire responses, ChatGPT-4o provided significantly more correct answers than both dentists and Gemini in 17 out of the 20 questions (p &lt; 0.05). There was a statistically significant difference in guideline-based knowledge levels among the groups (p = 0.001; p &lt; 0.05). The rate of high-level knowledge demonstrated by ChatGPT-4o (100%) was statistically significantly greater than that of both dentists (12.6%) and Gemini (3.4%) (p &lt; 0.05). ChatGPT-4o exhibited similar internal consistency score to Gemini in terms of reliability. Conclusions ChatGPT-4o and Gemini may be considered potential sources of information in the context of TDIs. Althoug…</t>
  </si>
  <si>
    <t xml:space="preserve">Sağlam, Hatice; Sezgin, Güzide Pelin; Kaplan, Tuna; Kaplan, Sema Sönmez</t>
  </si>
  <si>
    <t xml:space="preserve">10.1186/s12903-026-07728-6</t>
  </si>
  <si>
    <t xml:space="preserve">41555301.0</t>
  </si>
  <si>
    <t xml:space="preserve">Endodontics; Dental traumatology / emergencies; Dental education / exams</t>
  </si>
  <si>
    <t xml:space="preserve">guideline MCQ TDI knowledge chatbots vs dentists</t>
  </si>
  <si>
    <t xml:space="preserve">AAE guideline MCQ on dental trauma; chatbots vs dentists</t>
  </si>
  <si>
    <t xml:space="preserve">LLMDENT-1192</t>
  </si>
  <si>
    <t xml:space="preserve">An alternative approach to code, store, and regenerate 3D data in dental medicine using open-source software: A scripting-based technique.</t>
  </si>
  <si>
    <t xml:space="preserve">PURPOSE: To develop a scripting-based technique for managing three-dimensional (3D) dental data and evaluate the regenerated standard tessellation language (STL) data in terms of file size, accuracy (trueness and precision), and processing time. MATERIALS AND METHODS: Ten STL dental and maxillofacial models were obtained from various imaging technologies, including intraoral scanners, computer-aided design (CAD) software, and cone-beam computed tomography (CBCT), and saved as STL files. ChatGPT was used to generate Python scripts in Blender for mesh simplification and data compression, which were then saved as .py files. The models were regenerated from these scripts in Blender, and their accuracy was assessed using GOM Inspect software, comparing trueness and precision. Statistical analysis, including Kruskal-Wallis and Mann-Whitney tests, was conducted to evaluate differences in file sizes between the original, Python-generated, and regenerated STL files, with statistical analyses performed at a level of significance α=0.05. RESULTS: The scripting-based technique was successfully utilized in ChatGPT to generate Python script code for accessing comprehensive data on STL models, utilizing Blender's scripting functionality. This approach enabled the generation, regeneration, and visualization of STL models, resulting in significantly smaller file sizes for both the Python script and regenerated STL files compared to the original STL files (p &lt; 0.001). No significant difference…</t>
  </si>
  <si>
    <t xml:space="preserve">Elbashti, Mahmoud E; Paz-Cortes, Marta Macarena; Giovannini, Giovanni; Acero-Sanz, Julio; Abou-Ayash, Samir; Çakmak, Gülce; Molinero-Mourelle, Pedro</t>
  </si>
  <si>
    <t xml:space="preserve">10.1016/j.jdent.2025.105652</t>
  </si>
  <si>
    <t xml:space="preserve">40015549.0</t>
  </si>
  <si>
    <t xml:space="preserve">ChatGPT generating Python scripts for STL data</t>
  </si>
  <si>
    <t xml:space="preserve">ChatGPT generating Python scripts for 3D STL data</t>
  </si>
  <si>
    <t xml:space="preserve">LLMDENT-0840</t>
  </si>
  <si>
    <t xml:space="preserve">Comparative Benchmark of Seven Large Language Models for Traumatic Dental Injury Knowledge.</t>
  </si>
  <si>
    <t xml:space="preserve">Abstract Objectives Traumatic dental injuries (TDIs) are complex clinical conditions that require timely and accurate decision-making. With the rise of large language models (LLMs), there is growing interest in their potential to support dental management. This study evaluated the accuracy and consistency of DeepSeek R1's responses across all categories of TDIs and benchmarked its performance against other common LLMs. Materials and Methods DeepSeek R1 and six other LLMs, ChatGPT-4o mini, ChatGPT-4o, Claude 3.5 Sonnet, Claude 3 Opus, Gemini 1.5 Flash, and Gemini 1.5 Advanced, were assessed using a validated question set (125 items) covering five subtopics: general introduction, fractures, luxations, avulsions of permanent teeth, and TDIs in the primary dentition (25 items per group) with a specific prompt. Each model was tested with five repetitions for all items. Statistical Analysis Accuracy was calculated as the percentage of correct responses, while consistency was measured using Fleiss' kappa analysis. Kruskal–Wallis H and Dunn's post-hoc test were applied for comparisons of three or more independent groups. Results DeepSeek R1 achieved the highest overall score of 86.4% ± 2.5%, despite the most inconsistent responses (κ = 0.694), statistically higher than those of ChatGPT-4o mini (74.7% ± 0.9%), Claude 3 Opus (75.2% ± 1.0%), and Gemini 1.5 Flash (73.85% ± 2.3%) ( p &lt; 0.0001). Across all models, accuracy was notably lower for luxation injury questions (68.3% ± 3.2%). Con…</t>
  </si>
  <si>
    <t xml:space="preserve">Termteerapornpimol, Kittipat; Kulvitit, Sirinya; Prommanee, Sasiprapa; Khurshid, Zohaib; Porntaveetus, Thantrira</t>
  </si>
  <si>
    <t xml:space="preserve">European journal of dentistry</t>
  </si>
  <si>
    <t xml:space="preserve">10.1055/s-0045-1812064</t>
  </si>
  <si>
    <t xml:space="preserve">41125099.0</t>
  </si>
  <si>
    <t xml:space="preserve">Pediatric dentistry; Dental traumatology / emergencies; Dental education / exams</t>
  </si>
  <si>
    <t xml:space="preserve">TDI knowledge benchmark question set; 7 LLMs</t>
  </si>
  <si>
    <t xml:space="preserve">validated TDI knowledge question set benchmark; seven LLMs</t>
  </si>
  <si>
    <t xml:space="preserve">LLMDENT-1695</t>
  </si>
  <si>
    <t xml:space="preserve">Knowledge and Attitudes Regarding Use of Chat GPT In Dentistry Among Dental Students and Dental Professionals</t>
  </si>
  <si>
    <t xml:space="preserve">ChatGPT is an advanced language model that uses deep learning methods to generate answers. The effectiveness of ChatGPT in healthcare education has been studied and has been shown to enhance the personalized learning experience, with the ability to improve communication skills and student involvement in the learning process. Because of ChatGPT's novelty and prospective applications in research and education, it is important to understand the factors that affect its acceptability. This is the first study that aimed to evaluate dental professionals' attitudes and knowledge regarding the adoption and use of ChatGPT. A total of 354 respondents took part in this study. The survey link was sent through social media and targeted dental students &amp; dental professionals. It consisted of closed-ended questions regarding demographic details, ChatGPT in Dental education, research, practice, and conclusive questions. The knowledge of ChatGPT was maximal in respondents in the age group of 31-45 years (80%) &amp; undergraduate students regardless of the year, had good knowledge. The attitude to use ChatGPT was maximum in 31-45 years (73.1%) followed by &gt;45 years (75%). This study highlights the importance of usability, user-friendliness, technological knowledge and attitudes, and behavioral aspects for the effective use of ChatGPT in dentistry. Its extensive use in dental curriculum has the potential to revive academic research. In our study majority believed it has potential for advanced dentis…</t>
  </si>
  <si>
    <t xml:space="preserve">Belaldavar, Chetan; Angadi, Punnya V</t>
  </si>
  <si>
    <t xml:space="preserve">Annals of Dental Specialty</t>
  </si>
  <si>
    <t xml:space="preserve">10.51847/e49ika828d</t>
  </si>
  <si>
    <t xml:space="preserve">survey dental students and professionals on ChatGPT</t>
  </si>
  <si>
    <t xml:space="preserve">survey of dental students/professionals on ChatGPT</t>
  </si>
  <si>
    <t xml:space="preserve">LLMDENT-1891</t>
  </si>
  <si>
    <t xml:space="preserve">Combining ChatGPT and machine learning: A viable alternative for discussion in oral medicine.</t>
  </si>
  <si>
    <t xml:space="preserve">None. The datasets generated and/or analyzed during the current study are available from the corresponding author on reasonable request.</t>
  </si>
  <si>
    <t xml:space="preserve">Santana, Lucas Alves da Mota; Santos, Harim Tavares Dos; Gonçalo, Rani Iani Costa; de Oliveira Costa, Carla Samily; Barbosa, Breno Ferreira; Alves, Êmilly Victória Maciel; de Santana, Taun Rosa; Freit</t>
  </si>
  <si>
    <t xml:space="preserve">10.1111/odi.14706</t>
  </si>
  <si>
    <t xml:space="preserve">37518993.0</t>
  </si>
  <si>
    <t xml:space="preserve">letter on ChatGPT and machine learning in oral medicine</t>
  </si>
  <si>
    <t xml:space="preserve">letter on ChatGPT plus ML in oral medicine</t>
  </si>
  <si>
    <t xml:space="preserve">LLMDENT-0630</t>
  </si>
  <si>
    <t xml:space="preserve">Comparison of artificial intelligence and lecturers' grading in the evaluation of handwritten open-ended anatomy examinations.</t>
  </si>
  <si>
    <t xml:space="preserve">PURPOSE: This study evaluated the performance of artificial intelligence (AI) chatbots in grading handwritten open-ended anatomy examinations and examined whether providing a standardized answer key improved agreement with lecturers' grading. METHODS: Examination papers from 81 s-year dental students were included. The examination comprised 10 open-ended questions, each worth 10 points. Two anatomists graded all papers using a standardized answer key, and the mean of their scores was used as lecturers' grading. Four AI chatbots-ChatGPT, Gemini, Copilot, and DeepSeek-graded each paper under two conditions: without an answer key and with an answer key and detailed grading criteria. Agreement with lecturers' grading was assessed using the intraclass correlation coefficient (ICC). RESULTS: Differences were observed among the nine grading methods (p &lt; 0.001). No significant differences were found between lecturers' grading and ChatGPT scores obtained either without or with the answer key. ChatGPT showed the highest agreement with lecturers' grading after the answer key was provided (ICC = 0.923, 95% CI [0.883, 0.950]), followed by ChatGPT without the answer key (ICC = 0.904, 95% CI [0.855, 0.937]). Gemini and Copilot showed good agreement without the answer key, but agreement decreased when the answer key was provided. DeepSeek demonstrated the lowest agreement under both conditions. CONCLUSION: AI chatbot grading performance varied across models. ChatGPT produced scores most clos…</t>
  </si>
  <si>
    <t xml:space="preserve">Nahir, Mert; Kasap, Abdulkerim; Nahir, Canan Bayraktar</t>
  </si>
  <si>
    <t xml:space="preserve">Surgical and radiologic anatomy : SRA</t>
  </si>
  <si>
    <t xml:space="preserve">10.1007/s00276-026-03986-9</t>
  </si>
  <si>
    <t xml:space="preserve">42675315.0</t>
  </si>
  <si>
    <t xml:space="preserve">chatbot grading of anatomy exams</t>
  </si>
  <si>
    <t xml:space="preserve">chatbots grading anatomy exams</t>
  </si>
  <si>
    <t xml:space="preserve">LLMDENT-0382</t>
  </si>
  <si>
    <t xml:space="preserve">Development of a high-reliability planetary gearbox for cryogenic ultra-high vacuum applications</t>
  </si>
  <si>
    <t xml:space="preserve">The Gemini infrared multi-object spectrograph (GIRMOS) is a near-infrared, multi-object, medium-resolution integral field spectrograph (IFS). The instrument contains 15 cryogenic mechanisms supporting its complex array of sensitive optics, including four scale-changing mechanisms, four grating/prism wheels, four pupil relays, two filter wheels, and a pupil re-imager. Each mechanism must operate reliably in a cryogenic vacuum environment for an expected &gt;12-year service life without regular maintenance. All GIRMOS cryogenic mechanisms are actuated by stepper motors coupled to planetary gearboxes. Within the relatively small field of cryogenic astronomical instrumentation, commercially available cryogenic gearboxes are limited. A commonly used cryogenic vacuum-rated motor–gearbox combination was initially baselined for GIRMOS. However, a review of the materials and lubrication schemes used in these units raised concerns regarding long-term reliability. The bearings employed unlubricated corrosion-resistant steel (CRES) 440C, making them susceptible to cold-welding damage, while the gears relied on tungsten disulfide (WS₂) dry lubrication, which is vulnerable to high-cycle fatigue from repeated tooth meshing. To evaluate these concerns, a prototype of the instrument’s pupil re-imager mechanism incorporating the commercial gearbox was subjected to cryogenic vacuum life testing. The mechanism stalled early after only 60 operating cycles, and disassembly confirmed catastrophic degr…</t>
  </si>
  <si>
    <t xml:space="preserve">Gavin Hay; Mark Barnet; Scott Christie; Saugata Dutt; Suresh Sivanandam</t>
  </si>
  <si>
    <t xml:space="preserve">Astronomical Telescopes + Instrumentation</t>
  </si>
  <si>
    <t xml:space="preserve">10.1117/12.3100218</t>
  </si>
  <si>
    <t xml:space="preserve">astronomical instrument gearbox; not dental</t>
  </si>
  <si>
    <t xml:space="preserve">cryogenic gearbox for astronomy instrument</t>
  </si>
  <si>
    <t xml:space="preserve">LLMDENT-1060</t>
  </si>
  <si>
    <t xml:space="preserve">Comparison of ChatGPT-4o and expert evaluation in endodontic education: a cross-sectional pilot study.</t>
  </si>
  <si>
    <t xml:space="preserve">Abstract Background Artificial intelligence (AI) has the potential to enhance objectivity and scalability in educational assessment, yet its role in evaluating technical dental skills remains unclear. This study aimed to compare ChatGPT-4o based assessments with expert evaluations in undergraduate endodontic training and to explore student perceptions of AI-assisted feedback. Methods This cross-sectional pilot study was conducted during the 2024–2025 academic year with 32 dental students from a faculty of dentistry, who completed root canal treatments. Postoperative radiographs were evaluated by 10 years experienced endodontist and ChatGPT-4o was used to evaluate performance based on five standardized criteria: canal centering, homogeneity, procedural errors, apical shaping, and overall taper, each rated on a 5-point Likert scale. Inter-rater reliability was assessed via intraclass correlation coefficients (ICC), and Pearson correlation tested linear alignment. Students rated both feedback sources via Likert-scale questionnaires and open-ended comments; paired-sample t-tests compared the mean scores. Results Agreement between AI and expert evaluation was limited, with ICC ranging from 0.36 to 0.45, indicating poor to moderate reliability. Pearson r values were &lt; 0.3 and not statistically significant, demonstrating weak linear correlation. While students rated AI-generated feedback as moderately useful, expert feedback scored higher across educational value (mean 4.29 vs. 3.90…</t>
  </si>
  <si>
    <t xml:space="preserve">Alpay, Suha; Darafarin, Yasemen; Dagdelen, Burcu; Al-Shammari, Sana Mahroos Mkhailef; Buyukbayram, Isil Kaya</t>
  </si>
  <si>
    <t xml:space="preserve">10.1186/s12909-025-08358-2</t>
  </si>
  <si>
    <t xml:space="preserve">41327262.0</t>
  </si>
  <si>
    <t xml:space="preserve">Endodontics; Oral &amp; maxillofacial radiology; Dental education / exams</t>
  </si>
  <si>
    <t xml:space="preserve">ChatGPT assessment of student root canal radiographs</t>
  </si>
  <si>
    <t xml:space="preserve">ChatGPT-4o assessing student root canal radiographs</t>
  </si>
  <si>
    <t xml:space="preserve">LLMDENT-1889</t>
  </si>
  <si>
    <t xml:space="preserve">Apprehension Toward Generative Artificial Intelligence in Healthcare: A Multinational Study among Health Sciences Students</t>
  </si>
  <si>
    <t xml:space="preserve">BackgroundIn the recent generative artificial intelligence (genAI) era, health sciences students (HSSs) are expected to face challenges regarding their future roles in healthcare. This multinational cross-sectional study aimed to confirm the validity of the novel FAME scale examining themes of Fear, Anxiety, Mistrust, and Ethical issues about genAI. The study also explored the extent of apprehension among HSSs regarding genAI integration into their future careers.MethodsThe study was based on a self-administered online questionnaire distributed using convenience sampling. The survey instrument was based on the FAME scale, while the apprehension toward genAI was assessed through a modified scale based on State-Trait Anxiety Inventory (STAI). Exploratory and confirmatory factor analyses were used to confirm the construct validity of the FAME scale.ResultsThe final sample comprised 587 students mostly from Jordan (31.3%), Egypt (17.9%), Iraq (17.2%), Kuwait (14.7%), and Saudi Arabia (13.5%). Participants included students studying medicine (35.8%), pharmacy (34.2%), nursing (10.7%), dentistry (9.5%), medical laboratory (6.3%), and rehabilitation (3.4%). Factor analysis confirmed the validity and reliability of the FAME scale. Of the FAME scale constructs, Mistrust scored the highest, followed by Ethics. The participants showed a generally neutral apprehension toward genAI, with a mean score of 9.23 ± 3.60. In multivariate analysis, significant variations in genAI apprehension we…</t>
  </si>
  <si>
    <t xml:space="preserve">Sallam M; Al-Mahzoum K; Alaraji H; Albayati N; Alenzei S; AlFarhan F; Alkandari A; Alkhaldi S; Alhaider N; Al-Zubaidi D; Shammari F; Salahaldeen M; Slehat AS; Mijwil MM; Abdelaziz DH; Al-Adwan AS</t>
  </si>
  <si>
    <t xml:space="preserve">Preprints.org</t>
  </si>
  <si>
    <t xml:space="preserve">10.20944/preprints202412.0340.v1</t>
  </si>
  <si>
    <t xml:space="preserve">DOAJ; Europe PMC (Preprint); Semantic Scholar</t>
  </si>
  <si>
    <t xml:space="preserve">health sciences students genAI apprehension survey</t>
  </si>
  <si>
    <t xml:space="preserve">LLMDENT-0586</t>
  </si>
  <si>
    <t xml:space="preserve">Developing a Custom Artificial Intelligence Chatbot to Support Informed Consent Instruction in Preclinical Dental Education.</t>
  </si>
  <si>
    <t xml:space="preserve">McNeilly, Heidi Bryant; Quinonez, Rocio; Nesbit, Samuel; Uyan, Dilek; W Little, Joshua</t>
  </si>
  <si>
    <t xml:space="preserve">10.1002/jdd.70250</t>
  </si>
  <si>
    <t xml:space="preserve">42052789.0</t>
  </si>
  <si>
    <t xml:space="preserve">custom chatbot for informed consent teaching to students</t>
  </si>
  <si>
    <t xml:space="preserve">LLMDENT-0197</t>
  </si>
  <si>
    <t xml:space="preserve">Recent Advances in Artificial Intelligence-Assisted Facial Fracture Diagnosis</t>
  </si>
  <si>
    <t xml:space="preserve">Bassem Chamma; Venkata S. P. Patchigolla; Timothy Chalom; S. Kapur; James H. Paxton</t>
  </si>
  <si>
    <t xml:space="preserve">Current Emergency and Hospital Medicine Reports</t>
  </si>
  <si>
    <t xml:space="preserve">10.1007/s40138-026-00363-z</t>
  </si>
  <si>
    <t xml:space="preserve">narrative review AI facial fracture diagnosis</t>
  </si>
  <si>
    <t xml:space="preserve">LLMDENT-0923</t>
  </si>
  <si>
    <t xml:space="preserve">From pixels to precision: a narrative review of AI-driven 3D morphological analysis and digital twinning in alveolar cleft management.</t>
  </si>
  <si>
    <t xml:space="preserve">BACKGROUND AND OBJECTIVE: Alveolar cleft is a congenital craniofacial anomaly of common occurrence and is frequently seen in cleft lip and palate patients. This condition affects the patient's chewing, speech, and psychological and social life. This review aims to offer a broad overview of the role of artificial intelligence (AI) throughout the entire management of an alveolar cleft from diagnosis to treatment and to life after surgery, in terms of quality of life. METHODS: This is a narrative review, and the information was obtained from the literature and clinical guidelines. From the previous publications, we reviewed the advancements in the use of AI for the diagnosis, treatment, and management of alveolar clefts and other fields. KEY CONTENT AND FINDINGS: In the field of alveolar ridge defects, the applications of AI have been mainly used in combination with cone-beam computed tomography (CBCT). It accurately identifies the extent of the bone defect and calculates the volume of the bone defect from imaging. Moreover, AI can support personalized surgical planning and predict bone resorption and maxillofacial growth patterns. AI and CBCT are shifting the subjective, "experience-driven" qualitative assessment of alveolar clefts to an objective, "data-driven" evaluation that is multidimensional. CONCLUSIONS: AI holds significant potential for applications in 3D image analysis, quantitative evaluation, and surgical planning of alveolar clefts, but it is currently hindered by …</t>
  </si>
  <si>
    <t xml:space="preserve">Yang, Zhiyuan; Qian, Hong; Zeng, Yiting; Huang, Qun</t>
  </si>
  <si>
    <t xml:space="preserve">Translational pediatrics</t>
  </si>
  <si>
    <t xml:space="preserve">10.21037/tp-2026-0268</t>
  </si>
  <si>
    <t xml:space="preserve">42591847.0</t>
  </si>
  <si>
    <t xml:space="preserve">narrative review AI alveolar cleft</t>
  </si>
  <si>
    <t xml:space="preserve">LLMDENT-1725</t>
  </si>
  <si>
    <t xml:space="preserve">Artificial Intelligence in Pediatric Dentistry</t>
  </si>
  <si>
    <t xml:space="preserve">Artificial intelligence (AI) can be used in pediatric dentistry to improve diagnosis and treatment planning, assist with image analysis, and aid in communication with patients and parents. AI can help dentists identify cavities and other oral health issues more accurately and quickly and can also assist with orthodontic treatment planning. Additionally, AI-powered chatbots and virtual assistants can be used to help educate patients and parents about oral health care and to schedule and confirm appointments. However, as with any technology, it's important to ensure that AI is used in a way that complies with regulations and guidelines and that it is supported by robust data and validated by clinical research.</t>
  </si>
  <si>
    <t xml:space="preserve">Dagli, Shrushti; Kiran D.P., Dr. Shital</t>
  </si>
  <si>
    <t xml:space="preserve">10.14293/p2199-8442.1.sop-.ppwn7u.v1</t>
  </si>
  <si>
    <t xml:space="preserve">Orthodontics; Pediatric dentistry; Preventive dentistry / dental public health</t>
  </si>
  <si>
    <t xml:space="preserve">overview of AI in pediatric dentistry; no data</t>
  </si>
  <si>
    <t xml:space="preserve">LLMDENT-0938</t>
  </si>
  <si>
    <t xml:space="preserve">Image quality enhancement of small field-of-view cone-beam CT for image-guided radiotherapy using a structure-preserving cycle-consistent generative adversarial network.</t>
  </si>
  <si>
    <t xml:space="preserve">Cone-beam CT (CBCT) is widely used for patient positioning in image-guided radiotherapy (IGRT), but full-fan CBCT, which reduces patient dose and acquisition time, suffers from a smaller field of view (FOV) and degraded image quality. To address this limitation, we developed a generative adversarial network (GAN)-based image translation framework, specifically a Cycle-consistent GAN (CycleGAN), to enhance small-FOV CBCT images. The method incorporates dedicated preprocessing and multiple structure-preserving loss functions to mitigate boundary effects caused by truncation of patient anatomy. The model was trained and evaluated on CBCT and planning CT (PlanCT) images from prostate cancer patients. Experimental results demonstrated that the proposed approach substantially improved soft-tissue contrast, reduced noise, and preserved anatomical structures, as confirmed by Hounsfield unit statistics, histogram analysis, and noised SelfSSIM metrics. Importantly, the generated images exhibited image characteristics comparable to PlanCT, supporting accurate patient positioning. These findings indicate that the proposed GAN-based framework effectively enhances the image quality of small-FOV CBCT while maintaining anatomical fidelity, offering practical potential for clinical IGRT workflows.</t>
  </si>
  <si>
    <t xml:space="preserve">Yoshinaga, Idzuru; Ozaki, Sho; Obara, Hideki; Aoki, Masahiko</t>
  </si>
  <si>
    <t xml:space="preserve">Radiological physics and technology</t>
  </si>
  <si>
    <t xml:space="preserve">10.1007/s12194-026-01099-x</t>
  </si>
  <si>
    <t xml:space="preserve">42440060.0</t>
  </si>
  <si>
    <t xml:space="preserve">CBCT GAN for prostate radiotherapy</t>
  </si>
  <si>
    <t xml:space="preserve">CBCT image enhancement for prostate radiotherapy</t>
  </si>
  <si>
    <t xml:space="preserve">LLMDENT-1271</t>
  </si>
  <si>
    <t xml:space="preserve">Evaluating the impact of AI-generated educational content on patient understanding and anxiety in endodontics and restorative dentistry: a comparative study.</t>
  </si>
  <si>
    <t xml:space="preserve">Abstract Background Effective patient education is critical in enhancing treatment outcomes and reducing anxiety in dental procedures. This study compares the effectiveness of AI-generated educational materials with traditional methods in improving patient comprehension and reducing anxiety during endodontic and restorative dental treatments. Methods A cross-sectional, comparative study was conducted with 100 participants undergoing restorative or endodontic procedures. Patients were randomized into two groups: those receiving AI-generated instructional materials (via ChatGPT) and those receiving traditional education (verbal explanations and pamphlets). Baseline knowledge and post-intervention knowledge retention were assessed using structured tests. Patient perceptions of clarity, usefulness, comprehensiveness, trust, and anxiety were measured using Likert-scale surveys. Three dental experts evaluated the educational content for accuracy and suitability. Statistical analysis included t-tests and Cohen’s kappa to measure inter-rater reliability. Results AI-generated materials significantly outperformed traditional methods in all measured dimensions, including clarity (4.42 vs. 3.25), usefulness (4.63 vs. 3.50), comprehensiveness (4.50 vs. 3.29), trust (4.00 vs. 2.96), and anxiety reduction (mean anxiety score: 2.63 vs. 3.38, p &lt; 0.001). Pre- and post-intervention knowledge assessments revealed substantial knowledge improvement in the AI group. Expert evaluations confirmed th…</t>
  </si>
  <si>
    <t xml:space="preserve">Islam, Shahid</t>
  </si>
  <si>
    <t xml:space="preserve">10.1186/s12903-025-06069-0</t>
  </si>
  <si>
    <t xml:space="preserve">40335999.0</t>
  </si>
  <si>
    <t xml:space="preserve">ChatGPT patient education materials endo/restorative; expert accuracy rating; patient outcomes</t>
  </si>
  <si>
    <t xml:space="preserve">ChatGPT patient education materials endo/restorative; expert accuracy rating</t>
  </si>
  <si>
    <t xml:space="preserve">LLMDENT-1532</t>
  </si>
  <si>
    <t xml:space="preserve">USO DA INTELIGÊNCIA ARTIFICIAL NA ODONTOLOGIA</t>
  </si>
  <si>
    <t xml:space="preserve">A inteligência artificial tem se mostrado uma aliada crescente na odontologia, promovendo mudanças relevantes em áreas como diagnóstico, planejamento terapêutico, reabilitação oral e ensino. Estudos recentes demonstram que tecnologias baseadas em inteligência artificial, especialmente quando integradas a recursos digitais como CAD/CAM (Computer-Aided Design / Computer-Aided Manufacturing) e impressão 3D, contribuem para maior precisão clínica e satisfação do paciente, sobretudo em próteses dentárias. Ainda assim, questões como custo, padronização de dados e treinamento especializado seguem como desafios. Na odontologia restauradora, a inteligência artificial tem avançado na detecção de lesões e apoio ao planejamento, embora a diversidade limitada das amostras de estudo ainda restrinja sua aplicabilidade clínica ampla. No campo da educação, ferramentas como chatbots vêm sendo exploradas como instrumentos auxiliares, reforçando a importância do discernimento profissional. Na ortodontia, a inteligência artificial tem possibilitado melhorias em análises automatizadas e simulações de movimentos dentários, mas os modelos ainda demandam maior validação clínica. A percepção dos pacientes sobre essas tecnologias é, em geral, positiva, embora preocupações éticas e sobre privacidade persistam. A literatura também evidencia a necessidade de políticas que garantam acesso equitativo às inovações, especialmente em países com desigualdade estrutural. Em síntese, os avanços são significativos…</t>
  </si>
  <si>
    <t xml:space="preserve">Maria Eduarda Souza Barbosa; J. D. De Oliveira; Laylah Antunes Guimarães; Rodrigo Tavares Almeida</t>
  </si>
  <si>
    <t xml:space="preserve">REVISTA MULTIDISCIPLINAR INTEGRADA - REMI</t>
  </si>
  <si>
    <t xml:space="preserve">10.61164/0m2ayh48</t>
  </si>
  <si>
    <t xml:space="preserve">Portuguese narrative overview AI in dentistry</t>
  </si>
  <si>
    <t xml:space="preserve">Portuguese overview of AI in dentistry; no data</t>
  </si>
  <si>
    <t xml:space="preserve">LLMDENT-2079</t>
  </si>
  <si>
    <t xml:space="preserve">ChatGPT applications in medical, dental, pharmacy, and public health education: A descriptive study highlighting the advantages and limitations.</t>
  </si>
  <si>
    <t xml:space="preserve">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 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t>
  </si>
  <si>
    <t xml:space="preserve">Sallam, Malik; Salim, Nesreen A; Barakat, Muna; Al-Tammemi, Ala'a B</t>
  </si>
  <si>
    <t xml:space="preserve">Narra J</t>
  </si>
  <si>
    <t xml:space="preserve">10.52225/narra.v3i1.103</t>
  </si>
  <si>
    <t xml:space="preserve">38450035.0</t>
  </si>
  <si>
    <t xml:space="preserve">ChatGPT in health professions education descriptive</t>
  </si>
  <si>
    <t xml:space="preserve">ChatGPT in health professions education</t>
  </si>
  <si>
    <t xml:space="preserve">LLMDENT-1302</t>
  </si>
  <si>
    <t xml:space="preserve">New generative artificial intelligence model: ScholarGPT's performance on dental avulsion.</t>
  </si>
  <si>
    <t xml:space="preserve">BACKGROUND: This study aims to evaluate the performance of ScholarGPT, a Large Language Model (LLM) developed for academic purposes, on questions related to dental avulsion. In addition, to analyze and compare it with the results of the previous study evaluating the performance of ChatGPT and Gemini. METHOD: A total of 22 technical questions (11 multiple-choice questions (MCQs), 11 true/false (T/F)) were posed to the ScholarGPT. ScholarGPT responses were assessed using a modified Global Quality Scale (GQS). Responses were randomized using an online randomizer (www.randomizer.org) before scoring. A single researcher carried out the assessments at three different times, two weeks apart, and a new randomization was performed before each scoring. RESULTS: When the answers given by ScholarGPT according to the question groups were analyzed by the Mann-Whitney U test, the mean value was found to be 4.64 for MCQ questions and 4.82 for T/F questions. ScholarGPT provided similarly high-quality and consistent answers in both question types (p = 0.590). When the performance of ScholarGPT was compared with Gemini and ChatGPT via the Friedman test, the mean score of ScholarGPT responses was significantly higher than both ChatGPT and Gemini (mean difference with Gemini = 0.75; mean difference with ChatGPT = 1.62, p &lt; 0.001). ScholarGPT produced statistically significantly more consistent and higher-quality responses than ChatGPT and Gemini. CONCLUSION: ScholarGPT showed high performance on …</t>
  </si>
  <si>
    <t xml:space="preserve">Kaplan, Taibe Tokgöz</t>
  </si>
  <si>
    <t xml:space="preserve">10.1016/j.ijmedinf.2025.106080</t>
  </si>
  <si>
    <t xml:space="preserve">40816034.0</t>
  </si>
  <si>
    <t xml:space="preserve">Dental traumatology / emergencies; Dental education / exams</t>
  </si>
  <si>
    <t xml:space="preserve">ScholarGPT technical MCQ/TF avulsion questions</t>
  </si>
  <si>
    <t xml:space="preserve">Technical MCQ and true/false avulsion questions; ScholarGPT; knowledge test</t>
  </si>
  <si>
    <t xml:space="preserve">LLMDENT-1268</t>
  </si>
  <si>
    <t xml:space="preserve">Artificial Intelligence Chatbots and Temporomandibular Disorders: A Comparative Content Analysis over One Year</t>
  </si>
  <si>
    <t xml:space="preserve">As the use of artificial intelligence (AI) chatbots for medical queries expands, their reliability may vary as models evolve. We longitudinally assessed the quality, reliability, and readability of information on temporomandibular disorders (TMD) generated by three widely used chatbots (ChatGPT, Gemini, and Microsoft Copilot). Ten TMD questions were submitted to each chatbot at two timepoints (T1: February 2024; T2: February 2025). Two blinded evaluators independently assessed all answers using validated tools like the Global Quality Score (GQS), PEMAT, DISCERN, CLEAR, Flesch Reading Ease (FRE), and Flesch–Kincaid Grade Level (FKGL) tools. Analyses followed METRICS guidance. Comparisons between models and across timepoints were conducted using non-parametric tests. At T1, Copilot scored significantly lower in GQS, CLEAR appropriateness, and relevance (p &lt; 0.01), while ChatGPT provided less evidence-based content than its counterparts (p &lt; 0.001). Reliability was poor across models (mean DISCERN score: 34.73 ± 9.49), and readability was difficult (mean FRE: 34.64; FKGL: 14.13). At T2, performances improved across chatbots, particularly for Copilot, yet actionability remained limited and citations were inconsistent. This year-long longitudinal analysis shows an overall improvement in chatbot performance, although concerns regarding information reliability persist. These findings underscore the importance of human oversight of AI-mediated patient information, reaffirming that cl…</t>
  </si>
  <si>
    <t xml:space="preserve">Serena Incerti Parenti; A. Maglioni; E. Evangelisti; A. Gracco; G. Badiali; Giulio Alessandri-Bonetti; M. L. Bartolucci</t>
  </si>
  <si>
    <t xml:space="preserve">Applied Sciences</t>
  </si>
  <si>
    <t xml:space="preserve">10.3390/app152312441</t>
  </si>
  <si>
    <t xml:space="preserve">TMD questions over one year; 3 chatbots; GQS DISCERN CLEAR</t>
  </si>
  <si>
    <t xml:space="preserve">TMD information; three chatbots over one year; GQS DISCERN CLEAR</t>
  </si>
  <si>
    <t xml:space="preserve">LLMDENT-0029</t>
  </si>
  <si>
    <t xml:space="preserve">Comparison of artificial intelligence-based chatbots and expert periodontists in responding to patient questions: a multi-dimensional analysis.</t>
  </si>
  <si>
    <t xml:space="preserve">Abstract Background Large Language Model (LLM) –based chatbots are increasingly used in patient information processes. The aim of this study was to compare the performance of ChatGPT (GPT-5.1), Gemini (2.5 Flash), and Claude (Sonnet 4.5) with expert periodontologists in responding to periodontal questions. Responses were evaluated in terms of scientific accuracy, completeness, conciseness &amp; focus, empathy, and clarity, and differences among groups were investigated. Methods The question pool was developed de novo based on clinical experience. The literature and online search trends were used to support content coverage. The questions were evaluated using Lawshe’s content validity method, and 20 open-ended questions were included. Expert responses were prepared by three experienced periodontologists based on the literature and clinical guidelines. The questions were then submitted using a standardized prompt to ChatGPT (GPT-5.1), Gemini (2.5 Flash), and Claude (Sonnet 4.5), and the first responses were recorded. All responses were anonymized and evaluated by nine independent periodontologists using a 5-point Likert scale in terms of scientific accuracy, completeness, conciseness &amp; focus, empathy, and clarity. Statistical analyses were performed using the Friedman test with Bonferroni-corrected post-hoc comparisons, and inter-rater agreement was assessed using the intraclass correlation coefficient. Results No significant difference was found among the groups in terms of scient…</t>
  </si>
  <si>
    <t xml:space="preserve">Akdeniz, Canan; Doğru, Arzum Güler</t>
  </si>
  <si>
    <t xml:space="preserve">10.1186/s12903-026-09315-1</t>
  </si>
  <si>
    <t xml:space="preserve">42469749.0</t>
  </si>
  <si>
    <t xml:space="preserve">Periodontology</t>
  </si>
  <si>
    <t xml:space="preserve">periodontal patient questions; 3 LLMs vs periodontists; accuracy completeness</t>
  </si>
  <si>
    <t xml:space="preserve">periodontal patient questions; three chatbots vs periodontists; accuracy completeness</t>
  </si>
  <si>
    <t xml:space="preserve">LLMDENT-0216</t>
  </si>
  <si>
    <t xml:space="preserve">ChatGPT in healthcare: perceptions, ethical considerations, and practice implications among healthcare professionals in Ecuador and other countries in the Americas: a cross-sectional survey study.</t>
  </si>
  <si>
    <t xml:space="preserve">BACKGROUND: Generative artificial intelligence tools, such as ChatGPT, are increasingly discussed in healthcare; however, evidence from Latin American professional settings is limited and must be interpreted in light of regional digital inequities and ethical concerns. OBJECTIVE: To examine awareness, ethical perceptions, usage patterns, and attitude determinants related to ChatGPT among HCPs practicing mainly in Ecuador and other countries in the Americas. METHODS: We conducted a cross-sectional online survey between May and September 2023. Recruitment was conducted using professional networks, institutions, conferences, and social media. Descriptive analyses were performed for the entire sample. Ethical and usefulness analyses were restricted to respondents with at least minimal knowledge of ChatGPT (n = 424), and models involving job facilitation, perceived risk, and future intention were restricted to prior users with complete data (n = 218-230, depending on the model). Adjusted linear and binary logistic regression models controlled for age, gender, professional group, years of experience, and country (Ecuador vs. other). RESULTS: Of the 747 respondents, 610 (81.66%) practiced in Ecuador, 281 (37.62%) were physicians, 203 (27.18%) were dentists, and 42 (5.62%) were nurses or allied health professionals. Overall, 424 (56.76%) had heard of ChatGPT, 239 (31.99%) had ever used it, and 323 (43.24%) reported no knowledge of it. Among respondents with at least minimal familiari…</t>
  </si>
  <si>
    <t xml:space="preserve">Cherrez-Ojeda, Ivan; Gallardo-Bastidas, Juan Carlos; Faytong-Haro, Marco; Andrade Vera, Freya; Hafez, Wael; Sarfraz, Zouina; Sarfraz, Azza; Calderón, Juan Carlos; Robles-Velasco, Karla; Eschrich, Joha</t>
  </si>
  <si>
    <t xml:space="preserve">Frontiers in digital health</t>
  </si>
  <si>
    <t xml:space="preserve">10.3389/fdgth.2026.1730508</t>
  </si>
  <si>
    <t xml:space="preserve">42359449.0</t>
  </si>
  <si>
    <t xml:space="preserve">survey healthcare professionals perceptions ChatGPT</t>
  </si>
  <si>
    <t xml:space="preserve">healthcare professionals ChatGPT perception survey</t>
  </si>
  <si>
    <t xml:space="preserve">LLMDENT-1444</t>
  </si>
  <si>
    <t xml:space="preserve">Accuracy of ChatGPT 3.5, 4.0, 4o and Gemini in diagnosing oral potentially malignant lesions based on clinical case reports and image recognition.</t>
  </si>
  <si>
    <t xml:space="preserve">Background The accurate and timely diagnosis of oral potentially malignant lesions (OPMLs) is crucial for effective management and prevention of oral cancer. Recent advancements in artificial intelligence technologies indicates its potential to assist in clinical decision-making. Hence, this study was carried out with the aim to evaluate and compare the diagnostic accuracy of ChatGPT 3.5, 4.0, 4o and Gemini in identifying OPMLs. Material and Methods The analysis was carried out using 42 case reports from PubMed, Scopus and Google Scholar and images from two datasets, corresponding to different OPMLs. The reports were inputted separately for text description-based diagnosis in GPT 3.5, 4.0, 4o and Gemini, and for image recognition-based diagnosis in GPT 4o and Gemini. Two subject-matter experts independently reviewed the reports and offered their evaluations. Results For text-based diagnosis, among LLMs, GPT 4o got the maximum number of correct responses (27/42), followed by GPT 4.0 (20/42), GPT 3.5 (18/42) and Gemini (15/42). In identifying OPMLs based on image, GPT 4o demonstrated better performance than Gemini. There was fair to moderate agreement found between Large Language Models (LLMs) and subject experts. None of the LLMs matched the accuracy of the subject experts in identifying the correct number of lesions. Conclusions The results point towards cautious optimism with respect to commonly used LLMs in diagnosing OPMLs. While their potential in diagnostic applications …</t>
  </si>
  <si>
    <t xml:space="preserve">Pradhan, P</t>
  </si>
  <si>
    <t xml:space="preserve">Medicina oral, patologia oral y cirugia bucal</t>
  </si>
  <si>
    <t xml:space="preserve">10.4317/medoral.26824</t>
  </si>
  <si>
    <t xml:space="preserve">39864088.0</t>
  </si>
  <si>
    <t xml:space="preserve">Oral medicine / oral pathology; Preventive dentistry / dental public health</t>
  </si>
  <si>
    <t xml:space="preserve">OPML diagnosis from case reports and images</t>
  </si>
  <si>
    <t xml:space="preserve">LLMDENT-0422</t>
  </si>
  <si>
    <t xml:space="preserve">The Impact of ChatGPT in Plastic Reconstructive Surgery: A Focus on Head and Neck Abnormalities.</t>
  </si>
  <si>
    <t xml:space="preserve">Artificial Intelligence (AI), particularly ChatGPT, is reshaping how medical knowledge is accessed and utilized (1). This study investigates its role in plastic reconstructive surgery, focusing on congenital head and neck abnormalities like cleft lip and palate. By surveying surgeons and trainees across Uzbekistan, the authors evaluated ChatGPT's effectiveness for education, clinical decision-making, and finding precise details, such as information on international conferences. In health care practice and academic writing, factual inaccuracies, ethical issues, and the fear of misuse, including the spread of misinformation, should be considered (2, 7). Results show that while ChatGPT supports early learners in understanding basic concepts, 75% of experienced surgeons found its information insufficient and often incorrect for practical applications. In addition, ChatGPT struggled to provide exact details like conference schedules, a task performed better by traditional tools like Google. The study highlights ChatGPT's potential for educational purposes but emphasizes its limitations in advanced surgical applications.</t>
  </si>
  <si>
    <t xml:space="preserve">Jafarov, Murod M; Azizova, Feruza L; Khasanov, Saidakrom A; Jafarov, Mirjamol M; Mamasoliyeva, Nazokat</t>
  </si>
  <si>
    <t xml:space="preserve">10.1097/scs.0000000000011659</t>
  </si>
  <si>
    <t xml:space="preserve">40690274.0</t>
  </si>
  <si>
    <t xml:space="preserve">survey surgeons ChatGPT cleft education</t>
  </si>
  <si>
    <t xml:space="preserve">surgeon survey on ChatGPT in cleft/reconstructive surgery</t>
  </si>
  <si>
    <t xml:space="preserve">LLMDENT-1863</t>
  </si>
  <si>
    <t xml:space="preserve">An artificial intelligence-based dental semantic search engine as a reliable tool for dental students and educators.</t>
  </si>
  <si>
    <t xml:space="preserve">PURPOSE/OBJECTIVES: This study proposes the utilization of a Natural Language Processing tool to create a semantic search engine for dental education while addressing the increasing concerns of accuracy, bias, and hallucination in outputs generated by AI tools. The paper focuses on developing and evaluating DentQA, a specialized question-answering tool that makes it easy for students to seek information to access information located in handouts or study material distributed by an institution. METHODS: DentQA is structured upon the GPT3.5 language model, utilizing prompt engineering to extract information from external dental documents that experts have verified. Evaluation involves non-human metrics (BLEU scores) and human metrics for the tool's performance, relevance, accuracy, and functionality. RESULTS: Non-human metrics confirm DentQA's linguistic proficiency, achieving a Unigram BLEU score of 0.85. Human metrics reveal DentQA's superiority over GPT3.5 in terms of accuracy (p = 0.00004) and absence of hallucination (p = 0.026). Additional metrics confirmed consistent performance across different question types (X2 (4, N = 200) = 13.0378, p = 0.012). User satisfaction and performance metrics support DentQA's usability and effectiveness, with a response time of 3.5 s and over 70% satisfaction across all evaluated parameters. CONCLUSIONS: The study advocates using a semantic search engine in dental education, mitigating concerns of misinformation and hallucination. By outlin…</t>
  </si>
  <si>
    <t xml:space="preserve">Prakash, Krishna; Prakash, Ram</t>
  </si>
  <si>
    <t xml:space="preserve">10.1002/jdd.13560</t>
  </si>
  <si>
    <t xml:space="preserve">38715215.0</t>
  </si>
  <si>
    <t xml:space="preserve">Amass BiomedCore (connector); Europe PMC; PubMed/MEDLINE; Semantic Scholar; Wiley Scholar Gateway (connector, full text)</t>
  </si>
  <si>
    <t xml:space="preserve">DentQA semantic search for dental students</t>
  </si>
  <si>
    <t xml:space="preserve">LLMDENT-1805</t>
  </si>
  <si>
    <t xml:space="preserve">Concordance of clinician, Chat-GPT4, and ORAD diagnoses against histopathology in Odontogenic Keratocysts and tumours: a 15-Year New Zealand retrospective study.</t>
  </si>
  <si>
    <t xml:space="preserve">BACKGROUND: This research aimed to investigate the concordance between clinical impressions and histopathologic diagnoses made by clinicians and artificial intelligence tools for odontogenic keratocyst (OKC) and Odontogenic tumours (OT) in a New Zealand population from 2008 to 2023. METHODS: Histopathological records from the Oral Pathology Centre, University of Otago (2008-2023) were examined to identify OKCs and OT. Specimen referral details, histopathologic reports, and clinician differential diagnoses, as well as those provided by ORAD and Chat-GPT4, were documented. Data were analyzed using SPSS, and concordance between provisional and histopathologic diagnoses was ascertained. RESULTS: Of the 34,225 biopsies, 302 and 321 samples were identified as OTs and OKCs. Concordance rates were 43.2% for clinicians, 45.6% for ORAD, and 41.4% for Chat-GPT4. Corresponding Kappa value against histological diagnosis were 0.23, 0.13 and 0.14. Surgeons achieved a higher concordance rate (47.7%) compared to non-surgeons (29.82%). Odds ratio of having concordant diagnosis using Chat-GPT4 and ORAD were between 1.4 and 2.8 (p &lt; 0.05). ROC-AUC and PR-AUC were similar between the groups (Clinician 0.62/0.42, ORAD 0.58/0.28, Char-GPT4 0.63/0.37) for ameloblastoma and for OKC (Clinician 0.64/0.78, ORAD 0.66/0.77, Char-GPT4 0.60/0.71). CONCLUSION: Clinicians with surgical training achieved higher concordance rate when it comes to OT and OKC. Chat-GPT4 and Bayesian approach (ORAD) have shown pote…</t>
  </si>
  <si>
    <t xml:space="preserve">Kim, Paul; Seo, Benedict; De Silva, Harsha</t>
  </si>
  <si>
    <t xml:space="preserve">Oral and maxillofacial surgery</t>
  </si>
  <si>
    <t xml:space="preserve">10.1007/s10006-024-01284-5</t>
  </si>
  <si>
    <t xml:space="preserve">39060850.0</t>
  </si>
  <si>
    <t xml:space="preserve">GPT-4 differential diagnosis odontogenic lesions</t>
  </si>
  <si>
    <t xml:space="preserve">ChatGPT-4 differential diagnosis vs histopathology</t>
  </si>
  <si>
    <t xml:space="preserve">LLMDENT-0632</t>
  </si>
  <si>
    <t xml:space="preserve">AI Chatbots vs. Traditional Sources: Dental Health Literacy and Confidence Among Dental Patients-A Cross-Sectional Study.</t>
  </si>
  <si>
    <t xml:space="preserve">BACKGROUND AND OBJECTIVES: Given the increasing use of artificial intelligence (AI) tools for dental health information, this study compared patients' perceived health information literacy for AI chatbots, measured using the Artificial Intelligence-eHealth Literacy Scale (AI-eHEALS), with traditional health information literacy, measured using the Traditional Health Information Literacy Scale (THILS) and examined how literacy and confidence influence information source preferences. MATERIALS AND METHODS: A cross-sectional study was conducted at King Saud University Dental Hospital in Riyadh, Saudi Arabia, collecting responses from 474 adult dental patients using 8 validated items from AI-eHEALS and THILS. Domain-wise scores were calculated, and assumptions for parametric testing were verified. Group differences were analysed using independent t-tests. Structural equation modelling (SEM) examined pathways linking literacy domains, confidence, and information-source preferences, with perceived knowledge and evaluation items combined into a single AI-eHEALS literacy construct. RESULTS: The THILS scores were significantly higher than those on the AI-eHEALS across all domains (p &lt; .001). AI-eHEALS scores were positively associated with prior AI use, male gender, and employment status, while THILS showed few demographic links. SEM indicated that combined literacy (knowledge + evaluation) predicted confidence in using AI tools (β = 0.62). Usefulness items showed weak loadings and we…</t>
  </si>
  <si>
    <t xml:space="preserve">Naik, Sachin; Vellappally, Sajith; Alateek, Mohammed; Alrayyes, Yasser Fahad; Kheraif, Abdul Aziz Abdullah Al; Alnassar, Talal Mughaileth; Schmalz, Gerhard; Alsultan, Ziyad Mohammed; Alayadi, Haya; Su</t>
  </si>
  <si>
    <t xml:space="preserve">10.1016/j.identj.2026.109556</t>
  </si>
  <si>
    <t xml:space="preserve">42013516.0</t>
  </si>
  <si>
    <t xml:space="preserve">E4</t>
  </si>
  <si>
    <t xml:space="preserve">patient eHealth literacy survey; no output evaluation</t>
  </si>
  <si>
    <t xml:space="preserve">patient AI health literacy survey; no output evaluation</t>
  </si>
  <si>
    <t xml:space="preserve">LLMDENT-0641</t>
  </si>
  <si>
    <t xml:space="preserve">Restoring brain-to-text communication in a person with dysarthria from pontine stroke using an intracortical brain-computer interface</t>
  </si>
  <si>
    <t xml:space="preserve">Restoring communication for people with dysarthria secondary to pontine stroke remains a critical challenge. Intracortical brain-computer interfaces (iBCIs) have demonstrated great potential for speech restoration in people with amyotrophic lateral sclerosis (ALS), with 1-24% word error rates (WERs) on a 125,000-word vocabulary. In pontine stroke, electrocorticography (ECoG) BCIs achieved 25.5% WERs with a smaller 1,024-word vocabulary. Whether intracortical BCI performance improvements extend to people with pontine stroke-induced dysarthria remains unclear. Here, we show that neural activity from a single 64-channel microelectrode array in orofacial motor cortex can predict attempted speech in a person with pontine stroke more accurately than prior ECoG BCI work and comparably to prior iBCI work. We trained a neural network decoder to predict phoneme probabilities from spiking rates and spike-band power as BrainGate2 participant ‘T16’ mimed (mouthed without vocalization) sentences from a large vocabulary. A series of language models converted these probabilities into word sequences. This decoding architecture has remained stable more than two years post-implantation, achieving a median 19.6% WER with a 125,000-word vocabulary and a median 10.0% WER with a 1,024-word vocabulary (a 60.8% reduction over prior ECoG studies). This framework also generalized beyond cue repetition, enabling T16 to communicate spontaneously via the iBCI in a question-and-answer setting with a 35.2% …</t>
  </si>
  <si>
    <t xml:space="preserve">Nason-Tomaszewski SR; Deevi PI; Rabbani Q; Jacques BG; Pritchard AL; Wimalasena LN; Richards BA; Karpowicz BM; Bechefsky PH; Card NS; Deo DR; Choi EY; Hochberg LR; Stavisky SD; Brandman DM; AuYong N; </t>
  </si>
  <si>
    <t xml:space="preserve">10.64898/2026.02.19.26346583</t>
  </si>
  <si>
    <t xml:space="preserve">brain-computer interface speech decoding</t>
  </si>
  <si>
    <t xml:space="preserve">LLMDENT-1019</t>
  </si>
  <si>
    <t xml:space="preserve">Effect of language difference and time on the accuracy of artificial intelligence chatbots responses to questions about vital pulp therapy.</t>
  </si>
  <si>
    <t xml:space="preserve">Background Artificial intelligence–based chatbots are increasingly being used as supportive tools in healthcare for accessing and interpreting medical information. However, variations in language and temporal updates may influence the accuracy and consistency of the information they provide. This study aimed to evaluate the effects of language difference (Turkish and English) and time (10 days) on the accuracy of responses provided by six different artificial intelligence (AI) chatbots (ChatGPT, ChatGPT-4o, ChatGPT-5, Gemini, Microsoft Copilot, and Perplexity) to questions related to vital pulp therapy. Methods Twenty questions were prepared in accordance with the clinical guidelines of the American Association of Endodontists (AAE) and were presented to each model in both Turkish and English three times a day (morning, noon, and evening) over a 10-day period. A total of 7,200 responses were collected. The responses were classified as correct or incorrect by two independent researchers. The accuracy rates of the groups were analyzed using descriptive statistics, and Chi-square tests to compare correct versus incorrect response ratios. Results Microsoft Copilot achieved the highest accuracy rate (87.3%), while Perplexity showed the lowest (77.2%). When evaluated by language, ChatGPT-4o performed best in Turkish questions (83.8%), whereas Microsoft Copilot demonstrated the highest accuracy in English questions (87.3%). The time variable had no statistically significant effect o…</t>
  </si>
  <si>
    <t xml:space="preserve">Şimşek, Emine; Büker, Mine</t>
  </si>
  <si>
    <t xml:space="preserve">10.1186/s12903-026-08060-9</t>
  </si>
  <si>
    <t xml:space="preserve">41792697.0</t>
  </si>
  <si>
    <t xml:space="preserve">AAE guideline-based vital pulp therapy questions; clinical decision</t>
  </si>
  <si>
    <t xml:space="preserve">AAE guideline-based vital pulp therapy questions; clinical decision support</t>
  </si>
  <si>
    <t xml:space="preserve">AAE guideline vital pulp therapy questions; clinical decision support</t>
  </si>
  <si>
    <t xml:space="preserve">LLMDENT-0815</t>
  </si>
  <si>
    <t xml:space="preserve">The Use of Artificial Intelligence in Cleft Care: A Scoping Review.</t>
  </si>
  <si>
    <t xml:space="preserve">Introduction: Artificial intelligence (AI) is increasingly being used to support the diagnosis and treatment of medical and surgical conditions. This scoping review examined AI applications in cleft lip and palate care, focusing on diagnosis/detection, surgical planning, and patient education. Methods: PubMed, Embase, and Scopus databases were searched. Results were uploaded to the Covidence systematic review software. Studies were included in the analysis if they described the use of AI in the context of cleft lip and palate diagnosis and detection, surgical planning, or patient education. Results: A total of 17 papers were identified. The use of AI in the context of cleft lip and palate surgery was recorded and collated. AI was found to enhance diagnostic accuracy and speed through deep learning-based image classification and cephalometric landmark detection, particularly using convolutional neural networks. In surgical planning, AI models enabled automated presurgical plate design, severity grading, and postoperative outcome evaluation following orthognathic surgery. For patient education, large language models like ChatGPT show promise in improving the readability and clarity of materials, although challenges remain in maintaining medical accuracy and ensuring actionability. Conclusion: While AI applications in cleft lip and palate care are promising across diagnostic, surgical, and educational domains, translation into routine clinical practice is hindered by limited val…</t>
  </si>
  <si>
    <t xml:space="preserve">Streeter, Brooke; Bezuhly, Michael</t>
  </si>
  <si>
    <t xml:space="preserve">Plastic surgery (Oakville, Ont.)</t>
  </si>
  <si>
    <t xml:space="preserve">10.1177/22925503261446318</t>
  </si>
  <si>
    <t xml:space="preserve">42094944.0</t>
  </si>
  <si>
    <t xml:space="preserve">scoping review AI in cleft care</t>
  </si>
  <si>
    <t xml:space="preserve">scoping review AI cleft care</t>
  </si>
  <si>
    <t xml:space="preserve">LLMDENT-1258</t>
  </si>
  <si>
    <t xml:space="preserve">Performance of ChatGPT-4, Gemini, and DeepSeek-V3 on answering the multiple choice questions from Taiwan national dental technician licensing examinations and their self-learning abilities over a three-week period.</t>
  </si>
  <si>
    <t xml:space="preserve">BACKGROUND/PURPOSE: Large language models (LLMs) can help the students to learn specific dental subjects and thus can be used as educational support tools for dental students. This study evaluated whether LLMs could correctly answer the multiple-choice questions (MCQs) selected from the 2023 Taiwan national dental technician licensing examination (TNDTLE) and whether the LLMs had the self-learning ability to improve their performance on correctly answering the exam questions over a three-week period. MATERIALS AND METHODS: Three different LLMs, ChatGPT-4, Gemini, and DeepSeek-V3, were used to answer the 194 text-based MCQs selected from the 2023 TNDTLE and the initial accuracy rates (ARs) were recorded. The same process was performed one, two, and three weeks later and the subsequent ARs were also recorded. The initial and the subsequent overall ARs were compared to assess whether the three LLMs had the self-learning ability over time. RESULTS: The initial overall ARs for ChatGPT-4, Gemini, and DeepSeek-V3 were 52.1 %, 57.2 %, and 69.6 %, respectively, indicating that DeepSeek-V3 outperforms ChatGPT-4 and Gemini. However, Gemini showed significant improvement in performance one week and three weeks later, but the ChatGPT-4 and DeepSeek-V3 showed no significant improvement in performance over time. Among the 9 different subjects of dental technology, Gemini showed notable progress in several subjects, ChatGPT-4 showed limited improvement, and DeepSeek-V3 remained stable overal…</t>
  </si>
  <si>
    <t xml:space="preserve">Huang, Ching-Yi; Lee, Yi-Pang; Sun, Andy; Chiang, Chun-Pin</t>
  </si>
  <si>
    <t xml:space="preserve">Journal of dental sciences</t>
  </si>
  <si>
    <t xml:space="preserve">10.1016/j.jds.2025.07.011</t>
  </si>
  <si>
    <t xml:space="preserve">41040612.0</t>
  </si>
  <si>
    <t xml:space="preserve">dental technician licensing exam MCQs</t>
  </si>
  <si>
    <t xml:space="preserve">LLMDENT-1100</t>
  </si>
  <si>
    <t xml:space="preserve">Do Artificial Intelligence Chatbots Provide Adequate Information to Patients Using Implant-Supported Prostheses?</t>
  </si>
  <si>
    <t xml:space="preserve">Aim: Artificial intelligence (AI) chatbots hold promise with regard to patient education because of their ability to deliver human-like responses to inquiries, yet their reliability in providing accurate information on the use and care of implant-supported prostheses – a critical aspect of prosthodontics – remains uncertain. This study sought to assess the alignment of responses from six AI chatbots to questions on this topic with the current literature on implant-supported prostheses. Materials and Method: Twenty-five questions related to the usage and maintenance of implant-supported prostheses were posed to six AI chatbots: ChatGPT-4, ChatGPT 01-Preview, ChatGPT 01-Mini, Gemini Advanced, Co-pilot, and Claude 3.5 Sonnet. The accuracy of their responses was assessed by two prosthodontists using a five-point Likert scale, and the average scores were calculated. Differences among the chatbots were analyzed using one-way ANOVA, with the significance level set at α=0.05. As the post-hoc comparison test, Tamhane’s T2 test was used. Results: The accuracy and relevance of the responses provided by the six AI chatbots to questions about the maintenance and use of implant-supported prostheses were evaluated. In terms of accuracy, ChatGPT 01-Preview achieved the highest mean score (4.80±0.08), while Co-pilot received the lowest score (3.22±0.20). ANOVA and Tamhane’s T2 tests revealed statistically significant differences between the models (p</t>
  </si>
  <si>
    <t xml:space="preserve">Fulya Basmacı; Alican Bulut</t>
  </si>
  <si>
    <t xml:space="preserve">ADO Klinik Bilimler Dergisi</t>
  </si>
  <si>
    <t xml:space="preserve">10.54617/adoklinikbilimler.1592592</t>
  </si>
  <si>
    <t xml:space="preserve">implant prosthesis use and care questions; 6 chatbots; accuracy Likert</t>
  </si>
  <si>
    <t xml:space="preserve">patient questions implant prosthesis use/maintenance; six chatbots; accuracy Likert</t>
  </si>
  <si>
    <t xml:space="preserve">LLMDENT-0479</t>
  </si>
  <si>
    <t xml:space="preserve">Correction: Are AI chatbots ready for endodontics? Evaluating their validity, consistency, and readability in patient-oriented responses.</t>
  </si>
  <si>
    <t xml:space="preserve">Karakaya, Güneş; Sirman, Alp; Öreroğlu, İpek; Arıcan, Burçin</t>
  </si>
  <si>
    <t xml:space="preserve">10.1007/s10266-026-01413-4</t>
  </si>
  <si>
    <t xml:space="preserve">42230429.0</t>
  </si>
  <si>
    <t xml:space="preserve">correction notice</t>
  </si>
  <si>
    <t xml:space="preserve">LLMDENT-0138</t>
  </si>
  <si>
    <t xml:space="preserve">Testing LLM Diagnostics in Endodontics: The Impact of Linguistic Variation on Unseen Cases.</t>
  </si>
  <si>
    <t xml:space="preserve">AIM: To assess the diagnostic performance of two language models, GPT-5 Plus and Gemini 2.5 Flash using a curated benchmark dataset of unseen endodontic and restorative dentistry related clinical case scenarios and the linguistic variations introduced around the original dataset. Additionally, a descriptive qualitative analysis was performed on a subset of cases to evaluate the quality of reasoning generated by both models. METHODOLOGY: One hundred single best answer MCQs were generated using standardised resources, constituting a benchmark dataset. Controlled linguistic variations were introduced around the original dataset; paraphrasing (sentence/clause rewording), perturbation (token-level substitutions), and permutation (answer-order shuffle). These case scenarios were presented to both models using a standardised prompt, and the performance metrics (accuracy/recall, F-1 score) were computed. Agreement between and within models was analysed using Cohen's κ, while paired differences were evaluated using McNemar's test with a significant p-value &lt; 0.05. Qualitative analysis was performed on a subset of the total sample, and the responses were evaluated on a 3-point Likert scale. RESULTS: GPT-5 Plus achieved 80% accuracy on benchmark dataset compared to 66% for Gemini 2.5 Flash (McNemar's p-value = 0.0066). When linguistic variations were introduced, the performance of GPT-5 Plus declined, with perturbation having the most significant effect (McNemar's p-value = 0.003). Gemi…</t>
  </si>
  <si>
    <t xml:space="preserve">Batool, Itrat; Naved, Nighat; Umer, Fahad</t>
  </si>
  <si>
    <t xml:space="preserve">10.1111/iej.70109</t>
  </si>
  <si>
    <t xml:space="preserve">41645564.0</t>
  </si>
  <si>
    <t xml:space="preserve">Endodontics; Restorative dentistry / cariology; Dental education / exams</t>
  </si>
  <si>
    <t xml:space="preserve">endodontic MCQ case scenarios benchmark</t>
  </si>
  <si>
    <t xml:space="preserve">endodontic MCQ case benchmark linguistic variation</t>
  </si>
  <si>
    <t xml:space="preserve">LLMDENT-1080</t>
  </si>
  <si>
    <t xml:space="preserve">Evaluating the Accuracy and Clinical Relevance of ChatGPT in Answering Patient Queries Related to Common Health Conditions</t>
  </si>
  <si>
    <t xml:space="preserve">Background: The increasing reliance on artificial intelligence (AI) in healthcare has raised important questions regarding the accuracy and clinical applicability of AI-driven responses, particularly from language models like ChatGPT. Patients frequently turn to online resources for medical advice, but the quality of such information remains variable. This study aimed to evaluate the accuracy, reliability, and clinical relevance of ChatGPT’s responses to commonly asked health-related questions. Materials and Methods: A cross-sectional observational study was conducted between January and March 2025. A panel of 10 licensed health care professionals generated a dataset of 100 frequently asked patient queries covering general medicine, pediatrics, dermatology, mental &amp; dental health. Responses were obtained from ChatGPT (GPT-4) and evaluated by three independent physicians for accuracy, clinical relevance, and completeness using a 5-point Likert scale. Inter-rater reliability was assessed using Cohen’s kappa. Results: Out of 100 responses, 86% were rated as clinically accurate (mean score 4.3±0.5), while 78% were deemed relevant to actual clinical practice. Completeness was rated high in 73% of cases. The inter-rater reliability among the evaluators was substantial (κ = 0.78). However, 9% of the responses were flagged as potentially misleading or lacking important clinical context. Conclusion: ChatGPT demonstrates a high level of accuracy and clinical relevance in addressing com…</t>
  </si>
  <si>
    <t xml:space="preserve">Assistant Professor, Department of General Medicine, RKDF Medical College &amp; Hospital, Bhopal, MP; Agrawal, Kamlesh</t>
  </si>
  <si>
    <t xml:space="preserve">European Journal of Cardiovascular Medicine</t>
  </si>
  <si>
    <t xml:space="preserve">10.61336/ejcm/25-04-107</t>
  </si>
  <si>
    <t xml:space="preserve">patient queries incl dental health subset; GPT-4; accuracy completeness</t>
  </si>
  <si>
    <t xml:space="preserve">patient queries incl. dental health; GPT-4; accuracy completeness</t>
  </si>
  <si>
    <t xml:space="preserve">LLMDENT-1653</t>
  </si>
  <si>
    <t xml:space="preserve">Comparative evaluation of responses from DeepSeek-R1, ChatGPT-o1, ChatGPT-4, and dental GPT chatbots to patient inquiries about dental and maxillofacial prostheses.</t>
  </si>
  <si>
    <t xml:space="preserve">Abstract Background Artificial intelligence chatbots have the potential to inform and guide patients by providing human-like responses to questions about dental and maxillofacial prostheses. Information regarding the accuracy and qualifications of these responses is limited. This in-silico study aimed to evaluate the accuracy, quality, readability, understandability, and actionability of the responses from DeepSeek-R1, ChatGPT-o1, ChatGPT-4, and Dental GPT chatbots. Methods Four chatbots were queried about 35 of the most frequently asked patient questions about their prostheses. The accuracy, quality, understandability, and actionability of the responses were assessed by two prosthodontists using five-point Likert scale, Global Quality Score, and Patient Education Materials Assessment Tool for Printed Materials scales, respectively. Readability was scored using the Flesch-Kincaid Grade Level and Flesch Reading Ease. The agreement was assessed using the Cohen Kappa test. Differences between chatbots were analyzed using the Kruskal-Wallis test, one-way ANOVA, and post-hoc tests. Results Chatbots showed a significant difference in accuracy and readability (p &lt;.05). Dental GPT recorded the highest accuracy score, whereas ChatGPT-4 had the lowest. DeepSeek-R1 performed best, while Dental GPT had the lowest performance in readability. Quality, understandability, actionability, and reader education scores did not show significant differences. Conclusions While accuracy may vary amon…</t>
  </si>
  <si>
    <t xml:space="preserve">Özcivelek, Tuğgen; Özcan, Berna</t>
  </si>
  <si>
    <t xml:space="preserve">10.1186/s12903-025-06267-w</t>
  </si>
  <si>
    <t xml:space="preserve">40450291.0</t>
  </si>
  <si>
    <t xml:space="preserve">Prosthodontics; Oral &amp; maxillofacial surgery; Preventive dentistry / dental public health</t>
  </si>
  <si>
    <t xml:space="preserve">patient FAQs prostheses; DeepSeek ChatGPT Dental GPT; accuracy GQS</t>
  </si>
  <si>
    <t xml:space="preserve">patient FAQs on prostheses; DeepSeek ChatGPT Dental GPT; accuracy GQS</t>
  </si>
  <si>
    <t xml:space="preserve">LLMDENT-0754</t>
  </si>
  <si>
    <t xml:space="preserve">batch_02</t>
  </si>
  <si>
    <t xml:space="preserve">Comparison of the diagnostic accuracy of dentists and ChatGPT in jawbone lesions.</t>
  </si>
  <si>
    <t xml:space="preserve">Abstract Background/objectives Artificial intelligence (AI) is leading to a significant paradigm shift in medical imaging and diagnostic sciences. In particular, Chat Generative Pre-trained Transformer (ChatGPT) is finding increasing application in diagnostic processes due to its ability to generate clinical outcomes. This study aims to evaluate the diagnostic accuracy of ChatGPT for jawbone lesions and also to compare it with that of Oral and Maxillofacial Radiologists (OMFR), Oral and Maxillofacial Surgeons (OMFS), and general dentists. Materials &amp; methods Thirty cases with jawbone lesions, for which clinical information, panoramic radiographs, and histopathological diagnoses were available, were selected. A questionnaire was prepared, including participants’ (OMFR, OMFS, and general dentists) demographic information, the cases’ clinical findings and panoramic radiographs, and distributed via electronic communication channels. The same cases were loaded into ChatGPT-4 and asked to generate a preliminary diagnosis. The data were statistically analyzed using the Wilcoxon Signed Rank, Mann–Whitney U, and Kruskal–Wallis tests at a significance level of p &lt; 0.05. Results Overall, ChatGPT’s diagnostic accuracy was limited to 46.67%, while the OMFR (67.71%) and OMFS (58.96%) groups had statistically significantly higher success rates (p &lt; 0.05) than ChatGPT. General dentists (37.85%) had lower or similar diagnostic accuracy compared to ChatGPT in most subgroups (gender, age, workp…</t>
  </si>
  <si>
    <t xml:space="preserve">Satan, Nezahat Sena; Pamukçu, Umut; Türk, Barış Erkut; Akarslan, Zühre; Kemaloğlu, Sibel Açık; Peker, Ilkay</t>
  </si>
  <si>
    <t xml:space="preserve">10.1186/s12903-026-08623-w</t>
  </si>
  <si>
    <t xml:space="preserve">42151995.0</t>
  </si>
  <si>
    <t xml:space="preserve">ChatGPT diagnosis of jawbone lesions from cases and radiographs</t>
  </si>
  <si>
    <t xml:space="preserve">ChatGPT-4 jawbone lesion diagnosis from cases and radiographs</t>
  </si>
  <si>
    <t xml:space="preserve">LLMDENT-1933</t>
  </si>
  <si>
    <t xml:space="preserve">Innovation and application of Large Language Models (LLMs) in dentistry - a scoping review.</t>
  </si>
  <si>
    <t xml:space="preserve">Abstract Objective Large Language Models (LLMs) have revolutionized healthcare, yet their integration in dentistry remains underexplored. Therefore, this scoping review aims to systematically evaluate current literature on LLMs in dentistry. Data sources The search covered PubMed, Scopus, IEEE Xplore, and Google Scholar, with studies selected based on predefined criteria. Data were extracted to identify applications, evaluation metrics, prompting strategies, and deployment levels of LLMs in dental practice. Results From 4079 records, 17 studies met the inclusion criteria. ChatGPT was the predominant model, mainly used for post-operative patient queries. Likert scale was the most reported evaluation metric, and only two studies employed advanced prompting strategies. Most studies were at level 3 of deployment, indicating practical application but requiring refinement. Conclusion LLMs showed extensive applicability in dental specialties; however, reliance on ChatGPT necessitates diversified assessments across multiple LLMs. Standardizing reporting practices and employing advanced prompting techniques are crucial for transparency and reproducibility, necessitating continuous efforts to optimize LLM utility and address existing challenges.</t>
  </si>
  <si>
    <t xml:space="preserve">Umer, Fahad; Batool, Itrat; Naved, Nighat</t>
  </si>
  <si>
    <t xml:space="preserve">BDJ open</t>
  </si>
  <si>
    <t xml:space="preserve">10.1038/s41405-024-00277-6</t>
  </si>
  <si>
    <t xml:space="preserve">39617779.0</t>
  </si>
  <si>
    <t xml:space="preserve">scoping review LLMs in dentistry</t>
  </si>
  <si>
    <t xml:space="preserve">LLMDENT-1434</t>
  </si>
  <si>
    <t xml:space="preserve">Photobiomodulation in the management of radiotherapy and Chemotherapy induced oral mucositis: a case report highlighting the role of a multidisciplinary team</t>
  </si>
  <si>
    <t xml:space="preserve">Aims: To present a clinical case illustrating the diagnosis and multidisciplinary management of oral complications particularly oral mucositis resulting from head and neck radiotherapy and chemotherapy, and to highlight the role of photobiomodulation therapy as an effective supportive approach due to its anti-inflammatory, analgesic, and tissue-healing effects. Case Report: A 78-year-old retired Caucasian man was referred by his local health unit to the Oral Medicine Specialty Center. The patient was diagnosed with squamous cell carcinoma (SCC) on the ventral aspect of the tongue. He did not undergo surgical resection of the lesion due to atrial fibrillation. After starting RT treatment, the patient was referred to the Oral Medicine Specialty Center, as the medical team identified extensive severe OM lesions that prevented the patient from eating and drinking. Photobiomodulation therapy (PBMT) treatment was initiated to relieve pain and promote healing of the lesions, was performed using a dual-wavelength diode laser (810 + 980 nm, Gemini EVO®, Ultradent). Extra-oral application used a 25 mm tip (1 W, 4.91 cm², 1.2 J/cm², 20 J per point) at 12 points for 20 seconds each. Intra-oral PBM used a 7 mm tip (0.3 W, 0.38 cm², 15.78 J/cm², 1.2 J per point) applied at 9 points for 4 seconds each. After 5 sessions of PBMT, the patient showed improvement and was able to resume oral feeding. Results: This case report details the diagnosis, treatment, and follow-up of a patient with multi…</t>
  </si>
  <si>
    <t xml:space="preserve">Maria Verônica Pereira Caminha; Alana Gonçalves Picetti; Daiana da Silva Ferreira; Amanda de Farias Gabriel; M. Martins; Ana Rita Potrich</t>
  </si>
  <si>
    <t xml:space="preserve">Journal of Research in Dentistry</t>
  </si>
  <si>
    <t xml:space="preserve">10.59306/jrd.v13e1202538-44</t>
  </si>
  <si>
    <t xml:space="preserve">Oral medicine / oral pathology; Preventive dentistry / dental public health; Dental pharmacology / anesthesia</t>
  </si>
  <si>
    <t xml:space="preserve">photobiomodulation case report; no LLM</t>
  </si>
  <si>
    <t xml:space="preserve">LLMDENT-0598</t>
  </si>
  <si>
    <t xml:space="preserve">Beyond exam accuracy: Tracking a persistent-failure set reveals visual dental reasoning gaps in multimodal LLMs.</t>
  </si>
  <si>
    <t xml:space="preserve">OBJECTIVES: To benchmark late-2025 general-purpose multimodal large language models (LLMs) on the Japanese National Dental Examination (JNDE) and to reassess a previously identified persistent-failure set. METHODS: GPT-5.2T, Claude 4.5, and Gemini 3 were tested in January 2026 using a zero-shot protocol (no prompt engineering) on 350 publicly released JNDE-2025 questions (202 text-only; 148 visually-based) and on 33 questions in a persistent-failure set that had been answered incorrectly by all models in a prior JNDE-2024 evaluation. Responses were scored against the official answer key; paired accuracies were compared using Cochran's Q test followed by post hoc pairwise comparisons with Bonferroni-adjusted p values. RESULTS: Overall accuracy was high across all three models, but each model performed worse on visually-based than on text-only questions (71.0-79.7 % vs 91.6-95.5 %). Gemini 3 achieved the highest overall accuracy (88.9 %, 311/350), followed by GPT-5.2T (84.3 %, 295/350) and Claude 4.5 (84.0 %, 294/350). Twenty-one questions (6.0 %) were missed by all models and were predominantly visually-based (16/21), clustering in pediatric dentistry and orthodontics. In the persistent-failure set, 5/33 questions were answered correctly by all models, whereas 9/33 remained incorrect across all models. CONCLUSIONS: Licensing-examination benchmarking yields near-ceiling performance on text-only questions, but substantial gaps remain in visual dental reasoning. Whole-examination…</t>
  </si>
  <si>
    <t xml:space="preserve">Mine, Yuichi; Taji, Tsuyoshi; Okazaki, Shota; Takeda, Saori; Shimoe, Saiji; Kaku, Masato; Nikawa, Hiroki; Kakimoto, Naoya; Murayama, Takeshi</t>
  </si>
  <si>
    <t xml:space="preserve">10.1016/j.jdent.2026.106675</t>
  </si>
  <si>
    <t xml:space="preserve">41946430.0</t>
  </si>
  <si>
    <t xml:space="preserve">Orthodontics; Pediatric dentistry; Dental education / exams</t>
  </si>
  <si>
    <t xml:space="preserve">national dental exam benchmark multimodal</t>
  </si>
  <si>
    <t xml:space="preserve">Japanese national dental exam benchmark</t>
  </si>
  <si>
    <t xml:space="preserve">LLMDENT-0202</t>
  </si>
  <si>
    <t xml:space="preserve">A Dash of Pepper, A Dose of Care: A Context-Aware, Emotionally Adaptive, Intelligent Social Robot for Long-Term Medication Adherence</t>
  </si>
  <si>
    <t xml:space="preserve">Socially assistive robots are increasingly used in older adult care to address staff shortages and growing demand, providing cognitive, emotional, and practical support. However, prior approaches struggle to sustain long-term engagement and lack theory-based Behaviour Change Techniques (BCTs). This paper proposes a GPT-4o-powered system for personalized, context-aware, and factual medication support that integrates habit-based BCTs to promote long-term, autonomous adherence. The system integrates GPT-4o with a medical prompting framework, long-term memory via LangGraph, a tablet interface, and CNN-LSTM emotion recognition. Using context-dependent repetition theory, YOLOv5 object detection anchors reminders to daily routines such as meals and tooth brushing. Action planning and self-monitoring BCTs encourage reflection, while a decision-making engine reduces reminders as adherence improves. Evaluation of the system showed sub-2 second response times, routine detection within 20 seconds using object cues, recognition of six facial expressions, and medication dialogue that was factually consistent with information from MedlinePlus. By combining behavioural science with usercentred, emotionally adaptive interactions, this system has the potential to address key limitations in the field, laying the foundation for scalable socially assistive robots that promote long-term well-being in aging populations.</t>
  </si>
  <si>
    <t xml:space="preserve">Alena Chen; Michael C. F. Bazzocchi</t>
  </si>
  <si>
    <t xml:space="preserve">2026 11th IEEE RAS/EMBS International Conference on Biomedical Robotics and Biomechatronics (BioRob)</t>
  </si>
  <si>
    <t xml:space="preserve">10.1109/biorob66782.2026.11681492</t>
  </si>
  <si>
    <t xml:space="preserve">Conference paper / abstract</t>
  </si>
  <si>
    <t xml:space="preserve">medication adherence social robot; not dental</t>
  </si>
  <si>
    <t xml:space="preserve">social robot medication adherence; not dental</t>
  </si>
  <si>
    <t xml:space="preserve">LLMDENT-2047</t>
  </si>
  <si>
    <t xml:space="preserve">How large language models can be used in the field of orthodontics</t>
  </si>
  <si>
    <t xml:space="preserve">How large language models can be used in the field of orthodontics - JCO- Print ISSN No: - Online ISSN No:- 2582-0478 Article DOI No:- 10.18231/j.jco.2023.042, Journal of Contemporary Orthodontics-J Contemp Orthod</t>
  </si>
  <si>
    <t xml:space="preserve">Ankita Khurdal; Shubhangi Mani; N. Toshniwal; Abhay Paul</t>
  </si>
  <si>
    <t xml:space="preserve">Journal of Contemporary Orthodontics</t>
  </si>
  <si>
    <t xml:space="preserve">10.18231/j.jco.2023.042</t>
  </si>
  <si>
    <t xml:space="preserve">no abstract; LLM uses in orthodontics; possibly narrative</t>
  </si>
  <si>
    <t xml:space="preserve">no abstract; title on LLM uses in orthodontics; possibly overview</t>
  </si>
  <si>
    <t xml:space="preserve">No abstract; title indicates overview of LLM uses in orthodontics; no evaluation suggested</t>
  </si>
  <si>
    <t xml:space="preserve">LLMDENT-1008</t>
  </si>
  <si>
    <t xml:space="preserve">Prompt-guided synthetic data generation to mitigate domain shift in periapical lesion detection</t>
  </si>
  <si>
    <t xml:space="preserve">Objectives Domain shift—the mismatch between training and deployment distributions—degrades deep learning at inference. Vision–language foundation models (VLMs) like ChatGPT-4o generalize out-of-distribution and enable controllable image-to-image synthesis, but direct clinical use is costly and, when closed-source, raises privacy concerns. We instead use a VLM to guide synthetic data generation, strengthening smaller deployable detectors without task-specific retraining—a controllable substitute for generative adversarial network (GAN)/diffusion augmentation, which typically requires large domain-specific datasets and unstable training. We use panoramic radiographs to compare a prompt-guided approach with an expert-guided classical image-processing baseline under morphology/size shift. Methods A dataset of 196 panoramic radiographs (145 annotated, 51 healthy) was used. We implemented two transparent augmentation pipelines: (i) Expert-Guided Synthesis (EGS), where clinicians delineated lesion masks that were procedurally rendered (noise-based texture, intensity modulation, edge blending); and (ii) Prompt-Guided Lesion Synthesis (PGLS), where clinicians specified lesion attributes via text prompts (size, shape, margin sharpness, contrast, location) and ChatGPT-4o produced parameterized image-to-image edits. A You Only Look Once (YOLO)10 detector was trained under three regimes (Real-only, Real+EGS, Real+PGLS) and evaluated with five-fold cross-validation and size-stratified rep…</t>
  </si>
  <si>
    <t xml:space="preserve">Semanur Özüdoğru; F. Coşkun; Fatih Uysal; Ülkü Tuncer Küçüktaş; Fırat Hardalaç; Doğan Ilgaz Kaya</t>
  </si>
  <si>
    <t xml:space="preserve">PeerJ Comput. Sci.</t>
  </si>
  <si>
    <t xml:space="preserve">10.7717/peerj-cs.3577</t>
  </si>
  <si>
    <t xml:space="preserve">Endodontics; Periodontology; Oral &amp; maxillofacial radiology</t>
  </si>
  <si>
    <t xml:space="preserve">ChatGPT-4o synthetic radiograph lesions for detector training</t>
  </si>
  <si>
    <t xml:space="preserve">ChatGPT-4o synthetic radiograph lesion augmentation for detector</t>
  </si>
  <si>
    <t xml:space="preserve">LLMDENT-0957</t>
  </si>
  <si>
    <t xml:space="preserve">Impact of Generative AI-Enhanced Low-Dose Cone-Beam Computed Tomography on Diagnosis and Treatment Planning for Impacted Mandibular Third Molars.</t>
  </si>
  <si>
    <t xml:space="preserve">OBJECTIVES: To evaluate whether generative artificial intelligence (Gen-AI) could significantly enhance the visibility of the mandibular canal (MC) and the periodontal ligament (PL) of mandibular third molars (M3Ms) on low-dose cone-beam computed tomography (CBCT) images compared to standard-dose images, and to assess its impact on clinical decision-making compared to standard- and low-dose CBCT. METHODS: A total of 302 CBCT scans with 151 paired from 90 patients with impacted M3Ms were acquired using one standard-dose (333 mGy × cm2) and various low-dose (78-131 mGy × cm2) protocols. Gen-AI models (Pix2Pix, CycleGAN, and diffusion models) were trained using paired standard- and low-dose CBCT images, with the CycleGAN-based model demonstrating superior performance. Quantitative image quality was assessed using the structural similarity index (SSIM), peak signal-to-noise ratio (PSNR), mean absolute error (MAE), and root mean square error (RMSE). Three blinded clinicians, a general practitioner (GP), oral-maxillofacial surgeon (OMFS) and oral-maxillofacial radiologist (OMFR), evaluated the MC and PL visibility, M3M-MC proximity, root morphology, adjacent molar status, surgical approach, and referral decisions. Pairwise comparisons were performed using Wilcoxon signed rank test. RESULTS: The quality of Gen-AI-enhanced low-dose CBCT was significantly improved, achieving higher PSNR, lower MAE, and lower RMAE compared to the original low-dose CBCT (all P &lt; .001), and maintained ex…</t>
  </si>
  <si>
    <t xml:space="preserve">Zhang, Rongli; Hung, Kuo Feng; Yang, Jiegang; Nalley, Andrew; Li, Xin; Koohi-Moghadam, Mohamad; Safdari, Reza; Lotfi, Dariush; Ai, Qi Yong H; Leung, Yiu Yan; Bae, Kyongtae Ty</t>
  </si>
  <si>
    <t xml:space="preserve">10.1016/j.identj.2025.109287</t>
  </si>
  <si>
    <t xml:space="preserve">41270442.0</t>
  </si>
  <si>
    <t xml:space="preserve">Periodontology; Oral &amp; maxillofacial surgery; Oral &amp; maxillofacial radiology</t>
  </si>
  <si>
    <t xml:space="preserve">GAN-enhanced low-dose CBCT</t>
  </si>
  <si>
    <t xml:space="preserve">LLMDENT-0107</t>
  </si>
  <si>
    <t xml:space="preserve">Comparison of Oral Health Features in a Pair of Identical Twins: A Case Report.</t>
  </si>
  <si>
    <t xml:space="preserve">This case report presents the overall oral health characteristics of 23-year-old identical male twins. It compares their oral features, including restorative status (i.e., decayed, missing, and filled teeth), periodontal and orthodontic characteristics, and facial characteristics. Clinical and radiographic examinations were used to assess and document these features. Despite the expected similarities in many oral characteristics, notable differences were observed in oral health status, including the presence of dental caries, filled teeth, and the condition of the wisdom teeth. Additionally, variations were identified in the twins' facial and orthodontic characteristics. This case report aims to establish a standardized protocol for quantifying oral features in future clinical studies involving identical twins in dentistry. By highlighting both the similarities and differences between the twins, this report provides a foundation for future research to clarify the respective contributions of genetic and environmental factors to overall oral and facial characteristics in the population.</t>
  </si>
  <si>
    <t xml:space="preserve">Awawdeha, Mohammed; Alfayez, Khalid; Alshetan, Abdullah; Al-Askar, Ahmed</t>
  </si>
  <si>
    <t xml:space="preserve">10.7759/cureus.113926</t>
  </si>
  <si>
    <t xml:space="preserve">42694743.0</t>
  </si>
  <si>
    <t xml:space="preserve">Orthodontics; Periodontology; Oral &amp; maxillofacial surgery; Restorative dentistry / cariology; Oral &amp; maxillofacial radiology; Preventive dentistry / dental public health</t>
  </si>
  <si>
    <t xml:space="preserve">twin oral health case report; no LLM</t>
  </si>
  <si>
    <t xml:space="preserve">twin case report; no LLM</t>
  </si>
  <si>
    <t xml:space="preserve">LLMDENT-0318</t>
  </si>
  <si>
    <t xml:space="preserve">From Algorithm to Operatory: How Reliable Is Artificial Intelligence in Educating Patients on External Sinus Lifting?</t>
  </si>
  <si>
    <t xml:space="preserve">BACKGROUND: Large language models (LLMs) such as Chat Generative Pre-Trained Transformer (ChatGPT; OpenAI, San Francisco, CA) and Claude (Anthropic, San Francisco, CA) are increasingly used by patients seeking information about surgical procedures, including external sinus lifting. However, the accuracy, quality, and readability of these artificial intelligence (AI)-generated explanations remain uncertain. PURPOSE: The study purpose was to measure and compare 2 AI language models regarding the reliability, quality, usefulness, and readability of their responses to frequently asked patient questions about external sinus lifting. STUDY DESIGN, SETTING, AND SAMPLE: This cross-sectional study assessed computer-generated responses provided by LLMs, referred to as decoder-only-based LLM (DO-LLM) and transformer-based LLM (TB-LLM) to standardized patient questions. PREDICTOR VARIABLE: The predictor variable was AI model type (DO-LLM vs TB-LLM). MAIN OUTCOME VARIABLES: Outcome measures included reliability, quality, usefulness, and readability. These were assessed using the modified DISCERN instrument, Global Quality Score, a 4-point usefulness scale, and 2 readability indices (Flesch Reading Ease and Flesch-Kincaid Grade Level). Seventy-two standardized questions across 10 clinical domains were submitted to both models. Responses were independently evaluated by one oral and maxillofacial surgeon and 2 periodontists, followed by consensus scoring. COVARIATES: Not applicable. ANALYSES…</t>
  </si>
  <si>
    <t xml:space="preserve">Gaş, Selin; Uçan, Gülfem Özlü; Akcan, Serap Karakış; Paksoy, Tuğçe; Uncu, Sevda Altınay</t>
  </si>
  <si>
    <t xml:space="preserve">Journal of oral and maxillofacial surgery : official journal of the American Association of Oral and Maxillofacial Surgeons</t>
  </si>
  <si>
    <t xml:space="preserve">10.1016/j.joms.2026.01.001</t>
  </si>
  <si>
    <t xml:space="preserve">41592745.0</t>
  </si>
  <si>
    <t xml:space="preserve">Periodontology; Oral &amp; maxillofacial surgery</t>
  </si>
  <si>
    <t xml:space="preserve">patient FAQs external sinus lift; ChatGPT vs Claude; mDISCERN GQS</t>
  </si>
  <si>
    <t xml:space="preserve">patient FAQs external sinus lift; two LLMs; mDISCERN GQS</t>
  </si>
  <si>
    <t xml:space="preserve">LLMDENT-0664</t>
  </si>
  <si>
    <t xml:space="preserve">Response Quality of AI-Generated Answers to Orthodontic Patient Concerns Across Empathy, Accuracy, Comprehensiveness, Personalisation, Safety, and Patient-Centeredness: A Cross-Model, Bilingual Evaluation of Claude, GPT-4o, and Gemini</t>
  </si>
  <si>
    <t xml:space="preserve">Background: Patients now consult large language models (LLMs) for orthodontic concerns, but most evaluations sit in English and focus on factual accuracy. We compared three current LLMs (Claude Opus 4.5, GPT-4o, Gemini 2.5 Flash) on patient-facing responses in English and Turkish, and tested whether model differences held up after adjusting for response length. Methods: Sixty standardised patient scenarios were prompted in both languages to each model via stateless single-turn API calls with identical token limits, yielding 360 responses. Three blinded orthodontists scored every response on empathy, accuracy, comprehensiveness, personalisation, safety, and patient-centeredness (1–5 Likert). Primary between-model contrasts used mixed-effects linear models with scenario as a random effect to accommodate the paired scenario structure, with length-adjusted specifications adding response word count as a covariate; one-way ANOVA and ANCOVA on the balanced English sample were reported concordantly as descriptive checks. Reliability was assessed with ICC(2,3) and Krippendorff’s α. Results: Forty-eight Turkish Gemini outputs (80%) were truncated mid-generation and were excluded, leaving 312 successfully completed responses. Between-model ranking is therefore reported on the balanced English cell (n = 60 per model). Unadjusted, Gemini scored highest on the English cell (total 4.04 vs. 3.86 GPT-4o, 3.85 Claude). But response length correlated strongly with scores (r = 0.75 total; r = 0.…</t>
  </si>
  <si>
    <t xml:space="preserve">Ozcan, Mustafa; Allaf, Ferdi</t>
  </si>
  <si>
    <t xml:space="preserve">Healthcare</t>
  </si>
  <si>
    <t xml:space="preserve">10.3390/healthcare14193281</t>
  </si>
  <si>
    <t xml:space="preserve">orthodontic patient scenarios; Claude GPT-4o Gemini; accuracy safety</t>
  </si>
  <si>
    <t xml:space="preserve">orthodontic patient scenarios; Claude GPT-4o Gemini; accuracy safety Likert</t>
  </si>
  <si>
    <t xml:space="preserve">LLMDENT-1072</t>
  </si>
  <si>
    <t xml:space="preserve">Conservative treatment of ameloblastic fibroma a case report with review of literature.</t>
  </si>
  <si>
    <t xml:space="preserve">INTRODUCTION AND IMPORTANCE: Ameloblastic fibroma (AF) is a benign mixed odontogenic tumor composed of epithelial and mesenchymal tissues. It accounts for approximately 1.5-4.5 % of all odontogenic tumors and is most commonly diagnosed during the first and second decades of life. Due to documented cases of malignant transformation, the optimal therapeutic approach for AF remains a subject of debate. CASE PRESENTATION: A 15-year-old female patient presented with pain, swelling, and purulent discharge in the right posterior mandible. Panoramic radiography revealed a unilocular radiolucent lesion associated with tooth 48. The patient had no significant medical history. CLINICAL DISCUSSION: An incisional biopsy was performed with the presumptive diagnosis of odontogenic keratocyst, followed by decompression tube placement. Histopathological examination confirmed the diagnosis of ameloblastic fibroma. Given the patient's age and the low likelihood of malignant transformation, a conservative treatment approach was adopted, consisting of enucleation, curettage, peripheral osteotomy, and extraction of retained teeth. Due to the compromised lingual and vestibular cortices at the mandibular basal border-observed on computed tomography (CT)-a reconstruction plate was placed to prevent pathological fracture. CONCLUSION: AF is a rare, often asymptomatic odontogenic tumor. Therapeutic management remains controversial due to its recurrence rate (18.3 %-43.5 %) and potential for malignant tr…</t>
  </si>
  <si>
    <t xml:space="preserve">Arguelles, Gerardo Bardales; Ayala, Francisco Díaz; Turcios, Claudette Marcelle Arambú; Larios, Gustavo Alberto Sierra; Alvarenga, Hugo Romero; Sierra, Juan José Guifarro</t>
  </si>
  <si>
    <t xml:space="preserve">International journal of surgery case reports</t>
  </si>
  <si>
    <t xml:space="preserve">10.1016/j.ijscr.2025.112048</t>
  </si>
  <si>
    <t xml:space="preserve">41332064.0</t>
  </si>
  <si>
    <t xml:space="preserve">Oral &amp; maxillofacial surgery; Oral &amp; maxillofacial radiology; Preventive dentistry / dental public health</t>
  </si>
  <si>
    <t xml:space="preserve">case report with literature review; no LLM</t>
  </si>
  <si>
    <t xml:space="preserve">ameloblastic fibroma case report; no LLM</t>
  </si>
  <si>
    <t xml:space="preserve">LLMDENT-1898</t>
  </si>
  <si>
    <t xml:space="preserve">Instructional Design and Authoring of Accessible and Inclusive Extended Reality Learning Experiences</t>
  </si>
  <si>
    <t xml:space="preserve">Extended Reality (XR) has shown immense potential for providing immersive learning experiences. However, several challenges regarding XR accessibility and authoring deter its widespread adoption and effective use. In this paper, we expose these challenges and introduce two kinds of partnerships to guide the instructional design of XR learning experiences, focusing on inclusivity and accessibility. We first discuss an inclusive instructor-learner participatory design approach to the instructional design of accessible XR. We then explore the use of generative AI to reduce the need for XR technical expertise among instructors, using an example from dental education.</t>
  </si>
  <si>
    <t xml:space="preserve">S. Savickaite; Job Oyebisi; Tony Stockman; M. Bourguet</t>
  </si>
  <si>
    <t xml:space="preserve">The Journal of Applied Instructional Design</t>
  </si>
  <si>
    <t xml:space="preserve">10.59668/2033.18642</t>
  </si>
  <si>
    <t xml:space="preserve">generative AI for XR authoring in dental education</t>
  </si>
  <si>
    <t xml:space="preserve">generative AI for XR instructional design in dental education</t>
  </si>
  <si>
    <t xml:space="preserve">LLMDENT-0300</t>
  </si>
  <si>
    <t xml:space="preserve">AI-driven Dentistry</t>
  </si>
  <si>
    <t xml:space="preserve">Background Artificial intelligence (AI) is increasingly being applied in healthcare and dentistry. Advances in machine learning, deep learning, natural language processing, reinforcement learning, and generative AI have introduced new approaches to dental-data analysis and clinical decision support. Objective This review summarizes current applications of AI across dental specialties and evaluates their potential contributions to diagnosis, treatment planning, risk prediction, and individualized patient care. Materials and Methods Published evidence concerning AI applications in oral and maxillofacial radiology, orthodontics, prosthodontics, periodontology, endodontics, pediatric dentistry, oral pathology, restorative dentistry, implantology, oral surgery, and dental public health was narratively reviewed. Particular attention was given to the AI models used, their clinical applications, reported performance, and barriers to clinical translation. Results AI-based approaches have been extensively investigated for interpreting dental images and detecting caries, periapical lesions, oral pathology, and alveolar bone loss. Convolutional neural networks and transformer-based models have shown promising performance in radiographic analysis. Hybrid and ensemble models can combine radiographic, clinical, behavioral, and biological information for risk assessment. AI has also been used to simulate orthodontic tooth movement and craniofacial development, support digital prosthesis desi…</t>
  </si>
  <si>
    <t xml:space="preserve">R. Farjaminejad; M. Jalali; Alexander García-Godoy; Franklin García-Godoy; A. Jamilian</t>
  </si>
  <si>
    <t xml:space="preserve">Journal of Applied Dentistry and Oral Sciences</t>
  </si>
  <si>
    <t xml:space="preserve">10.1177/30497418261466753</t>
  </si>
  <si>
    <t xml:space="preserve">Orthodontics; Endodontics; Periodontology; Implant dentistry; Prosthodontics; Oral &amp; maxillofacial surgery; Pediatric dentistry; Restorative dentistry / cariology; Oral medicine / oral pathology; Oral &amp; maxillofacial radiology; Preventive dentistry / dental public health; Esthetic dentistry</t>
  </si>
  <si>
    <t xml:space="preserve">narrative review AI-driven dentistry</t>
  </si>
  <si>
    <t xml:space="preserve">LLMDENT-0508</t>
  </si>
  <si>
    <t xml:space="preserve">Role of Large Language Model-Artificial Intelligence in Enhancing Communication Skills in Undergraduate Oral Healthcare Students.</t>
  </si>
  <si>
    <t xml:space="preserve">INTRODUCTION: Artificial Intelligence (AI) is transforming dental education (DE) by advancing teaching strategies, clinical training, and patient care. Its integration allows for personalized learning experiences and realistic simulations, and equips students with the competencies required to deliver high-quality oral healthcare in a digital environment. AIM: This project, a collaboration between the Faculty of Dentistry, Oral and Craniofacial Sciences and the Department of Informatics at King's College London, explores the impact of Large Language Models (LLMs) in preparing preclinical undergraduate oral health students for clinical practice, specifically in developing communication skills related to patient behaviour change. METHODS: LLMs were employed to simulate authentic dental scenarios through three iterations of Generative Language Model AI: Two text-based and one voice-based platform. In the initial phase, a comprehensive dataset of question-and-answer pairs was collaboratively created to train the system in addressing a broad spectrum of dental queries. The technology incorporates a medical information database and uses Retrieval Augmented Generation (RAG) to deliver accurate responses. LangChain and prompt engineering were also applied to ensure fair and unbiased content generation. RESULTS: These platforms were piloted with volunteer clinical staff and students at King's, whose feedback informed refinements ahead of a planned rollout to second-year dental and dent…</t>
  </si>
  <si>
    <t xml:space="preserve">Khanzada, Munazza; Zhang, Panpan; Tran, Vu Anh; Nasseripour, Melanie; Angelova, Ana; Banerjee, Avijit; Rahman, Alfie Abdul</t>
  </si>
  <si>
    <t xml:space="preserve">10.1111/eje.70282</t>
  </si>
  <si>
    <t xml:space="preserve">42634266.0</t>
  </si>
  <si>
    <t xml:space="preserve">LLM RAG simulation for student communication skills</t>
  </si>
  <si>
    <t xml:space="preserve">custom RAG LLM for student communication training</t>
  </si>
  <si>
    <t xml:space="preserve">LLMDENT-0542</t>
  </si>
  <si>
    <t xml:space="preserve">Performance of ChatGPT-4, Gemini, and DeepSeek-V3 in answering the prompt-engineered questions from the Taiwan National Dental Technician Licensing Examination over a three-week period.</t>
  </si>
  <si>
    <t xml:space="preserve">BACKGROUND/PURPOSE: Large language models (LLMs) have shown promise in answering professional examination questions. This study evaluated the performance of ChatGPT-4, Gemini, and DeepSeek-V3 in answering prompt-engineered questions selected from the 2023 Taiwan National Dental Technician Licensing Examination (TNDTLE) over a three-week period. MATERIALS AND METHODS: A total of 194 Chinese-language text-based multiple-choice questions were selected from the 2023 TNDTLE. The three LLMs answered these questions using a standardized prompt referring to 17 dental technology textbooks. Accuracy rates (ARs) were recorded at baseline and after one, two, and three weeks. Comparisons of ARs over time, among three LLMs, between basic and clinical subjects, and between Chinese-language questions with and without a prompt were performed by McNemar's or chi-square test, where appropriate. RESULTS: Baseline ARs ranged from 70.1% to 75.3% across the three LLMs. None of the three LLMs demonstrated significant improvement over a three-week period. Overall performance was comparable among models, with only one significant difference observed (Gemini outperforming ChatGPT-4 at one week, P = 0.033). ARs were generally higher for basic subjects than for clinical subjects, although most differences were not statistically significant. The prompt-engineering significantly improved the performance of ChatGPT-4 and Gemini at several time points (P &lt; 0.05), whereas DeepSeek-V3 showed no significant imp…</t>
  </si>
  <si>
    <t xml:space="preserve">Lee, Yi-Pang; Huang, Ching-Yi; Sun, Andy; Chiang, Chun-Pin</t>
  </si>
  <si>
    <t xml:space="preserve">10.1016/j.jds.2025.07.3486</t>
  </si>
  <si>
    <t xml:space="preserve">42689037.0</t>
  </si>
  <si>
    <t xml:space="preserve">dental technician licensing exam</t>
  </si>
  <si>
    <t xml:space="preserve">LLMDENT-1816</t>
  </si>
  <si>
    <t xml:space="preserve">A multi-modal vision-language pipeline strategy for contour quality assurance and adaptive optimization.</t>
  </si>
  <si>
    <t xml:space="preserve">Objective. Accurate delineation of organs-at-risk (OARs) is a critical step in radiotherapy. The deep learning generated segmentations usually need to be reviewed and corrected by oncologists manually, which is time-consuming and operator-dependent. Therefore, an automated quality assurance (QA) and adaptive optimization correction strategy was proposed to identify and optimize 'incorrect' auto-segmentations. Approach. A total of 586 CT images and labels from nine institutions were used. The OARs included the brainstem, parotid, and mandible. The deep learning generated contours were compared with the manual ground truth delineations. In this study, we proposed a novel contour quality assurance and adaptive optimization (CQA-AO) strategy, which consists of the following three main components: (1) the contour QA module classified the deep learning generated contours as either accepted or unaccepted; (2) the unacceptable contour categories analysis module provided the potential error reasons (five unacceptable category) and locations (attention heatmaps); (3) the adaptive correction of unacceptable contours module integrate vision-language representations and utilize convex optimization algorithms to achieve adaptive correction of 'incorrect' contours. Main results . In the contour QA tasks, the sensitivity (accuracy, precision) of CQA-AO strategy reached 0.940 (0.945, 0.948), 0.962 (0.937, 0.913), and 0.967 (0.962, 0.957) for brainstem, parotid and mandible, respectively. The …</t>
  </si>
  <si>
    <t xml:space="preserve">Luan, Shunyao; Ou-Yang, Jun; Yang, Xiaofei; Wei, Wei; Xue, Xudong; Zhu, Benpeng</t>
  </si>
  <si>
    <t xml:space="preserve">Physics in medicine and biology</t>
  </si>
  <si>
    <t xml:space="preserve">10.1088/1361-6560/ad2a97</t>
  </si>
  <si>
    <t xml:space="preserve">38373347.0</t>
  </si>
  <si>
    <t xml:space="preserve">radiotherapy contour QA; not dental</t>
  </si>
  <si>
    <t xml:space="preserve">radiotherapy contour QA vision-language</t>
  </si>
  <si>
    <t xml:space="preserve">LLMDENT-0281</t>
  </si>
  <si>
    <t xml:space="preserve">ChatGPT in medical education: usage, perceptions, and the role of AI literacy among healthcare profession students</t>
  </si>
  <si>
    <t xml:space="preserve">ChatGPT is a large language model using generative artificial intelligence (AI) technology to generate human-like, context-aware responses. While the role of AI in education has been well studied, ChatGPT remains a fresh frontier, especially in the UAE, where its usage among medical students is unexamined. This study aims to assess the prevalence of ChatGPT use among medical and health profession students, their perspectives on its benefits and risks, and its correlation with AI literacy and academic stress. This cross-sectional study enrolled 304 students (78.9% females), representing the colleges of health sciences, medicine, pharmacy, and dentistry. Data were collected via a self-administered questionnaire incorporating validated tools. TAME-ChatGPT measured perceptions of benefits and risks, whereas the Meta AI Literacy Score assessed AI literacy. Data were coded and analyzed via SPSS 22. Descriptive statistics included frequency, relative frequency, median, and interquartile range. Bivariate analyses included correlation and nonparametric tests. The significance level was set at 5%. Among 304 participants, 67.4% reported using ChatGPT in the past 3 months. Nonuse was mainly due to lack of usefulness (49.4%) or lack of knowledge (40%). ChatGPT use was significantly associated with positive attitudes toward curriculum integration ( p &lt; 0.001), higher GPA ( p = 0.003), and college degree ( p = 0.006). Importantly, students who used ChatGPT for practice tests, assignment fee…</t>
  </si>
  <si>
    <t xml:space="preserve">R. E. Elbashir; Farah Khaled Ismail Youssef; Sanar Ghassan Abdelrahman Al-Qaimari; Ahmad A. Al-Hajji; Alanood Ahmed Naser Ahmed Almualla; M. Aldhanhani; Abdullah Mustafa Anwar Al-Salman; Amal Hussein</t>
  </si>
  <si>
    <t xml:space="preserve">BMC Medical Education</t>
  </si>
  <si>
    <t xml:space="preserve">10.1186/s12909-026-10148-3</t>
  </si>
  <si>
    <t xml:space="preserve">health profession students ChatGPT usage survey</t>
  </si>
  <si>
    <t xml:space="preserve">LLMDENT-1231</t>
  </si>
  <si>
    <t xml:space="preserve">Abstract P2-10-28: COMPASS-TNBC - A phase Ib/II, open-label, modular, dose-finding and dose-expansion study to explore safety and anti-tumor activity of novel therapeutics in patients with early relapsed mTNBC. Module 1: Dato-DXd &amp; Module 2: Dato-DXd + durvalumab</t>
  </si>
  <si>
    <t xml:space="preserve">Background: Approximately half of all patients (pts) who develop metastatic triple negative breast cancer (mTNBC) after standard neo/adjuvant systemic treatment (NAST) experience a relapse occurring during or within 12 months following the completion of curative treatments, defined as early relapse. Early relapsed mTNBC is a distinct aggressive entity, often resistant to standard therapies and with a poor prognosis (median overall survival, [OS] &lt; 10 months). Given the limited effectiveness of currently available options, new treatment strategies are hardly awaited in this situation. COMPASS-TNBC has been co-designed with a patients’ association and wishes to broaden inclusion criteria to meet the important medical need in this situation. It assesses the efficacy of new treatment strategies and conducts translational analyses across different modules, in patients with early relapse mTNBC. The first 2 phase II modules are: Module 1 - Datopotamab deruxtecan (Dato-DXd, an anti-TROP2 antibody-drug conjugate (ADC) with a cleavable linker, and a topoisomerase I inhibitory payload) as monotherapy; Module 2 - Dato-DXd + durvalumab, an anti–PD-L1 monoclonal antibody (mAb). Methods: Eligible pts are aged ≥18 years, have untreated unresectable or metastatic TNBC (ER and PR &lt; 10%, HER2 non 3+ and non-amplified), have received NAST at the localized stage and have radiological (RECIST) and histological evidence of early relapse (≤12 months from the end of curative treatments). Pts must hav…</t>
  </si>
  <si>
    <t xml:space="preserve">T. Grinda; Rasha Cheikh-Hussin; M. Lacroix-Triki; K. Serhal; C. Bousrih; E. Rassy; F. Farace; M. Oulhen; J. Perfettini; Awatef Allouch; G. Montagnac; F. Mosele; I. Vaz-Luis; J. Ribeiro; A. Viansone; B</t>
  </si>
  <si>
    <t xml:space="preserve">Clinical Cancer Research</t>
  </si>
  <si>
    <t xml:space="preserve">10.1158/1557-3265.sabcs24-p2-10-28</t>
  </si>
  <si>
    <t xml:space="preserve">Oral medicine / oral pathology; Oral &amp; maxillofacial radiology</t>
  </si>
  <si>
    <t xml:space="preserve">breast cancer trial abstract</t>
  </si>
  <si>
    <t xml:space="preserve">conference abstract breast cancer trial</t>
  </si>
  <si>
    <t xml:space="preserve">LLMDENT-0320</t>
  </si>
  <si>
    <t xml:space="preserve">Performance evaluation of three multimodal large language models for pediatric profile-based orthodontic screening</t>
  </si>
  <si>
    <t xml:space="preserve">Abstract Objective This study aimed to compare the performance of three multimodal large language models (ChatGPT, DeepSeek, and Gemini) in analyzing pediatric profile photographs and providing early orthodontic intervention recommendations, thereby assessing their clinical feasibility and reliability. Materials and Methods In this cross-sectional study, 100 children aged 5–12 years who attended Jiaxing Second Hospital between January and June 2025 were enrolled. Standardized profile photographs were obtained and processed uniformly before being analyzed by the three models using identical prompts. Model outputs were anonymized and independently evaluated under single-blind, randomized conditions by orthodontic experts and parents. An eight-dimension weighted scoring system was applied, encompassing professionalism, accuracy, completeness, individualization, safety, comprehensibility, empathy, and readability. Statistical analyses included the Friedman test, Wilcoxon signed-rank test, and Kendall’s W effect size. Results All three models achieved high overall scores, ranging from 3.9 to 4.2. ChatGPT consistently produced slightly higher mean scores (4.07–4.15), while DeepSeek and Gemini showed comparable performance (3.91–4.09). Inter-model differences were not statistically significant (all q &gt; 0.05), and effect sizes were uniformly negligible (Kendall’s W = 0.003–0.029). Conclusions ChatGPT, DeepSeek, and Gemini demonstrated comparable and overall reliable performance in pe…</t>
  </si>
  <si>
    <t xml:space="preserve">Xiangyu Ge; Jing-Cheng Chen; C. Yuan; Zhenghan Chu; Xiangyu Li; Xi Zhang; Yanan Chen; Weiying Zheng; Chunqin Miao</t>
  </si>
  <si>
    <t xml:space="preserve">Scientific Reports</t>
  </si>
  <si>
    <t xml:space="preserve">10.1038/s41598-026-63963-5</t>
  </si>
  <si>
    <t xml:space="preserve">multimodal LLM profile photograph orthodontic screening</t>
  </si>
  <si>
    <t xml:space="preserve">multimodal LLMs analyzing pediatric profile photos for orthodontic screening</t>
  </si>
  <si>
    <t xml:space="preserve">LLMDENT-1239</t>
  </si>
  <si>
    <t xml:space="preserve">Evaluation of ChatGPT-4.5 and DeepSeek-V3-R1 in answering patient-centered questions about orthognathic surgery: a comparative study across two languages</t>
  </si>
  <si>
    <t xml:space="preserve">Aim: Patients undergoing orthognathic surgery frequently seek online resources to better understand the procedure, risks, and outcomes. As generative artificial intelligence (AI) models are increasingly integrated into healthcare communication, it is essential to evaluate their ability to deliver accurate, comprehensive, and readable patient information. Methods: This study conducted a comparative assessment of two large language models (LLMs)—ChatGPT-4.5 and DeepSeek-V3-R1—in answering frequently asked orthognathic patient questions, analyzing accuracy, completeness, readability, and quality across English (EN) and Turkish (TR). Twenty-five patient-centered questions categorized into five clinical domains yielded 200 AI-generated responses, independently evaluated by two oral and maxillofacial surgeons (OMFSs) using a multidimensional framework. Statistical analyses included non-parametric tests and inter-rater reliability assessments (Intraclass Correlation Coefficient (ICC), and Cohen’s Kappa). Results: Significant differences emerged across clinical categories in difficulty and accuracy scores (p</t>
  </si>
  <si>
    <t xml:space="preserve">Güldiken, İpek Necla; Dilaver, Emrah</t>
  </si>
  <si>
    <t xml:space="preserve">Northwestern Medical Journal</t>
  </si>
  <si>
    <t xml:space="preserve">10.54307/nwmj.2025.220</t>
  </si>
  <si>
    <t xml:space="preserve">patient orthognathic questions; ChatGPT-4.5 vs DeepSeek; accuracy completeness</t>
  </si>
  <si>
    <t xml:space="preserve">orthognathic patient FAQs; ChatGPT-4.5 vs DeepSeek; accuracy completeness</t>
  </si>
  <si>
    <t xml:space="preserve">LLMDENT-1284</t>
  </si>
  <si>
    <t xml:space="preserve">Assessing the Capabilities of Generative Pretrained Transformer-4 in Addressing Open-Ended Inquiries of Oral Cancer.</t>
  </si>
  <si>
    <t xml:space="preserve">INTRODUCTION AND AIMS: In the face of escalating oral cancer rates, the application of large language models like Generative Pretrained Transformer (GPT)-4 presents a novel pathway for enhancing public awareness about prevention and early detection. This research aims to explore the capabilities and possibilities of GPT-4 in addressing open-ended inquiries in the field of oral cancer. METHODS: Using 60 questions accompanied by reference answers, covering concepts, causes, treatments, nutrition, and other aspects of oral cancer, evaluators from diverse backgrounds were selected to evaluate the capabilities of GPT-4 and a customized version. A P value under .05 was considered significant. RESULTS: Analysis revealed that GPT-4 and its adaptations notably excelled in answering open-ended questions, with the majority of responses receiving high scores. Although the median score for standard GPT-4 was marginally better, statistical tests showed no significant difference in capabilities between the two models (P &gt; .05). Despite statistical significance indicated diverse backgrounds of evaluators have statistically difference (P &lt; .05), a post hoc test and comprehensive analysis demonstrated that both editions of GPT-4 demonstrated equivalent capabilities in answering questions concerning oral cancer. CONCLUSIONS: GPT-4 has demonstrated its capability to furnish responses to open-ended inquiries concerning oral cancer. Utilizing this advanced technology to boost public awareness abou…</t>
  </si>
  <si>
    <t xml:space="preserve">Ji, Kaiyuan; Han, Jing; Zhai, Guangtao; Liu, Jiannan</t>
  </si>
  <si>
    <t xml:space="preserve">10.1016/j.identj.2024.06.024</t>
  </si>
  <si>
    <t xml:space="preserve">39098480.0</t>
  </si>
  <si>
    <t xml:space="preserve">oral cancer open-ended questions for public awareness; GPT-4 and custom</t>
  </si>
  <si>
    <t xml:space="preserve">oral cancer open-ended questions for public awareness; GPT-4; rated</t>
  </si>
  <si>
    <t xml:space="preserve">LLMDENT-1860</t>
  </si>
  <si>
    <t xml:space="preserve">Chatbot-driven supportive care in oral oncology: Addressing patient information needs</t>
  </si>
  <si>
    <t xml:space="preserve">• Customised cancer treatment Chatbots assist in providing individualised patient assistance. • Chatbots provide guidance and customised prompts. • Chatbots enhance healthcare results and decrease expenditures. • Chatbots enable patients to overcome language and literacy obstacles, providing them with support.</t>
  </si>
  <si>
    <t xml:space="preserve">Pawar, Vikas V.; Katore, Dattatray</t>
  </si>
  <si>
    <t xml:space="preserve">10.1016/j.oor.2024.100169</t>
  </si>
  <si>
    <t xml:space="preserve">oral oncology chatbot supportive care; only highlights; design unclear</t>
  </si>
  <si>
    <t xml:space="preserve">highlights only; chatbots for oral oncology patient needs; design unclear</t>
  </si>
  <si>
    <t xml:space="preserve">Highlights only with generic claims; perspective on oncology chatbots; no evaluation of a general-purpose LLM</t>
  </si>
  <si>
    <t xml:space="preserve">LLMDENT-0161</t>
  </si>
  <si>
    <t xml:space="preserve">Can Large Language Models Assist Surgeons in Managing Implant-Related Complications? A Guideline-Informed Comparative Evaluation</t>
  </si>
  <si>
    <t xml:space="preserve">Abstract Background Large language models (LLMs) are increasingly used for clinical information, but their reliability in managing implant-related complications is uncertain. This study compared the diagnostic, management, safety, and communication performance of four LLMs in guideline-informed implant-complication scenarios and assessed their patient-safety event burden. Methods Twenty-four clinical vignettes, covering six complication categories and based on European Association for Osseointegration, International Team for Implantology, and American Association of Oral and Maxillofacial Surgeons consensus documents, were stratified by difficulty and submitted to Gemini 3.1, ChatGPT 5.4, Claude 4.6, and DeepSeek V3.2, resulting in 96 responses. A blinded oral and maxillofacial surgeon and a periodontologist independently evaluated anonymised, randomised responses across five Likert-type domains, with a third expert resolving disagreements. Three binary safety outcomes were also assessed. Results Inter- and intra-rater agreement was substantial to almost perfect. Friedman tests showed significant differences between models across all domains (completeness/actionability, p = 0.001; diagnostic accuracy, p = 0.023), with small-to-moderate effect sizes (Kendall's W = 0.13–0.22). After Holm correction, Gemini 3.1 scored significantly higher than DeepSeek V3.2 in all domains and overall (4.30 vs 3.58; adjusted p = 0.003); no other comparisons were significant. Model differences wer…</t>
  </si>
  <si>
    <t xml:space="preserve">Bilen¹ E; Soylu² Z; Bulut A; Kahkeci M</t>
  </si>
  <si>
    <t xml:space="preserve">10.21203/rs.3.rs-10225727/v1</t>
  </si>
  <si>
    <t xml:space="preserve">implant complication clinical vignettes for surgeons</t>
  </si>
  <si>
    <t xml:space="preserve">Implant complication clinical vignettes for surgeons; diagnosis and management</t>
  </si>
  <si>
    <t xml:space="preserve">LLMDENT-1707</t>
  </si>
  <si>
    <t xml:space="preserve">Natural Language Processing: Chances and Challenges in Dentistry.</t>
  </si>
  <si>
    <t xml:space="preserve">INTRODUCTION: Natural language processing (NLP) is an intersection between Computer Science and Linguistic which aims to enable machines to process and understand human language. We here summarized applications and limitations of NLP in dentistry. DATA AND SOURCES: Narrative review. FINDINGS: NLP has evolved increasingly fast. For the dental domain, relevant NLP applications are text classification (e.g., symptom classification) and natural language generation and understanding (e.g., clinical chatbots assisting professionals in office work and patient communication). Analyzing large quantities of text will allow understanding diseases and their trajectories and support a more precise and personalized care. Speech recognition systems may serve as virtual assistants and facilitate automated documentation. However, to date, NLP has rarely been applied in dentistry. Existing research focuses mainly on rule-based solutions for narrow tasks. Technologies such as Recurrent Neural Networks and Transformers have been shown to surpass the language processing capabilities of such rule-based solutions in many fields, but are data-hungry (i.e., rely on large amounts of training data), which limits their application in the dental domain at present. Technologies such as federated or transfer learning or data sharing concepts may allow to overcome this limitation, while challenges in terms of explainability, reproducibility, generalizability and evaluation of NLP in dentistry remain to be r…</t>
  </si>
  <si>
    <t xml:space="preserve">Büttner, Martha; Leser, Ulf; Schneider, Lisa; Schwendicke, Falk</t>
  </si>
  <si>
    <t xml:space="preserve">10.1016/j.jdent.2023.104796</t>
  </si>
  <si>
    <t xml:space="preserve">38072335.0</t>
  </si>
  <si>
    <t xml:space="preserve">narrative review NLP in dentistry</t>
  </si>
  <si>
    <t xml:space="preserve">LLMDENT-1065</t>
  </si>
  <si>
    <t xml:space="preserve">Assessing the Accuracy and Clinical Applicability of Chat Gpt: Navigating Tumors in Oral Pathology</t>
  </si>
  <si>
    <t xml:space="preserve">Chat GPT, with its advanced language processing capabilities, can be a valuable tool in the field of oral pathology.It can assist professionals by providing instant access to a vast repository of medical knowledge, aiding in the diagnosis of oral diseases through symptom analysis and suggesting possible differential diagnoses.This study aimed to evaluate the potential usefulness of Chat Generated Pre-Trained Transformer-3.5 (ChatGPT-3.5) in oral and maxillofacial Pathology for report writing by identifying radiographic, anatomical landmarks and learning about oral and maxillofacial pathologies and their histological features.A questionnaire consisting of 90 questions was queried on the Open AI app, ChatGPT-3.5.These questions were segregated based on three categories.The categorization was done as Category 1: simple or elementary level prompts (straight forward questions), Category 2: Intermediate level prompt (question which require reasoning), Category3: Intricate level prompts (Case history related questions).The mean scores for the evaluated categories were as follows: Category 1 had a mean score of 3.93, Category 2 had a mean score of 3.66, and Category 3 had a mean score of 3.76.Across all categories, the median score was 4, indicating that at least 50% of the responses were rated at this level.The mode for all categories was also 4, reflecting the most frequently occurring score.These central tendency measures suggest a generally positive assessment across the categori…</t>
  </si>
  <si>
    <t xml:space="preserve">Anjana Raj, Kaparaboina</t>
  </si>
  <si>
    <t xml:space="preserve">Journal of Oral Biology</t>
  </si>
  <si>
    <t xml:space="preserve">10.13188/2377-987x.1000065</t>
  </si>
  <si>
    <t xml:space="preserve">ChatGPT oral pathology professional questions and report writing</t>
  </si>
  <si>
    <t xml:space="preserve">ChatGPT oral pathology questions for report writing and learning</t>
  </si>
  <si>
    <t xml:space="preserve">LLMDENT-2160</t>
  </si>
  <si>
    <t xml:space="preserve">Using a Virtual Patient via an Artificial Intelligence Chatbot to Develop Dental Students' Diagnostic Skills.</t>
  </si>
  <si>
    <t xml:space="preserve">Knowing how to diagnose effectively and efficiently is a fundamental skill that a good dental professional should acquire. If students perform a greater number of clinical cases, they will improve their performance with patients. In this sense, virtual patients with artificial intelligence offer a controlled, stimulating, and safe environment for students. To assess student satisfaction after interaction with an artificially intelligent chatbot that recreates a virtual patient, a descriptive cross-sectional study was carried out in which a virtual patient was created with artificial intelligence in the form of a chatbot and presented to fourth and fifth year dental students. After several weeks interacting with the AI, they were given a survey to find out their assessment. A total of 193 students participated. A large majority of the students were satisfied with the interaction (mean 4.36), the fifth year students rated the interaction better and showed higher satisfaction values. The students who reached a correct diagnosis rated this technology more positively. Our research suggests that the incorporation of this technology in dental curricula would be positively valued by students and would also ensure their training and adaptation to new technological developments.</t>
  </si>
  <si>
    <t xml:space="preserve">Suárez, Ana; Adanero, Alberto; Díaz-Flores García, Víctor; Freire, Yolanda; Algar, Juan</t>
  </si>
  <si>
    <t xml:space="preserve">International journal of environmental research and public health</t>
  </si>
  <si>
    <t xml:space="preserve">10.3390/ijerph19148735</t>
  </si>
  <si>
    <t xml:space="preserve">35886584.0</t>
  </si>
  <si>
    <t xml:space="preserve">virtual patient chatbot 2022; architecture unclear; student education</t>
  </si>
  <si>
    <t xml:space="preserve">virtual patient chatbot of unclear architecture; student satisfaction</t>
  </si>
  <si>
    <t xml:space="preserve">LLMDENT-1428</t>
  </si>
  <si>
    <t xml:space="preserve">Testing the Limits: Revisiting Standardized Testing in Pharmacy Education.</t>
  </si>
  <si>
    <t xml:space="preserve">Standardized tests have long served as a tool in higher education admissions to assess academic readiness and predict student success. The Pharmacy College Admission Test (PCAT), established in 1974, historically played a crucial role in evaluating prospective pharmacy students. Research consistently linked higher PCAT scores with stronger academic performance in pharmacy programs. However, criticisms of standardized testing, such as biases against some students, including underrepresented and low-income students, prompted a shift toward test-optional policies in many institutions. The COVID-19 pandemic, along with a declining number of applicants, accelerated this trend, which led numerous pharmacy schools to adopt PCAT-optional admissions policies, ultimately leading to the examination's official retirement in January of 2024. This paradigm shift raises pertinent questions about the efficacy of current admissions practices amidst evolving educational landscapes marked by grade inflation, reliance on remote learning, and use of generative artificial intelligence. Concurrently, other health professions like medicine and dentistry continue to use standardized tests for admissions decisions. This commentary explores the impact of discontinuing standardized tests in pharmacy school admissions, highlighting challenges faced and proposing the development of a new and unbiased standardized assessment tool to aid in identifying students equipped to meet the demands of pharmacy educa…</t>
  </si>
  <si>
    <t xml:space="preserve">Paseiro, Paula; Cox, Wendy</t>
  </si>
  <si>
    <t xml:space="preserve">American journal of pharmaceutical education</t>
  </si>
  <si>
    <t xml:space="preserve">10.1016/j.ajpe.2025.101498</t>
  </si>
  <si>
    <t xml:space="preserve">40876595.0</t>
  </si>
  <si>
    <t xml:space="preserve">commentary pharmacy admissions testing</t>
  </si>
  <si>
    <t xml:space="preserve">commentary on pharmacy admission testing</t>
  </si>
  <si>
    <t xml:space="preserve">LLMDENT-0776</t>
  </si>
  <si>
    <t xml:space="preserve">Bridging Gaps in Health Literacy for Cleft Lip and Palate: The Role of Artificial Intelligence and Interactive Educational Materials.</t>
  </si>
  <si>
    <t xml:space="preserve">Objective Our goal is to address the health literacy gap concerning cleft lip and palate using artificial intelligence (AI), specifically OpenAI's ChatGPT-4, to enhance the readability of patient educational materials (PEMs). Additionally, we aim to explore the integration of interactive educational materials into these resources. Design A cross-sectional study. Setting Websites of craniofacial teams approved by the American Cleft Palate-Craniofacial Association (ACPA). Patients/Participants PEMs collected from these websites. Interventions First, we examined the PEMs for interactive educational content such as videos, photos, case examples, and audio clips. Subsequently, we used the WebFX online readability calculator and Grammarly to evaluate the texts’ readability and clarity. After that, we used ChatGPT-4 to simplify the PEM texts to a 6th-grade reading level and re-evaluated their readability and clarity. Main Outcome Measure(s) Readability levels (grade level) and clarity scores of PEMs before and after AI modification, and the presence of interactive educational content. Results Initial evaluations using the Flesch-Kincaid Grade Level formula showed that the texts were written at a median 9th-grade reading level. Modifications using ChatGPT-4 significantly improved readability, achieving a median 6th-grade level and enhanced clarity. Only 27% of the websites featured interactive educational content, indicating a gap in utilizing educational enhancements. Conclusion The…</t>
  </si>
  <si>
    <t xml:space="preserve">Shehab, Abdallah A; Shedd, Katie E; Alamah, Waleed; Mardini, Samir; Bite, Uldis; Gibreel, Waleed</t>
  </si>
  <si>
    <t xml:space="preserve">10.1177/10556656241289653</t>
  </si>
  <si>
    <t xml:space="preserve">39380385.0</t>
  </si>
  <si>
    <t xml:space="preserve">ChatGPT simplifying cleft PEMs; readability and clarity only</t>
  </si>
  <si>
    <t xml:space="preserve">ChatGPT simplified cleft PEMs; readability and clarity only</t>
  </si>
  <si>
    <t xml:space="preserve">LLMDENT-0738</t>
  </si>
  <si>
    <t xml:space="preserve">Comparative evaluation of ChatGPT, Gemini, and Grok in clinical decision-making and general knowledge assessment for impacted maxillary canines.</t>
  </si>
  <si>
    <t xml:space="preserve">OBJECTIVE: This study aimed to compare extraction versus orthodontic eruption decisions for impacted maxillary canines made by three artificial intelligence-based chatbots (ChatGPT, Gemini, and Grok) with those made by orthodontist raters, and to evaluate the overall accuracy of these artificial intelligence-generated recommendations. METHODS: Thirty-three patients with impacted maxillary canines were selected, and standardized case scenarios incorporating key diagnostic parameters were presented to the three chatbots. Their treatment decisions were recorded and compared with orthodontists' consensus decisions. Additionally, 10 general queries regarding impacted maxillary canines were submitted to the chatbots. The responses were rated by three orthodontists using a modified 5-point Global Quality Score. RESULTS: The chatbots and orthodontists showed moderate agreement regarding treatment decisions (κ = 0.411-0.524, P &lt; 0.05). Gemini produced significantly more discordant responses, frequently over-recommending orthodontic eruptions (P = 0.002), whereas Grok and ChatGPT received significantly higher scores than Gemini in the case-based scenarios (P &lt; 0.001). Grok outperformed both ChatGPT and Gemini for general queries (P = 0.006). CONCLUSIONS: While Gemini showed lower clinical alignment with orthodontists for treatment decisions regarding impacted canines, ChatGPT and Grok demonstrated moderate agreement with orthodontists and produced relatively accurate responses. These f…</t>
  </si>
  <si>
    <t xml:space="preserve">Sabah, Genta Agani; Kanmaz, Mehmet Gümüş</t>
  </si>
  <si>
    <t xml:space="preserve">Korean journal of orthodontics</t>
  </si>
  <si>
    <t xml:space="preserve">10.4041/kjod25.174</t>
  </si>
  <si>
    <t xml:space="preserve">41572856.0</t>
  </si>
  <si>
    <t xml:space="preserve">impacted canine case decisions plus general queries GQS; mixed; verify audience</t>
  </si>
  <si>
    <t xml:space="preserve">impacted canine decisions plus general queries; GQS rated; mixed audience</t>
  </si>
  <si>
    <t xml:space="preserve">LLMDENT-1349</t>
  </si>
  <si>
    <t xml:space="preserve">Performance of five free large language models in dental trauma: a 30-day longitudinal benchmark study.</t>
  </si>
  <si>
    <t xml:space="preserve">Objective To compare the accuracy and consistency of five large language models (LLMs) in generating responses about dental trauma. Materials and methods Sixty dichotomous (true/false) questions were submitted daily to each LLM (ChatGPT, Google Gemini, Microsoft Copilot, DeepSeek, and Meta AI) for 30 days, totaling 18,000 responses. All interactions were performed under two prompting conditions (zero-shot and zero-shot with context). LLM responses were compared against the International Association of Dental Traumatology (IADT) guidelines. Statistical analysis was conducted using a generalized linear mixed model (GLMM) with a binomial distribution ( α = 0.05), alongside calculation of sensitivity, specificity, accuracy, and area under the ROC curve (AUC) based on the 60-item set. Temporal stability was assessed using the intraclass correlation coefficient ICC. Results All LLMs achieved accuracy above 85%, with Microsoft Copilot (91.1%) and DeepSeek (90%) performing best; no significant difference was observed between them ( p &gt; 0.05), but both outperformed the other models ( p &lt; 0.05). DeepSeek and Microsoft Copilot also showed the highest consistency over 30 days (ICC &gt; 0.90). Conclusion All evaluated LLMs, particularly Copilot and DeepSeek, demonstrated high accuracy in providing information on dental trauma, with stable performance over time. While the use of a context prompt did not significantly affect accuracy or stability.</t>
  </si>
  <si>
    <t xml:space="preserve">Lisboa, Rafaela Mancini; Braido, Arian; de-Jesus-Soares, Adriana; Tewari, Nitesh; Soares, Carlos José; Paranhos, Luiz Renato; Vieira, Walbert A</t>
  </si>
  <si>
    <t xml:space="preserve">10.3389/froh.2025.1737114</t>
  </si>
  <si>
    <t xml:space="preserve">41473869.0</t>
  </si>
  <si>
    <t xml:space="preserve">Dental traumatology / emergencies</t>
  </si>
  <si>
    <t xml:space="preserve">true/false items vs IADT guidelines; knowledge test</t>
  </si>
  <si>
    <t xml:space="preserve">IADT guideline true/false questions; five LLMs</t>
  </si>
  <si>
    <t xml:space="preserve">LLMDENT-1591</t>
  </si>
  <si>
    <t xml:space="preserve">Artificial intelligence for dental diagnosis and decision support in Latin America</t>
  </si>
  <si>
    <t xml:space="preserve">Artificial intelligence has been applied in dentistry in Latin America, primarily in imaging-based diagnosis, risk prediction, and clinical decision support. Available studies, largely concentrated in Brazil, employ architectures such as convolutional neural networks, YOLO-based detectors, and machine learning models including XGBoost. Reported performance varies across tasks, with high sensitivity in specific applications but frequent false positives and limited specificity in some approaches, particularly in large language model-based systems. Relevant methodological limitations are also observed, including retrospective designs, small sample sizes, lack of external validation, and heterogeneity in evaluation metrics. The evidence suggests that, despite significant technical advances, widespread clinical implementation in the region remains constrained by validation, infrastructure, and regulatory challenges.</t>
  </si>
  <si>
    <t xml:space="preserve">Wong Silva, Jadier; González Cruz, Arian; Auza Santiváñez, Jhossmar Cristians</t>
  </si>
  <si>
    <t xml:space="preserve">SAP Artificial Intelligence in Dentistry</t>
  </si>
  <si>
    <t xml:space="preserve">10.62486/aid202518</t>
  </si>
  <si>
    <t xml:space="preserve">overview of AI in Latin America; no own data</t>
  </si>
  <si>
    <t xml:space="preserve">overview of AI in Latin American dentistry; no own data</t>
  </si>
  <si>
    <t xml:space="preserve">LLMDENT-1465</t>
  </si>
  <si>
    <t xml:space="preserve">Responses to Comments on "Image-Based Diagnostic Performance of LLMs vs CNNs for Oral Lichen Planus".</t>
  </si>
  <si>
    <t xml:space="preserve">Rewthamrongsris, Paak; Burapacheep, Jirayu; Phattarataratip, Ekarat; Kulthanaamondhita, Promphakkon; Tichy, Antonin; Schwendicke, Falk; Osathanon, Thanaphum; Sappayatosok, Kraisorn</t>
  </si>
  <si>
    <t xml:space="preserve">10.1016/j.identj.2025.100889</t>
  </si>
  <si>
    <t xml:space="preserve">40683773.0</t>
  </si>
  <si>
    <t xml:space="preserve">author response to comments</t>
  </si>
  <si>
    <t xml:space="preserve">response to comments letter</t>
  </si>
  <si>
    <t xml:space="preserve">LLMDENT-0512</t>
  </si>
  <si>
    <t xml:space="preserve">Use and Perceptions of Large Language Models Among Dental Students: Implications for Dental Education.</t>
  </si>
  <si>
    <t xml:space="preserve">PURPOSE: This study aimed to quantify the prevalence and use cases of large language models (LLMs) among dental students, estimate perceived usefulness (learning enhancement; time saved), characterize concerns (accuracy, ethics/integrity, appropriateness), and derive actionable implications for curriculum and clinical training. MATERIALS AND METHODS: A cross-sectional survey was administered to dental students and postgraduate trainees at a single institution across all years. The questionnaire included items on familiarity with LLMs, frequency and purpose of use, perceived helpfulness, time-saving benefits, concerns, and preferences for integration into dental education. Descriptive statistics, phase comparisons, and logistic regression models were used to analyze quantitative data, while free-text responses were examined thematically. RESULTS: Out of the 156 respondents, 80.7% reported using LLMs, most often for concept clarification (59%) and exam preparation (36%). Nearly half (49%) found LLMs helpful, and 62% reported time-saving benefits. Concerns were expressed by 23%, mainly regarding accuracy, discipline-specific limitations, and ethical implications. Phase differences were small and largely not significant, suggesting that perceived usefulness and reliability outweighed the level of training. Logistic regression showed that students rating LLMs as not helpful or neutral had 5.6 times higher odds of expressing curricular concerns. In contrast, those reporting time sa…</t>
  </si>
  <si>
    <t xml:space="preserve">Khurana, Dhruv; Rashed, Amani; Tambil, Zina; Firek, Anthony; Parasher, Pranav; Khurana, Sonam</t>
  </si>
  <si>
    <t xml:space="preserve">10.1002/jdd.70218</t>
  </si>
  <si>
    <t xml:space="preserve">41960811.0</t>
  </si>
  <si>
    <t xml:space="preserve">dental student LLM use survey</t>
  </si>
  <si>
    <t xml:space="preserve">LLMDENT-0502</t>
  </si>
  <si>
    <t xml:space="preserve">Comparative Performance of GPT-5.1, Claude Sonnet 4.5, Gemini 2.0 Flash, and DeepSeek-R1 on Oral and Maxillofacial Radiology Questions From the Turkish Dental Specialisation Examination.</t>
  </si>
  <si>
    <t xml:space="preserve">INTRODUCTION: Rapid advances in artificial intelligence (AI) and large language models (LLMs) have increased interest in their use in dental education and assessment. This study evaluated the accuracy of GPT-5.1, Claude Sonnet 4.5, Gemini 2.0 Flash, and DeepSeek-R1 on Turkish Dental Specialisation Exam (DUS) questions in oral and maxillofacial radiology. METHODS: A total of 132 Turkish DUS questions from 2012 to 2021 were obtained from a publicly accessible question bank, including 126 theoretical and six image-based items. Each question had five options and one correct answer. Questions covered radiologic physics, radiation safety, dental anatomy, pathology classification, imaging instrumentation, and visual interpretation of panoramic, periapical, cone beam computed tomography (CBCT), and clinical images. All models received identical prompts, and image-based items were submitted through the image-upload functionality available in the respective web interfaces. Responses were scored against the official answer key by two oral and maxillofacial radiologists. Statistical analyses included Fisher's exact test, Cochran's Q test, and Bonferroni-corrected McNemar tests. An exploratory secondary analysis evaluated session-to-session variation using a model-based performance index. RESULTS: GPT-5.1 answered all 132 questions correctly (100%), compared with Claude Sonnet 4.5 (119/132; 90.2%), Gemini 2.0 Flash (111/132; 84.1%), and DeepSeek-R1 (108/132; 81.8%). Overall performance di…</t>
  </si>
  <si>
    <t xml:space="preserve">Keser, Gaye; Celen, Burcu; Namdar Peki̇ner, Filiz</t>
  </si>
  <si>
    <t xml:space="preserve">10.7759/cureus.114773</t>
  </si>
  <si>
    <t xml:space="preserve">42761307.0</t>
  </si>
  <si>
    <t xml:space="preserve">Oral &amp; maxillofacial surgery; Oral &amp; maxillofacial radiology; Dental education / exams</t>
  </si>
  <si>
    <t xml:space="preserve">specialisation exam radiology questions</t>
  </si>
  <si>
    <t xml:space="preserve">Turkish specialty exam radiology questions</t>
  </si>
  <si>
    <t xml:space="preserve">LLMDENT-0580</t>
  </si>
  <si>
    <t xml:space="preserve">Conversational artificial intelligence compared with orthodontic reference standards for orthodontic information: A systematic review of accuracy, readability, safety, and certainty of evidence</t>
  </si>
  <si>
    <t xml:space="preserve">Background: Conversational artificial intelligence (AI) is increasingly used to obtain orthodontic information, but its reliability, completeness, readability, agreement with specialist judgment, and safety remain uncertain. Objective: To systematically evaluate AI chatbots for delivering orthodontic information and clinical guidance, focusing on accuracy/reliability, completeness, readability, specialist agreement, and misleading information. Methods: This systematic review followed PRISMA 2020 and Cochrane guidance. Embase, PubMed, Scopus, Web of Science, ClinicalTrials.gov, Open Science Framework, and Google Scholar were searched. Eligible studies assessed AI-generated orthodontic responses against specialists, reference answers, or structured assessment tools. Risk of bias was evaluated using the Joanna Briggs Institute checklist. Meta-analysis was not performed because of substantial heterogeneity in chatbot systems, prompts, comparators, scoring instruments, and outcome definitions. Certainty of evidence was assessed using GRADE. Results: Sixteen analytical cross-sectional studies were included. Chatbots generated coherent and accessible answers to routine orthodontic questions, especially foundational concepts and patient frequently asked questions. However, performance varied by model version, prompt design, and clinical complexity. Important limitations were identified in treatment planning, individualized recommendations, contextual risk framing, and information com…</t>
  </si>
  <si>
    <t xml:space="preserve">Karla Nogueira Matos; Giovanna Fontgalland Ferreira; Marcos de Faria Almeida; Leonardo Matos de Faria Almeida; Renato Araujo Prates; Hugo Henrique dos Santos Dantas Guimarães</t>
  </si>
  <si>
    <t xml:space="preserve">Journal of Oral Biology and Craniofacial Research</t>
  </si>
  <si>
    <t xml:space="preserve">10.1016/j.jobcr.2026.101552</t>
  </si>
  <si>
    <t xml:space="preserve">systematic review AI chatbots orthodontic information</t>
  </si>
  <si>
    <t xml:space="preserve">systematic review chatbots orthodontic information</t>
  </si>
  <si>
    <t xml:space="preserve">Systematic review of chatbots for orthodontic information; check reference list</t>
  </si>
  <si>
    <t xml:space="preserve">LLMDENT-1419</t>
  </si>
  <si>
    <t xml:space="preserve">Early Oral Cancer Detection with AI: Design and Implementation of a Deep Learning Image-Based Chatbot</t>
  </si>
  <si>
    <t xml:space="preserve">Oral cancer remains a critical global health challenge, with delayed diagnosis driving high morbidity and mortality. Despite progress in artificial intelligence, computer vision, and medical imaging, early detection tools that are accessible, explainable, and designed for patient engagement remain limited. This study presents a novel system that combines a patient-centred chatbot with a deep learning framework to support early diagnosis, symptom triage, and health education. The system integrates convolutional neural networks, class activation mapping, and natural language processing within a conversational interface. Five deep learning models were evaluated (CNN, DenseNet121, DenseNet169, DenseNet201, and InceptionV3) using two balanced public datasets. Model performance was assessed using accuracy, sensitivity, specificity, diagnostic odds ratio (DOR), and Cohen’s Kappa. InceptionV3 consistently outperformed the other models across these metrics, achieving the highest diagnostic accuracy (77.6%) and DOR (20.67), and was selected as the core engine of the chatbot’s diagnostic module. The deployed chatbot provides real-time image assessments and personalised conversational support via multilingual web and mobile platforms. By combining automated image interpretation with interactive guidance, the system promotes timely consultation and informed decision-making. It offers a prototype for a chatbot, which is scalable and serves as a low-cost solution for underserved populations…</t>
  </si>
  <si>
    <t xml:space="preserve">Pablo Ormeño-Arriagada; Gastón Márquez; Carla Taramasco; Gustavo Gatica; J. Vásconez; Eduardo Navarro</t>
  </si>
  <si>
    <t xml:space="preserve">10.3390/app151910792</t>
  </si>
  <si>
    <t xml:space="preserve">CNN-based oral cancer image chatbot</t>
  </si>
  <si>
    <t xml:space="preserve">LLMDENT-0597</t>
  </si>
  <si>
    <t xml:space="preserve">Assessing multimodal large language models for localizing dental implant fixtures on panoramic radiographs.</t>
  </si>
  <si>
    <t xml:space="preserve">Objectives To assess whether general-purpose multimodal large language models (LLMs) can localize dental implant fixtures on panoramic radiographs and to quantify false positives on implant fixture-absent images. Methods Using an open-source dataset, we evaluated 82 implant fixture-present panoramic radiographs (297 fixtures) and 82 implant fixture-absent images balanced by present or absent radiopaque restorations (41 each). We tested three multimodal LLMs (GPT-4o, OpenAI o3, and GPT-5T) with a fixed visual-grounding prompt across five independent runs per image. We scored the outputs using an any-overlap rule within a free-response localization framework. The outcomes on the implant fixture-present images were fixture-level micro sensitivity, image-level complete detection rate (CDR), and false positives per image (FPPI + ). The outcomes on the implant fixture-absent images were image-level specificity (no-box rate) and FPPI - . Results On the implant fixture-present images, micro sensitivity was 16.97 % for GPT-4o, 68.82 % for OpenAI o3, and 65.66 % for GPT-5T; CDRs were 2.20 %, 59.02 %, and 56.59 %; and FPPI + values were 3.83, 1.48, and 1.52, respectively. On the implant fixture-absent images, specificity values were 32.68 %, 65.85 %, and 68.54 %, and FPPI - values were 1.95, 1.04, and 0.92, respectively. Radiopaque restorations markedly reduced specificity. The fixtures detected in all five runs were 1.01 % (GPT-4o), 22.22 % (OpenAI o3), and 25.93 % (GPT-5T). Conclusion…</t>
  </si>
  <si>
    <t xml:space="preserve">Mine, Yuichi; Taji, Tsuyoshi; Takeda, Saori; Okazaki, Shota; Peng, Tzu-Yu; Kakimoto, Naoya; Murayama, Takeshi</t>
  </si>
  <si>
    <t xml:space="preserve">10.1016/j.jdent.2026.106580</t>
  </si>
  <si>
    <t xml:space="preserve">41707827.0</t>
  </si>
  <si>
    <t xml:space="preserve">Implant dentistry; Oral &amp; maxillofacial radiology</t>
  </si>
  <si>
    <t xml:space="preserve">implant localization on panoramic radiographs</t>
  </si>
  <si>
    <t xml:space="preserve">implant fixture localization on panoramic radiographs</t>
  </si>
  <si>
    <t xml:space="preserve">LLMDENT-2067</t>
  </si>
  <si>
    <t xml:space="preserve">The Performance of GPT-3.5, GPT-4, and Bard on the Japanese National Dentist Examination: A Comparison Study.</t>
  </si>
  <si>
    <t xml:space="preserve">Purpose This study aims to evaluate the performance of three large language models (LLMs), the Generative Pre-trained Transformer (GPT)-3.5, GPT-4, and Google Bard, on the 2023 Japanese National Dentist Examination (JNDE) and assess their potential clinical applications in Japan. Methods A total of 185 questions from the 2023 JNDE were used. These questions were categorized by question type and category. McNemar's test compared the correct response rates between two LLMs, while Fisher's exact test evaluated the performance of LLMs in each question category. Results The overall correct response rates were 73.5% for GPT-4, 66.5% for Bard, and 51.9% for GPT-3.5. GPT-4 showed a significantly higher correct response rate than Bard and GPT-3.5. In the category of essential questions, Bard achieved a correct response rate of 80.5%, surpassing the passing criterion of 80%. In contrast, both GPT-4 and GPT-3.5 fell short of this benchmark, with GPT-4 attaining 77.6% and GPT-3.5 only 52.5%. The scores of GPT-4 and Bard were significantly higher than that of GPT-3.5 (p&lt;0.01). For general questions, the correct response rates were 71.2% for GPT-4, 58.5% for Bard, and 52.5% for GPT-3.5. GPT-4 outperformed GPT-3.5 and Bard (p&lt;0.01). The correct response rates for professional dental questions were 51.6% for GPT-4, 45.3% for Bard, and 35.9% for GPT-3.5. The differences among the models were not statistically significant. All LLMs demonstrated significantly lower accuracy for dentistry questi…</t>
  </si>
  <si>
    <t xml:space="preserve">Ohta, Keiichi; Ohta, Satomi</t>
  </si>
  <si>
    <t xml:space="preserve">10.7759/cureus.50369</t>
  </si>
  <si>
    <t xml:space="preserve">38213361.0</t>
  </si>
  <si>
    <t xml:space="preserve">national dentist examination</t>
  </si>
  <si>
    <t xml:space="preserve">Japanese national dentist exam</t>
  </si>
  <si>
    <t xml:space="preserve">LLMDENT-1474</t>
  </si>
  <si>
    <t xml:space="preserve">Evaluating LLMs In Dental Clinical Decision Support</t>
  </si>
  <si>
    <t xml:space="preserve">Aim or purpose: Clinical decision support systems leveraging artificial intelligence have the potential to offer invaluable assistance to doctors, enhancing treatment outcomes. This study aims to assess the capacity of LLMs, ChatGPT 4.0, ERNIE 4.0 and DeepSeek-V3 for oral clinical diagnosis and treatment. Materials and methods: Twenty standardized oral clinical cases were independently processed by ChatGPT 4.0, ERNIE 4.0, and DeepSeek-V3. Model outputs were evaluated against senior residents' responses using four metrics: accuracy, readability, clinical interpretability, and safety. Results: In all scenarios, mean accuracy rates were 85.2% (ChatGPT 4.0), 86.4% (ERNIE 4.0), 87.3% (DeepSeek-V3), and 92.6% (senior residents). Total scores demonstrated significantly higher performance for senior residents compared to all LLMs (p &lt; 0.05). Residents also outperformed models in safety, clinical interpretability, and readability across all cases. Conclusions: While LLMs showed acceptable performance in oral clinical decision-making, their accuracy and clinical utility lagged behind senior residents. Limitations likely stem from LLMs' reliance on general-purpose training data and limited real-time medical updates. Future advancements could prioritize specialized medical training and dynamic data integration to bridge this gap.</t>
  </si>
  <si>
    <t xml:space="preserve">Ruonan Gong; Min Zhang</t>
  </si>
  <si>
    <t xml:space="preserve">10.1016/j.identj.2025.104510</t>
  </si>
  <si>
    <t xml:space="preserve">clinical cases diagnosis and treatment vs residents</t>
  </si>
  <si>
    <t xml:space="preserve">oral clinical cases diagnosis and treatment vs residents</t>
  </si>
  <si>
    <t xml:space="preserve">LLMDENT-1520</t>
  </si>
  <si>
    <t xml:space="preserve">A holistic approach for classifying dental conditions from textual reports and panoramic radiographs.</t>
  </si>
  <si>
    <t xml:space="preserve">Dental panoramic radiographs offer vast diagnostic opportunities, but the shortage of labeled data hampers the training of supervised deep-learning networks for the automatic analysis of these images. To address this issue, we introduce a holistic learning approach to classify dental conditions on panoramic radiographs, exploring tooth segmentation and textual reports, without a direct tooth-level annotated dataset. Large language models were used to identify the prevalent dental conditions in these reports, acting as an auto-labeling procedure. After an instance segmentation network segments the teeth, a linkage approach is in charge of matching each tooth with the corresponding condition found in the textual report. The proposed framework was validated using two of the most extensive datasets in the literature, specially gathered for this study, consisting of 8,795 panoramic radiographs and 8,029 paired reports and images. Encouragingly, the results consistently exceeded the baseline for the Matthews correlation coefficient. A comparative analysis against specialist and dental student ratings, supported by statistical evaluation, highlighted its effectiveness. Using specialist consensus as the ground truth, the system achieved precision comparable to final-year undergraduate students and was within 8.1 percentage points of specialist performance.</t>
  </si>
  <si>
    <t xml:space="preserve">Silva, Bernardo; Fontinele, Jefferson; Vieira, Carolina Letícia Zilli; Tavares, João Manuel R S; Cury, Patricia Ramos; Oliveira, Luciano</t>
  </si>
  <si>
    <t xml:space="preserve">Medical image analysis</t>
  </si>
  <si>
    <t xml:space="preserve">10.1016/j.media.2025.103709</t>
  </si>
  <si>
    <t xml:space="preserve">40639111.0</t>
  </si>
  <si>
    <t xml:space="preserve">Oral &amp; maxillofacial radiology; Dental education / exams</t>
  </si>
  <si>
    <t xml:space="preserve">LLM auto-labeling reports for radiograph classification</t>
  </si>
  <si>
    <t xml:space="preserve">LLM auto-labeling radiograph reports for classifier</t>
  </si>
  <si>
    <t xml:space="preserve">LLMDENT-1713</t>
  </si>
  <si>
    <t xml:space="preserve">Response to Generative AI in Dental Licensing Examinations: Comment.</t>
  </si>
  <si>
    <t xml:space="preserve">published_or_final_version</t>
  </si>
  <si>
    <t xml:space="preserve">Chau, Reinhard Chun Wang; Thu, Khaing Myat; Yu, Ollie Yiru; Lo, Edward Chin Man; Hsung, Richard Tai-Chiu; Lam, Walter Yu Hang</t>
  </si>
  <si>
    <t xml:space="preserve">10.1016/j.identj.2024.02.002</t>
  </si>
  <si>
    <t xml:space="preserve">38403499.0</t>
  </si>
  <si>
    <t xml:space="preserve">comment on licensing exam paper</t>
  </si>
  <si>
    <t xml:space="preserve">comment on generative AI licensing exams</t>
  </si>
  <si>
    <t xml:space="preserve">LLMDENT-2092</t>
  </si>
  <si>
    <t xml:space="preserve">Reto de la aplicación de la investigación tecnológica en la educación odontológica</t>
  </si>
  <si>
    <t xml:space="preserve">Sr Editor.En relación al artículo titulado “El impacto del software en el diseño de Prótesis Parcial Removible”, publicado en la última edición de la revista Odontología Sanmarquina, llama la atención la aplicación de la tecnología en nuestro medio1.</t>
  </si>
  <si>
    <t xml:space="preserve">Milagros Vanessa Sánchez Castro; María Alessandra Martínez Huaitaya; Wilbert Juvenal Cossio Bolaños</t>
  </si>
  <si>
    <t xml:space="preserve">Odontología Sanmarquina</t>
  </si>
  <si>
    <t xml:space="preserve">10.15381/os.v26i3.25703</t>
  </si>
  <si>
    <t xml:space="preserve">letter to editor on technology in dental education</t>
  </si>
  <si>
    <t xml:space="preserve">LLMDENT-1672</t>
  </si>
  <si>
    <t xml:space="preserve">Artificial Intelligence's Performance on the Japanese National Dental Examination.</t>
  </si>
  <si>
    <t xml:space="preserve">BACKGROUND/PURPOSE: Artificial intelligence (AI) has developed rapidly and is applied to many fields including dental education. In this study, we evaluated AI performance on the Japanese National Dental Examination. MATERIALS AND METHODS: We extracted 349 of 400 compulsory questions from the National Dental Examinations over the past five years. Questions were presented to ChatGPT 3.5, ChatGPT 4o mini, and Gemini, and their performance was evaluated across 13 topic categories. RESULTS: ChatGPT 4o mini achieved the passing criteria for exams for two years and had the highest total score of the three AIs. The scores of ChatGPT 4o mini on "Society and dentistry" and "Cardinal signs" were significantly higher than those of ChatGPT 3.5 (P&lt;0.05). CONCLUSIONS: The high performance of ChatGPT 4o mini indicates the potential value of the tool in dental education. Further improving its performance may lead to future clinical applications in dentistry.</t>
  </si>
  <si>
    <t xml:space="preserve">Akitomo, Tatsuya; Hamada, Masakazu; Tsuge, Yasuko; Kaneki, Ami; Ogawa, Masashi; Nishimura, Taku; Kusaka, Satoru; Mitsuhata, Chieko; Nomura, Ryota</t>
  </si>
  <si>
    <t xml:space="preserve">10.7759/cureus.73103</t>
  </si>
  <si>
    <t xml:space="preserve">39650939.0</t>
  </si>
  <si>
    <t xml:space="preserve">national dental examination</t>
  </si>
  <si>
    <t xml:space="preserve">Japanese national dental exam</t>
  </si>
  <si>
    <t xml:space="preserve">LLMDENT-0584</t>
  </si>
  <si>
    <t xml:space="preserve">Large Language Models and Retrieval-Augmented Platforms for the Diagnosis and Management of Periodontal Diseases: A Blinded Expert-Rated Comparative Study of 11 Systems.</t>
  </si>
  <si>
    <t xml:space="preserve">ABSTRACT Aim To compare retrieval‐augmented systems with general‐purpose large language models (LLMs) on standardised periodontal clinical vignettes. Materials and Methods Eleven AI systems were evaluated: nine general‐purpose LLMs, one general‐purpose retrieval‐augmented platform (Perplexity) and one medical‐domain retrieval‐augmented platform (OpenEvidence). Each responded to 30 synthetic vignettes covering acute, chronic and complex periodontal scenarios. Six blinded periodontists scored responses on a 5‐point Likert scale for accuracy, safety, freedom from hallucinations and completeness in a randomised block design. Friedman and Conover–Iman tests with Holm correction were applied; mixed‐effects and ordinal models served as sensitivity analyses. Results At least one parameter scored dangerous (≤ 2) in 3.3%–46.7% of responses across platforms, despite mean composite scores (3.28–4.86) exceeding the rubric midpoint of 3.0. Between‐model differences were significant (p &lt; 0.001), with a small‐to‐medium overall effect (Kendall's W = 0.17) and large within‐category effects (W up to 0.82). Perplexity, OpenEvidence and Claude 4.7 Opus formed a top tier. Conclusion Retrieval‐augmented systems rated highest, but this advantage was confounded with response length. The dangerous‐response spread argues against undifferentiated use. These tools should assist, not replace, specialist judgement.</t>
  </si>
  <si>
    <t xml:space="preserve">Mayer, Yaniv; Demetriou, Bertha; Rasperini, Giulio; Gabay, Eran; Gašperšič, Rok; Božić, Darko; Calatrava, Javier; Ginesin, Ofir; Giladi, Hadar Zigdon; Almeida, Ricardo Faria</t>
  </si>
  <si>
    <t xml:space="preserve">Journal of clinical periodontology</t>
  </si>
  <si>
    <t xml:space="preserve">10.1111/jcpe.70160</t>
  </si>
  <si>
    <t xml:space="preserve">42402252.0</t>
  </si>
  <si>
    <t xml:space="preserve">periodontal clinical vignettes for specialists; 11 systems</t>
  </si>
  <si>
    <t xml:space="preserve">periodontal clinical vignettes diagnosis/management; 11 systems</t>
  </si>
  <si>
    <t xml:space="preserve">LLMDENT-0528</t>
  </si>
  <si>
    <t xml:space="preserve">Assessment of ChatGPT-Generated Endodontic Patient Education Materi als: A Readability and Accuracy Analysis</t>
  </si>
  <si>
    <t xml:space="preserve">Background: The increasing use of artificial intelligence–based conversational models such as ChatGPT has transformed the way patients access healthcare-related information. In endodontics, patients frequently seek online educational material regarding root canal treatment and related conditions. However, the readability and scientific accuracy of AI generated dental information remain uncertain. Aim: To evaluate the readability and scientific accuracy of ChatGPT-generated patient education materials related to common endodontic conditions and procedures. Materials and Methods: A cross-sectional analytical study was conducted using 100 patient oriented responses generated by ChatGPT. Ten standardized endodontic prompts related to root canal treatment, dental abscess, infected teeth, post-treatment care, and treatment complications were entered ten separate times under identical settings. The generated responses were collected without modification. Readability assessment was performed using the Flesch Reading Ease Score, Flesch–Kincaid Grade Level, SMOG Index, and Gunning Fog Index. Scientific accuracy and quality of information were independently evaluated by three experienced endodontists using a structured 5-point Likert scale assessing accuracy, completeness, clarity, misleading information, and clinical usefulness. Statistical analysis was performed using descriptive statistics and Cohen’s kappa test for inter-examiner reliability. Results: ChatGPT-generated educational m…</t>
  </si>
  <si>
    <t xml:space="preserve">Kumar, Perisetty Dinesh; Nahata, Shrenik; Bhatt, Sumit; Sagar, Sai; Rajan, Milind</t>
  </si>
  <si>
    <t xml:space="preserve">Academia Journal of Medicine</t>
  </si>
  <si>
    <t xml:space="preserve">10.48165/ajm.2026.9.01.43</t>
  </si>
  <si>
    <t xml:space="preserve">Endodontics; Preventive dentistry / dental public health; Dental traumatology / emergencies</t>
  </si>
  <si>
    <t xml:space="preserve">ChatGPT endodontic patient education materials; accuracy by endodontists</t>
  </si>
  <si>
    <t xml:space="preserve">ChatGPT endodontic patient education materials; accuracy and misleading info</t>
  </si>
  <si>
    <t xml:space="preserve">LLMDENT-1742</t>
  </si>
  <si>
    <t xml:space="preserve">Enhancing systematic reviews in orthodontics: a comparative examination of GPT-3.5 and GPT-4 for generating PICO-based queries with tailored prompts and configurations.</t>
  </si>
  <si>
    <t xml:space="preserve">OBJECTIVES: The rapid advancement of Large Language Models (LLMs) has prompted an exploration of their efficacy in generating PICO-based (Patient, Intervention, Comparison, Outcome) queries, especially in the field of orthodontics. This study aimed to assess the usability of Large Language Models (LLMs), in aiding systematic review processes, with a specific focus on comparing the performance of ChatGPT 3.5 and ChatGPT 4 using a specialized prompt tailored for orthodontics. MATERIALS/METHODS: Five databases were perused to curate a sample of 77 systematic reviews and meta-analyses published between 2016 and 2021. Utilizing prompt engineering techniques, the LLMs were directed to formulate PICO questions, Boolean queries, and relevant keywords. The outputs were subsequently evaluated for accuracy and consistency by independent researchers using three-point and six-point Likert scales. Furthermore, the PICO records of 41 studies, which were compatible with the PROSPERO records, were compared with the responses provided by the models. RESULTS: ChatGPT 3.5 and 4 showcased a consistent ability to craft PICO-based queries. Statistically significant differences in accuracy were observed in specific categories, with GPT-4 often outperforming GPT-3.5. LIMITATIONS: The study's test set might not encapsulate the full range of LLM application scenarios. Emphasis on specific question types may also not reflect the complete capabilities of the models. CONCLUSIONS/IMPLICATIONS: Both ChatGPT…</t>
  </si>
  <si>
    <t xml:space="preserve">Demir, Gizem Boztaş; Süküt, Yağızalp; Duran, Gökhan Serhat; Topsakal, Kübra Gülnur; Görgülü, Serkan</t>
  </si>
  <si>
    <t xml:space="preserve">European journal of orthodontics</t>
  </si>
  <si>
    <t xml:space="preserve">10.1093/ejo/cjae011</t>
  </si>
  <si>
    <t xml:space="preserve">38452222.0</t>
  </si>
  <si>
    <t xml:space="preserve">GPT generating PICO queries for systematic reviews</t>
  </si>
  <si>
    <t xml:space="preserve">GPT PICO query generation for systematic reviews</t>
  </si>
  <si>
    <t xml:space="preserve">LLMDENT-1121</t>
  </si>
  <si>
    <t xml:space="preserve">The Impact of Language Variability on Artificial Intelligence Performance in Regenerative Endodontics.</t>
  </si>
  <si>
    <t xml:space="preserve">BACKGROUND: Regenerative endodontic procedures (REPs) are promising treatments for immature teeth with necrotic pulp. Artificial intelligence (AI) is increasingly used in dentistry; thus, this study evaluates the reliability of AI-generated information on REPs, comparing four AI models against clinical guidelines. METHODS: ChatGPT-4o, Claude 3.5 Sonnet, Grok 2, and Gemini 2.0 Advanced were tested with 20 REP-related questions from the ESE/AAE guidelines and expert consensus. Questions were posed in Turkish and English, with or without prompts. Two specialists assessed 640 AI-generated answers via a four-point rubric. Inter-rater reliability and response accuracy were statistically analyzed. RESULTS: Inter-rater reliability was high (0.85-0.97). ChatGPT-4o showed higher accuracy with English prompts (p &lt; 0.05). Claude was more accurate than Grok in the Turkish (nonprompted) and English (prompted) conditions (p &lt; 0.05). No model reached ≥80% accuracy. Claude (English, prompted) scored highest; Grok-Turkish (nonprompted) scored lowest. CONCLUSIONS: The performance of AI models varies significantly across languages. English queries yield higher accuracy. While AI shows potential for REPs information, current models lack sufficient accuracy for clinical reliance. Cautious interpretation and validation against guidelines are essential. Further research is needed to enhance AI performance in specialized dental fields.</t>
  </si>
  <si>
    <t xml:space="preserve">Büyüközer Özkan, Hatice; Doğan Çankaya, Tülin; Kölüş, Türkay</t>
  </si>
  <si>
    <t xml:space="preserve">Healthcare (Basel, Switzerland)</t>
  </si>
  <si>
    <t xml:space="preserve">10.3390/healthcare13101190</t>
  </si>
  <si>
    <t xml:space="preserve">40428026.0</t>
  </si>
  <si>
    <t xml:space="preserve">REP guideline-derived questions; 4 LLMs; rubric</t>
  </si>
  <si>
    <t xml:space="preserve">ESE/AAE guideline questions regenerative endodontics</t>
  </si>
  <si>
    <t xml:space="preserve">LLMDENT-1508</t>
  </si>
  <si>
    <t xml:space="preserve">Building an AI-Powered Educational Tool for Exploring Microbial Relationships in Parkinson’s Disease</t>
  </si>
  <si>
    <t xml:space="preserve">This paper presents the Neurobiome Navigator, an AI-powered, highly interactive, and easily navigable application designed to help users explore the complex relationships between the human microbiome and Parkinson’s disease (PD). The app focuses on the gut microbiome and the oral microbiome, known to have a strong relationship with PD, as well as impulse control disorders (ICD), a significant non-motor symptom of PD. The system integrates the MINERVA (Microbiome Network Research and Visualization Atlas) knowledge graph with supplemental scientific literature to deliver evidence-based insights. Built using an AI agentic workflow including Streamlit, Neo4j, and LangChain, the application enables users to submit structured survey responses (e.g., oral health, impulse control) or free-text queries. Data retrieval methods include Neo4j graph queries and semantic vector search. Retrieved content is synthesized by a large language model (GPT-4o) and an agentic pipeline to generate personalized, non-clinical suggestions. By bridging advanced AI capabilities with an accessible interface, the Neurobiome Navigator aims to empower users to make informed lifestyle decisions that can potentially improve quality of life, particularly in managing non-motor symptoms of PD. The platform enhances understanding of microbiome-PD connections by presenting complex scientific relationships in an interactive, visually engaging, and easily navigable format. Through personalized insights, dynamic chart…</t>
  </si>
  <si>
    <t xml:space="preserve">Shih S; Kim H; Kim Y; Do S</t>
  </si>
  <si>
    <t xml:space="preserve">10.1101/2025.09.18.25335721</t>
  </si>
  <si>
    <t xml:space="preserve">Parkinson microbiome educational app; not dental care</t>
  </si>
  <si>
    <t xml:space="preserve">LLMDENT-0982</t>
  </si>
  <si>
    <t xml:space="preserve">Evaluating the efficacy of large language models in providing information for parental inquiries regarding primary care of pediatric oral and dental health</t>
  </si>
  <si>
    <t xml:space="preserve">Background: The use of artificial intelligence (AI)-based large language models (LLMs) for accessing health information is rapidly increasing; however, limited research has evaluated their efficacy in pediatric dentistry, particularly regarding the accuracy of oral health information. This study aimed to assess the accuracy, readability, and similarity of four AI-based LLMs; ChatGPT 4.0, Google Gemini, Microsoft Copilot, and DeepSeek-R1 in responding to parental questions about children’s oral and dental health. Methods: Twenty frequently asked questions, developed by experienced pediatric dentists, were presented to each LLM over a seven-day period, from 27 January 2025 to 03 February 2025. Responses were independently assessed for accuracy, readability, and similarity. Statistical analyses used IBM SPSS 27.0. Normality was checked by Kolmogorov-Smirnov. T-tests/Analysis of Variance (ANOVA) with Tukey’s Honestly Significant Difference (HSD) were applied for normal data; Mann-Whitney U/Kruskal-Wallis with Dunn’s post hoc and Bonferroni correction for non-normal data. Fisher’s Exact test examined categorical variables; binary accuracy after Likert dichotomization. Inter/intra-rater reliability employed two-way random effects Intraclass Correlation Coefficients (ICC). p &lt; 0.05 indicated significance. Results: The study demonstrated that ChatGPT 4.0 and DeepSeek-R1 achieved significantly higher accuracy scores compared to Google Gemini and Microsoft Copilot (p &lt; 0.001). ChatGPT …</t>
  </si>
  <si>
    <t xml:space="preserve">Journal of Clinical Pediatric Dentistry</t>
  </si>
  <si>
    <t xml:space="preserve">10.22514/jocpd.2026.042</t>
  </si>
  <si>
    <t xml:space="preserve">parental FAQs pediatric oral health; 4 LLMs; accuracy readability</t>
  </si>
  <si>
    <t xml:space="preserve">parental pediatric oral health FAQs; four LLMs; accuracy Likert</t>
  </si>
  <si>
    <t xml:space="preserve">LLMDENT-0296</t>
  </si>
  <si>
    <t xml:space="preserve">Clinical safety, content coverage, and patient-centered language of AI responses to periodontal complaint-based queries: a comparative study of four large language models.</t>
  </si>
  <si>
    <t xml:space="preserve">This study aimed to evaluate the clinical safety, informational completeness, and patient-centered language of responses generated by four large language model (LLM)-based systems to standardized periodontal complaint-based queries. Seven standardized symptom-based periodontal queries were developed based on commonly reported patient complaints and submitted in Turkish to Copilot, Gemini, Claude, and ChatGPT. Responses were evaluated using a structured rule-based framework consisting of a Content Coverage Score (CCS), Risk of Harm Score (RHS), and Patient Language Score (PLS). Assessments were performed by two blinded human reviewers and one blinded AI-based evaluator. Human consensus, AI consensus, and combined evaluator scores were calculated. Agreement between evaluators was assessed using intraclass correlation coefficients (ICC), while human-AI differences and inter-model comparisons were analyzed using non-parametric statistical tests. Excellent agreement was observed between human reviewers, repeated AI evaluations, and human-AI consensus scores (ICC range: 0.911-0.925; p 0.05). PLS scores were generally high across models, indicating good linguistic accessibility for patients. No clearly harmful guidance was identified by the human reviewers. Overall, LLM-based systems generated clinically safe, reasonably comprehensive, and generally patient-accessible responses to common periodontal complaint-based queries. Although these systems may serve as supplementary sources o…</t>
  </si>
  <si>
    <t xml:space="preserve">Esen, Çağrı; Gül, Mehmet; Karayürek, Fatih</t>
  </si>
  <si>
    <t xml:space="preserve">10.1007/s10266-026-01498-x</t>
  </si>
  <si>
    <t xml:space="preserve">42412385.0</t>
  </si>
  <si>
    <t xml:space="preserve">patient periodontal complaint queries; 4 LLMs; risk of harm coverage</t>
  </si>
  <si>
    <t xml:space="preserve">patient periodontal complaint queries; four LLMs; content coverage harm score</t>
  </si>
  <si>
    <t xml:space="preserve">LLMDENT-0835</t>
  </si>
  <si>
    <t xml:space="preserve">Who Knows Anatomy Best? A Comparative Study of ChatGPT-4o, DeepSeek, Gemini, and Claude.</t>
  </si>
  <si>
    <t xml:space="preserve">This study evaluates the performance of ChatGPT-4o (OpenAI), DeepSeek-v3 (DeepSeek), Gemini 2.0 (Google DeepMind), and Claude 3.7 Sonnet (Anthropic) in answering anatomy questions from the Turkish Dental Specialty Admission Exam (DUS). The study aims to compare their accuracy, response times, and answer lengths. A total of 74 text-based multiple choice anatomy questions from the Turkish Dental Specialty Admission Exam (DUS) administered between 2012 and 2021 were analyzed in this study. The questions varied in difficulty and included both basic anatomical identification and clinically oriented scenarios, with a majority focusing on head and neck anatomy, followed by thorax, neuroanatomy, and musculoskeletal regions, which are particularly relevant to dental education. The accuracy of answers was evaluated against official sources, and response times and word counts were recorded. Statistical analyses, including the Kruskal-Wallis and Cochran's Q tests, were used to compare performance differences. ChatGPT-4o demonstrated the highest accuracy (98.6%), while the other models achieved the same rate of 89.2%. Gemini produced the fastest responses (mean: 4.47 s), whereas DeepSeek generated the shortest answers and Gemini the longest (p = 0.000). The differences in accuracy, response times, and word count were statistically significant (p &lt; 0.05). ChatGPT-4o outperformed other models in accuracy for DUS anatomy questions, suggesting its superior potential as a tool for dental educa…</t>
  </si>
  <si>
    <t xml:space="preserve">Tassoker, Melek</t>
  </si>
  <si>
    <t xml:space="preserve">Clinical anatomy (New York, N.Y.)</t>
  </si>
  <si>
    <t xml:space="preserve">10.1002/ca.70012</t>
  </si>
  <si>
    <t xml:space="preserve">40708277.0</t>
  </si>
  <si>
    <t xml:space="preserve">specialty exam anatomy MCQs</t>
  </si>
  <si>
    <t xml:space="preserve">dental specialty exam anatomy MCQs</t>
  </si>
  <si>
    <t xml:space="preserve">LLMDENT-1115</t>
  </si>
  <si>
    <t xml:space="preserve">Dental Trauma Evo - Development of an Artificial Intelligence-powered Chatbot to Support Professional Management of Dental Trauma.</t>
  </si>
  <si>
    <t xml:space="preserve">INTRODUCTION Dental trauma is a public health issue that requires proper clinical management to minimize complications. Artificial intelligence-based technologies can support decision-making by providing standardized guidance. This study developed and evaluated an artificial intelligence-powered chatbot to assist professionals in managing dental trauma. METHODS The Dental Trauma Evo chatbot was developed based on the guidelines of the International Association of Dental Traumatology (IADT), utilizing a rule-based system to ensure recommendations aligned with established clinical protocols. The chatbot was implemented in Python, integrated with the ChatGPT-4 API, and made available via Streamlit, enabling interactions in over 50 languages. Validation was conducted by specialists in endodontics and pediatric dentistry, who assessed the clarity and consistency of the responses. Performance was evaluated through 384 interactions covering 32 types of trauma, assessing the accuracy and completeness of the recommendations. RESULTS The chatbot achieved 100% accuracy in recommending appropriate clinical management. However, some initial responses did not include all treatment options outlined in the guidelines, particularly in cases of enamel, dentin, and pulp-exposed fractures in primary teeth, where only 53% of responses were complete. After adjustments to the code, the second round of testing showed significant improvements, reaching 100% completeness in most cases. Only the recomm…</t>
  </si>
  <si>
    <t xml:space="preserve">Bubna, Diulia Pereira; Felipe de Jesus Freitas, Pedro; Ferraz, Aline Xavier; Abuabara, Allan; Baratto-Filho, Flares; Marques de Mattos de Araujo, Bianca; Kuchler, Erika Calvano; Roskamp, Liliane; Deli</t>
  </si>
  <si>
    <t xml:space="preserve">10.1016/j.joen.2025.05.012</t>
  </si>
  <si>
    <t xml:space="preserve">40449881.0</t>
  </si>
  <si>
    <t xml:space="preserve">Endodontics; Pediatric dentistry; Preventive dentistry / dental public health; Dental traumatology / emergencies</t>
  </si>
  <si>
    <t xml:space="preserve">GPT-4 based trauma chatbot for professional management</t>
  </si>
  <si>
    <t xml:space="preserve">IADT-based chatbot for professional trauma management</t>
  </si>
  <si>
    <t xml:space="preserve">LLMDENT-1425</t>
  </si>
  <si>
    <t xml:space="preserve">First report of Campylorrhinia congenita in a Holstein Heifer in Brazil</t>
  </si>
  <si>
    <t xml:space="preserve">ABSTRACT Campylorrhinia is a congenital, non-lethal condition often linked to other anomalies, characterized by deformation of the rostral cranial bones, resulting in a twisted appearance when viewed frontally. Known as wry nose, crooked nose, or maxillofacial dysgenesis, it has been reported in various species, particularly horses and llamas. This case report describes a rare occurrence in a ten-months-old, Holstein heifer at the Gralha Azul Farm clinic, Pontifícia Universidade Católica do Paraná (PUCPR), Paraná, Brazil. Clinical signs included minor seromucous nasal discharge and snoring, with otherwise normal growth and health. Complementary exams, including dorsoventral skull X-rays, ruled out trauma, showing no fractures or bone callus. The imaging confirmed maxilla deviation, distortion of both choanae, and mandibular curvature, referred to as Campylognathia. To our knowledge, this is the first report of Campylorrhinia congenita in Brazil. While potential complications include difficulty in breathing or food apprehension, these issues were not observed in this case. The cause of this malformation is still unknown.</t>
  </si>
  <si>
    <t xml:space="preserve">J. M. Pankratz; A. Bock; D. Santana; E. Teixeira; R. D. Ollhoff</t>
  </si>
  <si>
    <t xml:space="preserve">Arquivo Brasileiro de Medicina Veterinária e Zootecnia</t>
  </si>
  <si>
    <t xml:space="preserve">10.1590/1678-4162-13497</t>
  </si>
  <si>
    <t xml:space="preserve">veterinary bovine case report</t>
  </si>
  <si>
    <t xml:space="preserve">veterinary campylorrhinia case</t>
  </si>
  <si>
    <t xml:space="preserve">LLMDENT-2065</t>
  </si>
  <si>
    <t xml:space="preserve">Prior Restorative Procedures to Endodontic Treatment.</t>
  </si>
  <si>
    <t xml:space="preserve">Tooth loss due to fracture and the failure of endodontic treatment (ET) are common situations in teeth with extensive tissue destruction. This is due to the fragility of the remaining dental structure and the difficulty in sealing cavities, which is sometimes associated with the violation of the supracrestal insertion tissue. The previous restoration of marginal ridges or cusps with composite resin (CR) restores their fracture resistance, due to the adhesive characteristics of the restorative material, while also protecting the quality of endodontic treatment through better sealing. However, the protocol adopted in teeth requiring endodontic treatment involves performing the restorative procedure only after the endodontic procedures. The objective of this study was to report a case in which restoration of marginal ridges and/or cusps was performed prior to endodontic treatment, focusing on maintaining the tooth in function without dental fracture. The restoration was performed with an inverted operative sequence before the endodontic treatment. There was a violation of the supracrestal insertion tissue, requiring crown lengthening surgery (CLS) prior to the restorative procedure. Clinical and radiographic evaluations were performed postoperatively at seven days, three, six, and nine months, and five years. Tooth function was maintained without dental fractures or restoration loss. Periradicular space healing occurred with the disappearance of the lesion. Performing the restor…</t>
  </si>
  <si>
    <t xml:space="preserve">Moreira, Mário A; Silveira, Virgínia R; Alcantara, Veronica O; Sousa, Frederico B; Sousa, Bruno C</t>
  </si>
  <si>
    <t xml:space="preserve">10.7759/cureus.37106</t>
  </si>
  <si>
    <t xml:space="preserve">37153307.0</t>
  </si>
  <si>
    <t xml:space="preserve">Endodontics; Periodontology; Prosthodontics; Restorative dentistry / cariology; Oral &amp; maxillofacial radiology</t>
  </si>
  <si>
    <t xml:space="preserve">endodontic restorative case report; no LLM</t>
  </si>
  <si>
    <t xml:space="preserve">restorative/endodontic case report; no LLM</t>
  </si>
  <si>
    <t xml:space="preserve">LLMDENT-1745</t>
  </si>
  <si>
    <t xml:space="preserve">Artificial Intelligence Chatbots in Patient Communication: Current Possibilities.</t>
  </si>
  <si>
    <t xml:space="preserve">ChatGPT, an artificial intelligence (AI) chatbot, can generate text prompts based on user input. This study investigated the possibility of utilizing this tool to generate adequate and relevant patient educational and management documents in the context of dental implant surgery. A total of 27 periodontists were surveyed on the accuracy and usefulness of AI-generated documents comprising informational handouts for patients on surgical risks and postoperative instruction sheets for dental implant placement in either smokers or patients with diabetes. These periodontists were also asked in a blinded fashion about their preferences between the generic implant placement consent form currently used at Boston University and two AI-generated consent forms, one generic and one tailored to patients with diabetes. A vast majority of participants found that the information in the AI-generated forms was accurate and useful, and they would feel comfortable using them with their own patients. The AI-generated generic consent form performed at least as well as the humanwritten one, while the personalized AI-generated consent form for patients with diabetes performed significantly better (P &lt; .001). Within the limitations of this study, ChatGPT was able to independently generate accurate and useful informational and management documents for patients.</t>
  </si>
  <si>
    <t xml:space="preserve">Di Battista, Massimo; Kernitsky, Jeremy; Dibart, Serge</t>
  </si>
  <si>
    <t xml:space="preserve">The International journal of periodontics &amp; restorative dentistry</t>
  </si>
  <si>
    <t xml:space="preserve">10.11607/prd.6925</t>
  </si>
  <si>
    <t xml:space="preserve">37819844.0</t>
  </si>
  <si>
    <t xml:space="preserve">ChatGPT patient handouts consent forms implants; periodontists rated accuracy</t>
  </si>
  <si>
    <t xml:space="preserve">ChatGPT implant patient handouts and consent forms; periodontists rate accuracy</t>
  </si>
  <si>
    <t xml:space="preserve">LLMDENT-0495</t>
  </si>
  <si>
    <t xml:space="preserve">Evaluation of artificial intelligence-based software programs applied to the radiographic and photographic identification of dental implant systems.</t>
  </si>
  <si>
    <t xml:space="preserve">PURPOSE: The purpose of this evaluation study was to assess the performance of ChatGPT-5, Google Gemini (v2.5), and Microsoft Copilot in identifying five demonstration dental implant systems and four implants from real clinical cases based on clinical and radiographic images. MATERIALS AND METHODS: Clinical photographs of the demonstration implant platforms and corresponding radiographs of NobelActive (NobelActive; Nobel Biocare), NobelParallel Conical Connection (NobelParallel CC; Nobel Biocare), NobelReplace Conical Connection (NobelReplace CC; Nobel Biocare), Straumann Bone Level Conical (Straumann BLC; Institut Straumann), and Straumann BLX (Straumann BLX; Institut Straumann), were entered into ChatGPT-5, Google Gemini (v2.5), and Microsoft Copilot with one standardized prompt. In addition, four previously placed implants from real patient cases (NobelActive, NobelReplace CC, Straumann Bone Level Tapered [BLT], and Straumann BLX) were analyzed using the same software programs and standardized prompt. All inputs were conducted in a clean session. All responses from ChatGPT-5, Gemini, and Copilot software programs were compared for accuracy and descriptive completeness. RESULTS: ChatGPT-5 correctly identified two of the five demonstration implant systems, but did not definitively identify any of the four real clinical cases. Google Gemini failed to correctly identify any implant system in either the demonstration or clinical cases. Microsoft Copilot did not correctly identi…</t>
  </si>
  <si>
    <t xml:space="preserve">Kazim, Sohil A; Goodacre, Charles J</t>
  </si>
  <si>
    <t xml:space="preserve">Journal of prosthodontics : official journal of the American College of Prosthodontists</t>
  </si>
  <si>
    <t xml:space="preserve">10.1111/jopr.70155</t>
  </si>
  <si>
    <t xml:space="preserve">42021533.0</t>
  </si>
  <si>
    <t xml:space="preserve">implant system identification from images</t>
  </si>
  <si>
    <t xml:space="preserve">LLMDENT-0611</t>
  </si>
  <si>
    <t xml:space="preserve">Accuracy of AI Tools in the Diagnosis of Benign, Potentially Malignant and Malignant Oral Lesions: A Pilot Study.</t>
  </si>
  <si>
    <t xml:space="preserve">Background: Artificial intelligence (AI) is expected to play an increasingly important role in medicine and dentistry. While its diagnostic potential has been tested in various medical fields, limited research exists on its applications within oral medicine diagnoses using clinical images. Objective: This pilot study aimed to evaluate the diagnostic accuracy of ChatGPT, Gemini, and Copilot in identifying benign, potentially malignant, and malignant oral lesions. Methods: A cross-sectional study was conducted using clinical images from three categories: benign oromucosal conditions, oral potentially malignant disorders, and malignant oral lesions. Results: ChatGPT evaluated all images and consistently outperformed Copilot-and in some cases Gemini-across multiple diagnostic questions, with statistically significant advantages particularly in the cancer subgroup. Copilot showed the weakest performance, with high rates of missing evaluations and significantly lower proportions of correct responses in several analyses. Across both full-dataset and adjusted analyses, ChatGPT demonstrated the highest diagnostic performance overall. Diagnostic accuracy metrics for malignancy suspicion was similar for ChatGPT and Gemini. Several limitations such as sample size, lack of reproducibility testing and inability of some AI models to process images must be taken into account when interpreting the results. Conclusions: AI tools show promise but cannot yet replace clinical expertise. Further r…</t>
  </si>
  <si>
    <t xml:space="preserve">Monteiro, Luis; Lima, Juliana; Silva, Luís; Jauhal, Caren Kaur; Shamekh, Aaya; Brailo, Vlaho; Vidović Juras, Danica; Alqarni, Ali; Al-Johani, Khalid; Ferreira, Sara; Salazar, Filomena; Harte, Molly; A</t>
  </si>
  <si>
    <t xml:space="preserve">10.3390/jcm15072638</t>
  </si>
  <si>
    <t xml:space="preserve">41976939.0</t>
  </si>
  <si>
    <t xml:space="preserve">oral lesion diagnosis from clinical images</t>
  </si>
  <si>
    <t xml:space="preserve">oral lesion image diagnosis by chatbots</t>
  </si>
  <si>
    <t xml:space="preserve">LLMDENT-1318</t>
  </si>
  <si>
    <t xml:space="preserve">How valuable are the questions and answers generated by large language models in oral and maxillofacial surgery?</t>
  </si>
  <si>
    <t xml:space="preserve">INTRODUCTION: In this study, we aim to evaluate the ability of large language models (LLM) to generate questions and answers in oral and maxillofacial surgery. METHODS: ChatGPT4, ChatGPT4o, and Claude3-Opus were evaluated in this study. Each LLM was instructed to generate 50 questions about oral and maxillofacial surgery. Three LLMs were asked to answer the generated 150 questions. RESULTS: All 150 questions generated by the three LLMs were related to oral and maxillofacial surgery. Each model exhibited a correct answer rate of over 90%. None of the three models were able to answer correctly all the questions they generated themselves. The correct answer rate was 97.0% for questions with figures, significantly higher than the 88.9% rate for questions without figures. The analysis of problem-solving by the three LLMs showed that each model generally inferred answers with high accuracy, and there were few logical errors that could be considered controversial. Additionally, all three scored above 88% for the fidelity of their explanations. CONCLUSION: This study demonstrates that while LLMs like ChatGPT4, ChatGPT4o, and Claude3-Opus exhibit robust capabilities in generating and solving oral and maxillofacial surgery questions, their performance is not without limitations. None of the models were able to answer correctly all the questions they generated themselves, highlighting persistent challenges such as AI hallucinations and contextual understanding gaps. The results also emp…</t>
  </si>
  <si>
    <t xml:space="preserve">Kim, Kyuhyung; Mun, Sae Byeol; Kim, Young Jae; Kim, Bong Chul; Kim, Kwang Gi</t>
  </si>
  <si>
    <t xml:space="preserve">10.1371/journal.pone.0322529</t>
  </si>
  <si>
    <t xml:space="preserve">40435223.0</t>
  </si>
  <si>
    <t xml:space="preserve">LLM-generated OMFS exam-style questions and answers</t>
  </si>
  <si>
    <t xml:space="preserve">LLM-generated OMFS exam questions and answers</t>
  </si>
  <si>
    <t xml:space="preserve">LLMDENT-0773</t>
  </si>
  <si>
    <t xml:space="preserve">Pixels, prompts, and palates: LLM's role in oral medicine and dental radiology</t>
  </si>
  <si>
    <t xml:space="preserve">Background: Artificial intelligence (AI), particularly Large language models (LLMs) whose pioneer being OpenAI developed “Generative AI chatbot” i.e., ChatGPT, have emerged as a promising tool in healthcare, with applications in patient education, clinical decision support, research, and academic writing. In oral medicine and oral radiology, ChatGPT/LLM’s has the potential to improve clinical communication, education, and workflow while raising concerns regarding accuracy, ethics, and clinical applicability.Objective: To review the current applications, advantages, limitations, and future prospects of ChatGPT/LLM’s and other LLMs in oral medicine and oral radiology.Methods: A narrative review of the literature published between 2023 and 2026 was conducted using PubMed, Scopus, Web of Science, and Google Scholar. Relevant peer-reviewed articles, systematic reviews, clinical studies, and professional guidelines on the use of ChatGPT and LLMs in dentistry and healthcare were identified and critically synthesized.Results: Current evidence indicates that ChatGPT/LLM’s can enhance oral health literacy, generate patient-friendly educational materials, assist in differential diagnosis, support radiology report drafting, facilitate scientific writing, and improve dental education. However, limitations including AI hallucinations, inability to independently interpret radiographic images, lack of clinical judgment, algorithmic bias, privacy concerns, and ethical issues restrict its auto…</t>
  </si>
  <si>
    <t xml:space="preserve">Rashi Sharma; Siddharth Kumar Singh; Anjali Gupta; Sayak Roy</t>
  </si>
  <si>
    <t xml:space="preserve">IP International Journal of Maxillofacial Imaging</t>
  </si>
  <si>
    <t xml:space="preserve">10.18231/j.ijmi.62617.1786608881</t>
  </si>
  <si>
    <t xml:space="preserve">narrative review LLMs oral medicine radiology</t>
  </si>
  <si>
    <t xml:space="preserve">LLMDENT-1950</t>
  </si>
  <si>
    <t xml:space="preserve">Bifidobacterium Relieved Fluoride-Induced Hepatic and Ileal Toxicity via Inflammatory Response and Bile Acid Transporters in Mice.</t>
  </si>
  <si>
    <t xml:space="preserve">Fluoride is a pervasive environmental contaminant. Prolonged excessive fluoride intake can inflict severe damage on the liver and intestines. Previous 16S rDNA sequencing revealed a decrease in ileal Bifidobacterium abundance during fluoride-induced hepatointestinal injury. Hence, this work aimed to investigate the possible mitigating function of Bifidobacterium on hepatointestinal injury caused by fluoride. Thirty-six 6-week-old C57BL/6J mice (equally divided between males and females) were allotted randomly to three groups: Ctrl group (distilled water), NaF group, and NaF + Ba group (100 mg/L NaF distilled water). After 10 weeks, the mice were given 1 × 10 9 CFU/mL Bifidobacterium solution (0.2 mL/day) intragastrically in the NaF + Ba group for 8 weeks, and the mice in other groups were given the same amount of distilled water. Dental damage, bone fluoride content, blood routine, liver and intestinal microstructure and function, inflammatory factors, and regulatory cholic acid transporters were examined. Our results showed that fluoride increased glutamic-oxalacetic transaminase (GOT), glutamic-pyruvic transaminase (GPT) activities, and the levels of lipopolysaccharide (LPS), IL-1β, IL-6, TNF-α, and IL-10 levels in serum, liver, and ileum. However, Bifidobacterium intervention alleviated fluoride-induced changes in the above indicators. In addition, Bifidobacterium reduced the mRNA expression levels of bile acid transporters ASBT, IBABP, OST-α, and OST-β in the ileum. In su…</t>
  </si>
  <si>
    <t xml:space="preserve">Wu, Yue; Cheng, Ao; Wang, Yu; Zhu, Qianlong; Ren, Xuting; Lu, Yiguang; Shi, Erbao; Zhuang, Cuicui; Wang, Jundong; Liang, Chen; Zhang, Jianhai</t>
  </si>
  <si>
    <t xml:space="preserve">Foods (Basel, Switzerland)</t>
  </si>
  <si>
    <t xml:space="preserve">10.3390/foods13071011</t>
  </si>
  <si>
    <t xml:space="preserve">38611317.0</t>
  </si>
  <si>
    <t xml:space="preserve">fluoride hepatic toxicity mice; no LLM</t>
  </si>
  <si>
    <t xml:space="preserve">LLMDENT-1525</t>
  </si>
  <si>
    <t xml:space="preserve">Assessment of the credibility of generative artificial intelligence large language models on nutritional guidelines for orthodontic patients</t>
  </si>
  <si>
    <t xml:space="preserve">Abstract Background To evaluate the credibility of large language models (LLMs) compared to American Association of Orthodontists (AAO) and British Orthodontic Society (BOS) guides regarding nutritional guidelines for orthodontic patients. Methods The responses offered by ChatGPT 4.0, Copilot and Gemini were assessed for information credibility about tooth decay, food, beverages, oral care, and further assistance as; compatible, compatible but insufficient, partially incompatible and incompatible compared to the guidelines. Reliability was analyzed by the DISCERN tool. The readability of the sources was assessed using the Flesch Reading Ease Score and the Flesch–Kincaid Grade Level. The Friedman test was conducted to compare DISCERN scores. Results Responses of LLMs were understandable and compatible with the guidelines, but detailed information on tooth decay, dental plaque and risks of acidic environments were inadequate. ChatGPT 4.0, Copilot and Gemini provided detailed lists of foods to avoid and include. Only AAO suggested being aware of extreme temperatures and usage of sugar-free gums. All sources mentioned the necessity of good oral hygiene, but oral hygiene tools were not mentioned in Copilot. All, except ChatGPT 4.0, recommended orthodontist consultation for personalized advice. BOS leaflet had the highest mean DISCERN score (4.70 ± 0.27), followed by Gemini (4.54 ± 1.03), AAO web-source (4.45 ± 0.75), Copilot (3.87 ± 1.64) and ChatGPT 4.0 (3.08 ± 1.65), revealing n…</t>
  </si>
  <si>
    <t xml:space="preserve">Sokmen T; Kar İ; Tuncer C; Tuncer BB</t>
  </si>
  <si>
    <t xml:space="preserve">10.21203/rs.3.rs-6792273/v1</t>
  </si>
  <si>
    <t xml:space="preserve">Orthodontics; Preventive dentistry / dental public health</t>
  </si>
  <si>
    <t xml:space="preserve">preprint; nutrition guidance orthodontic patients; 3 LLMs vs AAO/BOS; DISCERN</t>
  </si>
  <si>
    <t xml:space="preserve">preprint; orthodontic patient nutrition info; three LLMs vs AAO/BOS; DISCERN</t>
  </si>
  <si>
    <t xml:space="preserve">LLMDENT-1515</t>
  </si>
  <si>
    <t xml:space="preserve">Advanced Techniques for Dental Diagnosis Using Multimodal Vision Language Models Approaches with Prompt Engineering &amp; Finetuning</t>
  </si>
  <si>
    <t xml:space="preserve">Accurate classification of dental conditions from panoramic radiographs (orthopantomograms, OPGs) is essential for effective diagnosis and treatment planning, yet remains challenging due to overlapping anatomical structures, low-contrast features, and the frequent presence of multiple co-occurring pathologies within a single image. This study investigates the capability of Vision-Language Models (VLMs), specifically OpenCLIP and PubMedCLIP, for classifying four clinically significant and radiographically distinct dental abnormalities: cavities, structural damage, infections, and wisdom-tooth findings. Using a curated dataset of 9,409 OPG images, we evaluate model performance under three learning paradigms: zero-shot inference, supervised fine-tuning, and few-shot learning via EasyFSL with a ResNet-50 backbone and examine how prompt engineering influences VLM accuracy. Fine-tuning provides substantial performance gains, with OpenCLIP increasing from 36.11 % to 79.43 % and PubMedCLIP from 51.94 % to 79.77 %, underscoring the importance of domain adaptation in medical imaging tasks. A central finding is that dataset inconsistencies where images containing multiple abnormalities are assigned a single-label annotation directly limit supervised learning performance and affect model interpretability. Despite these constraints, VLMs outperform zero-shot baselines by more than 28 % and demonstrate strong potential for robust dental disease classification. This work highlights the valu…</t>
  </si>
  <si>
    <t xml:space="preserve">Tanvir Shahadat Shuva; Faizah Noor; A. Mohammed; Nahiyan Bin Noor; I. Solaiman</t>
  </si>
  <si>
    <t xml:space="preserve">2025 28th International Conference on Computer and Information Technology (ICCIT)</t>
  </si>
  <si>
    <t xml:space="preserve">10.1109/iccit68739.2025.11491593</t>
  </si>
  <si>
    <t xml:space="preserve">fine-tuned CLIP VLMs radiograph classification</t>
  </si>
  <si>
    <t xml:space="preserve">LLMDENT-1666</t>
  </si>
  <si>
    <t xml:space="preserve">Content analysis of AI-generated (ChatGPT) responses concerning orthodontic clear aligners.</t>
  </si>
  <si>
    <t xml:space="preserve">OBJECTIVES: To assess the accuracy of ChatGPT answers concerning orthodontic clear aligners. MATERIALS AND METHODS: A cross-sectional content analysis of ChatGPT generated responses to queries related to clear aligner treatment (CAT) was undertaken. A total of 111 questions were generated by three orthodontists based on a set of predefined domains and subdomains. The artificial intelligence (AI)-generated (ChatGPT) answers were extracted and their accuracy was determined independently by five orthodontists. The accuracy of answers was assessed using a prepiloted four-point scale scoring rubric. Descriptive statistics were performed. RESULTS: The total mean accuracy score for the entire set was 2.6 ± 1.1. It was noted that 58% of the AI-generated answers were scored as objectively true, 18% were selected facts, 9% were minimal facts, and 15% were false. False claims included the ability of CAT to reduce the need for orthognathic surgery (4.0 ± 0.0), improve airway function (3.8 ± 0.5), achieve root parallelism (3.6 ± 0.5), alleviate sleep apnea (3.8 ± 0.5), and produce more stable results compared to fixed appliances (3.8 ± 0.5). CONCLUSIONS: The overall level of accuracy of ChatGPT responses to questions concerning CAT was suboptimal and lacked citations to relevant literature. Ability of the software to offer current and precise information was limited. Therefore, clinicians and patients must be mindful of false claims and relevant facts omitted in the answers generated by C…</t>
  </si>
  <si>
    <t xml:space="preserve">Abu Arqub, Sarah; Al-Moghrabi, Dalya; Allareddy, Veerasathpurush; Upadhyay, Madhur; Vaid, Nikhilesh; Yadav, Sumit</t>
  </si>
  <si>
    <t xml:space="preserve">The Angle orthodontist</t>
  </si>
  <si>
    <t xml:space="preserve">10.2319/071123-484.1</t>
  </si>
  <si>
    <t xml:space="preserve">38195060.0</t>
  </si>
  <si>
    <t xml:space="preserve">clear aligner questions by orthodontists; ChatGPT accuracy; false claims</t>
  </si>
  <si>
    <t xml:space="preserve">clear aligner questions; ChatGPT; accuracy rubric; false claims</t>
  </si>
  <si>
    <t xml:space="preserve">LLMDENT-1579</t>
  </si>
  <si>
    <t xml:space="preserve">The state of generative artificial intelligence (GAI) in radiology and dentistry</t>
  </si>
  <si>
    <t xml:space="preserve">Vijayan, Dr. Suvendra; Potluri, Dr. Anitha</t>
  </si>
  <si>
    <t xml:space="preserve">Oral Surgery, Oral Medicine, Oral Pathology and Oral Radiology</t>
  </si>
  <si>
    <t xml:space="preserve">10.1016/j.oooo.2024.11.003</t>
  </si>
  <si>
    <t xml:space="preserve">no abstract; overview/editorial on generative AI in radiology</t>
  </si>
  <si>
    <t xml:space="preserve">no abstract; overview of generative AI in radiology/dentistry</t>
  </si>
  <si>
    <t xml:space="preserve">LLMDENT-2021</t>
  </si>
  <si>
    <t xml:space="preserve">ChatGPT‐4 as auxiliary tool in the temporomandibular disorders diagnostic: An opinion</t>
  </si>
  <si>
    <t xml:space="preserve">The datasets generated and/or analysed during the current study are available from the corresponding author on reasonable request.</t>
  </si>
  <si>
    <t xml:space="preserve">Margarite Maria Delmondes Freitas; L. A. da Mota Santana; Lara Góis Floresta; R. D. de Albuquerque</t>
  </si>
  <si>
    <t xml:space="preserve">Oral Surgery</t>
  </si>
  <si>
    <t xml:space="preserve">10.1111/ors.12863</t>
  </si>
  <si>
    <t xml:space="preserve">Semantic Scholar; Wiley Scholar Gateway (connector, full text)</t>
  </si>
  <si>
    <t xml:space="preserve">opinion piece ChatGPT TMD diagnosis</t>
  </si>
  <si>
    <t xml:space="preserve">opinion piece ChatGPT TMD diagnostics</t>
  </si>
  <si>
    <t xml:space="preserve">LLMDENT-1661</t>
  </si>
  <si>
    <t xml:space="preserve">Evaluation of color matching accuracy using artificial intelligence applications and a spectrophotometer: A photometric analysis.</t>
  </si>
  <si>
    <t xml:space="preserve">STATEMENT OF PROBLEM: The use of artificial intelligence (AI) applications in dentistry is increasingly widespread. However, studies evaluating their success in tooth color matching are limited. PURPOSE: The purpose of this in vitro study was to compare the color matching accuracy of AI applications and a spectrophotometer with photometric analysis. MATERIAL AND METHODS: To evaluate the success of color matching, 13 acrylic resin teeth were selected from the VITA Toothguide 3D-Master color scale (n=13). Test groups included ChatGPT-4 (Group C), Gemini 1.5 Pro (Group G), and Easyshade Spectrophotometer (Group ES). Photographs of the test samples were made with a mobile phone camera under standard conditions and uploaded to both AI applications for color matching. Color measurements were made with the ES, and the data were recorded. Additionally, all teeth were photographed using a digital single lens reflex camera with a polarizing filter and gray card. After calibration, L*, a*, and b* values were extracted from the middle third using an image analysis Lightroom program. The CIEDE2000 (ΔE₀₀) formula was used to calculate color differences between reference and test group values. Data distribution was assessed with the Shapiro-Wilk test, and group comparisons were performed using 1-way ANOVA (α=.05). RESULTS: The mean color difference values of Groups C, G, and ES were 2.84, 1.94, and 0.7, respectively. While Group C and Group G were statistically similar (P=.844), significant…</t>
  </si>
  <si>
    <t xml:space="preserve">Şahin, Nurşen; Kaleli, Necati; Ural, Çağrı</t>
  </si>
  <si>
    <t xml:space="preserve">The Journal of prosthetic dentistry</t>
  </si>
  <si>
    <t xml:space="preserve">10.1016/j.prosdent.2025.07.013</t>
  </si>
  <si>
    <t xml:space="preserve">40784860.0</t>
  </si>
  <si>
    <t xml:space="preserve">shade matching from photographs</t>
  </si>
  <si>
    <t xml:space="preserve">LLMDENT-0019</t>
  </si>
  <si>
    <t xml:space="preserve">Developing Synthetic Orthopantomogram Datasets Through Generative Models.</t>
  </si>
  <si>
    <t xml:space="preserve">OBJECTIVE: To generate synthetic Orthopantomograms (OPGs) using generative Artificial Intelligence (AI) models and to evaluate the realism of synthetic images through assessments by humans as well as AI models. METHODOLOGY: This study conducted at Aga Khan University Hospital (AKUH) aimed to generate synthetic OPGs using anonymized images from the existing database at AKUH dental clinics. Additionally, OPGs from the Tufts Dental Dataset and an open-sourced dataset from Kaggle were incorporated to enhance image diversity. After resizing all images to 512 × 512 pixels, a total of 5,383 OPGs were utilized for AI model training. Generative Adversarial Networks (GANs) were initially employed but yielded poor results. Subsequently, a Denoising Diffusion Probabilistic Model (DDPM) was trained on Google Colab, generating 2,500 synthetic images. The model's performance was evaluated using the Fréchet Inception Distance (FID). To assess image quality, a set of 20 synthetic and 20 original images was examined by dentists and two AI models; MesoNet (MN) and Vision Transformer (ViT). RESULTS: The DDPM achieved an FID score of 26.90, markedly superior to 118.49 achieved by GANs. Dental experts exhibited suboptimal performance in distinguishing real from synthetic images, as evidenced by low Area Under the Curve (AUC) scores, indicating the high realism of the DDPM generated images. In contrast, both MN and ViT models achieved perfect classification accuracy with high AUC scores. GradCAM wa…</t>
  </si>
  <si>
    <t xml:space="preserve">Adnan, Niha; Ahmed, Syed Muhammad Faizan; Umer, Fahad</t>
  </si>
  <si>
    <t xml:space="preserve">10.1016/j.identj.2026.109465</t>
  </si>
  <si>
    <t xml:space="preserve">41830788.0</t>
  </si>
  <si>
    <t xml:space="preserve">diffusion model synthetic OPGs</t>
  </si>
  <si>
    <t xml:space="preserve">diffusion-generated synthetic OPGs</t>
  </si>
  <si>
    <t xml:space="preserve">LLMDENT-0338</t>
  </si>
  <si>
    <t xml:space="preserve">Artificial intelligence for detection and segmentation of accessory root canals in endodontic imaging: A systematic review.</t>
  </si>
  <si>
    <t xml:space="preserve">Accessory root canal anatomy, including second mesiobuccal (MB2) and middle mesial canals (MMC), is difficult to identify and may compromise endodontic outcomes when missed, supporting artificial intelligence (AI)-based diagnostic tools. This systematic review (CRD420261415943) included studies evaluating AI models for accessory canal or root canal orifice identification, emphasizing MB2, MMC, and canal orifice detection. Study characteristics, imaging modalities, AI architectures, reference standards, outcomes, and validation strategies were extracted. Risk of bias was assessed using QUADAS-2 and certainty of evidence using GRADE. Seven studies were included. Most evaluated MB2 detection or segmentation on cone-beam computed tomography (CBCT); one assessed root canal orifice detection using dental operating microscope images, and one evaluated MMC detection. AI approaches included U-Net, YOLO, CNN-based pipelines, Inception V3-based machine learning, ChatGPT-4o, and nnU-Net. For MB2 detection/classification, sensitivity or recall ranged from 80.0% to 100%, specificity from 99.4% to 100% when reported, accuracy from 84.9% to 97.8%, and area under the curve from 0.57 to approximately 0.90. Segmentation/localization outcomes were heterogeneous. AI shows promise as an adjunct for accessory canal detection, particularly MB2 on CBCT, but evidence remains limited.</t>
  </si>
  <si>
    <t xml:space="preserve">Guimarães, Hugo Henrique Dos Santos Dantas; Matos, Karla Nogueira</t>
  </si>
  <si>
    <t xml:space="preserve">European journal of oral sciences</t>
  </si>
  <si>
    <t xml:space="preserve">10.1111/eos.70116</t>
  </si>
  <si>
    <t xml:space="preserve">42338168.0</t>
  </si>
  <si>
    <t xml:space="preserve">systematic review AI accessory canal detection</t>
  </si>
  <si>
    <t xml:space="preserve">systematic review AI accessory canals</t>
  </si>
  <si>
    <t xml:space="preserve">LLMDENT-1811</t>
  </si>
  <si>
    <t xml:space="preserve">Performance of large language artificial intelligence models on solving restorative dentistry and endodontics student assessments.</t>
  </si>
  <si>
    <t xml:space="preserve">OBJECTIVES: The advent of artificial intelligence (AI) and large language model (LLM)-based AI applications (LLMAs) has tremendous implications for our society. This study analyzed the performance of LLMAs on solving restorative dentistry and endodontics (RDE) student assessment questions. MATERIALS AND METHODS: 151 questions from a RDE question pool were prepared for prompting using LLMAs from OpenAI (ChatGPT-3.5,-4.0 and -4.0o) and Google (Gemini 1.0). Multiple-choice questions were sorted into four question subcategories, entered into LLMAs and answers recorded for analysis. P-value and chi-square statistical analyses were performed using Python 3.9.16. RESULTS: The total answer accuracy of ChatGPT-4.0o was the highest, followed by ChatGPT-4.0, Gemini 1.0 and ChatGPT-3.5 (72%, 62%, 44% and 25%, respectively) with significant differences between all LLMAs except GPT-4.0 models. The performance on subcategories direct restorations and caries was the highest, followed by indirect restorations and endodontics. CONCLUSIONS: Overall, there are large performance differences among LLMAs. Only the ChatGPT-4 models achieved a success ratio that could be used with caution to support the dental academic curriculum. CLINICAL RELEVANCE: While LLMAs could support clinicians to answer dental field-related questions, this capacity depends strongly on the employed model. The most performant model ChatGPT-4.0o achieved acceptable accuracy rates in some subject sub-categories analyzed.</t>
  </si>
  <si>
    <t xml:space="preserve">Künzle, Paul; Paris, Sebastian</t>
  </si>
  <si>
    <t xml:space="preserve">Clinical oral investigations</t>
  </si>
  <si>
    <t xml:space="preserve">10.1007/s00784-024-05968-w</t>
  </si>
  <si>
    <t xml:space="preserve">39373739.0</t>
  </si>
  <si>
    <t xml:space="preserve">student assessment MCQs restorative endodontics</t>
  </si>
  <si>
    <t xml:space="preserve">restorative/endodontic student assessment MCQs</t>
  </si>
  <si>
    <t xml:space="preserve">LLMDENT-0802</t>
  </si>
  <si>
    <t xml:space="preserve">Performance of AI chatbots in responding to geriatric patient questions on denture issues: A mixed method study of accuracy and empathy.</t>
  </si>
  <si>
    <t xml:space="preserve">STATEMENT OF PROBLEM: Artificial intelligence (AI) chatbots have been increasingly used for health information, but their accuracy and ability to convey empathy remain uncertain, raising risks of misinformation and reduced trust among geriatric patients seeking a denture. PURPOSE: The purpose of this study was to evaluate the accuracy and empathy of responses from widely used AI chatbots to questions about complete denture problems in geriatric patients. MATERIAL AND METHODS: Five chatbots (ChatGPT GPT-3.5 [CG], DeepSeek R1 [DS], Claude 3.5 Sonnet [CD], Google Gemini [GG], and Microsoft Copilot [MC])) were asked 10 validated denture-related questions. Five prosthodontists independently rated chatbot responses for accuracy and empathy using validated scales. Statistical analysis assessed differences in chatbot accuracy and empathy across platforms and explored their interrelationship (α=.05). Qualitative insights were gathered through open-ended rater comments analyzed using a thematic coding approach. RESULTS: Statistically significant differences were observed among platforms in both accuracy and empathy. GG demonstrated the highest overall mean ±standard deviation accuracy (3.3 ±0.50), significantly outperforming MC, which had the lowest (2.5 ±0.58; P&lt;.001). Qualitatively, GG was praised for its comprehensive detail, while MC and CD were often criticized for being excessively concise. For empathy, MC achieved the highest proportion of empathetic responses (52%), with the hi…</t>
  </si>
  <si>
    <t xml:space="preserve">Sivakumar, Indumathi; Arunachalam, Sivakumar; Gadde, Praveen; Sharan, Jitendra</t>
  </si>
  <si>
    <t xml:space="preserve">10.1016/j.prosdent.2025.10.032</t>
  </si>
  <si>
    <t xml:space="preserve">41241562.0</t>
  </si>
  <si>
    <t xml:space="preserve">Prosthodontics; Special care / geriatric dentistry</t>
  </si>
  <si>
    <t xml:space="preserve">geriatric denture patient questions; 5 chatbots; accuracy empathy</t>
  </si>
  <si>
    <t xml:space="preserve">geriatric denture patient questions; five chatbots; accuracy empathy</t>
  </si>
  <si>
    <t xml:space="preserve">LLMDENT-1692</t>
  </si>
  <si>
    <t xml:space="preserve">Can ChatGPT-4o provide new systematic review ideas to oral and maxillofacial surgeons?</t>
  </si>
  <si>
    <t xml:space="preserve">OBJECTIVE: This study aims to evaluate the capacity of ChatGPT-4o to generate new systematic review ideas in the field of oral and maxillofacial surgery. The data obtained from this study will provide evidence-based information to oral and maxillofacial surgeons regarding the academic use of GPT-4o. MATERIALS AND METHODS: ChatGPT-4o was asked to provide four previously unpublished systematic review ideas each for the topics of impacted third molars, dental implants, orthognathic surgery, and temporomandibular disorders. A literature search was conducted in the PubMed database to check if the ideas generated by GPT-4o had been previously published, and the search results were compared with the ideas generated by the AI. RESULTS: The PubMed database search resulted in a total of 871 publications, with 37 publications found to be related to the topics generated by GPT-4o after the first and second screening. Out of the 16 publication ideas generated by GPT-4o, 9 (56.25 %) were determined to be previously unexplored according to the PubMed database search. There was no statistically significant relationship between the presence of ChatGPT's suggestions in PubMed and the subject areas of the studies. CONCLUSION: ChatGPT-4o has a high potential to be used as a valuable tool for suggesting systematic review topics in oral and maxillofacial surgery. Additionally, this tool can assist researchers not only in proposing publication ideas but also in developing the methodology of the stu…</t>
  </si>
  <si>
    <t xml:space="preserve">Balel, Yunus; Zogo, Atakan; Yıldız, Serkan; Tanyeri, Hakkı</t>
  </si>
  <si>
    <t xml:space="preserve">10.1016/j.jormas.2024.101979</t>
  </si>
  <si>
    <t xml:space="preserve">39068990.0</t>
  </si>
  <si>
    <t xml:space="preserve">ChatGPT generating systematic review ideas</t>
  </si>
  <si>
    <t xml:space="preserve">LLMDENT-1117</t>
  </si>
  <si>
    <t xml:space="preserve">Assessment of decision-making with locally run and web-based large language models versus human board recommendations in otorhinolaryngology, head and neck surgery.</t>
  </si>
  <si>
    <t xml:space="preserve">INTRODUCTION: Tumor boards are a cornerstone of modern cancer treatment. Given their advanced capabilities, the role of Large Language Models (LLMs) in generating tumor board decisions for otorhinolaryngology (ORL) head and neck surgery is gaining increasing attention. However, concerns over data protection and the use of confidential patient information in web-based LLMs have restricted their widespread adoption and hindered the exploration of their full potential. In this first study of its kind we compared standard human multidisciplinary tumor board recommendations (MDT) against a web-based LLM (ChatGPT-4o) and a locally run LLM (Llama 3) addressing data protection concerns. MATERIAL AND METHODS: Twenty-five simulated tumor board cases were presented to an MDT composed of specialists from otorhinolaryngology, craniomaxillofacial surgery, medical oncology, radiology, radiation oncology, and pathology. This multidisciplinary team provided a comprehensive analysis of the cases. The same cases were input into ChatGPT-4o and Llama 3 using structured prompts, and the concordance between the LLMs' and MDT's recommendations was assessed. Four MDT members evaluated the LLMs' recommendations in terms of medical adequacy (using a six-point Likert scale) and whether the information provided could have influenced the MDT's original recommendations. RESULTS: ChatGPT-4o showed 84% concordance (21 out of 25 cases) and Llama 3 demonstrated 92% concordance (23 out of 25 cases) with the MDT…</t>
  </si>
  <si>
    <t xml:space="preserve">Buhr, Christoph Raphael; Ernst, Benjamin Philipp; Blaikie, Andrew; Smith, Harry; Kelsey, Tom; Matthias, Christoph; Fleischmann, Maximilian; Jungmann, Florian; Alt, Jürgen; Brandts, Christian; Kämmerer</t>
  </si>
  <si>
    <t xml:space="preserve">European archives of oto-rhino-laryngology : official journal of the European Federation of Oto-Rhino-Laryngological Societies (EUFOS) : affiliated with the German Society for Oto-Rhino-Laryngology - Head and Neck Surgery</t>
  </si>
  <si>
    <t xml:space="preserve">10.1007/s00405-024-09153-3</t>
  </si>
  <si>
    <t xml:space="preserve">39792200.0</t>
  </si>
  <si>
    <t xml:space="preserve">head and neck tumor board decisions; clinician decision support</t>
  </si>
  <si>
    <t xml:space="preserve">head and neck tumor board decisions by LLMs</t>
  </si>
  <si>
    <t xml:space="preserve">LLMDENT-0390</t>
  </si>
  <si>
    <t xml:space="preserve">Teaching Motivational Interviewing Skills Using Deliberate Practice with Artificial Intelligence Scoring and Feedback</t>
  </si>
  <si>
    <t xml:space="preserve">Background/Objectives: We analyzed 6555 written motivational interviewing (MI) skill attempts from 437 second-year dental students to (a) construct an inductive taxonomy of skill-enactment errors, (b) test whether error prevalence decreased after instruction, and (c) determine whether formative-error profiles predicted summative performance. Methods: We used a mixed-methods design. Students responded to patient prompts using specific MI skills (open-ended questions, affirmations, and reflections; 4 per skill) after brief instruction (T1) and during a midterm examination (T2; 3 items). Claude Artificial Intelligence (AI) performed initial coding using a qualitative constant-comparison protocol; the code registry reached saturation at n = 200. Five independent human coders validated the AI-generated codes. Results: Claude AI coded MI skill attempts with high agreement with the gold standard (linearly weighted kappa = 0.93). The two most prevalent (of seven derived) errors at T1 were the fixing reflex (advising or correcting the patient; 79%) and responding to or eliciting sustain talk (75%). All error types decreased significantly by T2 (ps &lt; 0.001). Structural errors (e.g., wrong form) fell below 8%, whereas the fixing reflex (16%) and sustain-talk responding (52%) proved more durable. Latent profile analysis identified three groups: Attuned (64%; hallmark: successful enactment), Misaligned (17%; hallmark: fixing reflex), and Unanchored (18%; hallmark: generic responding). Mis…</t>
  </si>
  <si>
    <t xml:space="preserve">R. Heyman; Alexandra K. Wojda-Burlij; Jennifer Piscitello; Kelly A. Daly; A. Ivic; Anna Segura; Jasara N. Hogan; Kimberly A. Rhoades; Danielle M. Mitnick; A. M. Smith Slep</t>
  </si>
  <si>
    <t xml:space="preserve">Oral</t>
  </si>
  <si>
    <t xml:space="preserve">10.3390/oral6040097</t>
  </si>
  <si>
    <t xml:space="preserve">Claude coding student motivational interviewing attempts</t>
  </si>
  <si>
    <t xml:space="preserve">Claude coding student motivational interviewing responses</t>
  </si>
  <si>
    <t xml:space="preserve">LLMDENT-1546</t>
  </si>
  <si>
    <t xml:space="preserve">Exploring ChatGPT's potential in diagnosing oral and maxillofacial pathologies: a study of 123 challenging cases.</t>
  </si>
  <si>
    <t xml:space="preserve">Abstract Objective This study aimed to evaluate the diagnostic performance of ChatGPT-4o, a large language model developed by OpenAI, in challenging cases of oral and maxillofacial diseases presented in the Clinicopathologic Conference section of the journal Oral Surgery, Oral Medicine, Oral Pathology, Oral Radiology. Materials and methods A total of 123 diagnostically challenging oral and maxillofacial cases published in the aforementioned journal were retrospectively collected. The case presentations, which included detailed clinical, radiographic, and sometimes histopathologic descriptions, were input into ChatGPT-4o. The model was prompted to provide a single most likely diagnosis for each case. These outputs were then compared to the final diagnoses established by expert consensus in each original case report. The accuracy of ChatGPT-4o was calculated based on exact diagnostic matches. Results ChatGPT-4o correctly diagnosed 96 out of 123 cases, achieving an overall diagnostic accuracy of 78%. Nevertheless, even in cases where the exact diagnosis was not provided, the model often suggested one of the clinically reasonable differential diagnoses. Conclusions ChatGPT-4o demonstrates a promising ability to assist in the diagnostic process of complex maxillofacial conditions, with a relatively high accuracy rate in challenging cases. While it is not a replacement for expert clinical judgment, large language models may offer valuable decision support in oral and maxillofacial …</t>
  </si>
  <si>
    <t xml:space="preserve">10.1186/s12903-025-06444-x</t>
  </si>
  <si>
    <t xml:space="preserve">40676533.0</t>
  </si>
  <si>
    <t xml:space="preserve">Oral &amp; maxillofacial surgery; Oral medicine / oral pathology; Oral &amp; maxillofacial radiology</t>
  </si>
  <si>
    <t xml:space="preserve">ChatGPT diagnosis of challenging OMF cases</t>
  </si>
  <si>
    <t xml:space="preserve">ChatGPT-4o diagnosing OMFS clinicopathologic cases</t>
  </si>
  <si>
    <t xml:space="preserve">LLMDENT-1830</t>
  </si>
  <si>
    <t xml:space="preserve">Performance of AI chatbots on controversial topics in oral medicine, pathology, and radiology.</t>
  </si>
  <si>
    <t xml:space="preserve">OBJECTIVES: In this study, we assessed 6 different artificial intelligence (AI) chatbots (Bing, GPT-3.5, GPT-4, Google Bard, Claude, Sage) responses to controversial and difficult questions in oral pathology, oral medicine, and oral radiology. STUDY DESIGN: The chatbots' answers were evaluated by board-certified specialists using a modified version of the global quality score on a 5-point Likert scale. The quality and validity of chatbot citations were evaluated. RESULTS: Claude had the highest mean score of 4.341 ± 0.582 for oral pathology and medicine. Bing had the lowest scores of 3.447 ± 0.566. In oral radiology, GPT-4 had the highest mean score of 3.621 ± 1.009 and Bing the lowest score of 2.379 ± 0.978. GPT-4 achieved the highest mean score of 4.066 ± 0.825 for performance across all disciplines. 82 out of 349 (23.50%) of generated citations from chatbots were fake. CONCLUSIONS: The most superior chatbot in providing high-quality information for controversial topics in various dental disciplines was GPT-4. Although the majority of chatbots performed well, it is suggested that developers of AI medical chatbots incorporate scientific citation authenticators to validate the outputted citations given the relatively high number of fabricated citations.</t>
  </si>
  <si>
    <t xml:space="preserve">Mohammad-Rahimi, Hossein; Khoury, Zaid H; Alamdari, Mina Iranparvar; Rokhshad, Rata; Motie, Parisa; Parsa, Azin; Tavares, Tiffany; Sciubba, James J; Price, Jeffery B; Sultan, Ahmed S</t>
  </si>
  <si>
    <t xml:space="preserve">10.1016/j.oooo.2024.01.015</t>
  </si>
  <si>
    <t xml:space="preserve">38553304.0</t>
  </si>
  <si>
    <t xml:space="preserve">controversial oral medicine/radiology questions; 6 chatbots; GQS; audience unclear</t>
  </si>
  <si>
    <t xml:space="preserve">controversial oral medicine/pathology/radiology questions; six chatbots; modified GQS; audience unclear</t>
  </si>
  <si>
    <t xml:space="preserve">LLMDENT-1613</t>
  </si>
  <si>
    <t xml:space="preserve">Performance of large language models on prosthodontics questions of the dentistry specialization examination: a comparative analysis (2014–2024)</t>
  </si>
  <si>
    <t xml:space="preserve">Aims: This study aimed to comparatively evaluate the performance of five contemporary large language models (LLMs) on prosthodontics questions of the dentistry specialization examination (DUS) between 2014 and 2024. Methods: A total of 167 prosthodontics questions from the DUS were analyzed. The questions were administered to five different LLMs: ChatGPT-5 (OpenAI Inc., USA), Claude 4 (Anthropic, USA), Gemini 1.5 Pro (Google LLC, USA), DeepSeek-V2 (DeepSeek AI, China), and Perplexity Pro (Perplexity AI, USA). The models’ responses were compared with the official answer keys provided by the Student Selection and Placement Center (OSYM), coded as correct or incorrect, and accuracy percentages were calculated. Statistical analyses included the Friedman test, correlation analysis, and frequency distributions. Subsection analyses were also performed to evaluate model performance across different content areas. Results: DeepSeek-V2 achieved the highest overall accuracy rate (70.06%). Perplexity Pro (53.89%) and Gemini 1.5 Pro (51.50%) demonstrated moderate performance, ChatGPT-5 (49.10%) performed close to human levels, while Claude 4 had the lowest accuracy (32.34%). Subsection analyses revealed high accuracy in standardized knowledge areas such as implantology and temporomandibular joint (TMJ) disorders (66.7-100%), whereas notable decreases were observed in occlusion and morphology questions (9.1-53.9%). Correlation analyses indicated significant relationships between certain mo…</t>
  </si>
  <si>
    <t xml:space="preserve">Hayriye Yasemin Yay Kuşçu; Zuhal Görüş</t>
  </si>
  <si>
    <t xml:space="preserve">Anatolian Current Medical Journal</t>
  </si>
  <si>
    <t xml:space="preserve">10.38053/acmj.1789931</t>
  </si>
  <si>
    <t xml:space="preserve">specialization exam prosthodontics questions</t>
  </si>
  <si>
    <t xml:space="preserve">prosthodontics specialty exam questions</t>
  </si>
  <si>
    <t xml:space="preserve">LLMDENT-0519</t>
  </si>
  <si>
    <t xml:space="preserve">Evaluation of large language models for clinical sign-based oral assessment in dogs compared with veterinary practitioners.</t>
  </si>
  <si>
    <t xml:space="preserve">This study aimed to evaluate the diagnostic performance of Large Language Models (LLMs) in canine oral assessment by comparing their accuracy and agreement with a panel of expert veterinary academicians. Sixty lateral oral photographs from clinical canine cases were evaluated for nine oral clinical signs by novice veterinarians, a panel of expert veterinary academicians, and four LLMs (ChatGPT-5.1, ChatGPT-5.1 Thinking, Claude-Sonnet 4.5, Gemini-Pro 3). Expert consensus served as the reference standard. Intra-model consistency testing demonstrated substantial reliability for Claude-Sonnet 4.5 (90 % full agreement; κ = 0.75), moderate reliability for Gemini-Pro 3 (70 %; κ = 0.57) and ChatGPT-5.1 (50 %; κ = 0.43), and weak reliability for ChatGPT-5.1 Thinking (30 %; κ = 0.33). Overall diagnostic accuracy across evaluators ranged from 33.3 % to 95 %. Novice veterinarians achieved statistically significant agreement in six clinical signs (e.g., calculus κ = 0.577; p &lt; 0.001; pigmentation κ = 0.378; p &lt; 0.001), outperforming all LLMs in diagnostic breadth. Among LLMs, ChatGPT-5.1 and ChatGPT-5.1 Thinking reached significant weak-to-moderate agreement for several clinical signs (e.g., calculus κ = 0.356-0.485; p ≤ 0.001). LLMs outperformed novices only in traumatic lesions (Gemini-Pro 3 κ = 0.290; p = 0.001). All evaluators exhibited chance-level performance for tooth fractures. In conclusion, novice veterinarians demonstrated higher diagnostic consistency and agreement with expert…</t>
  </si>
  <si>
    <t xml:space="preserve">Kocaman, Yakup; Yanmaz, Latif Emrah; Okur, Sıtkıcan; Turgut, Ferda; Suzak Kocaman, Irem; Aslan Canatan, Vildan; Golgeli Bedir, Ayse; Sahin, Oguzcan</t>
  </si>
  <si>
    <t xml:space="preserve">Veterinary journal (London, England : 1997)</t>
  </si>
  <si>
    <t xml:space="preserve">10.1016/j.tvjl.2026.106611</t>
  </si>
  <si>
    <t xml:space="preserve">41740881.0</t>
  </si>
  <si>
    <t xml:space="preserve">veterinary canine oral assessment</t>
  </si>
  <si>
    <t xml:space="preserve">veterinary canine oral photographs</t>
  </si>
  <si>
    <t xml:space="preserve">LLMDENT-0612</t>
  </si>
  <si>
    <t xml:space="preserve">New Developments in Dental Education, Research, and Clinical Practice Opened by Generative AI - Evaluation of Large Language</t>
  </si>
  <si>
    <t xml:space="preserve">The rapid development of generative artificial intelligence (AI), particularly large language models (LLMs), is changing the structure of dental education, research, and clinical management.This review summarizes the current status of</t>
  </si>
  <si>
    <t xml:space="preserve">M. Morishita</t>
  </si>
  <si>
    <t xml:space="preserve">The Journal of the Kyushu Dental Society</t>
  </si>
  <si>
    <t xml:space="preserve">10.2504/kds.80.rv00021</t>
  </si>
  <si>
    <t xml:space="preserve">review of generative AI in dental education and practice</t>
  </si>
  <si>
    <t xml:space="preserve">review generative AI in dental education/research</t>
  </si>
  <si>
    <t xml:space="preserve">LLMDENT-1026</t>
  </si>
  <si>
    <t xml:space="preserve">Can ChatGPT be trusted? Evaluating AI responses to oral health questions among pregnant Arabic-speaking women.</t>
  </si>
  <si>
    <t xml:space="preserve">Abstract Background ChatGPT, an artificial intelligence (AI) chatbot developed by OpenAI, is increasingly being used in healthcare, including dentistry, for patient education; this study aimed to assess the usability and quality of ChatGPT’s responses to pregnancy-related oral health queries in Saudi Arabia. Method This two-part cross-sectional study assessed pregnant Arabic women’s perceptions of ChatGPT for oral health queries and evaluated its responses using an online questionnaire. Responses from ChatGPT-4o mini were rated by 5 dental experts with regard to accuracy, clarity, relevance, and acceptance using a 5-point Likert scale. Results Among the 300 participants, 42.0% (126) knew about ChatGPT, 33.7% (101) had previously used it, 14.3% (43) had used it to obtain medical information, 8.7% (26) had used it for dental information, and 8.3% (25) had used it for dental information during pregnancy. Attitudes regarding ChatGPT were rated from 1 to 4. Except for 1 item, the means were all above the midpoint. Attitude ratings ranged from a mean of 2.71 (SD 0.76) for ChatGPT competency to a mean of 2.34 (SD 0.92) for its ability to replace human interactions. However, ChatGPT competency (P = .028), security (P = .015), willingness to use ChatGPT for inquiries (P = .021), ability to assist in informed decision-making (P = .01), willingness to make decisions based on recommendations (P = .024), and persuasiveness (P = .049) were significantly different based on educational level…</t>
  </si>
  <si>
    <t xml:space="preserve">Aboalshamat, Khalid Talal; Alnafei, Jomanh Humied; Alkhattabi, Lojain Ahmed; Alhawsawi, Ghadi Yaqoub; Alahmadi, Shrooq Majed; Almalki, Shatha Omar; Nassar, Afnan Anas</t>
  </si>
  <si>
    <t xml:space="preserve">10.1186/s12903-025-06909-z</t>
  </si>
  <si>
    <t xml:space="preserve">41073971.0</t>
  </si>
  <si>
    <t xml:space="preserve">pregnancy oral health queries; ChatGPT-4o mini; expert accuracy plus survey</t>
  </si>
  <si>
    <t xml:space="preserve">pregnancy oral health queries; ChatGPT-4o mini; expert accuracy Likert</t>
  </si>
  <si>
    <t xml:space="preserve">LLMDENT-1806</t>
  </si>
  <si>
    <t xml:space="preserve">Comment on: Combining ChatGPT and machine learning: A viable alternative in oral medicine.</t>
  </si>
  <si>
    <t xml:space="preserve">Data sharing not applicable to this article as no datasets were generated or analysed during the current study.</t>
  </si>
  <si>
    <t xml:space="preserve">Kleebayoon, Amnuay; Wiwanitkit, Viroj</t>
  </si>
  <si>
    <t xml:space="preserve">10.1111/odi.14742</t>
  </si>
  <si>
    <t xml:space="preserve">37731266.0</t>
  </si>
  <si>
    <t xml:space="preserve">comment on letter</t>
  </si>
  <si>
    <t xml:space="preserve">comment letter on ChatGPT and ML</t>
  </si>
  <si>
    <t xml:space="preserve">LLMDENT-2059</t>
  </si>
  <si>
    <t xml:space="preserve">Necrotizing gingivitis – diagnosis and treatment: a narrative review and case report</t>
  </si>
  <si>
    <t xml:space="preserve">ChatGPT Introduction: Necrotizing periodontal diseases (NPD) are acute lesions with a rapid onset that may cause considerable periodontal tissue destruction. Among these conditions, necrotizing gingivitis (NG) is caused by microorganisms from the oral biofilm and is associated with predisposing factors such as psychological stress, HIV/AIDS, alcohol and tobacco consumption, malnutrition, inadequate oral hygiene, and other systemic conditions that may compromise the host immune response. Objective: The aim of this narrative literature review was to describe the available evidence on the diagnosis and treatment of NG and present a successfully treated case of NG in a 22-year-old woman. Case report: The patient was a smoker, had poor oral hygiene, and was experiencing psychological stress. Her complaints were abundant gingival bleeding and halitosis during the past two weeks preceding the first appointment. Clinical findings included considerable biofilm accumulation, generalized gingival bleeding, pseudomembrane, and necrotic tissue. Treatment consisted of supragingival scaling, professional prophylaxis, 0.12% chlorhexidine rinsing for two weeks, prescription of analgesics, and oral hygiene instructions. Results: The patient’s response to initial therapy was satisfactory. Successful clinical outcomes were observed at seven days after initial therapy, and the patient has remained stable without signs of disease recurrence for six months. Conclusion: Periodontal health and functi…</t>
  </si>
  <si>
    <t xml:space="preserve">Lília Maia; D. D. Da Cruz; L. Abreu; Miguel Cáceres; César Amaro da Silva; Celeste Hung; M. Feres; B. Retamal-Valdes</t>
  </si>
  <si>
    <t xml:space="preserve">Journal of the International Academy of Periodontology</t>
  </si>
  <si>
    <t xml:space="preserve">10.14436/1466-2094.25.1.001-012.oar</t>
  </si>
  <si>
    <t xml:space="preserve">Periodontology; Oral medicine / oral pathology; Preventive dentistry / dental public health; Dental pharmacology / anesthesia</t>
  </si>
  <si>
    <t xml:space="preserve">narrative review and case report necrotizing gingivitis</t>
  </si>
  <si>
    <t xml:space="preserve">LLMDENT-0732</t>
  </si>
  <si>
    <t xml:space="preserve">Performance of large language models conducting systematic review tasks in prosthodontics.</t>
  </si>
  <si>
    <t xml:space="preserve">STATEMENT OF PROBLEM: Systematic reviews (SRs) are time-consuming and resource-intensive processes. Whether large language models (LLMs) can improve the process is unclear. PURPOSE: The purpose of this study was to evaluate the accuracy and reliability of 4 LLMs (GPT-4, Gemini, Claude, and Elicit) in performing SR tasks (full-text screening, data extraction, and risk of bias assessment) at 3 different sequential periods of time (0, 15, and 30 days). MATERIAL AND METHODS: A comprehensive systematic search was conducted across 5 databases in December 2024, with 59 articles evaluated for screening (2 used for pilot) and 31 for data extraction (2 used for pilot). A 3-pronged prompting strategy was used, including persona-based initialization, few-shot learning, and structured population, intervention, control, outcome (PICO) criteria. Performance was assessed through 3 repeated evaluations at 2-week intervals by measuring accuracy and reliability using standard metrics (accuracy, precision, F1-score, sensitivity, and specificity) against expert assessments, data extraction quality on a 0 to 5 scale, and risk of bias agreement via the Cohen kappa, with statistical analysis using Kruskal-Wallis and Dunn post hoc tests (α=.05). RESULTS: In full-text screening, Claude achieved the highest sensitivity at 97%, while Claude and Elicit both showed strong overall performance with 86% accuracy and 87% F1-scores. All models maintained sensitivity above 90%. For data extraction, GPT-4 consis…</t>
  </si>
  <si>
    <t xml:space="preserve">Rokhshad, Rata; Motie, Parisa; Shirani, Mohammadjavad; Sameie, Ayda; Revilla-León, Marta</t>
  </si>
  <si>
    <t xml:space="preserve">10.1016/j.prosdent.2026.02.009</t>
  </si>
  <si>
    <t xml:space="preserve">41826091.0</t>
  </si>
  <si>
    <t xml:space="preserve">Prosthodontics; Oral &amp; maxillofacial surgery</t>
  </si>
  <si>
    <t xml:space="preserve">LLMs performing systematic review tasks</t>
  </si>
  <si>
    <t xml:space="preserve">LLMDENT-1646</t>
  </si>
  <si>
    <t xml:space="preserve">Assessment of the Accuracy of Modern Artificial Intelligence Chatbots in Responding to Endodontic Queries.</t>
  </si>
  <si>
    <t xml:space="preserve">This study aims to compare the accuracy of modern AI chatbots, including Gemini 1.5 Flash, Gemini 1.5 Pro, ChatGPT-3.5 and ChatGPT-4, in responding to endodontic questions and supporting clinicians. Forty yes/no questions covering 12 endodontic topics were formulated by three experts. Each question was presented to the AI models on the same day, with a new chat session initiated for each. The agreement between chatbot responses and expert consensus was assessed using Cohen's kappa test (p &lt; 0.05). ChatGPT-3.5 demonstrated the highest accuracy (80%), followed by ChatGPT-4 (77.5%), Gemini 1.5 Pro (72.5%) and Gemini 1.5 Flash (60%). The agreement levels ranged from weak (ChatGPT models) to minimal (Gemini Flash). The findings indicate variability in chatbot performance, with ChatGPT models outperforming Gemini. However, reliance on AI-generated responses for clinical decision-making remains questionable. Future studies should incorporate more complex clinical scenarios and broader analytical approaches to enhance the assessment of AI chatbots in endodontics.</t>
  </si>
  <si>
    <t xml:space="preserve">Çakar, Melis; Avcı, Ayşe Tuğba Eminsoy; Düzgün, Salih; Aslan, Tuğrul; Hekimoğlu, Kübra Nur</t>
  </si>
  <si>
    <t xml:space="preserve">10.1111/aej.70012</t>
  </si>
  <si>
    <t xml:space="preserve">40833213.0</t>
  </si>
  <si>
    <t xml:space="preserve">expert yes/no endodontic questions supporting clinicians</t>
  </si>
  <si>
    <t xml:space="preserve">expert yes/no endodontic questions to support clinicians</t>
  </si>
  <si>
    <t xml:space="preserve">LLMDENT-0420</t>
  </si>
  <si>
    <t xml:space="preserve">A comparative analysis of large language models for providing oral cavity cancer information.</t>
  </si>
  <si>
    <t xml:space="preserve">Abstract This study aimed to comparatively evaluate the medical information delivery capacity and content quality of current large language models (LLMs), specifically ChatGPT (GPT-5.2), Gemini (3.1), and DeepSeek (V4), regarding oral cavity cancer (OCC) based on expert opinions. 20 open-ended questions addressing the risk factors, diagnosis, and treatment of OCC were directed to the three models. The responses were evaluated using a blinded method by 31 expert physicians from Oral and Maxillofacial Surgery, Otorhinolaryngology (ENT), and Medical Oncology. The Modified Global Quality Scale (1–5 points) was utilised for evaluation. Statistical analyses were performed using Kruskal–Wallis, ANOVA, and Bonferroni post-hoc tests, while Fleiss’ Kappa coefficient determined inter-expert consistency. The general performance scores of the models were high (3.57–4.15). In the overall assessment, Gemini received statistically significantly higher scores than the DeepSeek model (p = 0.036). Significant performance differences were identified across 15 of 20 questions (p 0.05), a significant difference was observed solely for Q6 (p = 0.042). Although LLMs have the potential to generate high-quality information about OCC, their performance varies by content type and model architecture. While Gemini demonstrated more consistent performance overall, expert supervision remains essential before these tools can be used as reliable sources of clinical information. Clinicians must be aware of the…</t>
  </si>
  <si>
    <t xml:space="preserve">İzgi, Eda; İzgi, Turan Canmurat; Mordağ Çiçek, Ceren</t>
  </si>
  <si>
    <t xml:space="preserve">10.1038/s41598-026-53630-0</t>
  </si>
  <si>
    <t xml:space="preserve">42177255.0</t>
  </si>
  <si>
    <t xml:space="preserve">Consensus (connector); DOAJ; Europe PMC; PubMed/MEDLINE; Semantic Scholar</t>
  </si>
  <si>
    <t xml:space="preserve">oral cavity cancer open questions; 3 LLMs; modified GQS by experts</t>
  </si>
  <si>
    <t xml:space="preserve">oral cavity cancer open questions; three LLMs; modified GQS by experts</t>
  </si>
  <si>
    <t xml:space="preserve">LLMDENT-1969</t>
  </si>
  <si>
    <t xml:space="preserve">ChatGPT May Help Inform Patients in Dental Implantology.</t>
  </si>
  <si>
    <t xml:space="preserve">PURPOSE: Patients may have high expectations regarding dental implants based on the source of their information, which can lead to challenges in clinical communication. This study aims to evaluate the quality of responses provided by Chat Generative Pretrained Transformer (ChatGPT, OpenAI), an artificial intelligence (AI) program, to patient questions in the field of dental implantology. MATERIALS AND METHODS: This study was prospectively designed as a cross-sectional study. Frequently asked questions by patients about general information on dental implantology (Part 1) and dental implant brands (Part 2) were posed to the ChatGPT program. Responses were independently assessed by oral and maxillofacial surgeons (Group 1; n = 10), periodontologists (Group 2; n = 10), prosthodontists (Group 3; n = 10), and general dentists (Group 4; n = 10) using the Global Quality Scale (GQS, scored from 1 [low quality] to 5 [high quality]). RESULTS: There was a total of 60 questions, with 30 questions in each part. Participants in the study were evenly distributed by gender (50% female, 50% male) with a mean age of 32.6 ± 4.07 years. The mean years of experience were 8.5 ± 3.12 years. There were no significant differences in mean age, gender, and years of experience among the groups (P &gt; .05). The overall mean GQS score was 3.87 ± 0.29. Part 1 had a mean score of 3.9 ± 0.35, and Part 2 had a mean score of 3.85 ± 0.29, with no statistically significant difference (P &gt; .05). CONCLUSIONS: The AI …</t>
  </si>
  <si>
    <t xml:space="preserve">Çoban, Elif; Altay, Berkan</t>
  </si>
  <si>
    <t xml:space="preserve">The International journal of oral &amp; maxillofacial implants</t>
  </si>
  <si>
    <t xml:space="preserve">10.11607/jomi.10777</t>
  </si>
  <si>
    <t xml:space="preserve">38728144.0</t>
  </si>
  <si>
    <t xml:space="preserve">Periodontology; Implant dentistry; Prosthodontics; Oral &amp; maxillofacial surgery</t>
  </si>
  <si>
    <t xml:space="preserve">patient FAQs dental implantology; ChatGPT; GQS by 40 dentists</t>
  </si>
  <si>
    <t xml:space="preserve">patient FAQs dental implantology; ChatGPT; GQS by dentists</t>
  </si>
  <si>
    <t xml:space="preserve">LLMDENT-0952</t>
  </si>
  <si>
    <t xml:space="preserve">Performance of Large Language Models in Oral Cancer Patient Education: An Evaluation of Reliability, Readability, and Patient Communication Quality.</t>
  </si>
  <si>
    <t xml:space="preserve">BACKGROUND: As society is increasingly depending on large language models (LLMs) for health-related questions, it is essential to objectively evaluate the quality and accessibility of the oral cancer information they provide. Although LLMs occupy a growing space in digital health communication, it remains unknown whether the information they generate is both reliable and easy to read. OBJECTIVE: The purpose of this study was to evaluate the reliability and readability, respectively, of the responses generated by four mainstream LLMs (ChatGPT, Gemini, Perplexity, and DeepSeek) to questions related to oral cancer. Specifically, the present authors aimed to evaluate the reliability of responses to common oral cancer questions and assess whether the readability of responses meets established expectations. METHODS: Twenty-two commonly asked, patient-orientated oral cancer-related questions were developed through two predefined phases: Google Trends analysis and expert consultation with specialists in oral oncology. Each question was entered as an independent single-turn prompt into four LLMs: ChatGPT-5, Gemini 2.5, Perplexity Pro, and DeepSeek v3.2. The primary outcome was information reliability and quality, assessed using four standardized instruments: the DISCERN questionnaire, the Ensuring Quality Information for Patients (EQIP) tool, the Journal of the American Medical Association (JAMA) benchmark criteria, and the Global Quality Scale (GQS). The secondary outcome was readabi…</t>
  </si>
  <si>
    <t xml:space="preserve">Zhang, Bo; Shi, Weiwei; Zhang, Ying</t>
  </si>
  <si>
    <t xml:space="preserve">Oral health &amp; preventive dentistry</t>
  </si>
  <si>
    <t xml:space="preserve">10.3290/j.ohpd.c_2786</t>
  </si>
  <si>
    <t xml:space="preserve">42644524.0</t>
  </si>
  <si>
    <t xml:space="preserve">patient oral cancer questions; 4 LLMs; DISCERN EQIP JAMA GQS</t>
  </si>
  <si>
    <t xml:space="preserve">patient oral cancer questions; four LLMs; DISCERN EQIP JAMA GQS</t>
  </si>
  <si>
    <t xml:space="preserve">LLMDENT-0205</t>
  </si>
  <si>
    <t xml:space="preserve">Predicting 3D Post-Orthodontic Facial Outcomes With a Diffusion Model Trained on Unpaired Datasets.</t>
  </si>
  <si>
    <t xml:space="preserve">BACKGROUND: Accurate prediction of facial aesthetics after orthodontic treatment is crucial for clinical planning, yet traditional methodologies often lack the required accuracy and realism. We introduce a novel generative artificial intelligence framework utilizing a diffusion model to predict patient-specific 3D facial morphology, specifically designed to function with unpaired pre- and post-treatment datasets. METHODS: This retrospective study utilized non-paired pre-treatment (n = 238) and post-treatment (n = 245) cone-beam computed tomography (CBCT) scans for model training. A discrete test set, comprising 30 paired pre- and post-treatment CBCT scans, was employed for validation. We developed a denoising diffusion implicit model (DDIM) engineered to learn the transformation from a pre-treatment 3D facial mesh to a predicted post-treatment outcome. The model's predictive accuracy was quantitatively evaluated through Euclidean distance errors at 13 soft tissue landmarks, analysis of lateral profile metrics, and measurement of the mean surface distance. Perceptual realism was assessed via a visual Turing test administered to 3 experienced orthodontists. RESULTS: The model demonstrated high predictive accuracy, yielding a mean Euclidean error of 1.22 ± 0.75 mm across all evaluated landmarks. The successful prediction rate within the clinically acceptable 2 mm threshold was 91.03%. No statistically significant differences were observed between the predicted and actual outcome…</t>
  </si>
  <si>
    <t xml:space="preserve">Chen, Jiahao; Wang, Xiaozhe; Zheng, Qianhan; Lei, Jun; Kang, Ting; Zhou, Mengqi; Wang, Huogen; Chen, Xuepeng; Zhang, Weifang</t>
  </si>
  <si>
    <t xml:space="preserve">10.1016/j.identj.2026.109507</t>
  </si>
  <si>
    <t xml:space="preserve">41844130.0</t>
  </si>
  <si>
    <t xml:space="preserve">Orthodontics; Oral &amp; maxillofacial radiology; Esthetic dentistry</t>
  </si>
  <si>
    <t xml:space="preserve">diffusion model facial outcome prediction</t>
  </si>
  <si>
    <t xml:space="preserve">diffusion model predicting facial outcomes</t>
  </si>
  <si>
    <t xml:space="preserve">LLMDENT-0146</t>
  </si>
  <si>
    <t xml:space="preserve">Multi-stage generative enhancement and foundation model framework for automated dental implant identification: assessing the preprocessing paradox</t>
  </si>
  <si>
    <t xml:space="preserve">Artificial intelligence-based image analysis is transforming medical diagnosis; however, its clinical usefulness is limited by inherent noise and the quality of available medical datasets. Recent advances in generative AI promise to improve image quality through denoising, enhanced resolution, and more. This study applies the Segment Anything Model 2 (SAM2) and the Enhanced Super-Resolution Generative Adversarial Networks (ESRGAN) to dental radiographic datasets. A dataset of 6,413 radiographs across 35 dental implant systems was used to explore the pre-processing paradox, the relationship between human visual clarity and machine-learning accuracy. First, YOLOv11 detected and cropped implant areas, establishing the baseline for two classification models: ConvNeXt and ResNet50. These were compared with three experimental variants: SAM2 segmentation, ESRGAN super-resolution, and a fully integrated YOLO+SAM2 + ESRGAN pipeline. Performance was assessed using accuracy, F1-score, PSNR, and SSIM. In the baseline YOLO+CNN approach, the accuracy of ConvNeXt (83%) outperformed that of ResNet50 (79%). Adding SAM2 segmentation lowered performance (ConvNeXt: 81%, ResNet50: 76%), suggesting that removing the bone-implant interface eliminates important contextual signals. Both ConvNeXt and ResNet maintained their average accuracies (83 and 80%) when ESRGAN was applied to raw and cropped images. The largest difference appeared in the fully integrated pipeline, where ConvNeXt achieved higher …</t>
  </si>
  <si>
    <t xml:space="preserve">Veena Benakatti; Ramesh P. Nayakar; Mallikarjun Anandhalli</t>
  </si>
  <si>
    <t xml:space="preserve">Frontiers in Computer Science</t>
  </si>
  <si>
    <t xml:space="preserve">10.3389/fcomp.2026.1911640</t>
  </si>
  <si>
    <t xml:space="preserve">SAM2 ESRGAN CNN implant identification</t>
  </si>
  <si>
    <t xml:space="preserve">SAM2/ESRGAN implant identification pipeline</t>
  </si>
  <si>
    <t xml:space="preserve">LLMDENT-1634</t>
  </si>
  <si>
    <t xml:space="preserve">Comprehensiveness of Large Language Models in Patient Queries on Gingival and Endodontic Health.</t>
  </si>
  <si>
    <t xml:space="preserve">AIM: Given the increasing interest in using large language models (LLMs) for self-diagnosis, this study aimed to evaluate the comprehensiveness of two prominent LLMs, ChatGPT-3.5 and ChatGPT-4, in addressing common queries related to gingival and endodontic health across different language contexts and query types. METHODS: We assembled a set of 33 common real-life questions related to gingival and endodontic healthcare, including 17 common-sense questions and 16 expert questions. Each question was presented to the LLMs in both English and Chinese. Three specialists were invited to evaluate the comprehensiveness of the responses on a five-point Likert scale, where a higher score indicated greater quality responses. RESULTS: LLMs performed significantly better in English, with an average score of 4.53, compared to 3.95 in Chinese (Mann-Whitney U test, P &lt; .05). Responses to common sense questions received higher scores than those to expert questions, with averages of 4.46 and 4.02 (Mann-Whitney U test, P &lt; .05). Among the LLMs, ChatGPT-4 consistently outperformed ChatGPT-3.5, achieving average scores of 4.45 and 4.03 (Mann-Whitney U test, P &lt; .05). CONCLUSIONS: ChatGPT-4 provides more comprehensive responses than ChatGPT-3.5 for queries related to gingival and endodontic health. Both LLMs perform better in English and on common sense questions. However, the performance discrepancies across different language contexts and the presence of inaccurate responses suggest that furthe…</t>
  </si>
  <si>
    <t xml:space="preserve">Zhang, Qian; Wu, Zhengyu; Song, Jinlin; Luo, Shuicai; Chai, Zhaowu</t>
  </si>
  <si>
    <t xml:space="preserve">10.1016/j.identj.2024.06.022</t>
  </si>
  <si>
    <t xml:space="preserve">39147663.0</t>
  </si>
  <si>
    <t xml:space="preserve">Endodontics; Periodontology</t>
  </si>
  <si>
    <t xml:space="preserve">real-life gingival/endodontic patient queries; GPT-3.5 vs 4; comprehensiveness</t>
  </si>
  <si>
    <t xml:space="preserve">real-life gingival/endodontic queries; ChatGPT-3.5 vs 4; comprehensiveness Likert</t>
  </si>
  <si>
    <t xml:space="preserve">LLMDENT-0046</t>
  </si>
  <si>
    <t xml:space="preserve">Evaluating the Effectiveness of Large Language Models in Addressing Patient Queries Regarding Maxillomandibular Fixation for Maxillofacial Fractures.</t>
  </si>
  <si>
    <t xml:space="preserve">BACKGROUND: Patients with maxillofacial fractures increasingly seek information from large language models (LLMs), yet the accuracy and readability of these responses remain uncertain. PURPOSE: This study evaluated the performance of 5 publicly accessible LLMs in answering frequently asked questions (FAQs) about maxillomandibular fixation (MMF). STUDY DESIGN, SETTING, AND SAMPLE: This in-silico cross-sectional study, conducted in January 2025, evaluated 47 FAQs and yielded 235 responses from 5 open-access LLMs, excluding subscription-based models. PREDICTOR VARIABLE: The predictor variable was LLM architecture: decoder-only transformer models (DOT-1, DOT-2), a multimodal transformer model (MTM), a productivity-focused model (PM), and a constitutional artificial intelligence (AI)-based model (CAM). OUTCOME VARIABLES: The primary outcome was LLM performance, measured with the QUEST (Quality of information, Understanding and reasoning, Expression style and persona, Safety and harm, and Trust and confidence) framework. Domains assessed were accuracy (Likert ≥4), hallucination (presence/absence of fabricated content), usefulness, clarity, trust, and satisfaction (Likert 1 to 5), and readability (Flesch-Kincaid Reading Ease [FKRE] and Grade Level [FKGL]). Responses were rated independently by 7 evaluators (5 oral and maxillofacial surgeons and 2 residents) in a blinded manner. COVARIATES: None. ANALYSES: Ordinal outcomes were analyzed with the Friedman test and pairwise Wilcoxon si…</t>
  </si>
  <si>
    <t xml:space="preserve">Alagarsamy, Ragavi; Lal, Babu; Chawla, Jitendra; Arangaraju, Ramya; Mohanty, Sujata; Fatima, Kaleem; Barathi, Arivarasan</t>
  </si>
  <si>
    <t xml:space="preserve">10.1016/j.joms.2025.09.016</t>
  </si>
  <si>
    <t xml:space="preserve">41138753.0</t>
  </si>
  <si>
    <t xml:space="preserve">patient FAQs maxillomandibular fixation; 5 LLMs; accuracy hallucination</t>
  </si>
  <si>
    <t xml:space="preserve">patient FAQs maxillomandibular fixation; five LLMs; accuracy hallucination</t>
  </si>
  <si>
    <t xml:space="preserve">LLMDENT-0005</t>
  </si>
  <si>
    <t xml:space="preserve">Evaluation of large language model responses to expert questions in anterior implant dentistry: quality, accuracy, and readability</t>
  </si>
  <si>
    <t xml:space="preserve">Aims: This study evaluated the quality, accuracy, and readability of responses generated by four Artificial Intelligence (AI) chatbots based on large language models (LLMs): ChatGPT-5.2, Gemini 3, DeepSeek-V3.2, and Grok-4.1, when responding to expert-generated questions in anterior implant dentistry. The aim was to evaluate their potential role as educational and adjunct informational tools in treatment planning and esthetic zone management, while also examining the readability of the generated responses.Methods: Thirty-six standardized questions covering diagnosis, esthetic risk assessment, implant positioning, surgical planning, peri-implant soft tissue management, esthetic complications, and preventive strategies were developed by three prosthodontists experienced in implant dentistry. Responses from ChatGPT, Gemini, DeepSeek, and Grok were independently evaluated by three experts using the modified DISCERN (mDISCERN) score, Global Quality Score (GQS), and a five-point Accuracy Score. Misinformation and Harm scores were also recorded. Repeated-measures comparisons were performed using the Friedman test with Wilcoxon signed-rank post hoc analysis and Bonferroni correction.Results: ChatGPT demonstrated the highest mean scores for informational reliability (mDISCERN: 3.33±0.72) and accuracy (3.56±0.84); however, differences in accuracy were not statistically significant. Gemini showed the highest numerical GQS value (GQS: 3.75±0.77); however, the overall effect size was smal…</t>
  </si>
  <si>
    <t xml:space="preserve">Abdulai, Dalndushe; Suradi, Raghib; Moghbel, Mehran</t>
  </si>
  <si>
    <t xml:space="preserve">Journal of Health Sciences and Medicine</t>
  </si>
  <si>
    <t xml:space="preserve">10.32322/jhsm.1923211</t>
  </si>
  <si>
    <t xml:space="preserve">Periodontology; Implant dentistry; Prosthodontics; Preventive dentistry / dental public health; Esthetic dentistry; Dental education / exams</t>
  </si>
  <si>
    <t xml:space="preserve">expert questions anterior implant treatment planning; professional</t>
  </si>
  <si>
    <t xml:space="preserve">expert questions anterior implant treatment planning; educational use</t>
  </si>
  <si>
    <t xml:space="preserve">Prosthodontist-written anterior implant planning questions; educational and clinical planning aim</t>
  </si>
  <si>
    <t xml:space="preserve">LLMDENT-1492</t>
  </si>
  <si>
    <t xml:space="preserve">Artificial intelligence for image recognition in diagnosing oral and oropharyngeal cancer and leukoplakia.</t>
  </si>
  <si>
    <t xml:space="preserve">Visual diagnosis is one of the key features of squamous cell carcinoma of the oral cavity (OSCC) and oropharynx (OPSCC), both subsets of head and neck squamous cell carcinoma (HNSCC) with a heterogeneous clinical appearance. Advancements in artificial intelligence led to Image recognition being introduced recently into large language models (LLMs) such as ChatGPT 4.0. This exploratory study, for the first time, evaluated the application of image recognition by ChatGPT to diagnose squamous cell carcinoma and leukoplakia based on clinical images, with images without any lesion as a control group. A total of 45 clinical images were analyzed, comprising 15 cases each of SCC, leukoplakia, and non-lesion images. ChatGPT 4.0 was tasked with providing the most likely diagnosis based on these images in scenario one. In scenario two the image and the clinical history were provided, whereas in scenario three only the clinical history was given. The results and the accuracy of the LLM were rated by two independent reviewers and the overall performance was evaluated using the modified Artificial Intelligence Performance Index (AIPI. In this study, ChatGPT 4.0 demonstrated the ability to correctly identify leukoplakia cases using image recognition alone, while the ability to diagnose SCC was insufficient, but improved by including the clinical history in the prompt. Providing only the clinical history resulted in a misclassification of most leukoplakia and some SCC cases. Oral cavity lesio…</t>
  </si>
  <si>
    <t xml:space="preserve">Schmidl, Benedikt; Hütten, Tobias; Pigorsch, Steffi; Stögbauer, Fabian; Hoch, Cosima C; Hussain, Timon; Wollenberg, Barbara; Wirth, Markus</t>
  </si>
  <si>
    <t xml:space="preserve">10.1038/s41598-025-85920-4</t>
  </si>
  <si>
    <t xml:space="preserve">39880876.0</t>
  </si>
  <si>
    <t xml:space="preserve">ChatGPT image diagnosis oral SCC leukoplakia</t>
  </si>
  <si>
    <t xml:space="preserve">ChatGPT image recognition oral cancer leukoplakia</t>
  </si>
  <si>
    <t xml:space="preserve">LLMDENT-0683</t>
  </si>
  <si>
    <t xml:space="preserve">Comparative accuracy of large language models in restorative and endodontic dentistry multiple-choice questions: implications for dental education</t>
  </si>
  <si>
    <t xml:space="preserve">Large language models are increasingly used as learning and question-answering tools in health professions education. However, their reliability in dental multiple-choice assessments may depend not only on overall accuracy but also on disciplinary context and the structural validity of the questions. This study aimed to compare the performance of 14 large language model-based artificial intelligence systems on multiple-choice questions in restorative dentistry and endodontics and to evaluate their ability to identify structurally invalid items. This cross-sectional experimental study evaluated the performance of 14 large language model (LLM)-based artificial intelligence systems on 200 five-option multiple-choice questions prepared in Turkish. The questions were equally distributed between Restorative Dentistry and Endodontics and categorized into four structural types: Type 1 (valid question, single correct answer), Type 2 (semantically invalid question), Type 3 (valid question, no correct option), and Type 4 (valid question, no incorrect option). The model responses were coded as correct (1) or incorrect (0). Cochran’s Q and McNemar tests were used to compare models, and Wilcoxon signed-rank tests evaluated discipline-based differences ( p &lt; 0.05). Significant inter-model differences were observed for types 1, 2, and 4 ( p &lt; 0.001), but not for type 3 ( p = 0.448). Gemini Pro and Gemini Pro (Deep Research) achieved the highest accuracy in Type 1, while DeepSeek and ChatGPT …</t>
  </si>
  <si>
    <t xml:space="preserve">Pehlivan, İkbal Esra; Kaya, Sema; Guven, Elif Bastug; Batmaz, Beyza</t>
  </si>
  <si>
    <t xml:space="preserve">10.1186/s12903-026-09959-z</t>
  </si>
  <si>
    <t xml:space="preserve">MCQs restorative endodontics; 14 LLMs</t>
  </si>
  <si>
    <t xml:space="preserve">restorative/endodontic MCQs; 14 LLMs</t>
  </si>
  <si>
    <t xml:space="preserve">LLMDENT-1785</t>
  </si>
  <si>
    <t xml:space="preserve">Understanding Student Engagement And Satisfaction With Chatgpt In Dental Education: A Qualitative Exploration</t>
  </si>
  <si>
    <t xml:space="preserve">Objective: The study aimed to explore the engagement and satisfaction levels of dental students in Pakistan using ChatGPT as a supplementary learning tool. Method: Thematic analysis was conducted on qualitative data from semi-structured interviews with dental students. A purposive sampling strategy was employed to select participants, and data were collected through in-depth interviews until saturation. The data were analysed using the Bran and Clarke framework to identify key themes and sub-themes related to students' perceptions and experiences with ChatGPT. Results: The thematic analysis revealed several key themes and sub-themes related to students' engagement levels and satisfaction with ChatGPT. Themes included perceived utility, ease of access, interactive learning experience, relevance to learning needs, user interface experience, confidence in responses, personalisation of learning, challenges with ChatGPT (language barriers, technical issues, lack of human interaction, content limitations), and suggestions for improvement (language support, technical assistance, enhanced content generation, integration with classroom instruction). Conclusion: The findings highlighted the perceived utility and relevance of ChatGPT to students' learning needs. However, challenges such as language barriers, technical issues, and content limitations indicate areas for improvement. By addressing these challenges and incorporating suggestions for enhancement, ChatGPT has the potential to …</t>
  </si>
  <si>
    <t xml:space="preserve">Hassan Jan; Atteeb Fatima; Mian Bilal Ahmad; Ayesha Arshad; M. Z. Abideen; Jawad Tareen</t>
  </si>
  <si>
    <t xml:space="preserve">Journal of Rawalpindi Medical College</t>
  </si>
  <si>
    <t xml:space="preserve">10.37939/jrmc.v28i3.2594</t>
  </si>
  <si>
    <t xml:space="preserve">qualitative student engagement with ChatGPT</t>
  </si>
  <si>
    <t xml:space="preserve">LLMDENT-0442</t>
  </si>
  <si>
    <t xml:space="preserve">Accuracy and Consistency of Frontier LLMs on Orthodontic Diagnostic Tasks: A Repeated-Trial Comparison</t>
  </si>
  <si>
    <t xml:space="preserve">Importance. Large language models are increasingly explored as clinical decision support tools in orthodontics, yet existing evaluations have been confined to knowledge based question answering where reported accuracy ranges from 18% to 100%. No study has evaluated performance on the computational and classificatory tasks that define daily diagnostic work. Furthermore, 84.3% of published healthcare large language model studies fail to report the number of repeated queries performed, leaving output stochasticity unexamined. Objective. To compare the diagnostic accuracy and output consistency of three frontier reasoning-enhanced large language models, namely, ChatGPT 5.4 (Thinking), Gemini 3 (Thinking), and Claude Opus 4.6 (Extended Thinking), on Bolton analysis, Index of Orthodontic Treatment Need-Dental Health Component (IOTN DHC) classification, space analysis, and lateral cephalometric interpretation. Methods. In this comparative cross-sectional study with a repeated-measures design, each model, accessed through its respective consumer facing web interfaces under default provider settings rather than through application programming interfaces, processed 200 purpose-built items (50 per task) across four independent trials, yielding 2,400 observations. Responses were scored against a pre-established reference standard by two independent raters using strict binary exact match criteria. Accuracy was reported with exact binomial 95% confidence intervals. Inter-model comparisons …</t>
  </si>
  <si>
    <t xml:space="preserve">Jing KW; Sim J; Eu-Min EL; Yang ALC; Foong KWC</t>
  </si>
  <si>
    <t xml:space="preserve">10.64898/2026.05.17.26353409</t>
  </si>
  <si>
    <t xml:space="preserve">orthodontic diagnostic computational tasks</t>
  </si>
  <si>
    <t xml:space="preserve">LLMDENT-0781</t>
  </si>
  <si>
    <t xml:space="preserve">Performance of Large Language Models in Oral Health Consultations and the Consistency of the 'AI-as-a-Judge' Framework.</t>
  </si>
  <si>
    <t xml:space="preserve">OBJECTIVE: To evaluate the performance of large language models (LLMs) in responding to oral health consultations and to examine the consistency between the AI-as-a-Judge evaluation framework and human expert ratings. METHODS: Nine oral health questions were selected from the World Dental Federation (FDI) official website and posed to 6 models: GPT-5.0, Gemini-3.0, DeepSeek-V3, Qwen3-Max, Kimi-K2 and Doubao-1.8-Pro. Responses were independently scored by 2 clinicians and 3 AI judges. RESULTS: Significant performance differences were observed among the 6 models, with DeepSeek-V3 and Doubao-1.8-Pro achieving the best results. Inter-rater consistency among human experts was good (ICC = 0.860), while consistency among AI judges was low (ICC = 0.538). Human-AI consistency was extremely low (ICC = 0.215) and AI judges exhibited a significantly stricter scoring tendency. CONCLUSION: Leading domestic LLMs have attained competitive performance in oral health consultations. However, the current 'AI-as-a-Judge' framework demonstrates significant inconsistency and bias compared to human experts, suggesting that automated AI evaluation systems are not yet a reliable substitute for human expert review in clinical contexts.</t>
  </si>
  <si>
    <t xml:space="preserve">Shen, Weibin; Zhang, Teng; Liu, Yaqi</t>
  </si>
  <si>
    <t xml:space="preserve">10.1016/j.identj.2026.109597</t>
  </si>
  <si>
    <t xml:space="preserve">42030754.0</t>
  </si>
  <si>
    <t xml:space="preserve">FDI website oral health questions; 6 LLMs; clinician ratings vs AI judge</t>
  </si>
  <si>
    <t xml:space="preserve">FDI website oral health consultation questions; six LLMs; clinician scoring</t>
  </si>
  <si>
    <t xml:space="preserve">LLMDENT-0341</t>
  </si>
  <si>
    <t xml:space="preserve">Correction: Artificial intelligence in pediatric dental trauma: do artificial intelligence chatbots address parental concerns effectively?</t>
  </si>
  <si>
    <t xml:space="preserve">Gökcek Taraç, Mihriban; Nale, Tuğba</t>
  </si>
  <si>
    <t xml:space="preserve">10.1186/s12903-026-08138-4</t>
  </si>
  <si>
    <t xml:space="preserve">41923070.0</t>
  </si>
  <si>
    <t xml:space="preserve">Pediatric dentistry; Dental traumatology / emergencies</t>
  </si>
  <si>
    <t xml:space="preserve">LLMDENT-0934</t>
  </si>
  <si>
    <t xml:space="preserve">Artificial Intelligence and Human Expertise in Cleft Lip and Palate Care: A Comparative Study of Accuracy, Readability, and Treatment Quality.</t>
  </si>
  <si>
    <t xml:space="preserve">This study assesses the utility of artificial intelligence (AI), particularly ChatGPT models (GPT-3.5, GPT-4, and GPT-4o), in responding to inquiries compared with human professionals, focusing on applications in patient education and care standardisation. The authors conducted a comparative analysis of responses from AI and human experts-including a resident, a general plastic surgeon, and craniofacial surgeons-to 36 basic and 14 controversial questions related to cleft lip and palate. Evaluation criteria included response accuracy, readability (applying Flesch Reading Ease and Flesch-Kincaid Reading Grade Level), and the quality of treatment information (using DISCERN and PEMAT-P scores). AI demonstrated moderate accuracy (55.6%) on basic questions, although lower than that of experienced craniofacial surgeons. In controversial topics, AI displayed superior consistency and accuracy compared with residents. GPT-4o excelled in readability and understandability metrics. DISCERN scores indicated higher-quality treatment information from AI than from less experienced human respondents. However, AI struggled with actionable insights and nuanced clinical judgment, underscoring the critical role of experienced surgeons. Although AI, particularly GPT-4o, shows potential in enhancing patient education and fostering standardised communication in cleft care, it remains a supplementary tool that cannot replace the clinical expertise and decision-making capabilities of seasoned professio…</t>
  </si>
  <si>
    <t xml:space="preserve">Yodrabum, Nutcha; Chaisrisawadisuk, Sarut; Apichonbancha, Sirin; Khaogate, Kongsawate; Noraset, Thanapon; Sakkitjarung, Chotika; Moore, Mark H</t>
  </si>
  <si>
    <t xml:space="preserve">10.1097/scs.0000000000011553</t>
  </si>
  <si>
    <t xml:space="preserve">40525967.0</t>
  </si>
  <si>
    <t xml:space="preserve">cleft lip palate questions; GPT models vs surgeons; accuracy DISCERN</t>
  </si>
  <si>
    <t xml:space="preserve">cleft lip/palate questions; GPT models vs experts; accuracy DISCERN</t>
  </si>
  <si>
    <t xml:space="preserve">LLMDENT-0163</t>
  </si>
  <si>
    <t xml:space="preserve">Artificial Intelligence Chatbots as Sources of Implant Dentistry Information for the Public: Validity and Reliability Assessment.</t>
  </si>
  <si>
    <t xml:space="preserve">Abstract Objectives This study assessed the reliability and validity of responses from three chatbot systems—OpenAI's GPT-3.5, Gemini, and Copilot—concerning frequently asked questions (FAQs) in implant dentistry posed by patients. Materials and Methods Twenty FAQs were prompted to three chatbots in three different times utilizing their respective application programming interfaces. The responses were assessed for validity (low and high threshold) and reliability by two prosthodontic consultants using a five-point Likert scale. Statistical Analysis The test of normality was utilized using the Shapiro–Wilk test. Differences between different chatbots regarding the quantitative variables in a given (fixed) time point and between the same chatbots in different time points were assessed using Friedman's two-way analysis of variance by ranks, followed by pairwise comparisons. All statistical analyses were conducted using the SPSS (Statistical Package for Social Sciences) Version 26.0 software program. Results GPT-3.5 provided the longest responses, while Gemini was the most concise. All chatbots advised consulting dental professionals more frequently. Validity was high under the low-threshold test but low under the high-threshold test, with Copilot scoring the highest. Reliability was high for all, with Gemini achieving perfect consistency. Conclusion Chatbots showed consistent and generally valid responses with some variability in accuracy and details. While the chatbots demonstr…</t>
  </si>
  <si>
    <t xml:space="preserve">Binaljadm, Tahani Mohammed; Alqutaibi, Ahmed Yaseen; Halboub, Esam; Zafar, Muhammad Sohail; Saker, Samah</t>
  </si>
  <si>
    <t xml:space="preserve">10.1055/s-0045-1809155</t>
  </si>
  <si>
    <t xml:space="preserve">40393663.0</t>
  </si>
  <si>
    <t xml:space="preserve">Implant dentistry; Prosthodontics</t>
  </si>
  <si>
    <t xml:space="preserve">patient implant FAQs; GPT-3.5 Gemini Copilot; validity reliability</t>
  </si>
  <si>
    <t xml:space="preserve">patient FAQs implant dentistry; three chatbots; validity Likert</t>
  </si>
  <si>
    <t xml:space="preserve">LLMDENT-1360</t>
  </si>
  <si>
    <t xml:space="preserve">Co-Pilot Training Method for Resident Trainees Wisdom Tooth Extraction Training.</t>
  </si>
  <si>
    <t xml:space="preserve">The authors declare that no conflicts of interest. Please note: The publisher is not responsible for the content or functionality of any supporting information supplied by the authors. Any queries (other than missing content) should be directed to the corresponding author for the article.</t>
  </si>
  <si>
    <t xml:space="preserve">Luo, Feng; Li, Jinle; Hu, Pei; Hua, Chengge</t>
  </si>
  <si>
    <t xml:space="preserve">10.1002/jdd.13905</t>
  </si>
  <si>
    <t xml:space="preserve">40263739.0</t>
  </si>
  <si>
    <t xml:space="preserve">resident wisdom tooth extraction training method</t>
  </si>
  <si>
    <t xml:space="preserve">LLMDENT-1089</t>
  </si>
  <si>
    <t xml:space="preserve">Analysis of ChatGPT's Answers to Pedodontics Questions Asked in the Dentistry Specialization Training Entrance Exam: Cross-Sectional Study</t>
  </si>
  <si>
    <t xml:space="preserve">Amaç: Diş hekimliğinde uzmanlık eğitim giriş sınavında (DUS) sorulan çocuk diş hekimliği sorularına Üretici Ön-Eğitimli Dönüştürücünün [Generative Pre-trained Transformer (ChatGPT)] verdiği yanıtların güvenirliliğini değerlendirmek ve başarı oranını tespit etmektir. Gereç ve Yöntemler: Çalışmada kullanılan yapay zekâ programı ve değerlendirilen DUS çocuk diş hekimliği soruları kamuya açık kaynaklardır ve bu sebeple çalışma için etik kurul onayı gerekmemektedir. Ölçme, Seçme ve Yerleştirme Merkezi'nin resmi internet sitesinde yayınlanmış 2012-2021 yılları arasında gerçekleştirilen 13 adet DUS'ta sorulan toplam 130 çocuk diş hekimliği sorusu (her sınavda 10 adet soru vardır, 3 adedi iptal edilmiştir) çalışmaya dâhil edilmiştir. Çalışmada yapay zekâ programı olarak ChatGPT 3.5 ücretsiz versiyonu kullanılmıştır. 127 adet çoktan seçmeli çocuk diş hekimliği sorusu sırasıyla ChatGPT'ye sorulmuş ve verilen cevaplar kaydedilmiştir. Verilen yanıtların güvenirliliği ve doğruluğu istatistiksel olarak analiz edilmiştir. Bulgular: ChatGPT toplam 127 sorunun 69'una doğru cevap vermiştir ve başarı oranı %54,3 olarak tespit edilmiştir. En yüksek başarı oranı %90 ile 2014 sonbahar sınavında iken, en düşük başarı oranı ise %10 ile 2019-2015 sınavlarında elde edilmiştir. Analizler sonucunda 2014 sonbahar dönemi ve 2020 yılı sorularına ChatGPT'nin istatistiksel olarak anlamlı derecede doğru cevap verdiği bulunmuştur (p&lt;0,05). Farklı zamanlarda sorulan aynı sorulara ChatGPT aynı cevapları vermekte…</t>
  </si>
  <si>
    <t xml:space="preserve">Aslı Aşık; Elif Kuru</t>
  </si>
  <si>
    <t xml:space="preserve">10.5336/dentalsci.2024-107488</t>
  </si>
  <si>
    <t xml:space="preserve">specialization exam pedodontics MCQs</t>
  </si>
  <si>
    <t xml:space="preserve">pedodontics specialty exam questions</t>
  </si>
  <si>
    <t xml:space="preserve">LLMDENT-1943</t>
  </si>
  <si>
    <t xml:space="preserve">Development and Evaluation of a GPT4-Based Orofacial Pain Clinical Decision Support System.</t>
  </si>
  <si>
    <t xml:space="preserve">Background: Orofacial pain (OFP) encompasses a complex array of conditions affecting the face, mouth, and jaws, often leading to significant diagnostic challenges and high rates of misdiagnosis. Artificial intelligence, particularly large language models like GPT4 (OpenAI, San Francisco, CA, USA), offers potential as a diagnostic aid in healthcare settings. Objective: To evaluate the diagnostic accuracy of GPT4 in OFP cases as a clinical decision support system (CDSS) and compare its performance against treating clinicians, expert evaluators, medical students, and general practitioners. Methods: A total of 100 anonymized patient case descriptions involving diverse OFP conditions were collected. GPT4 was prompted to generate primary and differential diagnoses for each case using the International Classification of Orofacial Pain (ICOP) criteria. Diagnoses were compared to gold-standard diagnoses established by treating clinicians, and a scoring system was used to assess accuracy at three hierarchical ICOP levels. A subset of 24 cases was also evaluated by two clinical experts, two final-year medical students, and two general practitioners for comparative analysis. Diagnostic performance and interrater reliability were calculated. Results: GPT4 achieved the highest accuracy level (ICOP level 3) in 38% of cases, with an overall diagnostic performance score of 157 out of 300 points (52%). The model provided accurate differential diagnoses in 80% of cases (400 out of 500 points). …</t>
  </si>
  <si>
    <t xml:space="preserve">Vueghs, Charlotte; Shakeri, Hamid; Renton, Tara; Van der Cruyssen, Frederic</t>
  </si>
  <si>
    <t xml:space="preserve">10.3390/diagnostics14242835</t>
  </si>
  <si>
    <t xml:space="preserve">39767196.0</t>
  </si>
  <si>
    <t xml:space="preserve">TMD / orofacial pain; Dental education / exams</t>
  </si>
  <si>
    <t xml:space="preserve">GPT-4 orofacial pain diagnostic decision support cases</t>
  </si>
  <si>
    <t xml:space="preserve">GPT4 orofacial pain clinical decision support diagnosis</t>
  </si>
  <si>
    <t xml:space="preserve">LLMDENT-1249</t>
  </si>
  <si>
    <t xml:space="preserve">What artificial intelligence (AI) can tell us about Nasoalveolar Molding (NAM)?</t>
  </si>
  <si>
    <t xml:space="preserve">Abstract Background The aim of this study was to evaluate the accuracy, reliability and comprehensibility of information about Nasoalveolar Molding (NAM) provided by artificial intelligence (AI). Methods A cross-sectional content analysis was conducted on the responses generated by ChatGPT-4 (OpenAI LLC, San Francisco, CA, USA), Gemini (Alphabet Inc., Mountain View, CA, USA) and Copilot (Microsoft Corporation, Redmond, WA, USA). In total, 11 domains and 129 questions were generated, and the answers received by the AI models were evaluated. Descriptive statistics were applied. The Pearson chi-square test was used to test the relationships between categorical variables when the sample size assumption was met, and Fisher’s exact test was used when the sample size assumption was not met. Analyses were performed via the IBM SPSS 27 (IBM Corp. Armonk, NY, USA) program. Results There was no statistically significant difference between the AI types and the responses given (p &gt; 0.05). However, a significant difference was found between AI types only in the ‘Soft tissues’ domain (p = 0.013), where ChatGPT-4 gave completely ‘Objectively True’. When each AI type was evaluated separately, the answers of the “Knowledge/Information” domain in all the models were significantly different from those of the other domains (ChatGPT-4: p=0.003, Gemini: p=0.044, Copilot: p&lt;0.001). ChatGPT-4 and Copilot received answers in the 'Selected Facts' category, whereas Gemini mostly received answers in the …</t>
  </si>
  <si>
    <t xml:space="preserve">Hati̇poğlu, Şirin; Çifçi Özkan, Esra; Konca Taşova, Fatma Aslı; Özdal Zi̇nci̇r, Özge</t>
  </si>
  <si>
    <t xml:space="preserve">10.1186/s12903-025-06983-3</t>
  </si>
  <si>
    <t xml:space="preserve">41107819.0</t>
  </si>
  <si>
    <t xml:space="preserve">DOAJ; PubMed/MEDLINE</t>
  </si>
  <si>
    <t xml:space="preserve">nasoalveolar molding questions; 3 chatbots; accuracy categories; audience unclear</t>
  </si>
  <si>
    <t xml:space="preserve">nasoalveolar molding questions; three chatbots; accuracy categories</t>
  </si>
  <si>
    <t xml:space="preserve">LLMDENT-2058</t>
  </si>
  <si>
    <t xml:space="preserve">The Potential Usefulness of ChatGPT in Oral and Maxillofacial Radiology.</t>
  </si>
  <si>
    <t xml:space="preserve">Aim This study aimed to evaluate the potential usefulness of Chat Generated Pre-Trained Transformer-3 (ChatGPT-3) in oral and maxillofacial radiology for report writing by identifying radiographic anatomical landmarks and learning about oral and maxillofacial pathologies and their radiographic features. The study also aimed to evaluate the performance of ChatGPT-3 and its usage in oral and maxillofacial radiology training. Materials and methods A questionnaire consisting of 80 questions was queried on the OpenAI app ChatGPT-3. The questions were stratified based on three categories. The categorization was based on random anatomical landmarks, oral and maxillofacial pathologies, and the radiographic features of some of these pathologies. One oral and maxillofacial radiologist evaluated queries that were answered by the ChatGPT-3 model and rated them on a 4-point, modified Likert scale. The post-survey analysis for the performance of ChatGPT-3 was based on the Strengths, Weaknesses, Opportunities, and Threats (SWOT) analysis, its application in oral and maxillofacial radiology training, and its recommended use. Results In order of efficiency, Chat GPT-3 gave 100% accuracy in describing radiographic landmarks. However, the content of the oral and maxillofacial pathologies was limited to major or characteristic radiographic features. The mean scores for the queries related to the anatomic landmarks, oral and maxillofacial pathologies, and radiographic features of the oral and max…</t>
  </si>
  <si>
    <t xml:space="preserve">Mago, Jyoti; Sharma, Manoj</t>
  </si>
  <si>
    <t xml:space="preserve">10.7759/cureus.42133</t>
  </si>
  <si>
    <t xml:space="preserve">37476297.0</t>
  </si>
  <si>
    <t xml:space="preserve">ChatGPT radiology report writing and training</t>
  </si>
  <si>
    <t xml:space="preserve">ChatGPT-3 for radiology report writing/training</t>
  </si>
  <si>
    <t xml:space="preserve">LLMDENT-1651</t>
  </si>
  <si>
    <t xml:space="preserve">Benchmarking Different Natural Language Processing Models for Their Responses to Queries on Toothsupported Fixed Dental Prostheses in Terms of Accuracy and Consistency</t>
  </si>
  <si>
    <t xml:space="preserve">Aim: This study aimed to evaluate the accuracy and repeatability of responses generated by four different software programs regarding tooth-supported fixed dental prostheses. Materials and Method: Twelve open-ended questions in Turkish were created and posed to four different NLPs according to the following models: OpenAI o3 (LRM-O), OpenAI GPT 4.5 (LLM-G), DeepSeek R1 (LRM-R), and DeepSeek V3 (LLM-V) with pre-prompts in the morning, afternoon, and evening. The responses were evaluated with a holistic rubric. For accuracy assessments, the Kruskal–Wallis H test was used. Consistency between the graders’ responses was assessed using the Brennan and Prediger coefficient and the Cohen kappa coefficient. Repeatability was assessed using the Fleiss kappa and Krippendorff alpha coefficients (p &lt; 0.05). Results: There was no statistically significant difference in accuracy between the LRM-O, LLM-G, LRM-R, and LLM-V groups (p = 0.298). The respective accuracies of LRM-O, LLM-G, LRM-R, and LLM-V were 77.7%, 50%, 66.6%, and 77.7%. In addition, the repeatability of LLMs was found to be almost perfect, whereas that of LRMs was substantial. Conclusion: Within the limitations of the study, LRMs and LLMs exhibited similar accuracy. However, the repeatability of LLMs was higher than that of LRMs. Keywords: Artificial intelligence, Dental prostheses, Treatment protocols</t>
  </si>
  <si>
    <t xml:space="preserve">Emine Dilara Çolpak; Deniz Yılmaz</t>
  </si>
  <si>
    <t xml:space="preserve">10.54617/adoklinikbilimler.1698260</t>
  </si>
  <si>
    <t xml:space="preserve">borderline; open questions fixed prostheses; 4 models; accuracy; audience unclear</t>
  </si>
  <si>
    <t xml:space="preserve">open questions fixed dental prostheses; four LLMs; accuracy rubric; audience unclear</t>
  </si>
  <si>
    <t xml:space="preserve">LLMDENT-2055</t>
  </si>
  <si>
    <t xml:space="preserve">Janus functional electrospun polyurethane fibrous membranes for periodontal tissue regeneration.</t>
  </si>
  <si>
    <t xml:space="preserve">The guided tissue regeneration (GTR) technique with GTR membranes is an efficient method for repairing periodontal defects. Conventional periodontal membranes act as physical barriers that resist the growth of fibroblasts, epithelial cells, and connective tissue. However, they cannot facilitate the regeneration of periodontal tissue. To address this issue, the exploitation of novel GTR membranes with bioactive functions based on therapeutic requirements is critical. Herein, we exploited a biodegradable bilayer polyurethane fibrous membrane by uniaxial electrostatic spinning to construct two sides with Janus properties by integrating the bioactive molecule dopamine (DA) and antimicrobial Gemini quaternary ammonium salt (QAS). The DA-containing side, located inside the injury, can effectively promote cell adhesion and mesenchymal stem cell growth as well as support mineralization and antioxidant properties, which are beneficial for bone regeneration. The QAS-containing side, located on the outer surface of the injury, endows antibacterial properties and limits fibroblast adhesion and growth on its surface owing to its strong hydrophilicity. An in vivo study demonstrates that the Janus polyurethane fibrous membrane can significantly promote the regeneration of periodontal defects in rats. Owing to its superior mechanical properties and biocompatibility, this polyurethane fibrous membrane has potential applications in the field of periodontal regeneration.</t>
  </si>
  <si>
    <t xml:space="preserve">Lin, Jingjing; He, Yushui; He, Yuanyuan; Feng, Yuan; Wang, Xiao; Yuan, Lei; Wang, Yanchao; Chen, Jie; Luo, Feng; Li, Zhen; Li, Jiehua; Tan, Hong</t>
  </si>
  <si>
    <t xml:space="preserve">Journal of materials chemistry. B</t>
  </si>
  <si>
    <t xml:space="preserve">10.1039/d3tb01407j</t>
  </si>
  <si>
    <t xml:space="preserve">37700625.0</t>
  </si>
  <si>
    <t xml:space="preserve">periodontal membrane materials; no LLM</t>
  </si>
  <si>
    <t xml:space="preserve">periodontal regeneration membrane; no LLM</t>
  </si>
  <si>
    <t xml:space="preserve">LLMDENT-1363</t>
  </si>
  <si>
    <t xml:space="preserve">Evaluating AI-generated examination papers in periodontology: a comparative study with human-designed counterparts.</t>
  </si>
  <si>
    <t xml:space="preserve">Abstract Objective This study systematically evaluates the performance of artificial intelligence (AI)-generated examinations in periodontology education, comparing their quality, student outcomes, and practical applications with those of human-designed examinations. Methods A randomized controlled trial was conducted with 126 undergraduate dental students, who were divided into AI (n = 63) and human (n = 63) test groups. The AI-generated examination was developed using GPT-4, while the human examination was derived from the 2024 institutional final exam. Both assessments covered identical content from Periodontology (5th Edition) and included 90 multiple-choice questions (MCQs) across five formats: A1: Single-sentence best choice; A2: Case summary best choice; A3: Case group best choice; A4: Case chain best choice; X: Multiple correct options. Psychometric properties (reliability, validity, difficulty, discrimination) and student feedback were analyzed using split-half reliability, content coverage analysis, factor analysis, and 5-point Likert scales. Results The AI examination demonstrated superior content coverage (81.3% vs. 72.4%) and significantly higher total scores (79.34 ± 6.93 vs. 73.17 ± 9.57, p = 0.027). However, it showed significantly lower discrimination indices overall (0.35 vs. 0.49, p = 0.004). Both examinations exhibited adequate split-half reliability (AI = 0.81, human = 0.84) and comparable difficulty distributions (AI: easy 40.0%, moderate 46.7%, difficul…</t>
  </si>
  <si>
    <t xml:space="preserve">Ma, Xiang; Pan, Wei; Yu, Xiao-Ning</t>
  </si>
  <si>
    <t xml:space="preserve">10.1186/s12909-025-07706-6</t>
  </si>
  <si>
    <t xml:space="preserve">40702472.0</t>
  </si>
  <si>
    <t xml:space="preserve">GPT-4 generated periodontology exams</t>
  </si>
  <si>
    <t xml:space="preserve">GPT-4-generated periodontology exams</t>
  </si>
  <si>
    <t xml:space="preserve">LLMDENT-0054</t>
  </si>
  <si>
    <t xml:space="preserve">Impact of Artificial Intelligence and Generative AI on Dental Education</t>
  </si>
  <si>
    <t xml:space="preserve">Background: Artificial intelligence (AI), particularly generative AI (GenAI), is fundamentally transforming dental education by enabling highly personalized learning and refining clinical decision-making. However, the rapid adoption of tools like ChatGPT has outpaced the establishment of formal educational guidelines, thereby introducing novel ethical and practical concerns.Methods: A comprehensive narrative review was conducted, synthesizing current literature and authoritative reviews published since 2020, with a focus on the integration of GenAI integration in dental education. Additional sources were identified from key bibliographies. This review critically evaluates the impacts, challenges, and optimal strategies for incorporating AI across undergraduate and postgraduate dental curricula.Results: AI tools, especially GenAI, are increasingly being integrated into teaching, learning, and assessment. Documented benefits include personalized feedback, realistic clinical case simulations, and improved diagnostic reasoning. These technologies promote educational efficiency, pedagogical innovation, and student engagement. However, significant risks remain, including threats to academic integrity (e.g., AI-generated assignments), algorithmic bias, and data privacy issues. Most dental institutions currently lack discipline-specific AI policies, though broader university and global guidelines emphasize ethical use, transparency, and critical thinking. Successful integration depen…</t>
  </si>
  <si>
    <t xml:space="preserve">Ali Mirzaei; Taraneh Movahhed</t>
  </si>
  <si>
    <t xml:space="preserve">Future of Medical Education Journal</t>
  </si>
  <si>
    <t xml:space="preserve">10.22038/fmej.2025.89600.1666</t>
  </si>
  <si>
    <t xml:space="preserve">narrative review generative AI dental education</t>
  </si>
  <si>
    <t xml:space="preserve">LLMDENT-0685</t>
  </si>
  <si>
    <t xml:space="preserve">Evaluation of ChatGPT's Accuracy, Repeatability, and Reasoning Ability in Prosthodontics Education: A Cross-Sectional Comparative Study with Prosthodontists.</t>
  </si>
  <si>
    <t xml:space="preserve">BACKGROUND: The integration of artificial intelligence (AI) tools like ChatGPT in dental education is increasing, yet their accuracy, reasoning quality, and reliability remain underexplored in specialized fields like prosthodontics. This study aimed to evaluate the performance of ChatGPT in answering prosthodontics-based questions by comparing its accuracy with that of experienced Prosthodontists, as well as assessing its repeatability and reasoning ability. MATERIAL AND METHODS: A cross-sectional observational study was conducted using 36 validated prosthodontics-based questions, categorized by difficulty (easy, medium, hard) and type (theoretical, clinical). Responses were obtained from a panel of Prosthodontists via Google Form and from ChatGPT 4-o mini version, twice daily for 15 days. Each group generated 1080 responses. Accuracy of ChatGPT's responses was compared with Prosthodontists' responses. ChatGPT's reliability was assessed using Intraclass Correlation Coefficient (ICC), Standard Error of Measurement (SEM), and Coefficient of Variation (CV). Five subject matter experts rated ChatGPT's reasoning quality on a 3-point Likert scale, and Pearson correlation was used to analyze the relationship between reasoning and accuracy. RESULTS: Prosthodontists outperformed ChatGPT in overall accuracy (p &lt; 0.05), with significant differences observed particularly for medium-difficulty and clinical questions. ChatGPT demonstrated fair reliability (ICC = 0.427), with SEM of 25.18 a…</t>
  </si>
  <si>
    <t xml:space="preserve">Perween, Naila; Singh Khurana, Punit Raj; Aggarwal, Anju; Chaudhary, Aditya; Kumar, Kartika Nitin; Hassan, Sahba; Sekhar, Athulya R</t>
  </si>
  <si>
    <t xml:space="preserve">Journal of clinical and experimental dentistry</t>
  </si>
  <si>
    <t xml:space="preserve">10.4317/jced.63583</t>
  </si>
  <si>
    <t xml:space="preserve">42051679.0</t>
  </si>
  <si>
    <t xml:space="preserve">prosthodontics education questions vs prosthodontists</t>
  </si>
  <si>
    <t xml:space="preserve">Prosthodontics education questions vs prosthodontists; primary study despite review label</t>
  </si>
  <si>
    <t xml:space="preserve">LLMDENT-2068</t>
  </si>
  <si>
    <t xml:space="preserve">Developing chatbot simulations of patient interviews for history taking education</t>
  </si>
  <si>
    <t xml:space="preserve">Aim or Purpose: To develop a prototype chatbot which simulates a patient to allow dental students to practice history taking skills as part of the patient interview for treatment planning. Materials and Methods: An existing patient case used in the first year of the Doctor of Dental Medicine program at the University of Sydney was adapted as the chatbot patient on the Google Dialogflow platform. Chatbot design targeted a specific learning outcome – to familiarize students with the Sydney Dental School patient interview protocol via interacting with the chatbot patient, Pia Patel. The prototype was tested by a range of academics, both clinicians (general dental practitioners) and non-clinical academics, from which their documented feedback informed further development throughout a period of six months. Results: The chatbot prototype of Pia Patel was successfully created, tested by academics and updated over a period of six months. A significant issue faced was programming the chatbot to respond consistently to the multitude of ways a single question can be asked. Overall feedback was generally positive, in terms of platform usability and authenticity of chatbot interactions. Conclusion/Clinical Significance: The use of chatbot patients in dental schools is an opportunity to improve foundational clinical skills through repeated exposure. The next steps include student trials of the chatbot to assess qualitative (feedback) and quantitative (student performance) data, the additio…</t>
  </si>
  <si>
    <t xml:space="preserve">Mr Aidan Or; Dr Smitha Sukumar; Dr Babak Sarrafpour; Assoc. Prof Helen Ritchie</t>
  </si>
  <si>
    <t xml:space="preserve">10.1016/j.identj.2023.07.268</t>
  </si>
  <si>
    <t xml:space="preserve">Amass BiomedCore (connector); DOAJ</t>
  </si>
  <si>
    <t xml:space="preserve">Dialogflow patient simulation chatbot for students</t>
  </si>
  <si>
    <t xml:space="preserve">Dialogflow virtual patient for student history taking</t>
  </si>
  <si>
    <t xml:space="preserve">LLMDENT-1552</t>
  </si>
  <si>
    <t xml:space="preserve">Comparative evaluation of the accuracy and completeness of responses provided by ChatGPT-5, Gemini 2.5 Flash, Grok 4, and DeepSeek-R1 to open-ended questions on cracked and fractured teeth</t>
  </si>
  <si>
    <t xml:space="preserve">Aim: The aim of this study was to evaluate and compare the accuracy and completeness of responses to open-ended questions related to chronic cracked and fractured teeth given by four recently introduced large language models (LLMs): ChatGPT-5, Grok 4, Gemini 2.5 Flash, and DeepSeek-R1-0528. Methods: A total of 25 open-ended questions related to cracked and fractured teeth were prepared. The responses to these questions given by the LLMs were evaluated in terms of accuracy and completeness by restorative and endodontic specialists with 15 years of experience. Accuracy was evaluated using a 5-point Likert scale, and completeness was evaluated using a 3-point Likert scale. The Intraclass Correlation Coefficient (ICC), Shapiro-Wilk test, Kruskal-Wallis test, Dunn-Bonferroni test, and Spearman correlation analysis were used in the statistical analyses of the study. Results: The responses given to the questions about the diagnosis, causes, and treatment of cracked and fractured teeth showed significant differences among the four artificial intelligence (AI) models (p=0.015). In the subgroup analysis, the mean points of ChatGPT-5 (5±0) were significantly higher than those of DeepSeek-R1-0528 (4.48±0.77) (p=0.013). No significant difference was observed in the other paired comparisons (p&gt;0.05). The completeness points also showed a difference between the models (p=0.028). The mean points of ChatGPT-5 (3±0) were significantly higher than those of DeepSeek-R1-0528 (2.76±0.44) (p=0.046)…</t>
  </si>
  <si>
    <t xml:space="preserve">Taşyürek, Makbule; Adıgüzel, Özkan; Cangül, Suzan; Ortaç, Hatice</t>
  </si>
  <si>
    <t xml:space="preserve">Journal of Medical and Dental Investigations</t>
  </si>
  <si>
    <t xml:space="preserve">10.5577/jomdi.e250161</t>
  </si>
  <si>
    <t xml:space="preserve">cracked tooth open questions; 4 LLMs; accuracy completeness; audience unclear</t>
  </si>
  <si>
    <t xml:space="preserve">cracked tooth open questions; four LLMs; accuracy completeness; audience unclear</t>
  </si>
  <si>
    <t xml:space="preserve">LLMDENT-0742</t>
  </si>
  <si>
    <t xml:space="preserve">Assessment Design in the Era of Large Language Models: Evidence From Japanese Health Professions Licensing Examinations.</t>
  </si>
  <si>
    <t xml:space="preserve">BACKGROUND: The rapid development of large language models (LLMs) has raised questions about the continued educational value of conventional assessment formats in health professions education. This study evaluated how examination type, search access, image-based question characteristics, and item format influenced LLM accuracy in Japanese national licensing examinations for physicians, dentists, and pharmacists. METHODS: Questions from the 2025 academic-year Japanese national licensing examinations administered in early 2026 were analyzed, including 400 medical, 360 dental, and 345 pharmacist questions. Multiple LLMs were assessed under search-on and search-off conditions. Questions were classified by examination type, image presence, image type, and item format. Accuracy was determined using official answer keys, and item-level comparisons were performed using McNemar and chi-square tests. Holm-adjusted sensitivity analyses were conducted to account for multiple comparisons. RESULTS: Accuracy was highest in the medical examination, intermediate in the pharmacist examination, and lowest in the dental examination. Search access did not consistently improve performance and significantly reduced accuracy in selected model-examination combinations. Image-based questions substantially decreased accuracy, particularly in the dental examination, with reductions of approximately 17 to 28 percentage points; these dental image effects remained significant after Holm adjustment. In cont…</t>
  </si>
  <si>
    <t xml:space="preserve">Sakurai, Toshitsugu; Aizawa, Daichi; Okawa, Kazuyoshi; Kofuchi, Ryo; Hirota, Masatsugu; Gotouda, Hiroya; Yamamoto, Takatsugu; Ohkubo, Chikahiro</t>
  </si>
  <si>
    <t xml:space="preserve">Journal of medical education and curricular development</t>
  </si>
  <si>
    <t xml:space="preserve">10.1177/23821205261483568</t>
  </si>
  <si>
    <t xml:space="preserve">42719489.0</t>
  </si>
  <si>
    <t xml:space="preserve">licensing examinations medical dental pharmacy</t>
  </si>
  <si>
    <t xml:space="preserve">Japanese licensing exams incl. dental</t>
  </si>
  <si>
    <t xml:space="preserve">LLMDENT-0455</t>
  </si>
  <si>
    <t xml:space="preserve">GlobalDentBench: A Multinational Benchmark for Evaluating LLM Clinical Reasoning in Dentistry with Expert Calibration</t>
  </si>
  <si>
    <t xml:space="preserve">While large language models (LLMs) hold transformative potential for medicine, their reasoning robustness and safety in real-world clinical scenarios remain critically underexplored, particularly in dentistry. Here we introduce GlobalDentBench, the first multinational dental benchmark, featuring a taxonomy that encompasses 14 dental specialties across 88 countries and regions spanning six continents. The benchmark comprises 8,978 expert-validated questions across three formats (multiple-choice, short-answer, and case-based questions) and assesses three progressive reasoning levels: knowledge recall (L1), routine reasoning (L2), and individualized reasoning (L3). To ensure data quality, the automated construction framework was calibrated by six senior dentists, achieving expert agreement rates of 99.98% for multiple-choice and short-answer questions and 96.78% for the more complex case-based questions. Evaluation of 12 frontier LLMs on GlobalDentBench revealed a sharp, stepwise performance degradation with increasing reasoning complexity. Specifically, accuracy plummeted from 81.34% on multiple-choice to 64.53% on short-answer and 22.34% on case-based questions, while declining markedly from 74.01% at L1 to 55.64% at L2 and 35.71% at L3. More critically, risk analysis of real-world dental cases demonstrated an alarming overall unsafe rate of 31.01% in LLM-generated clinical recommendations, with 4.51% posing risks of irreversible patient harm and risks particularly pronounced …</t>
  </si>
  <si>
    <t xml:space="preserve">Junjie Zhao; Jing-Yi Liang; Zhen-Yang Cai; Jiaming Zhang; Zhenwei Wen; Shuzhi Deng; Wen-Jing Yi; Chunfeng Luo; He-Xian Zhang; Jun-Ying Chen; Tianrui Liu; Zhu-Hui Bai; Zixu Zhang; Pradeep Singh; Xiang </t>
  </si>
  <si>
    <t xml:space="preserve">10.48550/arxiv.2605.24636</t>
  </si>
  <si>
    <t xml:space="preserve">GlobalDentBench clinical reasoning benchmark</t>
  </si>
  <si>
    <t xml:space="preserve">LLMDENT-0294</t>
  </si>
  <si>
    <t xml:space="preserve">Clinical decision accuracy in endodontic treatment of patients with systemic diseases: a comparative analysis using different artificial intelligence models.</t>
  </si>
  <si>
    <t xml:space="preserve">This study aims to compare the clinical decision-making accuracy of different artificial intelligence (AI) models in endodontic treatment planning for patients with systemic diseases. A scenario-based, cross-sectional educational study was conducted using 40 standardized clinical scenarios representing ten commonly encountered systemic conditions affecting endodontic care. Scenarios were developed based on international endodontic and medical guidelines and reviewed by medical specialists and experienced endodontists. Four AI models, ChatGPT-5.1, Gemini 2.5 Pro, Gemini 2.5 Flash, and ChatGPT-3.5, were queried using identical, standardized prompts within fully isolated interaction environments to prevent contextual memory effects. AI-generated responses were independently evaluated by two calibrated endodontists using a predefined 10-point scoring system across four clinical domains. Clinical accuracy was categorized as high, partial, or incorrect. Nonparametric statistical analyses were performed. No statistically significant differences were observed among AI models in overall clinical decision accuracy or domain-specific scores (Friedman test, p &gt; 0.05). Although categorical analysis revealed an overall difference in the proportion of high-accuracy responses (Cochran's Q, p = 0.007), post hoc comparisons did not demonstrate significant pairwise differences. Deviation analysis revealed comparable proximity of all models to the expert-defined optimal decisions, with greater v…</t>
  </si>
  <si>
    <t xml:space="preserve">Eroğlu, Ayşegül; Eraslan Akyüz, İpek; Yılmaz, Emre; Düzgün, Salih</t>
  </si>
  <si>
    <t xml:space="preserve">10.1007/s10266-026-01339-x</t>
  </si>
  <si>
    <t xml:space="preserve">41670838.0</t>
  </si>
  <si>
    <t xml:space="preserve">Endodontics; Preventive dentistry / dental public health; Special care / geriatric dentistry</t>
  </si>
  <si>
    <t xml:space="preserve">endodontic treatment planning scenarios systemic disease</t>
  </si>
  <si>
    <t xml:space="preserve">endodontic scenarios in medically compromised patients; clinician decisions</t>
  </si>
  <si>
    <t xml:space="preserve">LLMDENT-0248</t>
  </si>
  <si>
    <t xml:space="preserve">Evaluation of large language model responses to different types of questions based on European Society of Endodontology position statements</t>
  </si>
  <si>
    <t xml:space="preserve">Objectives: This study aimed to compare the performance of DeepSeek-V3, ChatGPT 4.0, ChatGPT 4.5, Gemini Advanced 2.0, and Grok in answering single-correct answer multiple-choice (SCQ), multiple-correct answer multiple-choice (MCQ), binary (true/false) (BQ), and open-ended questions (OEQ) based on the European Society of Endodontology (ESE) position statements.Materials and Methods: A total of 70 questions (24 SCQ/MCQ, 29 BQ, and 17 OEQ) were posed to five LLMs. Responses were scored on a 0–10 scale for comprehensiveness, scientific accuracy, clarity, and relevance. SCQ, MCQ, and BQ formats were additionally evaluated for correctness (1 = correct, 0 = incorrect). Data were analyzed using Pearson’s chi-square test and the Kruskal-Wallis H test (p &lt; 0.05).Results: In the SCQ/MCQ format, Gemini Advanced 2.0 scored significantly higher than Grok. In the BQ format, ChatGPT 4.5 and Gemini Advanced 2.0 achieved significantly higher scores than ChatGPT 4.0 and Grok. In the OEQ format, ChatGPT 4.5 obtained significantly higher scores than Grok (p &lt; 0.05). Accuracy rates were 67.9% for ChatGPT 4.5, 66.0% for Gemini Advanced 2.0, 58.5% for DeepSeek-V3, 52.8% for ChatGPT 4.0, and 49.1% for Grok (p &gt; 0.05). In all models, scientific accuracy scores were significantly lower than relevance scores (p &lt; 0.05).Conclusions: ChatGPT 4.5 and Gemini Advanced 2.0 demonstrated stronger performance than the other models, whereas Grok showed lower response-content performance. However, since LLMs may …</t>
  </si>
  <si>
    <t xml:space="preserve">Defişet, Merve; Yeniçeri Özata, Merve; Çam, Ayşenur</t>
  </si>
  <si>
    <t xml:space="preserve">10.7126/cumudj.1953387</t>
  </si>
  <si>
    <t xml:space="preserve">ESE position statement question formats</t>
  </si>
  <si>
    <t xml:space="preserve">ESE position statement-based question formats</t>
  </si>
  <si>
    <t xml:space="preserve">ESE position statement MCQ binary and open questions; education framing</t>
  </si>
  <si>
    <t xml:space="preserve">LLMDENT-0767</t>
  </si>
  <si>
    <t xml:space="preserve">Large Language Models for Endodontic Symptom Assessment and Treatment Planning Using Image-Free Clinical Records: Comparative Evaluation Study.</t>
  </si>
  <si>
    <t xml:space="preserve">Abstract Background Accurate assessment of pulpal status is essential for achieving successful endodontic outcomes. However, direct evaluation remains inherently challenging because the pulp is surrounded by calcified tissue, necessitating reliance on clinical and radiographic examinations for diagnostic and prognostic decision-making. These procedures demand substantial clinical expertise and time, and less-experienced clinicians often face challenges that may lead to errors in diagnosis and treatment planning. Recent advancements in large language models (LLMs) offer promising opportunities to enhance clinical reasoning by facilitating the integration of evidence and supporting methodical diagnostic decision-making. Objective This study aimed to evaluate the clinical applicability of LLMs by comparing their text-based clinical screening performance and the clinical validity of their treatment plan responses with those of human evaluators. Methods Between January 2011 and December 2022, 100 clinical cases involving primary endodontic disease were randomly selected from the clinical records of outpatients who visited the Department of Conservative Dentistry or Advanced General Dentistry (AGD) at Yonsei University Dental Hospital. Four prompt types, combining 2 variables (language and role), were used as input for 4 LLMs. Both LLMs and human evaluators (AGD specialists, AGD residents, endodontic residents, and senior dental students) assessed the cases using text-based clinica…</t>
  </si>
  <si>
    <t xml:space="preserve">Seo, Dahyun; Cheong, Jieun; Choi, Yiseul; Shin, Yooseok; Park, Wonse</t>
  </si>
  <si>
    <t xml:space="preserve">JMIR medical informatics</t>
  </si>
  <si>
    <t xml:space="preserve">10.2196/86145</t>
  </si>
  <si>
    <t xml:space="preserve">42497401.0</t>
  </si>
  <si>
    <t xml:space="preserve">endodontic clinical records screening and treatment plans</t>
  </si>
  <si>
    <t xml:space="preserve">endodontic clinical records screening and treatment planning</t>
  </si>
  <si>
    <t xml:space="preserve">LLMDENT-1416</t>
  </si>
  <si>
    <t xml:space="preserve">batch_03</t>
  </si>
  <si>
    <t xml:space="preserve">Generative Artificial Intelligence Innovations in Dental Education: Easing Faculty Workloads.</t>
  </si>
  <si>
    <t xml:space="preserve">Faculty in dental and health professions education face growing workloads, leading to stress, burnout, and attrition. To address these challenges, Large Language Models (LLMs) were introduced as a generative artificial intelligence (AI) tool to assist with instructional design in a dental curriculum. Supported by an institutional AI seed grant, LLMs were used for lecture preparation, course design, and the creation of assessments. While faculty remained essential in refining AI-generated content for accuracy and relevance, the integration of LLMs reduced time spent on routine tasks inspired creative teaching approaches, and allowed more focus on mentoring and pedagogy. Challenges included addressing inaccuracies and refining prompts, highlighting the importance of faculty oversight and ethical AI use. The pilot program demonstrated that thoughtful AI adoption can enhance efficiency and innovation in dental education, fostering faculty satisfaction and improving educational outcomes.</t>
  </si>
  <si>
    <t xml:space="preserve">Oliveira Matos, Adaias</t>
  </si>
  <si>
    <t xml:space="preserve">10.1002/jdd.13941</t>
  </si>
  <si>
    <t xml:space="preserve">40399756.0</t>
  </si>
  <si>
    <t xml:space="preserve">LLMs for faculty instructional design</t>
  </si>
  <si>
    <t xml:space="preserve">LLMDENT-1015</t>
  </si>
  <si>
    <t xml:space="preserve">Artificial Intelligence in Early Childhood Caries: Accuracy and Temporal Consistency Performance of Large Language Model–Based Chatbots</t>
  </si>
  <si>
    <t xml:space="preserve">Objective: To evaluate the accuracy of responses provided by large language model (LLM)-based next-generation generative artificial intelligence (AI) tools regarding early childhood caries (ECC) and to examine their performance in terms of temporal consistency.Method: Twenty-one true/false questions on ECC, developed in accordance with the policy of the American Academy of Pediatric Dentistry (AAPD), were posed over three days to five chatbot systems, including both publicly accessible and subscription-based platforms: ChatGPT version 5.2 (OpenAI), DeepSeek (DeepSeek AI), Perplexity (Perplexity AI), Gemini (Google), and Copilot (Bing/Microsoft). The responses were recorded and compared with the correct answers. Results: All chatbots demonstrated similar accuracy performance (p&gt;0.05). Chatbots’ performance varied according to the day and time (p</t>
  </si>
  <si>
    <t xml:space="preserve">Şahin, Meryem</t>
  </si>
  <si>
    <t xml:space="preserve">Mersin Üniversitesi Tıp Fakültesi Lokman Hekim Tıp Tarihi ve Folklorik Tıp Dergisi</t>
  </si>
  <si>
    <t xml:space="preserve">10.31020/mutftd.1938406</t>
  </si>
  <si>
    <t xml:space="preserve">Pediatric dentistry; Restorative dentistry / cariology</t>
  </si>
  <si>
    <t xml:space="preserve">AAPD policy-derived true/false ECC questions; knowledge test</t>
  </si>
  <si>
    <t xml:space="preserve">AAPD policy-based true/false ECC questions</t>
  </si>
  <si>
    <t xml:space="preserve">AAPD policy-derived true/false ECC knowledge test; no patient questions</t>
  </si>
  <si>
    <t xml:space="preserve">LLMDENT-1410</t>
  </si>
  <si>
    <t xml:space="preserve">Comparative study of advanced reasoning versus baseline large-language models for histopathological diagnosis in oral and maxillofacial pathology.</t>
  </si>
  <si>
    <t xml:space="preserve">Large language models (LLMs) are increasingly explored as diagnostic copilots in digital pathology, but whether the newest reasoning-augmented architectures provide measurable benefits over earlier versions is unknown. We compared OpenAI's o3 model, which uses an iterative planning loop, with the baseline GPT-4o on 459 oral and maxillofacial (OMF) cases drawn from standard textbooks. Each case consisted of two to five high-resolution haematoxylin-and-eosin micrographs, and both models were queried in zero-shot mode with an identical prompt requesting a single diagnosis and supporting microscopic features. Overall, o3 correctly classified 31.6% of cases, significantly surpassing GPT-4o at 18.7% (Δ = 12.9%, P &lt; 0.001). The largest gain was recorded for the heterogeneous "other conditions" category (37.2% versus 20.2%). For correctly diagnosed cases, o3 generated more detailed descriptions (median Likert score 9 versus 8, P = 0.003). These benefits were offset by longer mean response time (98 s versus near-instant) and lower reproducibility across repeated queries (40.2% versus 57.6%). A board-certified general pathologist achieved 28.3% accuracy on the same image set, underscoring the difficulty of the task. Ground truth was established by two board-certified OMF pathologists with high inter-rater reliability, ensuring the reliability of the reference standard. The general pathologist served only as a non-OMF difficulty benchmark. The findings indicate that advanced reasoning m…</t>
  </si>
  <si>
    <t xml:space="preserve">Nguyen, Viet Anh; Nguyen, Van Hung; Vuong, Thi Quynh Trang; Truong, Quoc Thanh; Nguyen, Thi Trang</t>
  </si>
  <si>
    <t xml:space="preserve">10.1371/journal.pone.0340220</t>
  </si>
  <si>
    <t xml:space="preserve">41474818.0</t>
  </si>
  <si>
    <t xml:space="preserve">histopathology image diagnosis o3 vs GPT-4o</t>
  </si>
  <si>
    <t xml:space="preserve">histopathology micrograph diagnosis o3 vs GPT-4o</t>
  </si>
  <si>
    <t xml:space="preserve">LLMDENT-0056</t>
  </si>
  <si>
    <t xml:space="preserve">Artificial Intelligence in Orthodontics: From Laboratory Benchmarks to Clinical Care.</t>
  </si>
  <si>
    <t xml:space="preserve">Artificial intelligence (AI) is now used in routine orthodontic practice, not only in research, but how well it works depends heavily on the application. This narrative review synthesises peer-reviewed studies published between 2019 and early 2026 across seven task domains: cephalometric landmark detection, cervical vertebral maturation (CVM) staging, treatment-decision support for extraction and orthognathic surgery, cone-beam computed tomography (CBCT) segmentation, aligner monitoring, treatment-outcome prediction, and large language model (LLM) patient communication, which differ markedly in their level of maturity. In cephalometric landmark detection, mean radial errors ran from roughly 1.0 mm in three dimensions to about 1.37 mm in two dimensions, and pooled detection reached about 81% at the 2 mm threshold. CBCT segmentation reached pooled Dice similarity coefficients of 0.93 for teeth and 0.91 for the maxilla on multicentre data. Extraction-decision models performed with a sensitivity of 0.70 and a specificity of 0.90, yet lost as much as 20% of their accuracy once tested across institutions. Remote aligner monitoring reduced in-office attendances by roughly 1.68 to 3.5 visits over a treatment course, although the same platforms detected periodontal status poorly, with sensitivities of only 0.53, 0.35, and 0.22 for plaque and calculus, gingivitis, and recession, respectively. Soft-tissue prediction after orthognathic surgery remained inaccurate at the lip and chin. Pat…</t>
  </si>
  <si>
    <t xml:space="preserve">Alkadhi, Omar H</t>
  </si>
  <si>
    <t xml:space="preserve">10.7759/cureus.111151</t>
  </si>
  <si>
    <t xml:space="preserve">42473482.0</t>
  </si>
  <si>
    <t xml:space="preserve">Orthodontics; Periodontology; Oral &amp; maxillofacial surgery; Oral &amp; maxillofacial radiology</t>
  </si>
  <si>
    <t xml:space="preserve">narrative review AI in orthodontics</t>
  </si>
  <si>
    <t xml:space="preserve">LLMDENT-0697</t>
  </si>
  <si>
    <t xml:space="preserve">PATIENT EDUCATION AND MOTIVATION IN DENTISTRY: THE ROLE OF LARGE LANGUAGE MODELS</t>
  </si>
  <si>
    <t xml:space="preserve">PRASAD, SONI; FANG, QIAO; SUKOTJO, CORTINO</t>
  </si>
  <si>
    <t xml:space="preserve">The Future of Dentistry AI Applications and Challenges</t>
  </si>
  <si>
    <t xml:space="preserve">10.5336/978-625-395-874-9_p153</t>
  </si>
  <si>
    <t xml:space="preserve">book chapter patient education LLMs</t>
  </si>
  <si>
    <t xml:space="preserve">book chapter LLMs patient education</t>
  </si>
  <si>
    <t xml:space="preserve">LLMDENT-1726</t>
  </si>
  <si>
    <t xml:space="preserve">Artificial intelligence in dental education: ChatGPT's performance on the periodontic in-service examination.</t>
  </si>
  <si>
    <t xml:space="preserve">BACKGROUND: ChatGPT's (Chat Generative Pre-Trained Transformer) remarkable capacity to generate human-like output makes it an appealing learning tool for healthcare students worldwide. Nevertheless, the chatbot's responses may be subject to inaccuracies, putting forth an intense risk of misinformation. ChatGPT's capabilities should be examined in every corner of healthcare education, including dentistry and its specialties, to understand the potential of misinformation associated with the chatbot's use as a learning tool. Our investigation aims to explore ChatGPT's foundation of knowledge in the field of periodontology by evaluating the chatbot's performance on questions obtained from an in-service examination administered by the American Academy of Periodontology (AAP). METHODS: ChatGPT3.5 and ChatGPT4 were evaluated on 311 multiple-choice questions obtained from the 2023 in-service examination administered by the AAP. The dataset of in-service examination questions was accessed through Nova Southeastern University's Department of Periodontology. Our study excluded questions containing an image as ChatGPT does not accept image inputs. RESULTS: ChatGPT3.5 and ChatGPT4 answered 57.9% and 73.6% of in-service questions correctly on the 2023 Periodontics In-Service Written Examination, respectively. A two-tailed t test was incorporated to compare independent sample means, and sample proportions were compared using a two-tailed χ2 test. A p value below the threshold of 0.05 was de…</t>
  </si>
  <si>
    <t xml:space="preserve">Danesh, Arman; Pazouki, Hirad; Danesh, Farzad; Danesh, Arsalan; Vardar-Sengul, Saynur</t>
  </si>
  <si>
    <t xml:space="preserve">Journal of periodontology</t>
  </si>
  <si>
    <t xml:space="preserve">10.1002/jper.23-0514</t>
  </si>
  <si>
    <t xml:space="preserve">38197146.0</t>
  </si>
  <si>
    <t xml:space="preserve">Amass BiomedCore (connector); Consensus (connector); Europe PMC; PubMed/MEDLINE; Semantic Scholar; Wiley Scholar Gateway (connector, full text)</t>
  </si>
  <si>
    <t xml:space="preserve">periodontics in-service examination</t>
  </si>
  <si>
    <t xml:space="preserve">periodontics in-service exam</t>
  </si>
  <si>
    <t xml:space="preserve">LLMDENT-2123</t>
  </si>
  <si>
    <t xml:space="preserve">Self-ligating brackets exhibit accumulation of high levels of periodontopathogens in gingival crevicular fluid.</t>
  </si>
  <si>
    <t xml:space="preserve">Different types of brackets seem to influence the disruption of the oral microbial environment. Therefore, the aim of this study was to evaluate the influence of self-ligating brackets on the gingival crevicular fluid levels of the putative periodontal pathogens Aggregatibacter actinomycetemcomitans sorotype a (Aaa), Tannerella forsythia, Fusobacterium nucleatum, and Porphyromonas gingivalis. Sixty samples of crevicular fluid of twenty patients (11 boys and 9 girls) were analysed at baseline (T0) and after 30 (T1) and 60 (T2) days of bonding of the self-ligating (In-Ovation®R, Dentsply, GAC or SmartClip™, 3 M Unitek, Monrovia, CA, USA) and of one conventional bracket (Gemini™, 3 M Unitek, Monrovia, CA, USA) used with elastomeric ligatures. Total DNA from samples was extracted using CTAB-DNA precipitation method and Real-time PCR was performed to analyse bacterial level. Non-parametric Friedman and Wilcoxon tests were used for data analysis (p value of &lt; 0.05). F. nucleatum presented a different level among the different brackets at T1 (p = 0.025), the highest level in the Gemini™ bracket when compared to the SmartClip™ bracket (p = 0.043). P. ginigvalis levels increased in the In-Ovation®R (p = 0.028) at T1. The subgingival levels of bacterial species associated with periodontal disease P. ginigvalis increased in the self-ligating brackets In-Ovation®R.Clinical Relevance: Some kinds of brackets could provide more retentive sites than others, and it seems to modulate the subgi…</t>
  </si>
  <si>
    <t xml:space="preserve">Bergamo, Ana Zilda Nazar; Casarin, Renato Corrêa Viana; do Nascimento, Cássio; Matsumoto, Mírian Aiko Nakane; de Carvalho, Fabrício Kitazono; da Silva, Raquel Assed Bezerra; da Silva, Léa Assed Bezerr</t>
  </si>
  <si>
    <t xml:space="preserve">10.1007/s10266-021-00677-2</t>
  </si>
  <si>
    <t xml:space="preserve">35037112.0</t>
  </si>
  <si>
    <t xml:space="preserve">Orthodontics; Periodontology; Preventive dentistry / dental public health</t>
  </si>
  <si>
    <t xml:space="preserve">bracket microbiology study; no LLM</t>
  </si>
  <si>
    <t xml:space="preserve">self-ligating brackets microbiology; no LLM</t>
  </si>
  <si>
    <t xml:space="preserve">LLMDENT-2154</t>
  </si>
  <si>
    <t xml:space="preserve">Expression of tyrosinase gene in gingiva: A pilot study.</t>
  </si>
  <si>
    <t xml:space="preserve">Background: Melanin is the predominant pigment responsible for the color of skin, hair, iris of eyes, and oral mucosa. Tyrosinase (TYR) is the key enzyme involved in melanin synthesis. Studies in dermatology have shown a positive correlation between TYR enzyme levels and melanin pigmentation of the skin. However, no study has been conducted to assess TYR levels in the gingiva. Hence the present study was conducted to assess TYR levels in gingival melanin hyperpigmentation. Aim: To assess the TYR gene expression in gingiva in individuals with moderate to severe gingival melanin hyperpigmentation. Methodology: Subjects with a chief complaint of blackish appearance of gums with an unesthetic smile were included in the study. Informed consent was obtained. Scaling and root planning were done and subjects were recalled after 2 weeks. The gingival depigmentation procedure was performed using the conventional scalpel technique under adequate local anesthesia. The selected sites underwent conventional gingival depigmentation technique using Bard-Parker handle no: 3 and blade no: 11. The excised layer of epithelium along with a thin layer of underlying connective was sent to the laboratory to assess the TYR gene expression by real-time polymerase chain reaction technique. Results: The levels of the TYR enzyme activity in the gingival tissues from the selected sites were assessed. [Table 1] and [Graph 1] show the levels of TYR enzyme gene expression in the gingival tissue. Conclusion: …</t>
  </si>
  <si>
    <t xml:space="preserve">Sanadi, Rizwan M; Deshmukh, Revati S</t>
  </si>
  <si>
    <t xml:space="preserve">Journal of oral and maxillofacial pathology : JOMFP</t>
  </si>
  <si>
    <t xml:space="preserve">10.4103/jomfp.jomfp_160_22</t>
  </si>
  <si>
    <t xml:space="preserve">36588843.0</t>
  </si>
  <si>
    <t xml:space="preserve">Periodontology; Oral medicine / oral pathology; Dental pharmacology / anesthesia</t>
  </si>
  <si>
    <t xml:space="preserve">tyrosinase gingiva study; no LLM</t>
  </si>
  <si>
    <t xml:space="preserve">tyrosinase gene gingiva; no LLM</t>
  </si>
  <si>
    <t xml:space="preserve">LLMDENT-1046</t>
  </si>
  <si>
    <t xml:space="preserve">EVALUATION OF A GPT-BASED CLINICAL SIMULATION TOOL: PERCEPTIONS AND SATISFACTION OF FOURTH-YEAR DENTISTRY STUDENTS</t>
  </si>
  <si>
    <t xml:space="preserve">Alarcón Alarcón, David; Huerta Retamal, Natalia; García López, Lucia; Ferrando Colomer, Sara; Gomis Pont, Sandra; Flacco, Nicla</t>
  </si>
  <si>
    <t xml:space="preserve">ICERI Proceedings ICERI2025 Proceedings</t>
  </si>
  <si>
    <t xml:space="preserve">10.21125/iceri.2025.2411</t>
  </si>
  <si>
    <t xml:space="preserve">conference abstract GPT simulation tool students</t>
  </si>
  <si>
    <t xml:space="preserve">conference abstract GPT simulation tool student perceptions</t>
  </si>
  <si>
    <t xml:space="preserve">LLMDENT-1079</t>
  </si>
  <si>
    <t xml:space="preserve">How Is Artificial Intelligence Transforming the Intersection of Pediatric and Special Care Dentistry? A Scoping Review of Current Applications and Ethical Considerations</t>
  </si>
  <si>
    <t xml:space="preserve">Background: Artificial intelligence (AI) is influencing pediatric dentistry by supporting diagnostic accuracy, optimizing treatment planning, and improving patient care, especially for children with special needs. Previous studies explored various aspects of AI in pediatric dentistry and special care dentistry, predominantly focusing on clinical implementation or technical advancements. However, no prior review has specifically addressed its application at the intersection of pediatric dentistry and special care dentistry, particularly with respect to ethical and environmental perspectives. Objective: This scoping review provides a comprehensive synthesis of AI technologies in pediatric dentistry with a dedicated focus on children with special health care needs. It aims to critically evaluate current applications and examine the clinical, ethical, and environmental implementation challenges unique to these populations. Methods: A structured literature search was conducted in PubMed, Scopus, and Web of Science from inception to August 2025, using predefined inclusion and exclusion criteria. Eligible studies investigated AI applications in pediatric dental care or special needs contexts. Studies were synthesized narratively according to thematic domains. Results: Sixty-five studies met the inclusion criteria. Thematic synthesis identified nine domains of AI application: (1) diagnostic imaging and caries detection, (2) three-dimensional imaging, (3) interceptive and preventive o…</t>
  </si>
  <si>
    <t xml:space="preserve">A. Assiry; Rawan S. Alrehaili; Abdulaziz Mahnashi; Hadia Alkam; R. Mahdi; Razan M Hakami; Reem Alshammakhy; Walaa Almallahi; Yomna Alhawsah; Ahmed S. Khalil</t>
  </si>
  <si>
    <t xml:space="preserve">Prosthesis</t>
  </si>
  <si>
    <t xml:space="preserve">10.3390/prosthesis7050119</t>
  </si>
  <si>
    <t xml:space="preserve">Orthodontics; Pediatric dentistry; Restorative dentistry / cariology; Oral &amp; maxillofacial radiology; Preventive dentistry / dental public health; Special care / geriatric dentistry</t>
  </si>
  <si>
    <t xml:space="preserve">scoping review AI pediatric special care dentistry</t>
  </si>
  <si>
    <t xml:space="preserve">LLMDENT-0569</t>
  </si>
  <si>
    <t xml:space="preserve">The effectiveness of GAI-assisted teaching methods in medical education: a systematic review and meta-analysis.</t>
  </si>
  <si>
    <t xml:space="preserve">OBJECTIVE: The study evaluated the effectiveness of generative artificial intelligence (GAI)-assisted teaching methods on the medical educational outcomes. METHODS: Following the PRISMA guidelines, a systematic search was conducted for literature on AI-assisted educational interventions in medical education (e.g. clinical, nursing and dentistry medicine). PROSPERO registration number was CRD420251173150. Meta-analyses of the outcomes were performed using the Review Manager 5.4. Heterogeneity was evaluated using the I 2 statistic and Cochran's Q test. A forest plot, Egger's test and the trim-and-fill method were used to evaluate publication bias and robustness. RESULTS: A total of 5,764 publications was initially retrieved, of which 78 studies involving 3,635 medical students in the GAI-assisted teaching group and 3,931 medical students in the control group were included. The pooled results revealed that GAI-assisted teaching significantly improved academic performance in terms of both knowledge (SMD = 0.95, 95% CI: 0.72-1.18, p &lt; 0.05) and practical (SMD = 1.48, 95% CI: 1.20-1.77, p &lt; 0.05) scores, compared to the control group. Additional benefits included improved student satisfaction (SMD = 1.52, 95% CI: 1.01-2.02, p &lt; 0.05), self-efficacy in learning (SMD = 0.75, 95% CI: 0.17-1.32, p &lt; 0.05), learning initiative (SMD = 1.20, 95% CI: 0.10-2.30, p &lt; 0.05), self-directed learning ability (SMD = 1.25, 95% CI: 0.81-1.69, p &lt; 0.05), clinical thinking ability (SMD = 1.18, 95% CI…</t>
  </si>
  <si>
    <t xml:space="preserve">Ma, Xingming; Liu, Xianting; Sun, Haojie</t>
  </si>
  <si>
    <t xml:space="preserve">Frontiers in public health</t>
  </si>
  <si>
    <t xml:space="preserve">10.3389/fpubh.2026.1813108</t>
  </si>
  <si>
    <t xml:space="preserve">42100542.0</t>
  </si>
  <si>
    <t xml:space="preserve">SR/MA generative AI teaching</t>
  </si>
  <si>
    <t xml:space="preserve">systematic review GAI-assisted teaching</t>
  </si>
  <si>
    <t xml:space="preserve">LLMDENT-0474</t>
  </si>
  <si>
    <t xml:space="preserve">Clinical Relevance of Large Language Models in Endodontics: Diagnostic Appropriateness Based on 50 Simulated Case Scenarios.</t>
  </si>
  <si>
    <t xml:space="preserve">Large language models (LLMs) are increasingly used in healthcare, but their performance in endodontic decision‐making remains unclear. This study aimed to compare six LLMs in terms of diagnostic appropriateness for endodontic treatment planning. Fifty clinical scenarios were developed and entered into six LLMs (ChatGPT‐4o, ChatGPT‐3.5, Claude 4, Copilot, DeepSeek‐V3, Gemini 2.5). Two specialists scored responses as appropriate or inappropriate. Repeated measures ANOVA and chi‐square tests were used for analysis. Claude showed the highest accuracy (76%), followed by DeepSeek and Gemini. ChatGPT‐3.5 had the lowest (40%). Significant differences were found between models ( p &lt; 0.05). Performance was better on straightforward cases than on complex scenarios. LLMs vary widely in diagnostic accuracy for endodontic cases. While some models show promise, others may provide confidently incorrect recommendations. Caution and human oversight remain essential until domain‐specific, fine‐tuned models are developed.</t>
  </si>
  <si>
    <t xml:space="preserve">Karaca, Büşra; Çakmak, Yunus Emre; Erkal, Damla</t>
  </si>
  <si>
    <t xml:space="preserve">10.1111/aej.70040</t>
  </si>
  <si>
    <t xml:space="preserve">41268636.0</t>
  </si>
  <si>
    <t xml:space="preserve">endodontic clinical scenarios treatment planning</t>
  </si>
  <si>
    <t xml:space="preserve">endodontic simulated cases diagnostic appropriateness</t>
  </si>
  <si>
    <t xml:space="preserve">LLMDENT-0557</t>
  </si>
  <si>
    <t xml:space="preserve">A pilot study on the feasibility of using GPT-5.0 for objective esthetic assessment of single-tooth restorations.</t>
  </si>
  <si>
    <t xml:space="preserve">PURPOSE: Large language models (LLMs) are increasingly used in dental esthetic assessment, yet evidence of their feasibility and reliability for objective scoring of single-tooth restorations remains limited. This preliminary study explored the potential of GPT-5.0 for esthetic evaluation using established indices and compared its performance with experienced clinicians and senior dental students. METHODS: A retrospective dataset of 46 maxillary central incisor restorations with natural adjacent teeth and standardized, high-quality photographs was analyzed. Each case was independently scored using the Pink Esthetic Score (PES) and White Esthetic Score (WES) by three expert prosthodontists, three calibrated senior dental students, and GPT-5.0 guided by a detailed prompt and expert examples. Intra- and inter-group reliability were assessed using intraclass correlation coefficients (ICCs), and group differences were evaluated with repeated-measures analysis of variance. RESULTS: GPT-5.0 showed high internal consistency and strong agreement with human raters, particularly for restorative (WES) parameters. ICCs between GPT-5.0 and expert consensus were 0.944 (total), 0.868 (PES), and 0.943 (WES). Minor but significant differences occurred in certain soft tissue (PES) subitems (P = 0.035), with slightly greater variability than that of the human raters. Reliability was lower for subjective soft tissue parameters, especially the mesial papilla and soft tissue convexity/color/texture…</t>
  </si>
  <si>
    <t xml:space="preserve">Liu, Guanqi; Liu, Yuanxiang; Chen, Xiaoyan; Hou, Yuhan; Lin, Jiahui; Liu, Runzhong; Liu, Runheng</t>
  </si>
  <si>
    <t xml:space="preserve">Journal of prosthodontic research</t>
  </si>
  <si>
    <t xml:space="preserve">10.2186/jpr.jpr_d_25_00336</t>
  </si>
  <si>
    <t xml:space="preserve">42161515.0</t>
  </si>
  <si>
    <t xml:space="preserve">Prosthodontics; Restorative dentistry / cariology; Esthetic dentistry; Dental education / exams</t>
  </si>
  <si>
    <t xml:space="preserve">GPT-5 esthetic scoring from photographs</t>
  </si>
  <si>
    <t xml:space="preserve">LLMDENT-0613</t>
  </si>
  <si>
    <t xml:space="preserve">Metodologias ativas e inovadoras no ensino da radiologia odontológica: revisão integrativa</t>
  </si>
  <si>
    <t xml:space="preserve">Esta revisão integrativa da literatura analisa as evidências científicas sobre a aplicação de metodologias ativas e inovadoras no ensino da radiologia odontológica, destacando as principais estratégias utilizadas, seus impactos na aprendizagem e os desafios de implementação. Conduzida com base nas diretrizes do PRISMA, foram realizadas buscas nas bases de dados PubMed e BVS (BBO) por meio de descritores DeCS/MeSH combinados com operadores booleanos para selecionar estudos originais que avaliassem ferramentas pedagógicas ativas ou inovadoras no ensino da graduação. A análise da literatura selecionada revelou que as principais estratégias incluem e-learning interativo, aplicativos de mobile learning, sala de aula invertida integrada à Tomografia Computadorizada de Feixe Cônico (TCFC) e tecnologia de rastreamento ocular (eye tracking), demonstrando impacto significativo na melhoria do raciocínio diagnóstico e na expertise visuoespacial. Em contrapartida, Modelos de Linguagem de Grande Escala (LLMs), como o ChatGPT, exibem severas limitações na interpretação imaginológica, atuando apenas como suporte textual acessório. Os desafios evidenciados abrangem restrições de infraestrutura institucional, letramento digital docente e timidez discente em dinâmicas de Aprendizagem Baseada em Problemas (PBL). Conclui-se que as inovações ativas e digitais potencializam a aquisição de competências diagnósticas e técnicas na radiologia. Contudo, a tecnologia não substitui o julgamento clínico hu…</t>
  </si>
  <si>
    <t xml:space="preserve">Pedro Barros da Mota; Édila Figuerêdo Feitosa Cavalcanti; M. M. Fonseca da Silveira; Ana Paula Veras Sobral; Luciane Farias de Araújo; Híttalo Carlos Rodrigues de Almeida</t>
  </si>
  <si>
    <t xml:space="preserve">Cadernos Cajuína</t>
  </si>
  <si>
    <t xml:space="preserve">10.52641/cadcajv11i9.3421</t>
  </si>
  <si>
    <t xml:space="preserve">integrative review radiology teaching methods</t>
  </si>
  <si>
    <t xml:space="preserve">integrative review active methods radiology teaching</t>
  </si>
  <si>
    <t xml:space="preserve">LLMDENT-1031</t>
  </si>
  <si>
    <t xml:space="preserve">ChatGPT's Emerging Role in Dentistry: A Review.</t>
  </si>
  <si>
    <t xml:space="preserve">ABSTRACT This review examines the application of Chat generative pretrained transformer (ChatGPT), an advanced language model, in the field of dentistry. By analyzing its capabilities in patient communication, educational support, and diagnostic assistance, this study highlights the potential benefits of integrating artificial intelligence into dental practices. The review also addresses challenges such as ensuring accurate information, maintaining patient privacy, and integrating technology with existing dental workflows. With these insights, this paper concludes that ChatGPT can significantly enhance dental practices but requires careful consideration regarding ethical and practical implementation. Future research should focus on refining its application to maximize its positive impact on dentistry.</t>
  </si>
  <si>
    <t xml:space="preserve">Achanur, Mahantesh; Bhatt, Sumit; Maniyar, Riddhi Nishit; Sajjanar, Arun Kumar; Roy, Aviroop; Rao, Vinay; Dewangan, Bharati</t>
  </si>
  <si>
    <t xml:space="preserve">Journal of pharmacy &amp; bioallied sciences</t>
  </si>
  <si>
    <t xml:space="preserve">10.4103/jpbs.jpbs_1748_24</t>
  </si>
  <si>
    <t xml:space="preserve">40510966.0</t>
  </si>
  <si>
    <t xml:space="preserve">review ChatGPT in dentistry</t>
  </si>
  <si>
    <t xml:space="preserve">narrative review ChatGPT in dentistry</t>
  </si>
  <si>
    <t xml:space="preserve">LLMDENT-0948</t>
  </si>
  <si>
    <t xml:space="preserve">Artificial Intelligence in Oral and Maxillofacial Surgery-A Narrative Review.</t>
  </si>
  <si>
    <t xml:space="preserve">Background/Objectives : Artificial intelligence (AI) is rapidly transitioning from a theoretical concept to an active clinical tool in dentistry and medicine. These are fields in which the current market-driven shift towards automation is observed. The aim of this study was to describe the possible applications of artificial intelligence particularly in oral surgery and maxillofacial surgery, fields that are deeply rooted in manual work with patients. Methods : A review of current literature was conducted using PubMed/MEDLINE, Scopus, and Web of Science databases. Keywords like: "oral surgery", "maxillofacial surgery", "implantology", "dentistry", "artificial intelligence", and "orthognathic surgery" and their combinations were applied. Non-English articles were excluded. Results : Based on the literature, current applications of artificial intelligence in oral surgery and maxillofacial surgery are presented. Results indicate high efficacy of convolutional neural networks (CNNs) in radiographic triage and large language models (LLMs) in postoperative patient communication. Conclusions : Artificial intelligence is a useful tool that can significantly improve the work of physicians. However, it should not be considered a "replacement" for physicians, especially in fields requiring manual work. It can provide important guidance for patients and be a form of support for physicians.</t>
  </si>
  <si>
    <t xml:space="preserve">Zawadka-Modras, Dominika; Rożko, Jacek; Chloupek, Aldona; Jurkiewicz, Dariusz</t>
  </si>
  <si>
    <t xml:space="preserve">10.3390/jcm15176728</t>
  </si>
  <si>
    <t xml:space="preserve">42739741.0</t>
  </si>
  <si>
    <t xml:space="preserve">Orthodontics; Implant dentistry; Oral &amp; maxillofacial surgery; Oral &amp; maxillofacial radiology</t>
  </si>
  <si>
    <t xml:space="preserve">narrative review AI in OMFS</t>
  </si>
  <si>
    <t xml:space="preserve">LLMDENT-1094</t>
  </si>
  <si>
    <t xml:space="preserve">Comparative study of technical and patient-related question answering quality of DeepSeek-R1 and ChatGPT-4o in the field of oral and maxillofacial surgery.</t>
  </si>
  <si>
    <t xml:space="preserve">BACKGROUND: Artificial Intelligence (AI) technologies demonstrate potential as supplementary tools in healthcare, particularly in surgery, where they assist with preoperative planning, intraoperative decisions, and postoperative monitoring. In oral and maxillofacial surgery, integrating AI poses unique opportunities and challenges due to its complex anatomical and functional demands. OBJECTIVE: This study compares the performance of two AI language models, DeepSeek-R1 and ChatGPT-4o, in addressing technical and patient-related inquiries in oral and maxillofacial surgery. METHODS: A dataset of 120 questions, including 60 technical and 60 patient-related queries, was developed based on prior studies. These questions covered impacted teeth, dental implants, temporomandibular joint disorders, and orthognathic surgery. Responses from DeepSeek-R1 and ChatGPT-4o were randomized and evaluated using the Modified Global Quality Scale (GQS). Statistical analysis was conducted using non-parametric tests, such as the Wilcoxon Signed-Rank Test and Kruskal-Wallis H Test, with a significance threshold of p = 0.05. RESULTS: The mean GQS score for DeepSeek-R1 was 4.53 ± 0.95, compared to ChatGPT-4o's mean score of 4.39 ± 1.14. DeepSeek-R1 achieved a mean GQS of 4.87 in patient-related inquiries, such as orthognathic surgery and dental implants, compared to 4.73 for ChatGPT-4o. In contrast, ChatGPT-4o received higher average scores in technical questions related to temporomandibular joint disor…</t>
  </si>
  <si>
    <t xml:space="preserve">10.1007/s10006-025-01464-x</t>
  </si>
  <si>
    <t xml:space="preserve">41021121.0</t>
  </si>
  <si>
    <t xml:space="preserve">OMFS patient-related plus technical questions; DeepSeek vs GPT-4o; GQS</t>
  </si>
  <si>
    <t xml:space="preserve">technical and patient-related OMFS questions; DeepSeek vs ChatGPT-4o; GQS</t>
  </si>
  <si>
    <t xml:space="preserve">LLMDENT-1330</t>
  </si>
  <si>
    <t xml:space="preserve">Large Language Models in peri-implant disease: How well do they perform?</t>
  </si>
  <si>
    <t xml:space="preserve">STATEMENT OF PROBLEM: Artificial intelligence (AI) has gained significant recent attention and several AI applications, such as the Large Language Models (LLMs) are promising for use in clinical medicine and dentistry. Nevertheless, assessing the performance of LLMs is essential to identify potential inaccuracies or even prevent harmful outcomes. PURPOSE: The purpose of this study was to evaluate and compare the evidence-based potential of answers provided by 4 LLMs to clinical questions in the field of implant dentistry. MATERIAL AND METHODS: A total of 10 open-ended questions pertinent to prevention and treatment of peri-implant disease were posed to 4 distinct LLMs including ChatGPT 4.0, Google Gemini, Google Gemini Advanced, and Microsoft Copilot. The answers were evaluated independently by 2 periodontists against scientific evidence for comprehensiveness, scientific accuracy, clarity, and relevance. The LLMs responses received scores ranging from 0 (minimum) to 10 (maximum) points. To assess the intra-evaluator reliability, a re-evaluation of the LLM responses was performed after 2 weeks and Cronbach α and interclass correlation coefficient (ICC) was used (α=.05). RESULTS: The scores assigned by the examiners on the 2 occasions were not statistically different and each LLM received an average score. Google Gemini Advanced ranked higher than the rest of the LLMs, while Google Gemini scored worst. The difference between Google Gemini Advanced and Google Gemini was statisti…</t>
  </si>
  <si>
    <t xml:space="preserve">Koidou, Vasiliki P; Chatzopoulos, Georgios S; Tsalikis, Lazaros; Kaklamanos, Eleutherios G</t>
  </si>
  <si>
    <t xml:space="preserve">10.1016/j.prosdent.2025.02.008</t>
  </si>
  <si>
    <t xml:space="preserve">40055086.0</t>
  </si>
  <si>
    <t xml:space="preserve">Periodontology; Implant dentistry; Preventive dentistry / dental public health</t>
  </si>
  <si>
    <t xml:space="preserve">clinical peri-implant disease questions for professionals; evidence scoring</t>
  </si>
  <si>
    <t xml:space="preserve">clinical questions peri-implant disease for professionals; evidence scoring</t>
  </si>
  <si>
    <t xml:space="preserve">Clinical peri-implant disease questions for dental professionals</t>
  </si>
  <si>
    <t xml:space="preserve">LLMDENT-1292</t>
  </si>
  <si>
    <t xml:space="preserve">Towards Better Dental AI: A Multimodal Benchmark and Instruction Dataset for Panoramic X-ray Analysis</t>
  </si>
  <si>
    <t xml:space="preserve">Recent advances in large vision-language models (LVLMs) have demonstrated strong performance on general-purpose medical tasks. However, their effectiveness in specialized domains such as dentistry remains underexplored. In particular, panoramic X-rays, a widely used imaging modality in oral radiology, pose interpretative challenges due to dense anatomical structures and subtle pathological cues, which are not captured by existing medical benchmarks or instruction datasets. To this end, we introduce MMOral, the first large-scale multimodal instruction dataset and benchmark tailored for panoramic X-ray interpretation. MMOral consists of 20,563 annotated images paired with 1.3 million instruction-following instances across diverse task types, including attribute extraction, report generation, visual question answering, and image-grounded dialogue. In addition, we present MMOral-Bench, a comprehensive evaluation suite covering five key diagnostic dimensions in dentistry. We evaluate 64 LVLMs on MMOral-Bench and find that even the best-performing model, i.e., GPT-4o, only achieves 41.45% accuracy, revealing significant limitations of current models in this domain. To promote the progress of this specific domain, we also propose OralGPT, which conducts supervised fine-tuning (SFT) upon Qwen2.5-VL-7B with our meticulously curated MMOral instruction dataset. Remarkably, a single epoch of SFT yields substantial performance enhancements for LVLMs, e.g., OralGPT demonstrates a 24.73% im…</t>
  </si>
  <si>
    <t xml:space="preserve">Jing Hao; Yuxuan Fan; Yanpeng Sun; Kaixin Guo; Li-Zhuo Lin; Jin-Rong Yang; Qi-Yong H. Ai; L. M. Wong; Hao Tang; Kuo-Feng Hung</t>
  </si>
  <si>
    <t xml:space="preserve">10.48550/arxiv.2509.09254</t>
  </si>
  <si>
    <t xml:space="preserve">panoramic X-ray multimodal benchmark; fine-tuned model</t>
  </si>
  <si>
    <t xml:space="preserve">panoramic X-ray VLM benchmark and fine-tuned OralGPT</t>
  </si>
  <si>
    <t xml:space="preserve">LLMDENT-0418</t>
  </si>
  <si>
    <t xml:space="preserve">Evaluation of Large Language Model-Based Chatbots' Accuracy in Responding to CBCT-Related Questions in Endodontics: A Guideline-Based Assessment</t>
  </si>
  <si>
    <t xml:space="preserve">Aim To evaluate the accuracy and guideline compliance of ChatGPT and Claude regarding the use of cone beam computed tomography (CBCT) in endodontics, based on the European Society of Endodontology (ESE) position statement: use of CBCT in endodontics.Material and method A structured question set comprising 32 true/false statements and 8 open-ended questions was developed based on the ESE position statement. Questions were reviewed by an endodontic specialist and covered four main categories: CBCT indications and justification, radiation dose and imaging parameters, technical application and image interpretation, and training requirements and clinical responsibility. ChatGPT version 5.2 and Claude 4.5 Sonnet were evaluated in separate chat sessions without chat history. All responses were evaluated by a single investigator based on the ESE criteria. Data collection was completed on January 14, 2026. Results Both ChatGPT 5.2 and Claude 4.5 Sonnet achieved an overall accuracy of 97.5% (39/40 correct responses). For true/false statements, both chatbots correctly answered 31 out of 32 questions (96.88%), with identical errors on question 23. For open-ended questions, both achieved 100% accuracy (8/8 correct). McNemar's test could not be computed due to the absence of discordant pairs, indicating perfect agreement. Chi-square analysis showed no statistically significant difference between the two chatbots (χ² = 0.000, p = 1.000).Conclusion Both ChatGPT 5.2 and Claude 4.5 Sonnet demo…</t>
  </si>
  <si>
    <t xml:space="preserve">Işık, Vasfiye; Şişmanoğlu, Soner</t>
  </si>
  <si>
    <t xml:space="preserve">Eurasian Dental Research</t>
  </si>
  <si>
    <t xml:space="preserve">10.62243/edr.1880544</t>
  </si>
  <si>
    <t xml:space="preserve">ESE CBCT position statement true/false and open questions</t>
  </si>
  <si>
    <t xml:space="preserve">ESE CBCT position statement questions</t>
  </si>
  <si>
    <t xml:space="preserve">LLMDENT-0714</t>
  </si>
  <si>
    <t xml:space="preserve">Application of large language models as human-machine-interface in virtual planning of mandibular reconstructions</t>
  </si>
  <si>
    <t xml:space="preserve">S. Raith; Srikrishna Jaganathan; T. Pankert; P. Winnand; F. Peters; F. Hölzle; A. Modabber</t>
  </si>
  <si>
    <t xml:space="preserve">Journal of Cranio-Maxillofacial Surgery</t>
  </si>
  <si>
    <t xml:space="preserve">10.1016/j.jcms.2026.108119</t>
  </si>
  <si>
    <t xml:space="preserve">no abstract; LLM interface for virtual surgical planning</t>
  </si>
  <si>
    <t xml:space="preserve">LLM interface for mandibular reconstruction virtual planning</t>
  </si>
  <si>
    <t xml:space="preserve">LLMDENT-1285</t>
  </si>
  <si>
    <t xml:space="preserve">Evaluating ChatGPT-4's performance on oral and maxillofacial queries: Chain of Thought and standard method.</t>
  </si>
  <si>
    <t xml:space="preserve">OBJECTIVES: Oral and maxillofacial diseases affect approximately 3.5 billion people worldwide. With the continuous advancement of Artificial Intelligence technologies, particularly the application of generative pre-trained transformers like ChatGPT-4, there is potential to enhance public awareness of the prevention and early detection of these diseases. This study evaluated the performance of ChatGPT-4 in addressing oral and maxillofacial disease questions using standard approaches and the Chain of Thought (CoT) method, aiming to gain a deeper understanding of its capabilities, potential, and limitations. MATERIALS AND METHODS: Three experts, drawing from their extensive experience and the most common questions in clinical settings, selected 130 open-ended questions and 1,805 multiple-choice questions from the national dental licensing examination. These questions encompass 12 areas of oral and maxillofacial surgery, including Prosthodontics, Pediatric Dentistry, Maxillofacial Tumors and Salivary Gland Diseases, and maxillofacial Infections. RESULTS: Using CoT approach, ChatGPT-4 exhibited marked enhancements in accuracy, structure, completeness, professionalism, and overall impression for open-ended questions, revealing statistically significant differences compared to its performance on general oral and maxillofacial inquiries. In the realm of multiple-choice questions, the application of CoT method boosted ChatGPT-4's accuracy across all major subjects, achieving an overal…</t>
  </si>
  <si>
    <t xml:space="preserve">Ji, Kaiyuan; Wu, Zhihan; Han, Jing; Zhai, Guangtao; Liu, Jiannan</t>
  </si>
  <si>
    <t xml:space="preserve">10.3389/froh.2025.1541976</t>
  </si>
  <si>
    <t xml:space="preserve">40013098.0</t>
  </si>
  <si>
    <t xml:space="preserve">Prosthodontics; Oral &amp; maxillofacial surgery; Pediatric dentistry; Preventive dentistry / dental public health; Dental education / exams</t>
  </si>
  <si>
    <t xml:space="preserve">common clinical open questions for public awareness plus exam MCQs; GPT-4 CoT</t>
  </si>
  <si>
    <t xml:space="preserve">common clinical OMFS questions plus exam MCQs; public awareness aim; mixed</t>
  </si>
  <si>
    <t xml:space="preserve">LLMDENT-1929</t>
  </si>
  <si>
    <t xml:space="preserve">Transforming dentistry with ChatGPT: A guide to optimizing patient care.</t>
  </si>
  <si>
    <t xml:space="preserve">Tussie, Camila</t>
  </si>
  <si>
    <t xml:space="preserve">Journal of the American Dental Association (1939)</t>
  </si>
  <si>
    <t xml:space="preserve">10.1016/j.adaj.2023.06.003</t>
  </si>
  <si>
    <t xml:space="preserve">37480927.0</t>
  </si>
  <si>
    <t xml:space="preserve">editorial/letter ChatGPT in dentistry</t>
  </si>
  <si>
    <t xml:space="preserve">JADA commentary guide ChatGPT patient care</t>
  </si>
  <si>
    <t xml:space="preserve">LLMDENT-1716</t>
  </si>
  <si>
    <t xml:space="preserve">Understanding Health Care Students' Perceptions, Beliefs, and Attitudes Toward AI-Powered Language Models: Cross-Sectional Study.</t>
  </si>
  <si>
    <t xml:space="preserve">BACKGROUND: ChatGPT was not intended for use in health care, but it has potential benefits that depend on end-user understanding and acceptability, which is where health care students become crucial. There is still a limited amount of research in this area. OBJECTIVE: The primary aim of our study was to assess the frequency of ChatGPT use, the perceived level of knowledge, the perceived risks associated with its use, and the ethical issues, as well as attitudes toward the use of ChatGPT in the context of education in the field of health. In addition, we aimed to examine whether there were differences across groups based on demographic variables. The second part of the study aimed to assess the association between the frequency of use, the level of perceived knowledge, the level of risk perception, and the level of perception of ethics as predictive factors for participants' attitudes toward the use of ChatGPT. METHODS: A cross-sectional survey was conducted from May to June 2023 encompassing students of medicine, nursing, dentistry, nutrition, and laboratory science across the Americas. The study used descriptive analysis, chi-square tests, and ANOVA to assess statistical significance across different categories. The study used several ordinal logistic regression models to analyze the impact of predictive factors (frequency of use, perception of knowledge, perception of risk, and ethics perception scores) on attitude as the dependent variable. The models were adjusted for gen…</t>
  </si>
  <si>
    <t xml:space="preserve">Cherrez-Ojeda, Ivan; Gallardo-Bastidas, Juan C; Robles-Velasco, Karla; Osorio, María F; Velez Leon, Eleonor Maria; Leon Velastegui, Manuel; Pauletto, Patrícia; Aguilar-Díaz, F C; Squassi, Aldo; Gonzál</t>
  </si>
  <si>
    <t xml:space="preserve">JMIR medical education</t>
  </si>
  <si>
    <t xml:space="preserve">10.2196/51757</t>
  </si>
  <si>
    <t xml:space="preserve">39137029.0</t>
  </si>
  <si>
    <t xml:space="preserve">health care students perceptions survey</t>
  </si>
  <si>
    <t xml:space="preserve">health care students ChatGPT perception survey</t>
  </si>
  <si>
    <t xml:space="preserve">LLMDENT-0142</t>
  </si>
  <si>
    <t xml:space="preserve">A comparative analysis of the performance of leading large language models on the endodontics section of the dentistry specialization exam in Türkiye.</t>
  </si>
  <si>
    <t xml:space="preserve">OBJECTIVE: This study aimed to evaluate and compare the performance of eight contemporary LLMs on the endodontics section of the DUS, assessing their accuracy in both theoretical knowledge and simulated clinical scenarios from historical exam data. METHODS: The performance of eight different large language models (Claude 4, DeepSeek V3, Gemini 2.5 Pro, ChatGPT-4o, ChatGPT-5, Grok 4, LLaMA 4, and Perplexity) was evaluated using 127 multiple-choice endodontics questions from the Specialization Exam in Dentistry (DUS) administered by the Student Selection and Placement Center (ÖSYM) between 2012 and 2021. The models' responses were compared against the official answer keys. Statistical analyses were performed using Pearson's chi-square and McNemar tests, with a significance level of α = 0.05. RESULTS: Significant differences existed among LLMs in overall accuracy (p 0.05). CONCLUSION: Contemporary LLMs demonstrate substantial competence in endodontic knowledge, with Gemini 2.5 Pro excelling in both theoretical and clinical queries. However, significant performance variability across models (61.4%-90.6%) and the complexity of retrieving and resolving clinical exam queries necessitate domain-specific optimization and expert oversight for reliable integration into dental education and practice.</t>
  </si>
  <si>
    <t xml:space="preserve">Başkan, Beyhan; Başkan, Hatice Kübra; Koç, Nevzat</t>
  </si>
  <si>
    <t xml:space="preserve">10.1371/journal.pone.0350457</t>
  </si>
  <si>
    <t xml:space="preserve">42224218.0</t>
  </si>
  <si>
    <t xml:space="preserve">specialization exam endodontics MCQs</t>
  </si>
  <si>
    <t xml:space="preserve">endodontics specialty exam MCQs</t>
  </si>
  <si>
    <t xml:space="preserve">LLMDENT-1926</t>
  </si>
  <si>
    <t xml:space="preserve">The Role of Chatbot GPT Technology in Undergraduate Dental Education.</t>
  </si>
  <si>
    <t xml:space="preserve">This comprehensive article explores the transformative role of Chatbot GPT, based on the GPT-3 architecture, in revolutionizing dental education. The focus is on its impact across various facets, including personalized learning pathways, integration into virtual patient simulation scenarios, 24/7 accessibility, multilingual support, interactive dental dictionary functionality, evidence-based learning, and assessment and evaluation of dental students. The objective is to showcase how Chatbot GPT enhances educational experiences, promotes inclusivity, and aligns with contemporary pedagogical principles. Chatbot GPT emerges as a powerful ally in dental education, offering personalized learning experiences, risk-free clinical simulations, continuous accessibility, multilingual support, instant terminology assistance, evidence-based learning resources, and real-time assessment capabilities. Its adaptability caters to diverse learning needs, fostering a learner-centered approach and promoting lifelong learning for both dental students and practitioners. As a versatile tool, Chatbot GPT not only transforms the educational journey but also serves as a valuable asset for continuous professional development in the dynamic landscape of dentistry.</t>
  </si>
  <si>
    <t xml:space="preserve">Thorat, Vinayak A; Rao, Prajakta; Joshi, Nilesh; Talreja, Prakash; Shetty, Anupa</t>
  </si>
  <si>
    <t xml:space="preserve">10.7759/cureus.54193</t>
  </si>
  <si>
    <t xml:space="preserve">38496058.0</t>
  </si>
  <si>
    <t xml:space="preserve">narrative review ChatGPT in dental education</t>
  </si>
  <si>
    <t xml:space="preserve">LLMDENT-1833</t>
  </si>
  <si>
    <t xml:space="preserve">Utility of an Artificial Intelligence Language Model for Post-Operative Patient Instructions Following Facial Trauma.</t>
  </si>
  <si>
    <t xml:space="preserve">STUDY DESIGN: Qualitative Descriptive Study. OBJECTIVE: To evaluate the utility of post-operative instructions (POIs) for facial trauma provided by the language model ChatGPT as compared to those from electronic medical record (EMR) templates and Google search engine. METHODS: POIs for four common facial trauma procedures (mandibular fracture, maxillary fracture, nasal fracture, and facial laceration) were generated by ChatGPT, extracted from EMR templates, or obtained from Google search engine. The POIs were evaluated by a panel of surgeons using the Patient Education Materials Assessment Tool (PEMAT-P). RESULTS: Average PEMAT-P understandability scores across all 3 sources ranged from 55% to 94%. Actionability scores ranged from 33% to 94%, and procedure-specific scores ranged from 50% to 92%. ChatGPT-generated POIs ranged from 82% to 88% for understandability, 60% to 80% for actionability, and 50% to 75% for procedure-specific items. CONCLUSIONS: ChatGPT has great potential to be a useful adjunct in providing post-operative instructions for patients undergoing facial trauma procedures. Detailed and patient-specific prompts are necessary to output tailored instructions that are accurate, understandable, and actionable.</t>
  </si>
  <si>
    <t xml:space="preserve">Mohan, Suresh; Souza, Spenser; Fakurnejad, Shayan; Knott, P Daniel</t>
  </si>
  <si>
    <t xml:space="preserve">Craniomaxillofacial trauma &amp; reconstruction</t>
  </si>
  <si>
    <t xml:space="preserve">10.1177/19433875231222803</t>
  </si>
  <si>
    <t xml:space="preserve">39634572.0</t>
  </si>
  <si>
    <t xml:space="preserve">borderline; ChatGPT post-op instructions facial fractures; PEMAT plus procedure-specific content items</t>
  </si>
  <si>
    <t xml:space="preserve">ChatGPT post-op instructions facial fractures; PEMAT plus procedure-specific content items</t>
  </si>
  <si>
    <t xml:space="preserve">LLMDENT-0399</t>
  </si>
  <si>
    <t xml:space="preserve">Generating Findings for Jaw Cysts in Dental Panoramic Radiographs Using a GPT-Based VLM: A Preliminary Study on Building a Two-Stage Self-Correction Loop with a Structured Output (SLSO) Framework.</t>
  </si>
  <si>
    <t xml:space="preserve">Background/Objectives: Vision-language models (VLMs) such as GPT (Generative Pre-Trained Transformer) have shown potential for medical image interpretation; however, challenges remain in generating reliable radiological findings in clinical practice, as exemplified by dental pathologies. This study proposes a Self-correction Loop with Structured Output (SLSO) framework as an integrated processing methodology to enhance the accuracy and reliability of AI-generated findings for jaw cysts in dental panoramic radiographs. Methods: Dental panoramic radiographs with jaw cysts were used to implement a 10-step integrated processing framework incorporating image analysis, structured data generation, tooth number extraction, consistency checking, and iterative regeneration. The framework functioned as an external validation mechanism for GPT outputs. Performance was compared against the conventional Chain-of-Thought (CoT) method across seven evaluation items: transparency, internal structure, borders, root resorption, tooth displacement, relationships with other structures, and tooth number. Results: The SLSO framework improved output accuracy for multiple items compared to the CoT method, with the most notable improvements observed in tooth number identification, tooth displacement detection, and root resorption assessment. In successful cases, consistently structured outputs were achieved after up to five regenerations. The framework enforced explicit negative finding descriptions an…</t>
  </si>
  <si>
    <t xml:space="preserve">Hosokawa, Nanaka; Takahashi, Ryo; Kitano, Tomoya; Iida, Yukihiro; Muramatsu, Chisako; Hayashi, Tatsuro; Seino, Yuta; Zhou, Xiangrong; Hara, Takeshi; Katsumata, Akitoshi; Fujita, Hiroshi</t>
  </si>
  <si>
    <t xml:space="preserve">10.3390/diagnostics16071096</t>
  </si>
  <si>
    <t xml:space="preserve">41975807.0</t>
  </si>
  <si>
    <t xml:space="preserve">GPT VLM jaw cyst radiograph findings</t>
  </si>
  <si>
    <t xml:space="preserve">LLMDENT-1563</t>
  </si>
  <si>
    <t xml:space="preserve">Performance of five large language models in managing acute dental pain: A comprehensive analysis</t>
  </si>
  <si>
    <t xml:space="preserve">information they provide. Methods: For this study, 20 open-ended questions were asked from five LLMs, namely ChatGPT-4.0, Gemini Advanced, Claude, Copilot, and Perplexity, and their responses were evaluated by two experts based on American Dental Association guidelines. Their scores ranged from 0 to 10, and the iThenticate program was used to assess the similarity indices. Statistical analyses included the Friedman and Dunn tests, with significance level set at p &lt; 0.05. Results: Claude and ChatGPT-4o scored the highest in terms of comprehensiveness, scientific accuracy, clarity, and relevance, while Copilot and Perplexity scored the lowest. Claude had the lowest similarity index (3 ± 5 %), and ChatGPT-4o had the highest (7 ± 8 %). Statistical analysis showed significant differences among the five LLMs (p &lt; 0.001). While Claude, ChatGPT-4o, and Gemini Advanced performed in similar ways, they significantly outperformed Copilot and Perplexity. Conclusion: According to the findings of this study, Claude and ChatGPT-4o provided the most accurate and comprehensive responses; however, LLMs cannot replace clinical guidelines. These findings high-light the potential of LLMs in supporting clinicians and underscore the scope for further improvement.</t>
  </si>
  <si>
    <t xml:space="preserve">Tosun, Büşra</t>
  </si>
  <si>
    <t xml:space="preserve">Turkish Endodontic Journal</t>
  </si>
  <si>
    <t xml:space="preserve">10.14744/tej.2025.27147</t>
  </si>
  <si>
    <t xml:space="preserve">acute dental pain management per ADA guidelines; clinician support</t>
  </si>
  <si>
    <t xml:space="preserve">acute dental pain management vs ADA guidelines; supporting clinicians</t>
  </si>
  <si>
    <t xml:space="preserve">Acute dental pain management questions vs ADA guidelines; framed as clinician support</t>
  </si>
  <si>
    <t xml:space="preserve">LLMDENT-0103</t>
  </si>
  <si>
    <t xml:space="preserve">Information quality assessment of DeepSeek artificial intelligence on orthodontic aligners: A reliability and validity study</t>
  </si>
  <si>
    <t xml:space="preserve">Objectives: The objective of the study is to evaluate the information quality, reliability, and clinical utility of DeepSeek AI’s responses to frequently asked questions (FAQs) about orthodontic aligners. Material and Methods: Seventeen orthodontic aligner FAQs were systematically compiled from clinical expertise and public search analysis. Each question was presented twice to DeepSeek AI (version 3.1) with a 1-week interval. A blinded orthodontist evaluated all 34 responses using a modified 5-point Global Quality Scale (GQS). Intra-rater reliability was assessed through weighted Cohen’s kappa and intraclass correlation coefficient (ICC). AI performance was analyzed for proficiency (low/high-threshold criteria), test-retest reliability (ICC), and internal consistency (Cronbach’s alpha). Results: Expert intra-rater reliability was excellent (κ w = 0.89, ICC = 0.92). DeepSeek AI demonstrated exceptional performance: 100% of questions met low-threshold proficiency (GQS ≥4 both rounds), while 94.1% achieved high-threshold proficiency (GQS = 5 both rounds). Test-retest reliability was excellent (ICC = 0.98), and internal consistency was high (α = 0.96). Qualitative assessment revealed perfect scores in accuracy, clarity, and actionability, with minor reductions in completeness (4.97/5) and objectivity (4.94/5) for comparative questions. Conclusion: DeepSeek AI generates high-quality, reliable information for patient education about orthodontic aligners, demonstrating near-perfect …</t>
  </si>
  <si>
    <t xml:space="preserve">Atapek, Murat Mert; Atapek, Melike Tokmak</t>
  </si>
  <si>
    <t xml:space="preserve">10.25259/apos_16_2026</t>
  </si>
  <si>
    <t xml:space="preserve">aligner FAQs; DeepSeek; GQS by orthodontist</t>
  </si>
  <si>
    <t xml:space="preserve">aligner FAQs; DeepSeek; modified GQS by orthodontist</t>
  </si>
  <si>
    <t xml:space="preserve">LLMDENT-0334</t>
  </si>
  <si>
    <t xml:space="preserve">Longitudinal benchmarking of artificial intelligence models for the differential diagnosis of oral mucosal lesions: a controlled clinical validation study</t>
  </si>
  <si>
    <t xml:space="preserve">To perform a controlled longitudinal benchmarking analysis of contemporary artificial intelligence systems for the differential diagnosis of oral mucosal lesions and compare their performance with historical benchmarks obtained using the same biopsy-confirmed dataset and an oral medicine specialist. Using an identical biopsy-confirmed dataset of 100 oral mucosal lesions, multiple contemporary AI systems were assessed using a standardized prompt protocol. Diagnostic accuracy was defined as inclusion of the histopathologic diagnosis within the top three differential diagnoses. Performance metrics included overall accuracy, sensitivity and specificity for malignant lesion detection, inter-model agreement, and category-specific diagnostic performance. Results were compared with previously published specialist and ChatGPT-4 benchmarks. The oral medicine specialist achieved the highest overall diagnostic accuracy (70%), followed by the evidence-grounded platform OpenEvidence (66%), which approached specialist-level performance. General-purpose language models demonstrated heterogeneous performance, with accuracies ranging from 7% to 51%. Several models demonstrated high sensitivity for malignant lesion detection (up to 100%), although this was frequently accompanied by reduced specificity. Inter-model agreement analysis revealed clustering within model families and substantial divergence among lower-performing systems. Category-level analysis demonstrated stronger performance for m…</t>
  </si>
  <si>
    <t xml:space="preserve">Nadav Grinberg; S. Whitefield; S. Kleinman; C. Ianculovici; A. Shuster; R. Mahmoud; O. Peleg</t>
  </si>
  <si>
    <t xml:space="preserve">10.1038/s41598-026-66436-x</t>
  </si>
  <si>
    <t xml:space="preserve">oral mucosal lesion differential diagnosis benchmark</t>
  </si>
  <si>
    <t xml:space="preserve">LLMDENT-2001</t>
  </si>
  <si>
    <t xml:space="preserve">Artificial Intelligence in Dental Education: Opportunities and Challenges of Large Language Models (Preprint)</t>
  </si>
  <si>
    <t xml:space="preserve">UNSTRUCTURED Instructional and clinical technologies have been transforming dental education. With the emergence of artificial intelligence (AI), the opportunities of utilizing AI in education has increased. With the recent advancement of generative AI, Large Language Models (LLMs) gained attention with their capabilities in natural language understanding and generation. A common example has been ChatGPT, which is based on a powerful LLM, generative pretrained transformer (GPT) model. This article discusses the potential benefits and challenges of incorporating LLMs in dental education, focusing on periodontal charting with a use case to outline capabilities of LLMs. LLMs can provide personalized feedback, generate case scenarios, and create educational content to contribute to the quality of dental education. However, challenges, limitations and risks exist, including bias and inaccuracy in the content created, privacy and security concerns, and the risk of overreliance. With the guidance and oversight, and by effectively and ethically integrating LLMs, dental education can incorporate engaging and personalized learning experiences for students towards readiness for real-life clinical practice.</t>
  </si>
  <si>
    <t xml:space="preserve">Claman, Daniel; Sezgin, Emre</t>
  </si>
  <si>
    <t xml:space="preserve">10.2196/preprints.52346</t>
  </si>
  <si>
    <t xml:space="preserve">discussion paper LLMs in dental education</t>
  </si>
  <si>
    <t xml:space="preserve">perspective LLMs in dental education</t>
  </si>
  <si>
    <t xml:space="preserve">LLMDENT-1081</t>
  </si>
  <si>
    <t xml:space="preserve">Decoding AI in Medical Students: Knowledge, Attitude, and Practice in the ChatGPT Era</t>
  </si>
  <si>
    <t xml:space="preserve">Objective: The objective of this study is to gauge the knowledge, attitudes, and practices of Chat GPT use by medical students. Study design: A survey-based cross-sectional study. Study place and duration: The study was conducted at HBS Medical and Dental College over the span of three months (April 2024-June 2024). Methodology: A total of 190 medical students of 1st to Final Year MBBS were included in this study. A google form based validated questionnaire was filled and analyzed using SPSS version 26. Results: Most participants were aged 15–20 years (58.4%), most students became aware of ChatGPT through friends/family (45.8%) or the internet (39.5%). While students largely recognized its academic capabilities—such as paraphrasing (90.5%), generating essays (94.7%), interpreting data (85.3%), and solving complex problems (91.1%), fewer knew it could format references (64.2%) or conduct site-specific searches (60%). Although 60% trusted ChatGPT’s reliability, misconceptions persisted, such as the belief that it retrieves real-time data (67.9%). Ethical use was acknowledged by 78.4%, and most (89%) viewed such tools as the “new normal.” Despite low institutional guidance (22.1%) and minimal prohibition (13.1%), 60.6% verified its outputs, and 61.6% intended continued use. Conclusion: The advent of ChatGPT represents a transformative moment in the academic realm, particularly within medical education. This study highlights that although medical students are eagerly embracing AI…</t>
  </si>
  <si>
    <t xml:space="preserve">Umema Zafar; Khadija Fatima; A. Mushtaq; Ayesha Shafqat; N. Alam; Muhammad Sajid Mehmood</t>
  </si>
  <si>
    <t xml:space="preserve">Journal of HBS M&amp;amp;DC</t>
  </si>
  <si>
    <t xml:space="preserve">10.70394/jhbsmdc.v4.i2.88</t>
  </si>
  <si>
    <t xml:space="preserve">medical students ChatGPT KAP survey</t>
  </si>
  <si>
    <t xml:space="preserve">medical students ChatGPT KAP survey; not dental</t>
  </si>
  <si>
    <t xml:space="preserve">LLMDENT-0441</t>
  </si>
  <si>
    <t xml:space="preserve">A Holistic Eating Monitoring System Enabled by Textile Strain Sensors and Hierarchical Network.</t>
  </si>
  <si>
    <t xml:space="preserve">Wearable sensors have prompted human dynamic monitoring by quantifying physiological and biomechanical signals in daily life. However, existing approaches lack an integrated solution that supports continuous and fine-grained measurement during eating behavior. In this work, we propose a holistic eating behavior monitoring system that combines graphene-based textile strain sensors with a hierarchical deep learning framework. The proposed wearable sensor enables simultaneous and comfort able acquisition of throat and jaw deformation signals, while the hierarchical network jointly models eating-related activities and biomechanical attributes from raw strain data. Furthermore, model visualization analyses, including activation maps and event mask dynamics, reveal clear correspondence with underlying physiological processes, supporting the explainability of the proposed framework. To facilitate user interpretation and behavioral insight, a large language model coaching module converts the extracted biomechanical indicators into personalized natural language feedback. This holistic sensing and learning system establishes a foundation for personalized healthy dietary guidance, enabling dynamic monitoring for digestive health, metabolic regulation, and nutrition management.</t>
  </si>
  <si>
    <t xml:space="preserve">Jin, Luyao; Tang, Chenyu; Yi, Wentian; Zhang, Zibo; Xu, Muzi; Zhao, Huan; Liao, Wei-Hsin; Occhipinti, Luigi G</t>
  </si>
  <si>
    <t xml:space="preserve">IEEE transactions on bio-medical engineering</t>
  </si>
  <si>
    <t xml:space="preserve">10.1109/tbme.2026.3701048</t>
  </si>
  <si>
    <t xml:space="preserve">42247543.0</t>
  </si>
  <si>
    <t xml:space="preserve">eating monitoring wearable with LLM coaching</t>
  </si>
  <si>
    <t xml:space="preserve">eating monitoring wearable with LLM feedback; not dental</t>
  </si>
  <si>
    <t xml:space="preserve">LLMDENT-0414</t>
  </si>
  <si>
    <t xml:space="preserve">Evaluation of Large Language Model-Based Chatbots for Dental Trauma Management: A Comparative Study Based on Accuracy, Consistency and Information Quality.</t>
  </si>
  <si>
    <t xml:space="preserve">This study evaluated and compared the accuracy, consistency, readability, and information quality of three LLM-based chatbots, namely ChatGPT-5, Claude AI (Sonnet 4.0), and Perplexity (Mistral Large 2), in addressing traumatic dental injury questions. Forty true/false statements were submitted to each chatbot three times at weekly intervals to assess accuracy and consistency. Additionally, chatbot responses for 25 open-ended case-based questions were evaluated for readability, understandability and actionability, information reliability and quality. For true/false questions, Perplexity showed the highest accuracy, followed by Claude and ChatGPT. For open-ended responses, ChatGPT excelled in readability (FRE: 62.4 ± 7.6), Perplexity in understandability (91.0 ± 4.3) and actionability (93.0 ± 6.4) and Claude in information reliability (mDISCERN total: 61.2; no variability observed). All chatbots achieved acceptable global quality scores (&gt; 4.4). These findings emphasise the complementary role of chatbots in dental trauma management. Tool selection should be based on intended use, while continued human oversight remains essential in clinical decision-making.</t>
  </si>
  <si>
    <t xml:space="preserve">Isik, Vasfiye; Sengul, Rana Ikbal; Sismanoglu, Soner</t>
  </si>
  <si>
    <t xml:space="preserve">10.1111/aej.70055</t>
  </si>
  <si>
    <t xml:space="preserve">41508786.0</t>
  </si>
  <si>
    <t xml:space="preserve">Amass BiomedCore (connector); Consensus (connector); Crossref; Europe PMC; PubMed/MEDLINE; Semantic Scholar; Wiley Scholar Gateway (connector, full text)</t>
  </si>
  <si>
    <t xml:space="preserve">TDI true/false plus open case questions; mDISCERN GQS PEMAT; audience unclear</t>
  </si>
  <si>
    <t xml:space="preserve">TDI true/false and case-based open questions; three chatbots; mDISCERN GQS PEMAT</t>
  </si>
  <si>
    <t xml:space="preserve">LLMDENT-1864</t>
  </si>
  <si>
    <t xml:space="preserve">ChatGPT as a Tool for Oral Health Education: A Systematic Evaluation of ChatGPT Responses to Patients’ Oral Health-related Queries</t>
  </si>
  <si>
    <t xml:space="preserve">Background: ChatGPT holds promise in oral health education, provided valid concerns are proactively examined and addressed. Hence, this study was conducted to evaluate ChatGPT responses to patients’ most common queries about their oral health. Methods: A cross-sectional study was conducted to gather a dataset of oral health-related queries from patients attending a dental institution. The dataset was preprocessed and formatted to remove any irrelevant or duplicate queries. Then, we supplied the dataset to ChatGPT to generate responses. We asked two dental public health experts to independently review the ChatGPT responses for clarity, accuracy, relevance, comprehensiveness, consistency, acceptance, and bias using a 5-point Likert scale. The intraclass correlation coefficient (ICC) was used to evaluate interrater reliability. Scores were summarized using descriptive statistics. Results: A total of 563 oral health-related queries were gathered from 120 patients. After removing the irrelevant or duplicate queries, 105 were included in the final dataset. The ICC value of 0.878 (95% confidence interval range from 0.841 to 0.910) showed good reliability between the reviewers. The majority of ChatGPT responses had a clear understanding (95.24%), were scientifically accurate and relevant to the query (87.62%), were comprehensive (83.81%), were consistent (84.76%), and were acceptable without any edits (86.67%). The reviewers strongly agreed that only 40.96% of the responses had no bi…</t>
  </si>
  <si>
    <t xml:space="preserve">Praveen, Gadde; Poornima, U. L. S.; Akkaloori, Anitha; Bharathi, Vakalapudi</t>
  </si>
  <si>
    <t xml:space="preserve">Journal of Nature and Science of Medicine</t>
  </si>
  <si>
    <t xml:space="preserve">10.4103/jnsm.jnsm_208_23</t>
  </si>
  <si>
    <t xml:space="preserve">real patient oral health queries; ChatGPT; accuracy by public health experts</t>
  </si>
  <si>
    <t xml:space="preserve">real patient oral health queries; ChatGPT; expert accuracy Likert</t>
  </si>
  <si>
    <t xml:space="preserve">LLMDENT-2028</t>
  </si>
  <si>
    <t xml:space="preserve">Casual chatter or speaking up? Adjusting articulatory effort in generation of speech and animation for conversational characters</t>
  </si>
  <si>
    <t xml:space="preserve">Embodied conversational agents and social robots need to be able to generate spontaneous behavior in order to be believable in social interactions. We present a system that can generate spontaneous speech with supporting lip movements. The conversational TTS voice is trained on a podcast corpus that has been prosodically tagged (f0, speaking rate and energy) and transcribed (including tokens for breathing, fillers and laughter). We introduce a speech animation algorithm where articulatory effort can be adjusted. The speech animation is driven by time-stamped phonemes obtained from the internal alignment attention map of the TTS system, and we use prominence estimates from the synthesised speech waveform to modulate the lip- and jaw movements accordingly.</t>
  </si>
  <si>
    <t xml:space="preserve">Joakim Gustafson; Éva Székely; Simon Alexandersson; J. Beskow</t>
  </si>
  <si>
    <t xml:space="preserve">2023 IEEE 17th International Conference on Automatic Face and Gesture Recognition (FG)</t>
  </si>
  <si>
    <t xml:space="preserve">10.1109/fg57933.2023.10042520</t>
  </si>
  <si>
    <t xml:space="preserve">speech animation for conversational characters</t>
  </si>
  <si>
    <t xml:space="preserve">speech animation conversational characters</t>
  </si>
  <si>
    <t xml:space="preserve">LLMDENT-0563</t>
  </si>
  <si>
    <t xml:space="preserve">Diagnostic accuracy and repeatability of ChatGPT using textual and radiographic data in reversible pulpitis: a retrospective diagnostic study.</t>
  </si>
  <si>
    <t xml:space="preserve">OBJECTIVES: Large language models have recently evolved into multimodal systems capable of interpreting images alongside text. The aim of this study was to assess the diagnostic accuracy and repeatability of ChatGPT-5 for reversible pulpitis, based on structured clinical information and periapical radiographs (PRs). METHODS: Thirty expert-validated cases of reversible pulpitis were retrospectively selected. For each case, clinical data and PRs were compiled to create a reference dataset, with expert consensus serving as the reference standard. A structured prompt incorporating clinical information and PR was designed and included six predefined questions: four addressing diagnostic reasoning, one assessing whether PR information was used to establish the diagnosis, and one requiring radiographic findings description. Each case was entered thirty times into ChatGPT-5, generating a total of 900 answers. Answers were assessed by two independent experts, with disagreements resolved by a third. Radiographic descriptions were graded using a three-point Likert scale. Diagnostic accuracy and repeatability were analysed using binomial and agreement methods. RESULTS: Diagnostic questions related to tooth identification, pulpal diagnosis, periapical diagnosis and treatment indication showed accuracies above 96%. Overall accuracy for radiographic description was low (4.67%). Coronal radiographic interpretation showed poor performance (5.15%), whereas accuracy for pulpal and periapical st…</t>
  </si>
  <si>
    <t xml:space="preserve">Llorente de Pedro, María; Freire, Yolanda; Moneo, Natalia; Andreu-Vázquez, Cristina; Estévez, Roberto; Díaz-Flores García, Víctor; Suárez, Ana</t>
  </si>
  <si>
    <t xml:space="preserve">Frontiers in bioinformatics</t>
  </si>
  <si>
    <t xml:space="preserve">10.3389/fbinf.2026.1877345</t>
  </si>
  <si>
    <t xml:space="preserve">42602192.0</t>
  </si>
  <si>
    <t xml:space="preserve">ChatGPT pulpitis diagnosis with radiographs</t>
  </si>
  <si>
    <t xml:space="preserve">reversible pulpitis diagnosis from text and radiographs</t>
  </si>
  <si>
    <t xml:space="preserve">LLMDENT-0159</t>
  </si>
  <si>
    <t xml:space="preserve">Comparison of the ChatGPT and deepseek models in responding to multiple choice questions related to rehabilitation of completely edentulous patients with complete dentures.</t>
  </si>
  <si>
    <t xml:space="preserve">Abstract 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t>
  </si>
  <si>
    <t xml:space="preserve">Bhochhibhoya, Amar; Maskey, Brijesh; Shrestha, Rejina; Dahal, Sirjana</t>
  </si>
  <si>
    <t xml:space="preserve">10.1186/s12903-026-07778-w</t>
  </si>
  <si>
    <t xml:space="preserve">41618282.0</t>
  </si>
  <si>
    <t xml:space="preserve">complete denture MCQs</t>
  </si>
  <si>
    <t xml:space="preserve">complete denture MCQs for education</t>
  </si>
  <si>
    <t xml:space="preserve">Complete denture MCQs for dental education</t>
  </si>
  <si>
    <t xml:space="preserve">LLMDENT-1712</t>
  </si>
  <si>
    <t xml:space="preserve">Performance of Generative Artificial Intelligence in Dental Licensing Examinations.</t>
  </si>
  <si>
    <t xml:space="preserve">ABSTRACT: Objectives: Generative artificial intelligence (GenAI), including large language models (LLMs), has vast potential applications in health care and education. However, it is unclear how proficient LLMs are in interpreting written input and providing accurate answers in dentistry. This study aims to investigate the accuracy of GenAI in answering questions from dental licensing examinations. Methods: A total of 1461 multiple-choice questions from question books for the US and the UK dental licensing examinations were input into 2 versions of ChatGPT 3.5 and 4.0. The passing rates of the US and UK dental examinations were 75.0% and 50.0%, respectively. The performance of the 2 versions of GenAI in individual examinations and dental subjects was analysed and compared. Results: ChatGPT 3.5 correctly answered 68.3% (n = 509) and 43.3% (n = 296) of questions from the US and UK dental licensing examinations, respectively. The scores for ChatGPT 4.0 were 80.7% (n = 601) and 62.7% (n = 429), respectively. ChatGPT 4.0 passed both written dental licensing examinations, whilst ChatGPT 3.5 failed. ChatGPT 4.0 answered 327 more questions correctly and 102 incorrectly compared to ChatGPT 3.5 when comparing the 2 versions. Conclusions: The newer version of GenAI has shown good proficiency in answering multiple-choice questions from dental licensing examinations. Whilst the more recent version of GenAI generally performed better, this observation may not hold true in all scenarios, an…</t>
  </si>
  <si>
    <t xml:space="preserve">Chau, Reinhard Chun Wang; Thu, Khaing Myat; Yu, Ollie Yiru; Hsung, Richard Tai-Chiu; Lo, Edward Chin Man; Lam, Walter Yu Hang</t>
  </si>
  <si>
    <t xml:space="preserve">10.1016/j.identj.2023.12.007</t>
  </si>
  <si>
    <t xml:space="preserve">38242810.0</t>
  </si>
  <si>
    <t xml:space="preserve">US UK dental licensing exams</t>
  </si>
  <si>
    <t xml:space="preserve">US/UK dental licensing exam MCQs</t>
  </si>
  <si>
    <t xml:space="preserve">LLMDENT-1519</t>
  </si>
  <si>
    <t xml:space="preserve">Generative Pre-trained Transformer: Trends, Applications, Strengths and Challenges in Dentistry: A Systematic Review.</t>
  </si>
  <si>
    <t xml:space="preserve">OBJECTIVES: The integration of large language models (LLMs), particularly those based on the generative pre-trained transformer (GPT) architecture, has begun to revolutionize various fields, including dentistry. Despite these promising applications, the use of GPT in dentistry presents several challenges. Ongoing research and the development of robust ethical frameworks are essential to mitigate these issues and enhance the responsible deployment of GPT technologies in clinical settings. Hence, this systematic review aims to explore the trends, applications, strengths, and challenges associated with the use of GPT in dentistry. METHODS: Articles were selected if they contained detailed information on the application of GPT in dentistry. The search strategy used in systematic reviews follows the Preferred Reporting Items for Systematic Reviews and Meta-Analyses (PRISMA) guidelines. Our search of databases and other sources yielded a total of 704 studies. After removing duplicates and conducting a full-text screening, 16 articles were included in the review. The methodological quality of the research was evaluated using the Critical Appraisal Skills Programme (CASP) checklist. RESULTS: Out of a total of 91 articles published on GPT in dentistry, 20 were editorials and 11 were narrative reviews; these were excluded, leaving 60 original research articles for further analysis. The articles were assessed based on the type of results they provided. Ultimately, 16 articles that repor…</t>
  </si>
  <si>
    <t xml:space="preserve">Siluvai, Sibyl; Narayanan, Vivek; Ramachandran, Vinoo Subramaniam; Lazar, Victor Rakesh</t>
  </si>
  <si>
    <t xml:space="preserve">Healthcare informatics research</t>
  </si>
  <si>
    <t xml:space="preserve">10.4258/hir.2025.31.2.189</t>
  </si>
  <si>
    <t xml:space="preserve">40384070.0</t>
  </si>
  <si>
    <t xml:space="preserve">systematic review GPT in dentistry</t>
  </si>
  <si>
    <t xml:space="preserve">LLMDENT-1649</t>
  </si>
  <si>
    <t xml:space="preserve">Performance Analysis of Large Language Models in Radiology and Histopathology Reporting: From Diagnostic Support to Patient Communication</t>
  </si>
  <si>
    <t xml:space="preserve">Objectives: The aim of this study was to evaluate the effectiveness of two different versions of Chat-GPT, one of the large language models (LLMs), in the diagnosis and interpretation of cone beam computed tomography (CBCT) and histopathology reports. Materials and Methods: In this study, Chat-GPT 3.5 and Chat-GPT 4 were tasked with generating preliminary diagnoses and differential diagnoses based on the findings from ten CBCT reports and ten histopathology reports. Additionally, both versions were asked to simplify these reports to a level understandable by patients. Dentomaxillofacial radiologists and pathologists, with varying levels of expertise, evaluated the responses of the LLMs and the performance of Chat-GPT 3.5 and Chat-GPT 4 in these tasks was subsequently compared based on these expert assessments. Results: A comparison of diagnostic performance for radiology reports showed that Chat-GPT 4 was statistically superior to Chat-GPT 3.5 (p 0.05). In contrast, when evaluating histopathology reports, Chat-GPT 4 performed significantly better than Chat-GPT 3.5 in terms of both diagnostic accuracy and report simplification (p &lt; 0.05). Conclusions: The results demonstrated that Chat-GPT 4 achieved superior performance in the interpretation and evaluation of CBCT reports by LLMs. The strong performance of this latest version highlights the potential for LLMs to become valuable tools in the reporting processes of radiology and histopathology, as well as in numerous other fiel…</t>
  </si>
  <si>
    <t xml:space="preserve">Sümeyye Çelik; Alican Kuran; Oğuz Baysal; Umut Seki; Merva Soluk Tekkeşin; Enver Alper Sinanoğlu</t>
  </si>
  <si>
    <t xml:space="preserve">10.7126/cumudj.1588132</t>
  </si>
  <si>
    <t xml:space="preserve">report diagnosis plus simplification for patients; GPT-3.5 vs 4; expert rated</t>
  </si>
  <si>
    <t xml:space="preserve">CBCT/histopathology report diagnosis plus patient simplification; expert rated; mixed</t>
  </si>
  <si>
    <t xml:space="preserve">LLMDENT-1794</t>
  </si>
  <si>
    <t xml:space="preserve">Evaluating the Accuracy of Artificial Intelligence-Based Chatbots on Pediatric Dentistry Questions in the Korean National Dental Board Exam</t>
  </si>
  <si>
    <t xml:space="preserve">This study aimed to assess the competency of artificial intelligence (AI) in pediatric dentistry and compare it with that of dentists. We used open-source data obtained from the Korea Health Personnel Licensing Examination Institute. A total of 32 item multiple-choice pediatric dentistry exam questions were included. Two AI-based chatbots (ChatGPT 3.5 and Gemini) were evaluated. Each chatbot received the same questions seven times in separate chat sessions initiated on April 25, 2024. The accuracy was assessed by measuring the percentage of correct answers, and consistency was evaluated using Cronbach’s alpha coefficient. Both ChatGPT 3.5 and Gemini demonstrated similar accuracy, with no significant differences observed between them. However, neither chatbot achieved the minimum passing score set by the Pediatric Dentistry National Examination. However, both chatbots exhibited acceptable consistency in their responses. Within the limits of this study, both AI-based chatbots did not sufficiently answer the pediatric dentistry exam questions. This finding suggests that pediatric dentists should be aware of the advantages and limitations of this new tool and effectively utilize it to promote patient health.</t>
  </si>
  <si>
    <t xml:space="preserve">Yun-Sun Jung; Y. Chae; Mi Sun Kim; Hyo-Seol Lee; S. Choi; O. Nam</t>
  </si>
  <si>
    <t xml:space="preserve">THE JOURNAL OF THE KOREAN ACADEMY OF PEDTATRIC DENTISTRY</t>
  </si>
  <si>
    <t xml:space="preserve">10.5933/jkapd.2024.51.3.299</t>
  </si>
  <si>
    <t xml:space="preserve">national board exam pediatric questions</t>
  </si>
  <si>
    <t xml:space="preserve">Korean national board pediatric dentistry MCQs</t>
  </si>
  <si>
    <t xml:space="preserve">LLMDENT-0943</t>
  </si>
  <si>
    <t xml:space="preserve">OralGPT-Plus: Learning to Use Visual Tools via Reinforcement Learning for Panoramic X-ray Analysis</t>
  </si>
  <si>
    <t xml:space="preserve">Panoramic dental radiographs require fine-grained spatial reasoning, bilateral symmetry understanding, and multi-step diagnostic verification, yet existing vision-language models operate under a static single-pass paradigm that limits their clinical reliability. In this paper, we introduce OralGPT-Plus, an agentic vision-language model designed to perform iterative and symmetry-aware diagnostic reasoning for panoramic dental radiograph analysis. To support this paradigm, we construct DentalProbe, a five-thousand-image dataset with expert-curated diagnostic trajectories that provide structured supervision for localized inspection and contralateral comparison. We further develop a Reinspection-driven reinforcement learning framework that encourages clinically meaningful re-examination and stabilizes long-horizon reasoning with rubric-based reward and conditioned diagnostic-driven reward. In parallel, we present MMOral-X, the first benchmark for holistic panoramic diagnosis, containing 300 open-ended questions and region-level annotations across multiple difficulty levels. OralGPT-Plus demonstrates consistent and reliable improvements over strong baselines on MMOral-X and established panoramic benchmarks, indicating the effectiveness of interactive and symmetry-informed reasoning. Our work highlights the value of agentic modeling for dental imaging and provides a foundation for future research in clinically aligned panoramic radiograph analysis.</t>
  </si>
  <si>
    <t xml:space="preserve">Yuxuan Fan; Jing Hao; Hong Chen; J. Bao; Yi-Hua Shao; Yuci Liang; K. Hung; Hao Tang</t>
  </si>
  <si>
    <t xml:space="preserve">10.48550/arxiv.2603.06366</t>
  </si>
  <si>
    <t xml:space="preserve">OralGPT-Plus custom RL VLM</t>
  </si>
  <si>
    <t xml:space="preserve">OralGPT-Plus agentic VLM panoramic analysis</t>
  </si>
  <si>
    <t xml:space="preserve">LLMDENT-1917</t>
  </si>
  <si>
    <t xml:space="preserve">AI in Dental Radiology—Improving the Efficiency of Reporting With ChatGPT: Comparative Study (Preprint)</t>
  </si>
  <si>
    <t xml:space="preserve">BACKGROUND Structured and standardized documentation is critical for accurately recording diagnostic findings, treatment plans, and patient progress in health care. Manual documentation can be labor-intensive and error-prone, especially under time constraints, prompting interest in the potential of artificial intelligence (AI) to automate and optimize these processes, particularly in medical documentation. OBJECTIVE This study aimed to assess the effectiveness of ChatGPT (OpenAI) in generating radiology reports from dental panoramic radiographs, comparing the performance of AI-generated reports with those manually created by dental students. METHODS A total of 100 dental students were tasked with analyzing panoramic radiographs and generating radiology reports manually or assisted by ChatGPT using a standardized prompt derived from a diagnostic checklist. RESULTS Reports generated by ChatGPT showed a high degree of textual similarity to reference reports; however, they often lacked critical diagnostic information typically included in reports authored by students. Despite this, the AI-generated reports were consistent in being error-free and matched the readability of student-generated reports. CONCLUSIONS The findings from this study suggest that ChatGPT has considerable potential for generating radiology reports, although it currently faces challenges in accuracy and reliability. This underscores the need for further refinement in the AI’s prompt design and the development …</t>
  </si>
  <si>
    <t xml:space="preserve">Stephan, Daniel; Bertsch, Annika; Burwinkel, Matthias; Vinayahalingam, Shankeeth; Al-Nawas, Bilal; Kämmerer, Peer W; Thiem, Daniel GE</t>
  </si>
  <si>
    <t xml:space="preserve">10.2196/preprints.60684</t>
  </si>
  <si>
    <t xml:space="preserve">ChatGPT radiology report generation students</t>
  </si>
  <si>
    <t xml:space="preserve">ChatGPT radiology report generation with students</t>
  </si>
  <si>
    <t xml:space="preserve">LLMDENT-2045</t>
  </si>
  <si>
    <t xml:space="preserve">The Effect of Newly Developed Home Bleaching Gels on Tooth Colour and Mineral Alteration</t>
  </si>
  <si>
    <t xml:space="preserve">Objectives: This study aimed to compare tooth mineralization and colour changes achieved with two newly developed experimental bleaching gels containing 16% CP or 6% HP with the FGM Whiteness Perfect (16% CP) and BioWhiten ProHome (6% HP) at-home bleaching systems. Material: and methods: Ninety-six maxillary central teeth extracted for periodontal reasons without defects, cracks, or caries were included. All samples were standardized for enamel-dentin thickness by cone-beam computed tomography (CBCT). The samples were divided into 2 groups for colour (n=48) and mineral (n=48) change evaluations. These groups were then further divided into 4 subgroups according to the bleaching agent to be applied (n=12). Mineral analysis was performed with the SEM-EDX (SEM, Zeiss Gemini) device before the bleaching treatment, at the end of the treatment, and 2 weeks after the treatment ended to assess changes. Colour measurement was performed with a spectrophotometer device (VITA EasyShade, Zahnfabrik) before the bleaching treatment, on the 7th day of treatment, 24 hours after the final treatment, and 2 weeks after the treatment ended. Colour change values were calculated with the CIEDE2000 formula. Paired t tests/Wilcoxon signed-rank tests and ANOVA/Kruskal–Wallis tests were used for the statistical analysis. p Results: : Effective bleaching was achieved in all groups in the study. No significant difference among the groups was found in the colour change (p&gt;0.05), while mineralization differ…</t>
  </si>
  <si>
    <t xml:space="preserve">Kervancıoğlu G; Sürmelioğlu DG</t>
  </si>
  <si>
    <t xml:space="preserve">10.21203/rs.3.rs-2972546/v1</t>
  </si>
  <si>
    <t xml:space="preserve">Periodontology; Restorative dentistry / cariology; Oral &amp; maxillofacial radiology; Esthetic dentistry</t>
  </si>
  <si>
    <t xml:space="preserve">bleaching gel study; no LLM</t>
  </si>
  <si>
    <t xml:space="preserve">home bleaching gels in vitro; no LLM</t>
  </si>
  <si>
    <t xml:space="preserve">LLMDENT-0974</t>
  </si>
  <si>
    <t xml:space="preserve">DentAgent: Evidence-Centric Multi-Agent Coordination for Multimodal Dental Reasoning</t>
  </si>
  <si>
    <t xml:space="preserve">Oral diseases affect billions of people worldwide, underscoring a pressing need for accurate and reliable dental assessment that integrates heterogeneous evidence from domain knowledge, radiographs, intraoral photographs, and 3D dental data. Most existing dental AI systems remain modality- or task-specific. Although recent vision-language models support flexible dental question answering, directly generated response leaves evidence implicit and untraceable. To address these limitations, we introduce DentAgent, an evidence-centric multi-agent framework, in which the Orchestrator coordinate five specialized agents spanning various modalities. Each specialist utilizes domain tools to convert observations into structured evidence records. The Evidence Blackboard manages these records as a shared evidence state, tracking coverage, gaps, and conflicts before response generation. This standardized evidence representation integrates isolated dental capabilities into a unified agentic workflow. Across four benchmarks, DentAgent demonstrates leading performance, even surpassing the senior specialists by 17.3 percentage points on multi-label diagnosis, which supports its value for broadly applicable and traceable multimodal dental reasoning, and highlights its potential as a technical foundation for population oral health assessment and management.</t>
  </si>
  <si>
    <t xml:space="preserve">Zi-Jie Meng; Xi-Wei Dai; Yi-Xuan Tang; Jin Hao; Yang Feng; Fu-Dong Zhu; Xiaoqiang Liu; Shaosheng Cao; Zuo-Zhu Liu</t>
  </si>
  <si>
    <t xml:space="preserve">Oral &amp; maxillofacial radiology; Preventive dentistry / dental public health</t>
  </si>
  <si>
    <t xml:space="preserve">DentAgent custom multi-agent framework</t>
  </si>
  <si>
    <t xml:space="preserve">DentAgent multi-agent dental reasoning framework</t>
  </si>
  <si>
    <t xml:space="preserve">LLMDENT-0058</t>
  </si>
  <si>
    <t xml:space="preserve">Performance of AI chatbots in answering questions on tooth bleaching: a multilingual comparative study.</t>
  </si>
  <si>
    <t xml:space="preserve">BACKGROUND: Artificial intelligence (AI) chatbots are increasingly used in healthcare to provide health-related information and answer patient questions. However, their reliability in specialized dental fields such as restorative dentistry remains insufficiently evaluated. This study aimed to evaluate and compare the accuracy and consistency of responses generated by five artificial intelligence chatbot systems-ChatGPT-3.5 and ChatGPT-4 (OpenAI), Bing Chat (Microsoft), Gemini (Google), and Claude-Instant (Anthropic)-regarding dental bleaching. METHODS: Fifteen frequently asked questions about dental bleaching, identified by restorative dentistry specialists, were categorized as undergraduate-or specialist-level questions. All questions were submitted to five artificial intelligence chatbots in both Turkish and English. Each question was asked three times per day over three consecutive days using standardized prompts. Responses were independently evaluated by two experts using a five-point Likert scale, and mean scores were calculated. A three-way ANOVA was conducted to assess the effects of chatbot type, knowledge level, and question language on response accuracy. Inter-rater agreement between evaluators was assessed using Cohen's kappa coefficient. Statistical significance was set at p &lt; 0.05. RESULTS: Chatbot type had a significant effect on response accuracy (p 0.05). Significant interactions were observed between chatbot type and knowledge level and between chatbot type a…</t>
  </si>
  <si>
    <t xml:space="preserve">Alkan Aygör, Fehime; Bahadır, Hasibe Sevilay; Bulut, Ali Can; Öztürk, Caner</t>
  </si>
  <si>
    <t xml:space="preserve">10.1186/s12903-026-08852-z</t>
  </si>
  <si>
    <t xml:space="preserve">42304292.0</t>
  </si>
  <si>
    <t xml:space="preserve">Restorative dentistry / cariology; Esthetic dentistry; Dental education / exams</t>
  </si>
  <si>
    <t xml:space="preserve">bleaching FAQs; 5 chatbots; bilingual; accuracy Likert</t>
  </si>
  <si>
    <t xml:space="preserve">tooth bleaching FAQs; five chatbots; multilingual; accuracy Likert</t>
  </si>
  <si>
    <t xml:space="preserve">LLMDENT-1719</t>
  </si>
  <si>
    <t xml:space="preserve">Artificial Intelligence in Dental Education: Opportunities and Challenges of Large Language Models and Multimodal Foundation Models.</t>
  </si>
  <si>
    <t xml:space="preserve">Unlabelled: Instructional and clinical technologies have been transforming dental education. With the emergence of artificial intelligence (AI), the opportunities of using AI in education has increased. With the recent advancement of generative AI, large language models (LLMs) and foundation models gained attention with their capabilities in natural language understanding and generation as well as combining multiple types of data, such as text, images, and audio. A common example has been ChatGPT, which is based on a powerful LLM-the GPT model. This paper discusses the potential benefits and challenges of incorporating LLMs in dental education, focusing on periodontal charting with a use case to outline capabilities of LLMs. LLMs can provide personalized feedback, generate case scenarios, and create educational content to contribute to the quality of dental education. However, challenges, limitations, and risks exist, including bias and inaccuracy in the content created, privacy and security concerns, and the risk of overreliance. With guidance and oversight, and by effectively and ethically integrating LLMs, dental education can incorporate engaging and personalized learning experiences for students toward readiness for real-life clinical practice.</t>
  </si>
  <si>
    <t xml:space="preserve">10.2196/52346</t>
  </si>
  <si>
    <t xml:space="preserve">39331527.0</t>
  </si>
  <si>
    <t xml:space="preserve">viewpoint on LLMs in dental education</t>
  </si>
  <si>
    <t xml:space="preserve">viewpoint LLMs in dental education</t>
  </si>
  <si>
    <t xml:space="preserve">LLMDENT-1470</t>
  </si>
  <si>
    <t xml:space="preserve">Large language models for the screening step in systematic reviews in dentistry.</t>
  </si>
  <si>
    <t xml:space="preserve">OBJECTIVES: This study assessed the performance of chatbots in the screening step of a systematic review (SR) with an exemplary focus on tooth segmentation on dental radiographs using artificial intelligence (AI). METHODS: A comprehensive systematic search was performed in December 2024 across seven databases: PubMed, Scopus, Web of Science, Embase, IEEE, Google Scholar, and arXiv. Five chatbots-ChatGPT-4, Claude 2 100k, Claude Instant 100k, Meta's LLaMA 3, and Gemini-were evaluated for their ability to screen articles on tooth segmentation on radiographs using AI. The evaluations took place from January to February 2025, focusing on performance metrics such as accuracy, precision, sensitivity, specificity, and F1-score for screening quality measured against expert reviewers' screening, as well as Cohen's Kappa for inter-rater agreement between different chatbots. RESULTS: A total of 891 studies were screened. Significant variability in the number of included or excluded studies was observed (p &lt; 0.001/Chi-square), with Claude-instant-100k having the highest inclusion rate (54.88 %) and ChatGPT-4 the lowest (29.52 %). Gemini excluded the most studies (67.90 %), while ChatGPT-4 marked the highest number of studies for full-text review (5.39 %). Fleiss' Kappa (-0.147, p &lt; 0.001) indicated systematic disagreement between chatbots worse than random chance. Performance metrics varied; ChatGPT-4 had the highest precision (24 %) and accuracy (75 %) measured against human expert revi…</t>
  </si>
  <si>
    <t xml:space="preserve">Rokhshad, Rata; Bagherianlemraski, Mobina; Ehsani, Sarah Sadat; Haghighat, Sara; Schwendicke, Falk</t>
  </si>
  <si>
    <t xml:space="preserve">10.1016/j.jdent.2025.105877</t>
  </si>
  <si>
    <t xml:space="preserve">40480310.0</t>
  </si>
  <si>
    <t xml:space="preserve">chatbots for systematic review screening</t>
  </si>
  <si>
    <t xml:space="preserve">chatbots screening for systematic reviews</t>
  </si>
  <si>
    <t xml:space="preserve">LLMDENT-1739</t>
  </si>
  <si>
    <t xml:space="preserve">ChatGPT and dentistry: a step toward the future.</t>
  </si>
  <si>
    <t xml:space="preserve">This article aims to explore the integration of ChatGPT, an advanced conversational artificial intelligence model, in the field of dentistry. The review primarily consists of information related to the capabilities and functionalities of ChatGPT and how these abilities can aid dental professionals. This study includes data from research papers, case studies, and relevant literature on language models, as well as papers on dentistry, patient communication, dental education, and clinical decision-making. A systematic approach was used to select relevant studies and literature. The selection criteria focused on papers that specifically discussed the integration of language models, ChatGPT in particular, in dentistry and their applications. The study findings revealed that ChatGPT has significant potential to revolutionize dentistry by offering various applications and benefits. It can enhance patient engagement and understanding through personalized oral health information and guidance. In dental education, ChatGPT can provide interactive learning, case studies, and virtual patient simulations. ChatGPT can also assist researchers in analyzing dental literature, identifying patterns, and generating insights. Moreover, it supports dentists with evidence-based recommendations, treatment options, and diagnostic support. Integrating ChatGPT in dentistry can be highly beneficial, but it is crucial to address ethical considerations, accuracy, and privacy concerns. Responsible implement…</t>
  </si>
  <si>
    <t xml:space="preserve">de Souza, Lucas Lacerda; Pontes, Helder Antônio Rebelo; Martins, Manoela Domingues; Fonesca, Felipe Paiva; Corrêa, Fernanda Viviane Mariano Brum; Coracin, Fábio Luiz; Khurram, Syed Ali; Hagag, Ahmed; </t>
  </si>
  <si>
    <t xml:space="preserve">General dentistry</t>
  </si>
  <si>
    <t xml:space="preserve">38905609.0</t>
  </si>
  <si>
    <t xml:space="preserve">narrative review ChatGPT and dentistry</t>
  </si>
  <si>
    <t xml:space="preserve">LLMDENT-1879</t>
  </si>
  <si>
    <t xml:space="preserve">Accuracy and consistency of chatbots versus clinicians for answering pediatric dentistry questions: A pilot study.</t>
  </si>
  <si>
    <t xml:space="preserve">OBJECTIVES: Artificial Intelligence has applications such as Large Language Models (LLMs), which simulate human-like conversations. The potential of LLMs in healthcare is not fully evaluated. This pilot study assessed the accuracy and consistency of chatbots and clinicians in answering common questions in pediatric dentistry. METHODS: Two expert pediatric dentists developed thirty true or false questions involving different aspects of pediatric dentistry. Publicly accessible chatbots (Google Bard, ChatGPT4, ChatGPT 3.5, Llama, Sage, Claude 2 100k, Claude-instant, Claude-instant-100k, and Google Palm) were employed to answer the questions (3 independent new conversations). Three groups of clinicians (general dentists, pediatric specialists, and students; n = 20/group) also answered. Responses were graded by two pediatric dentistry faculty members, along with a third independent pediatric dentist. Resulting accuracies (percentage of correct responses) were compared using analysis of variance (ANOVA), and post-hoc pairwise group comparisons were corrected using Tukey's HSD method. ACronbach's alpha was calculated to determine consistency. RESULTS: Pediatric dentists were significantly more accurate (mean±SD 96.67 %± 4.3 %) than other clinicians and chatbots (p 0.7). CLINICAL SIGNIFICANCE: Based on this pilot study, chatbots may be valuable adjuncts for educational purposes and for distributing information to patients. However, they are not yet ready to serve as substitutes for h…</t>
  </si>
  <si>
    <t xml:space="preserve">Rokhshad, Rata; Zhang, Ping; Mohammad-Rahimi, Hossein; Pitchika, Vinay; Entezari, Niloufar; Schwendicke, Falk</t>
  </si>
  <si>
    <t xml:space="preserve">10.1016/j.jdent.2024.104938</t>
  </si>
  <si>
    <t xml:space="preserve">38499280.0</t>
  </si>
  <si>
    <t xml:space="preserve">expert true/false pediatric knowledge test; chatbots vs clinicians</t>
  </si>
  <si>
    <t xml:space="preserve">LLMDENT-1775</t>
  </si>
  <si>
    <t xml:space="preserve">Accuracy and Completeness of ChatGPT-Generated Information on Interceptive Orthodontics: A Multicenter Collaborative Study.</t>
  </si>
  <si>
    <t xml:space="preserve">Background : this study aims to investigate the accuracy and completeness of ChatGPT in answering questions and solving clinical scenarios of interceptive orthodontics. Materials and Methods : ten specialized orthodontists from ten Italian postgraduate orthodontics schools developed 21 clinical open-ended questions encompassing all of the subspecialities of interceptive orthodontics and 7 comprehensive clinical cases. Questions and scenarios were inputted into ChatGPT4, and the resulting answers were evaluated by the researchers using predefined accuracy (range 1-6) and completeness (range 1-3) Likert scales. Results : For the open-ended questions, the overall median score was 4.9/6 for the accuracy and 2.4/3 for completeness. In addition, the reviewers rated the accuracy of open-ended answers as entirely correct (score 6 on Likert scale) in 40.5% of cases and completeness as entirely correct (score 3 n Likert scale) in 50.5% of cases. As for the clinical cases, the overall median score was 4.9/6 for accuracy and 2.5/3 for completeness. Overall, the reviewers rated the accuracy of clinical case answers as entirely correct in 46% of cases and the completeness of clinical case answers as entirely correct in 54.3% of cases. Conclusions : The results showed a high level of accuracy and completeness in AI responses and a great ability to solve difficult clinical cases, but the answers were not 100% accurate and complete. ChatGPT is not yet sophisticated enough to replace the intel…</t>
  </si>
  <si>
    <t xml:space="preserve">Hatia, Arjeta; Doldo, Tiziana; Parrini, Stefano; Chisci, Elettra; Cipriani, Linda; Montagna, Livia; Lagana, Giuseppina; Guenza, Guia; Agosta, Edoardo; Vinjolli, Franceska; Hoxha, Meladiona; D'Amelio, </t>
  </si>
  <si>
    <t xml:space="preserve">10.3390/jcm13030735</t>
  </si>
  <si>
    <t xml:space="preserve">38337430.0</t>
  </si>
  <si>
    <t xml:space="preserve">clinical questions and cases interceptive orthodontics for clinicians</t>
  </si>
  <si>
    <t xml:space="preserve">clinical open questions and cases interceptive orthodontics for orthodontists</t>
  </si>
  <si>
    <t xml:space="preserve">Orthodontist-written clinical questions and cases in interceptive orthodontics</t>
  </si>
  <si>
    <t xml:space="preserve">LLMDENT-1210</t>
  </si>
  <si>
    <t xml:space="preserve">Retrieval augmented generation in dentistry: potentials, applications, and future directions.</t>
  </si>
  <si>
    <t xml:space="preserve">Retrieval Augmented Generation offers a robust framework for developing reliable and evidence- aligned artificial intelligence in dentistry. By integrating external knowledge sources with the generative capabilities of large language models, RAG addresses key limitations of standalone LLMs, including outdated parametric knowledge, limited domain specificity, and hallucinations. This mini-review outlines the foundations of RAG, its core architectural components, and early dental applications that demonstrate improved factual accuracy and interpretability. Despite promising progress, research remains preliminary, constrained by heterogeneous methods and limited dental corpora. Advancing RAG will require standardized evaluation frameworks, curated knowledge bases, and multimodal resources to support trustworthy AI in dental research and practice.</t>
  </si>
  <si>
    <t xml:space="preserve">Firoozi, Tahereh; Adabdokht, Rojin; Lai, Hollis</t>
  </si>
  <si>
    <t xml:space="preserve">10.3389/fdmed.2025.1760990</t>
  </si>
  <si>
    <t xml:space="preserve">41728356.0</t>
  </si>
  <si>
    <t xml:space="preserve">mini-review RAG in dentistry</t>
  </si>
  <si>
    <t xml:space="preserve">LLMDENT-0114</t>
  </si>
  <si>
    <t xml:space="preserve">Exploring the role of AI in dental education: a mixed-method experimental study from Pakistan.</t>
  </si>
  <si>
    <t xml:space="preserve">Abstract Background Case-based learning (CBL) is a cornerstone of dental education, fostering critical thinking and clinical reasoning. In Pakistan, challenges like low facilitator-to-student ratios and faculty shortages hinder CBL effectiveness. Artificial intelligence (AI) offers potential solutions through scalable, structured facilitation, yet its role in dental CBL remains underexplored. Objective The objective of this study was to evaluate the effectiveness and acceptability of artificial intelligence (AI) as a facilitator in case-based learning (CBL) for dental education. It aimed to compare learning outcomes between AI- and human-facilitated sessions using a randomized crossover design, and to explore students’ perceptions and experiences of AI-mediated learning through focus group discussions. Methodology A sequential mixed-methods design (QUAN → QUAL) was employed with 16 final-year BDS students in a randomized two-period crossover trial. Phase 1 compared AI-facilitated (via ChatGPT-3.5) and human-facilitated CBL using pre- and post-test MCQs, analyzed with Wilcoxon signed-rank and Mann-Whitney U tests. Phase 2 explored student experiences through focus group discussions (FGDs), analyzed thematically using Braun and Clarke’s framework. Ethical approvals were obtained (ERC #2023-6789-12345, IRB-789/LCMD/2023). Results Both AI- and human-facilitated groups showed significant post-test score improvements (p &lt; 0.012), with no significant inter-group differences (p ≥ 0.1…</t>
  </si>
  <si>
    <t xml:space="preserve">Ayub, Tahera; Shamim, Muhammad Shahid; Ali, Rahila; Husain, Syed Shirjeel</t>
  </si>
  <si>
    <t xml:space="preserve">10.1186/s12909-026-08728-4</t>
  </si>
  <si>
    <t xml:space="preserve">41664128.0</t>
  </si>
  <si>
    <t xml:space="preserve">ChatGPT facilitating case-based learning</t>
  </si>
  <si>
    <t xml:space="preserve">ChatGPT-facilitated case-based learning for students</t>
  </si>
  <si>
    <t xml:space="preserve">LLMDENT-0588</t>
  </si>
  <si>
    <t xml:space="preserve">Can chatbots transform dentistry?</t>
  </si>
  <si>
    <t xml:space="preserve">Faye Mear</t>
  </si>
  <si>
    <t xml:space="preserve">BDJ In Practice</t>
  </si>
  <si>
    <t xml:space="preserve">10.1038/s41404-025-3403-0</t>
  </si>
  <si>
    <t xml:space="preserve">no abstract; practice magazine feature on chatbots</t>
  </si>
  <si>
    <t xml:space="preserve">no abstract; BDJ In Practice feature on chatbots</t>
  </si>
  <si>
    <t xml:space="preserve">LLMDENT-1003</t>
  </si>
  <si>
    <t xml:space="preserve">Comparative Evaluation of ChatGPT-4o, Gemini 2.5 Pro and Grok-4 in Answering Orthodontics Questions from the Dentistry Specialty Examination</t>
  </si>
  <si>
    <t xml:space="preserve">Introduction: This study aimed to compare the accuracy of three advanced Large Language Models (LLMs) in answering orthodontics-related questions from the Turkish Dentistry Specialty Examination (DUS) and to assess their performance across different examination periods.Methods: A total of 129 orthodontic questions that were publicly available from 13 DUS sessions conducted between 2012 and 2021 were included.All questions were presented in their original Turkish format, simultaneously, and under identical default settings (i.e., without fine-tuning or additional prompt engineering) by the same operator to eliminate procedural variability.Each model's responses were recorded and scored as correct (1) or incorrect (0).Accuracy comparisons among LLMs were performed using Chi-square and Fisher's exact tests with Monte Carlo correction.Statistical significance was set at p&lt;0.05.Results: No statistically significant differences were observed among the three LLMs within individual examination periods (p&gt;0.05).Grok-4 achieved the highest cumulative accuracy (112/129; 86.8%), followed by Gemini (107/129; 82.9%) and ChatGPT-4o (101/129; 78.3%).The 2018 DUS yielded the lowest accuracy for all models (30%, 30%, and 50%, respectively).All three LLMs performed significantly better on text-based than on figure-based questions (p&lt;0.05), with figure-based accuracy dropping to 45.5% for ChatGPT and Gemini, and 63.6% for Grok.No significant inter-model differences were found within each questio…</t>
  </si>
  <si>
    <t xml:space="preserve">Özden, Samet</t>
  </si>
  <si>
    <t xml:space="preserve">Lokman Hekim Health Sciences</t>
  </si>
  <si>
    <t xml:space="preserve">10.14744/lhhs.2025.42941</t>
  </si>
  <si>
    <t xml:space="preserve">specialty exam orthodontic questions</t>
  </si>
  <si>
    <t xml:space="preserve">orthodontics specialty exam questions</t>
  </si>
  <si>
    <t xml:space="preserve">LLMDENT-2009</t>
  </si>
  <si>
    <t xml:space="preserve">ChatGPT's impact on dentistry: Recommendations for responsible AI usage in dental research and publications</t>
  </si>
  <si>
    <t xml:space="preserve">A. Dhane</t>
  </si>
  <si>
    <t xml:space="preserve">10.1111/ors.12856</t>
  </si>
  <si>
    <t xml:space="preserve">recommendations on AI in dental research publishing</t>
  </si>
  <si>
    <t xml:space="preserve">recommendations on ChatGPT in dental research publications</t>
  </si>
  <si>
    <t xml:space="preserve">LLMDENT-1499</t>
  </si>
  <si>
    <t xml:space="preserve">Evaluation of ChatGPT-4's performance on pediatric dentistry questions: accuracy and completeness analysis.</t>
  </si>
  <si>
    <t xml:space="preserve">Abstract Background This study aimed to evaluate the accuracy and completeness of Chat Generative Pre-trained Transformer-4 (ChatGPT-4) responses to frequently asked questions (FAQs) posed by patients and parents, as well as curricular questions related to pediatric dentistry. Additionally, it sought to determine whether the ChatGPT-4’s performance varied across different question topics. Methods Responses from ChatGPT-4 to 30 FAQs by patients and parents and 30 curricular questions covering six pediatric dentistry topics (fissure sealants, fluoride, early childhood caries, oral hygiene practices, development of dentition and occlusion, and pulpal therapy) were evaluated by 30 pediatric dentists. Accuracy was rated using a five-point Likert scale, while completeness was assessed via a three-point scale, capturing distinct aspects of response quality. Statistical analyses included Fisher’s Exact test, Mann–Whitney U test, Kruskal–Wallis test, and Bonferroni-adjusted post hoc comparisons. Results ChatGPT-4’s responses demonstrated high overall accuracy across all question types. Mean accuracy scores were 4.21 ± 0.55 for FAQs and 4.16 ± 0.70 for curricular questions, indicating that responses were generally rated as “good” to “excellent” by pediatric dentists, with no statistically significant difference between the two groups (p = 0.942). Completeness scores were moderate overall, with means of 2.51 ± 0.40 (median: 3) and 2.61 ± 1.53 (median: 3) for FAQs and curricular question…</t>
  </si>
  <si>
    <t xml:space="preserve">Sezer, Berkant; Okutan, Alev Eda</t>
  </si>
  <si>
    <t xml:space="preserve">10.1186/s12903-025-06791-9</t>
  </si>
  <si>
    <t xml:space="preserve">40993703.0</t>
  </si>
  <si>
    <t xml:space="preserve">Endodontics; Pediatric dentistry; Restorative dentistry / cariology; Preventive dentistry / dental public health; Dental education / exams</t>
  </si>
  <si>
    <t xml:space="preserve">patient/parent FAQs plus curricular questions; GPT-4; accuracy completeness</t>
  </si>
  <si>
    <t xml:space="preserve">patient/parent FAQs plus curricular pediatric questions; ChatGPT-4; accuracy completeness</t>
  </si>
  <si>
    <t xml:space="preserve">LLMDENT-1581</t>
  </si>
  <si>
    <t xml:space="preserve">Generative artificial intelligence in dentistry: A narrative review of current approaches and future challenges</t>
  </si>
  <si>
    <t xml:space="preserve">Artificial intelligence (AI) has become a commodity for laypeople and domain experts because of the advent of generative AI (GenAI) models that bridge the usability gap of AI by providing a natural language interface to interact with complex models. GenAI models perform tasks ranging from text generation, such as two-way chat systems, to image and video generation from user-provided textual descriptions. These advancements in AI have impacted Dentistry in multiple aspects. Dental education now benefits from GenAI models by enabling students to address numerous questions through intuitive prompts, receiving instant answers. Dental healthcare practitioners utilize GenAI to gather knowledge quickly and efficiently, improving patient care. In dental research, GenAI supports activities such as academic writing and the discovery of new drugs and therapies. In this narrative review, we summarize the current state of GenAI in dentistry as of 2025, define GenAI models, describe their multiple generation modalities, and discuss their current and potential applications in Dentistry. Finally, we describe the challenges these new technologies impose in our area.</t>
  </si>
  <si>
    <t xml:space="preserve">Villena, Fabián; Véliz, Claudia; García-Huidobro, Rosario; Aguayo, Sebastian</t>
  </si>
  <si>
    <t xml:space="preserve">Dentistry Review</t>
  </si>
  <si>
    <t xml:space="preserve">10.1016/j.dentre.2025.100160</t>
  </si>
  <si>
    <t xml:space="preserve">Crossref; DOAJ; Semantic Scholar; arXiv</t>
  </si>
  <si>
    <t xml:space="preserve">narrative review generative AI dentistry</t>
  </si>
  <si>
    <t xml:space="preserve">LLMDENT-0168</t>
  </si>
  <si>
    <t xml:space="preserve">Knowledge Acquisition, Case Discussion, and Engagement in Health Professional Students Using Interactive Virtual Patient Cases Versus Written Case Studies: Randomized Controlled Trial.</t>
  </si>
  <si>
    <t xml:space="preserve">Abstract Background Effective pain and opioid management education remains a persistent challenge in health professions training. Static case studies and lecture-based instruction are widely used but may be insufficient to develop the clinical reasoning and communication skills required in practice. Interactive virtual patient simulations, including those powered by large language models, offer scalable alternatives, but head-to-head comparisons of interactive and static case formats using identical content among interprofessional learner populations remain limited. Objective This randomized controlled trial examined whether learner knowledge, quiz performance, and engagement differed when educational case studies were delivered through an interactive, AI-enabled virtual patient format versus a static written format. Because the formats differ in interactivity as well as in their use of AI, the trial was designed to test the effect of an “interactive virtual patient format” rather than to isolate any AI-specific effect. Methods Health professional students from medicine, nursing, dentistry, pharmacy, and allied health programs at a US academic health sciences university viewed a 12-minute video on pain management and were then randomized 1:1 to complete either 3 static written case studies or 3 interactive virtual patient case studies using the Figment Learning Labs Virtual Clinic. Case content was identical across conditions; only the delivery format was manipulated. The vir…</t>
  </si>
  <si>
    <t xml:space="preserve">Borckardt, Jeffrey J; Henninger-Borckardt, Debra; Barth, Kelly; Annan-Coultas, Dusti; Langdale, Lisa; Kascak, Kimberly; Pelic, Christopher; de Arellano, Michael A; Brady, Kathleen</t>
  </si>
  <si>
    <t xml:space="preserve">JMIR nursing</t>
  </si>
  <si>
    <t xml:space="preserve">10.2196/98700</t>
  </si>
  <si>
    <t xml:space="preserve">42777164.0</t>
  </si>
  <si>
    <t xml:space="preserve">virtual patient pain management health students</t>
  </si>
  <si>
    <t xml:space="preserve">pain management virtual patient RCT health students; not dental</t>
  </si>
  <si>
    <t xml:space="preserve">LLMDENT-1202</t>
  </si>
  <si>
    <t xml:space="preserve">Can AI chatbots accurately provide information on orthodontic risks?</t>
  </si>
  <si>
    <t xml:space="preserve">OBJECTIVES: To evaluate and compare the validity and reliability of different artificial intelligence (AI) chatbots in answering queries about potential orthodontic risks. MATERIALS AND METHODS: Answers to 20 frequently asked questions about the potential risks of orthodontics were derived from daily consultations with experienced orthodontists and AI chatbots (ChatGPT 4o, Claude 3.5 Sonnet, and Gemini 1.5 Pro). The questions were repeated three times and submitted to the AI chatbots to assess the reliability of their answers. The answers from AI chatbots were scored using a modified Global Quality Scale (GQS). Low- and high-threshold validity tests were used to determine validity, and Cronbach's alpha was used to evaluate the consistency of the three responses to each of the 20 questions. RESULTS: In the low-threshold validity test, Gemini exhibited the highest overall performance. In the high-threshold validity test, Gemini also showed the highest overall effectiveness, but there was no significant difference observed among the three chatbots. All three chatbots demonstrated satisfactory levels of reliability, with Gemini having the highest consistency. CONCLUSIONS: AI chatbots have some potential in providing orthodontic risk information, but they must be used cautiously and further optimized to improve their effectiveness in clinical practice.</t>
  </si>
  <si>
    <t xml:space="preserve">Fan, Zeng; Lei, Jie; Shi, Wanwei; Lin, Yao; Wang, Qing; Bao, Lina</t>
  </si>
  <si>
    <t xml:space="preserve">10.2319/121424-1021.1</t>
  </si>
  <si>
    <t xml:space="preserve">40936628.0</t>
  </si>
  <si>
    <t xml:space="preserve">orthodontic risk FAQs; 3 chatbots; modified GQS validity</t>
  </si>
  <si>
    <t xml:space="preserve">orthodontic risk FAQs; three chatbots; modified GQS validity</t>
  </si>
  <si>
    <t xml:space="preserve">LLMDENT-1980</t>
  </si>
  <si>
    <t xml:space="preserve">Integrating artificial intelligence in orthognathic surgery: A case study of ChatGPT's role in enhancing physician-patient consultations for dentofacial deformities.</t>
  </si>
  <si>
    <t xml:space="preserve">Orthognathic surgery, a multidisciplinary treatment for dentofacial deformities, presents complex preoperative preparations and follow-up procedures. This study aims to evaluate the effectiveness of ChatGPT-4, an artificial intelligence-based language model, as a supportive tool during patient consultations for orthognathic surgery. Nine critical questions that candidates for orthognathic surgery should ask during a consultation were identified and posed to ChatGPT-4. The responses were subsequently assessed by experienced plastic surgeons and collaborating orthodontists at a leading orthognathic surgery center. Evaluations focused on the accuracy, clarity, and comprehensibility of the information provided. ChatGPT-4 generated comprehensive, clear, and accurate responses, offering critical technical information to guide patients through the complexities of orthognathic surgery. However, it consistently underscored the necessity of individualized responses and emphasized that specialized medical consultation is crucial for treatment and follow-up plans. While ChatGPT-4 shows promise as a reliable informational resource, it cannot fully replace the nuanced physician-patient relationship, particularly in situations requiring emotional intelligence and specialized expertise. ChatGPT-4 can serve as an informative and guiding assistant during the consultation process for orthognathic surgery, although it cannot substitute for direct medical consultation. This tool could be an asset…</t>
  </si>
  <si>
    <t xml:space="preserve">Alten, Aytaç; Gündeş, Elif; Tuncer, Eren; Kozanoğlu, Erol; Akalın, Bora Edim; Emekli, Ufuk</t>
  </si>
  <si>
    <t xml:space="preserve">Journal of plastic, reconstructive &amp; aesthetic surgery : JPRAS</t>
  </si>
  <si>
    <t xml:space="preserve">10.1016/j.bjps.2023.10.097</t>
  </si>
  <si>
    <t xml:space="preserve">37939645.0</t>
  </si>
  <si>
    <t xml:space="preserve">orthognathic patient consultation questions; GPT-4; accuracy clarity</t>
  </si>
  <si>
    <t xml:space="preserve">orthognathic patient consultation questions; ChatGPT-4; accuracy clarity</t>
  </si>
  <si>
    <t xml:space="preserve">LLMDENT-1129</t>
  </si>
  <si>
    <t xml:space="preserve">Language Models and generative Artificial Intelligence for teaching resolutions in traumatic dental emergency situations</t>
  </si>
  <si>
    <t xml:space="preserve">The Language Models and generative Artificial Intelligence for teaching resolutions in traumatic dental emergencies explores the use of generative Artificial Intelligence (AI) in dental training, specifically in managament of traumatic dental emergencies. Three generative AI systems (Copilot IAG-1, NEXTAI IAG-2 and Perplexity AIG-3) were evaluated using prompts designed to simulate dental emergencies situations. The results showed that these systems can provide accurate diagnoses and effective treatments recommendations, with scores above 90% in most of evaluated categories. The study highlights the consistency in diagnostic accuracy and quality of treatment recommendations, especially in the managament of acute dental pain, where all systems achieved 100% in severaldimensions. However, áreas for improvement were identified, particularly for IAG-2 in categories such as dental dislocation and gingial bleeding. Additionally, the ease of use and response time were evaluated, finding that all systems provided quick and adequate responses, with IAG-3 standing out for its speed and ease of use. The dimension of interest and motivation was also positive, suggesting that these systems can maintain a high level of engagement among users.</t>
  </si>
  <si>
    <t xml:space="preserve">Carrillo Fernández, Armando Moisés</t>
  </si>
  <si>
    <t xml:space="preserve">e-Revista Multidisciplinaria del Saber</t>
  </si>
  <si>
    <t xml:space="preserve">10.61286/e-rms.v3i.173</t>
  </si>
  <si>
    <t xml:space="preserve">generative AI for teaching dental emergency management</t>
  </si>
  <si>
    <t xml:space="preserve">LLMDENT-1303</t>
  </si>
  <si>
    <t xml:space="preserve">Brush, byte, and bot: quality comparison of artificial intelligence-generated pediatric dental advice across ChatGPT, Gemini, and Copilot.</t>
  </si>
  <si>
    <t xml:space="preserve">INTRODUCTION: Artificial intelligence (AI) tools such as ChatGPT, Google Gemini, and Microsoft Copilot are increasingly relied upon by parents for immediate guidance on pediatric dental concerns. This study evaluated and compared the response quality of these AI platforms in addressing real-world parental queries related to pediatric dentistry, including early tooth extraction, space maintenance, and the decision to consult a pediatric or a general dentist. METHODS: A structured 30-question survey was developed and submitted to each AI model, and their responses were anonymized and assessed by pediatric dental experts using a standardized rubric across five key domains: clinical accuracy, clarity, completeness, relevance, and absence of misleading information. RESULTS: Statistically significant differences were found across all five domains (p &lt; .001), with ChatGPT consistently achieving the highest scores. Multivariate analysis (MANOVA) confirmed a strong overall effect of the AI model on response quality (Pillai's Trace = 0.892, p &lt; .001), supporting ChatGPT's superior performance in providing accurate, relevant, and comprehensive pediatric dental advice. DISCUSSION: While AI technologies show potential as clinical decision support systems, their variable performance reinforces the need for expert oversight. Future AI development should focus on optimizing response quality and safety to ensure effective and trustworthy digital health communication for pediatric dental care.</t>
  </si>
  <si>
    <t xml:space="preserve">Kapoor, Deepika; Garg, Deepanshu; Tadakamadla, Santosh Kumar</t>
  </si>
  <si>
    <t xml:space="preserve">10.3389/froh.2025.1652422</t>
  </si>
  <si>
    <t xml:space="preserve">40895780.0</t>
  </si>
  <si>
    <t xml:space="preserve">Oral &amp; maxillofacial surgery; Pediatric dentistry</t>
  </si>
  <si>
    <t xml:space="preserve">parental pediatric dental queries; 3 chatbots; accuracy misleading info</t>
  </si>
  <si>
    <t xml:space="preserve">parental pediatric dental queries; three chatbots; accuracy misleading info</t>
  </si>
  <si>
    <t xml:space="preserve">LLMDENT-0765</t>
  </si>
  <si>
    <t xml:space="preserve">Quality of Responses Generated by Artificial Intelligence Chatbots for Frequently Asked Questions by Caregivers of Presurgical Nasoalveolar Molding Therapy.</t>
  </si>
  <si>
    <t xml:space="preserve">ObjectiveThe study compared the quality of responses generated by three artificial intelligence chatbots (AICs) for frequently asked questions (FAQs) by caregivers of presurgical nasoalveolar molding (PNAM) therapy.Material and MethodsTwenty-three FAQs on PNAM were posed to WhatsApp Meta AI (Llama 4), ChatGPT-4o, and Gemini 2.5 Flash, under the same conditions. Their responses were evaluated and compared for accuracy, completeness, reliability (Modified DISCERN Score), readability (Flesch-Kincaid readability ease [FKRE] score, simple measure of Gobbledygook [SMOG] index), and global quality score (GQS) by three Orthodontists.ResultsThe responses from Gemini and ChatGPT were more accurate than Meta (medians of 5.67, 5.33, and 5, respectively; P &lt; .001). While Gemini outperformed others in completeness (median of 3 vs 2.33, P &lt; .001) and reliability (means of 3.41 ± 0.27, 3.13 ± 0.24, and 2.98 ± 0.58, P &lt; .001), Meta's responses were more readable (mean FKRE of 43.2 ± 7.97, 39.9 ± 10.3, 36.7 ± 9.17, and SMOG of 9.99 ± 1.32, 11.24 ± 2, 12.46 ± 1.4). For global quality, Gemini fared best, followed by ChatGPT and Meta (median GQS of 4.67, 4.33, and 3.67, respectively; P &lt; .001).ConclusionsAll the AICs performed well in terms of accuracy, moderately in completeness and reliability, and sub-optimally in readability. Meta AI showed comparatively lower accuracy and completeness, but better readability than the other two AICs. These highlight the potential use of AI Chatbots as adjunct…</t>
  </si>
  <si>
    <t xml:space="preserve">Selvaraj, Madhanraj; Monisha, J; Nivethitha, Bhaskar; Bedi, Aditi; Das, Tamal; Madhan, Balasubramanian</t>
  </si>
  <si>
    <t xml:space="preserve">10.1177/10556656261451939</t>
  </si>
  <si>
    <t xml:space="preserve">42160325.0</t>
  </si>
  <si>
    <t xml:space="preserve">caregiver FAQs PNAM; 3 chatbots; accuracy mDISCERN GQS</t>
  </si>
  <si>
    <t xml:space="preserve">caregiver FAQs nasoalveolar molding; three chatbots; accuracy mDISCERN GQS</t>
  </si>
  <si>
    <t xml:space="preserve">LLMDENT-0969</t>
  </si>
  <si>
    <t xml:space="preserve">Large Language Models and Machine Learning Framework for Predicting Dental Ceramics Performance.</t>
  </si>
  <si>
    <t xml:space="preserve">INTRODUCTION AND AIMS: Clinical fractures remain the primary cause of failure in dental all-ceramic restorations, highlighting the need to improve the mechanical performance and durability of ceramic material. This study aimed to develop a large language model (LLM)-based framework to automatically construct a structured database of dental ceramics and integrate it with machine learning (ML) to predict material properties and accelerate material design. METHODS: LLMs (Llama, Qwen, and DeepSeek) were employed to perform literature mining tasks, including text classification, information extraction from abstracts, and tabular data extraction. These processes were integrated into an automated pipeline to systematically extract and structure compositional and performance data from dental research articles. Ten ML algorithms were then trained using the curated database to establish predictive models of ceramic performance. RESULTS: In the classification task, a few-shot learning model with simple label prompts achieved an F1 score of 0.89. Fine-tuned LLMs achieved F1 scores exceeding 0.89 across various entity categories.ML models were developed to predict the classification of flexural strength, with the Extra Trees model performing best (F1 = 0.928), and external validation yielding F1 = 0.88. SHAP analysis identified ZrO₂ and SiO₂ as key contributor, and exhaustive search identified optimal compositional ranges. CONCLUSIONS: This study demonstrates an AI-based pipeline combinin…</t>
  </si>
  <si>
    <t xml:space="preserve">Zhou, Houqi; Bai, Yaxin; Chen, Yuan; Fan, Dongqi; Wang, Peng; Ji, Ping; Chen, Tao</t>
  </si>
  <si>
    <t xml:space="preserve">10.1016/j.identj.2025.109358</t>
  </si>
  <si>
    <t xml:space="preserve">41477931.0</t>
  </si>
  <si>
    <t xml:space="preserve">Oral &amp; maxillofacial surgery; Restorative dentistry / cariology</t>
  </si>
  <si>
    <t xml:space="preserve">LLM literature mining for ceramics ML</t>
  </si>
  <si>
    <t xml:space="preserve">LLM literature mining for dental ceramics database</t>
  </si>
  <si>
    <t xml:space="preserve">LLMDENT-0254</t>
  </si>
  <si>
    <t xml:space="preserve">Bloom's Taxonomy Reimagined for Generative AI in Dental Education: An Assessment Framework.</t>
  </si>
  <si>
    <t xml:space="preserve">Dhar, Vineet; Uribe, Sergio E</t>
  </si>
  <si>
    <t xml:space="preserve">10.1002/jdd.70274</t>
  </si>
  <si>
    <t xml:space="preserve">42210660.0</t>
  </si>
  <si>
    <t xml:space="preserve">no abstract; Bloom taxonomy framework dental education</t>
  </si>
  <si>
    <t xml:space="preserve">no abstract; assessment framework for dental education</t>
  </si>
  <si>
    <t xml:space="preserve">LLMDENT-1161</t>
  </si>
  <si>
    <t xml:space="preserve">The impact of the large language model ChatGPT in oral and maxillofacial surgery: a systematic review.</t>
  </si>
  <si>
    <t xml:space="preserve">This systematic review evaluates the impact of the large language model (LLM) ChatGPT in oral and maxillofacial surgery. Following PRISMA guidelines and registered in PROSPERO (CRD42024625882), the study involved a comprehensive search across PubMed/Medline, Embase, Scopus, and Science Direct. Inclusion criteria focused on ChatGPT's use in clinical decision-making, surgical planning, patient education, and research. Ten studies were reviewed, assessing ChatGPT's performance in diagnostic accuracy, surgical efficiency, and patient satisfaction. GPT-4 achieved the highest accuracy (76.8%) in multiple-choice questions but showed variability, with lower performance in pharmacology and complex clinical scenarios. It excelled in generating informed consent documents, outperforming other AI models and human residents in accuracy, completeness, and readability. It also provided accurate and supportive responses in postoperative follow up. However, limitations were noted in handling complex clinical decisions and providing personalised advice for cases such as oral cancer and orthognathic surgery. While ChatGPT shows potential in improving patient communication, reducing healthcare workloads, and providing up-to-date information, its current limitations in accuracy and personalisation underscore the need for human supervision and integration with clinical databases. AI tools like ChatGPT can complement, but should not replace, human judgment in specialised fields such as oral and maxi…</t>
  </si>
  <si>
    <t xml:space="preserve">de Menezes Torres, Lucas Mariz; de Morais, Everton Freitas; Fernandes Almeida, Dennys Ramon de Melo; Pagotto, Luís Eduardo Charles; de Santana Santos, Thiago</t>
  </si>
  <si>
    <t xml:space="preserve">The British journal of oral &amp; maxillofacial surgery</t>
  </si>
  <si>
    <t xml:space="preserve">10.1016/j.bjoms.2025.03.006</t>
  </si>
  <si>
    <t xml:space="preserve">40251084.0</t>
  </si>
  <si>
    <t xml:space="preserve">Orthodontics; Oral &amp; maxillofacial surgery; Oral medicine / oral pathology; Dental pharmacology / anesthesia; Dental education / exams</t>
  </si>
  <si>
    <t xml:space="preserve">systematic review ChatGPT OMFS</t>
  </si>
  <si>
    <t xml:space="preserve">systematic review ChatGPT in OMFS</t>
  </si>
  <si>
    <t xml:space="preserve">LLMDENT-1976</t>
  </si>
  <si>
    <t xml:space="preserve">Intelligent Decision Support System for Differential Diagnosis of Chronic Odontogenic Rhinosinusitis Based on U-Net Segmentation</t>
  </si>
  <si>
    <t xml:space="preserve">The share of chronic odontogenic rhinosinusitis is 40% among all chronic rhinosinusitis. Using automated information systems for differential diagnosis will improve the efficiency of decision-making by doctors in diagnosing chronic odontogenic rhinosinusitis. Therefore, this study aimed to develop an intelligent decision support system for the differential diagnosis of chronic odontogenic rhinosinusitis based on computer vision methods. A dataset was collected and processed, including 162 MSCT images. A deep learning model for image segmentation was developed. A 23 convolutional layer U-Net network architecture has been used for the segmentation of multi-spiral computed tomography (MSCT) data with odontogenic maxillary sinusitis. The proposed model is implemented in such a way that each pair of repeated 3 × 3 convolutions layers is followed by an Exponential Linear Unit instead of a Rectified Linear Unit as an activation function. The model showed an accuracy of 90.09%. To develop a decision support system, an intelligent chatbot allows the user to conduct an automated patient survey and collect patient examination data from several doctors of various profiles. The intelligent information system proposed in this study made it possible to combine an image processing model with a patient interview and examination data, improving physician decision-making efficiency in the differential diagnosis of Chronic Odontogenic Rhinosinusitis. The proposed solution is the first comprehens…</t>
  </si>
  <si>
    <t xml:space="preserve">Victoria Alekseeva; A. Nechyporenko; M. Frohme; V. Gargin; I. Meniailov; Dmytro Chumachenko</t>
  </si>
  <si>
    <t xml:space="preserve">Electronics</t>
  </si>
  <si>
    <t xml:space="preserve">10.3390/electronics12051202</t>
  </si>
  <si>
    <t xml:space="preserve">U-Net segmentation decision support system</t>
  </si>
  <si>
    <t xml:space="preserve">U-Net decision support odontogenic sinusitis</t>
  </si>
  <si>
    <t xml:space="preserve">LLMDENT-0746</t>
  </si>
  <si>
    <t xml:space="preserve">Avaliação comparativa da qualidade das respostas de ferramentas de inteligência artificial generativa em cenários ortodônticos fictícios padronizados</t>
  </si>
  <si>
    <t xml:space="preserve">O uso de inteligência artificial generativa (IAG) tem crescido na Odontologia Digital, mas seu desempenho em ortodontia carece de avaliação. Este estudo objetivou comparar a qualidade e segurança das respostas do ChatGPT-4o, Gemini 1.5 Pro e Claude 3.5 Sonnet frente a 12 cenários ortodônticos. Trata-se de estudo descritivo-comparativo in silico. Foram elaborados 12 cenários clínicos fictícios divididos em: diagnóstico/planejamento, conduta/mecânica e dúvidas do paciente. Os prompts foram padronizados e aplicados via zero-shot prompting. As 36 respostas foram avaliadas por três especialistas usando rubrica Likert (1-4) para precisão, completude, segurança, clareza e fundamentação. O Claude obteve os maiores escores médios globais (19,14 ±0,67), seguido do Gemini (18,08 ±1,69) e ChatGPT (17,78 ±1,33). O teste de Kruskal-Wallis indicou diferença significativa (p=0,011), com superioridade do Claude sobre o ChatGPT (p=0,004). O Claude destacou-se em diagnóstico e dúvidas do paciente. Conclui-se que as IAGs apresentam alto desempenho em cenários ortodônticos, com o Claude 3.5 Sonnet superando o ChatGPT-4o. Este é o primeiro estudo brasileiro a comparar essas ferramentas na especialidade.</t>
  </si>
  <si>
    <t xml:space="preserve">Monique Fioravanti Sansão Bazan; Raul Magnoler Sampaio Mei</t>
  </si>
  <si>
    <t xml:space="preserve">Revista ABOD</t>
  </si>
  <si>
    <t xml:space="preserve">10.63972/abod/2026.v4i1.66</t>
  </si>
  <si>
    <t xml:space="preserve">orthodontic scenarios incl patient doubts; 3 LLMs; accuracy safety</t>
  </si>
  <si>
    <t xml:space="preserve">orthodontic scenarios incl. patient doubts; three LLMs; accuracy safety rubric</t>
  </si>
  <si>
    <t xml:space="preserve">LLMDENT-0560</t>
  </si>
  <si>
    <t xml:space="preserve">Medical students' attitudes, usage patterns, and associated factors with DeepSeek adoption in education: a cross-sectional study in China.</t>
  </si>
  <si>
    <t xml:space="preserve">BACKGROUND: With the growing integration of generative Artificial Intelligence (AI) into healthcare, the DeepSeek large language model has emerged as a versatile tool for medical students, offering adaptive learning solutions tailored to various medical scenarios. However, the adoption of AI in medicine also raises ethical concerns that require warrant consideration. This study aimed to investigate medical students' usage patterns, attitudes, and influencing factors related to DeepSeek. METHODS: In July 2025, a cross-sectional survey was conducted using random sampling among 1000 medical students from institutions affiliated with Anhui Medical University. Based on previous AI attitude scales, a validated self-administered questionnaire was used to collect data on students' attitudes, DeepSeek usage patterns. RESULTS: Among the 937 valid responses (response rate: 93.7%), 874 participants were aware of DeepSeek prior to the survey and 765 had used it. The Cronbach's alpha value for the questionnaire was 0.83. 42.0% of students doubted the accuracy of information provided by DeepSeek, 48.6% were apprehensive about potential plagiarism accusations, and 43.0% worried about over-reliance on AI. Additionally, 46.6% found DeepSeek interesting and appealing, with 37.7% expressing enthusiasm for learning new AI technologies. Several factors were significantly associated with usage experience, including being female [β = 6.1(1.5-10.7), (p = 0.031)], holding a Master's degree [β = 10.5(2…</t>
  </si>
  <si>
    <t xml:space="preserve">Liu, Wei; Cao, Lei-Lei; Chen, Xiao-Yu; Pan, Hai-Feng</t>
  </si>
  <si>
    <t xml:space="preserve">10.1186/s12909-026-09918-w</t>
  </si>
  <si>
    <t xml:space="preserve">42443861.0</t>
  </si>
  <si>
    <t xml:space="preserve">medical students DeepSeek adoption survey</t>
  </si>
  <si>
    <t xml:space="preserve">medical students DeepSeek attitudes survey</t>
  </si>
  <si>
    <t xml:space="preserve">LLMDENT-1321</t>
  </si>
  <si>
    <t xml:space="preserve">Evaluating ChatGPT and Google Gemini Performance and Implications in Turkish Dental Education.</t>
  </si>
  <si>
    <t xml:space="preserve">Artificial intelligence (AI) has emerged as a transformative tool in education, particularly in specialized fields such as dentistry. This study evaluated the performance of four advanced AI models - ChatGPT-4o (San Francisco, CA: OpenAI), ChatGPT-o1, Gemini 1.5 Pro (Mountain View, CA: Google LLC), and Gemini 2.0 Advanced, in the Turkish Dental Specialty Examination (DUS) for 2020 and 2021. A total of 240 questions, comprising 120 questions per year from basic and clinical sciences, were analyzed. AI models were assessed based on their accuracy in providing correct answers compared to the official answer keys. For the 2020 DUS, ChatGPT-o1 and Gemini 2.0 Advanced achieved the highest accuracy rates of 93.70% and 96.80%, respectively, with net scores of 112.50 and 115 out of 120 questions. ChatGPT-4o and Gemini 1.5 Pro followed with accuracy rates of 83.33% and 85.40%. For the 2021 DUS, ChatGPT-o1 again demonstrated the highest accuracy at 97.88% (115.50 net score), closely followed by Gemini 2.0 Advanced at 96.82% (114.25 net score). Overall, ChatGPT-4o and Gemini 1.5 Pro scored lower for 2021, achieving accuracy rates of 88.35% and 93.64%, respectively. Combining results from both years (238 total questions), ChatGPT-o1 and Gemini 2.0 Advanced achieved accuracy rates of 97.46% (230 correct answers, 95% CI: 94.62%, 100.00%) and 97.90% (231 correct answers, 95% CI: 94.62%, 100.00%), respectively, significantly outperforming ChatGPT-4o (88.66%, 211 correct answers, 95% CI: 85.43…</t>
  </si>
  <si>
    <t xml:space="preserve">Kinikoglu, Ipek</t>
  </si>
  <si>
    <t xml:space="preserve">10.7759/cureus.77292</t>
  </si>
  <si>
    <t xml:space="preserve">39801704.0</t>
  </si>
  <si>
    <t xml:space="preserve">specialty examination questions</t>
  </si>
  <si>
    <t xml:space="preserve">LLMDENT-1540</t>
  </si>
  <si>
    <t xml:space="preserve">ChatGPT in Oral Pathology: Bright Promise or Diagnostic Mirage.</t>
  </si>
  <si>
    <t xml:space="preserve">Background and Objectives: The growing academic interest within the biomedical sciences regarding the diagnostic capabilities of multimodal language models, such as ChatGPT-4o, is clear. However, their ability to interpret oral clinical images remains insufficiently explored. This exploratory pilot study aimed to provide preliminary observations about the diagnostic validity of ChatGPT-4o in identifying oral squamous cell carcinoma (OSCC), oral leukoplakia (OL), and oral lichen planus (OLP) using only clinical photographs, without the inclusion of additional clinical data. Materials and Methods: Two general dentists selected 23 images of oral lesions suspected to be OSCC, OL, or OLP. ChatGPT-4o was asked to provide a probable diagnosis for each image on 30 occasions, generating a total of 690 responses. The responses were then evaluated against the reference diagnosis set up by an expert to calculate sensitivity, specificity, predictive values, and the area under the ROC curve. Results: ChatGPT-4o demonstrated high specificity across the three conditions (97.1% for OSCC, 100% for OL, and 96.1% for OLP), correctly classifying 90% of OSCC cases (AUC = 0.81). However, this overall accuracy was largely driven by correct negative classifications, while the clinically relevant sensitivity for OSCC was only 65%. In spite of that, sensitivity was highly variable: 60% for OL and just 25% for OLP, which limits its usefulness in a clinical setting for ruling out these conditions. The mo…</t>
  </si>
  <si>
    <t xml:space="preserve">Suárez, Ana; Freire, Yolanda; Díaz-Flores García, Víctor; Santamaría Laorden, Andrea; Orejas Pérez, Jaime; Suárez Ajuria, María; Algar, Juan; Martín Carreras-Presas, Carmen</t>
  </si>
  <si>
    <t xml:space="preserve">10.3390/medicina61101744</t>
  </si>
  <si>
    <t xml:space="preserve">41155731.0</t>
  </si>
  <si>
    <t xml:space="preserve">ChatGPT-4o oral lesion photo diagnosis</t>
  </si>
  <si>
    <t xml:space="preserve">LLMDENT-0090</t>
  </si>
  <si>
    <t xml:space="preserve">Artificial Intelligence Chatbots and Large Language Models for Traumatic Dental Injury Management and Decision Support: A Systematic Review With Function-Based Narrative Synthesis and Exploratory Meta-Analysis.</t>
  </si>
  <si>
    <t xml:space="preserve">Traumatic dental injuries require rapid, accurate, and context-sensitive decisions, particularly during emergencies such as tooth avulsion, luxation injuries, and trauma involving the primary dentition. Artificial intelligence (AI) chatbots and large language models (LLMs) are increasingly used by patients, caregivers, students, and clinicians for immediate information and decision support, yet their reliability in dental trauma remains uncertain. This systematic review aimed to evaluate the accuracy, consistency, safety, guideline concordance, and clinical applicability of AI chatbots and LLMs for traumatic dental injury management and decision support. PubMed, Scopus, and Embase were searched through April 2026. Eligible studies evaluated AI-generated responses against clinical guidelines, expert assessment, validated dental trauma scenarios, photographs, real cases, standardized questions, or other reproducible reference standards. Twenty-eight studies met the eligibility criteria. A function-based narrative synthesis classified the evidence into five translational functions: patient- and caregiver-facing emergency guidance, guideline-based diagnostic and management benchmarking, domain-specific or document-grounded workflows, multimodal and real-case validation, and avulsion-specific prognostic or advanced decision support. An exploratory meta-analysis of nine study-level estimates with comparable binary outcomes demonstrated a pooled proportion of accurate or guideline-c…</t>
  </si>
  <si>
    <t xml:space="preserve">Ardila, Carlos M; Pineda-Vélez, Eliana; Díaz-Laclaustra, Alejandro I</t>
  </si>
  <si>
    <t xml:space="preserve">Dental traumatology : official publication of International Association for Dental Traumatology</t>
  </si>
  <si>
    <t xml:space="preserve">10.1111/edt.70122</t>
  </si>
  <si>
    <t xml:space="preserve">42657907.0</t>
  </si>
  <si>
    <t xml:space="preserve">Consensus (connector); Europe PMC; PubMed/MEDLINE; Semantic Scholar; Wiley Scholar Gateway (connector, full text)</t>
  </si>
  <si>
    <t xml:space="preserve">systematic review chatbots dental trauma</t>
  </si>
  <si>
    <t xml:space="preserve">LLMDENT-1706</t>
  </si>
  <si>
    <t xml:space="preserve">Evaluating the accuracy of Chat Generative Pre-trained Transformer version 4 (ChatGPT-4) responses to United States Food and Drug Administration (FDA) frequently asked questions about dental amalgam.</t>
  </si>
  <si>
    <t xml:space="preserve">Abstract Background The use of artificial intelligence in the field of health sciences is becoming widespread. It is known that patients benefit from artificial intelligence applications on various health issues, especially after the pandemic period. One of the most important issues in this regard is the accuracy of the information provided by artificial intelligence applications. Objective The purpose of this study was to the frequently asked questions about dental amalgam, as determined by the United States Food and Drug Administration (FDA), which is one of these information resources, to Chat Generative Pre-trained Transformer version 4 (ChatGPT-4) and to compare the content of the answers given by the application with the answers of the FDA. Methods The questions were directed to ChatGPT-4 on May 8th and May 16th, 2023, and the responses were recorded and compared at the word and meaning levels using ChatGPT. The answers from the FDA webpage were also recorded. The responses were compared for content similarity in “Main Idea”, “Quality Analysis”, “Common Ideas”, and “Inconsistent Ideas” between ChatGPT-4’s responses and FDA’s responses. Results ChatGPT-4 provided similar responses at one-week intervals. In comparison with FDA guidance, it provided answers with similar information content to frequently asked questions. However, although there were some similarities in the general aspects of the recommendation regarding amalgam removal in the question, the two texts are no…</t>
  </si>
  <si>
    <t xml:space="preserve">Buldur, Mehmet; Sezer, Berkant</t>
  </si>
  <si>
    <t xml:space="preserve">10.1186/s12903-024-04358-8</t>
  </si>
  <si>
    <t xml:space="preserve">38789962.0</t>
  </si>
  <si>
    <t xml:space="preserve">Restorative dentistry / cariology; Preventive dentistry / dental public health</t>
  </si>
  <si>
    <t xml:space="preserve">FDA amalgam FAQs; GPT-4 vs FDA content comparison</t>
  </si>
  <si>
    <t xml:space="preserve">FDA amalgam FAQs; ChatGPT-4 vs FDA answers; content concordance</t>
  </si>
  <si>
    <t xml:space="preserve">LLMDENT-0635</t>
  </si>
  <si>
    <t xml:space="preserve">Multilevel Determinants of Engagement in Lifelong Learning in Orthodontics From Formal to AI-Supported Approaches: Development of a Conceptual Framework Through a Qualitative Study.</t>
  </si>
  <si>
    <t xml:space="preserve">Abstract Background Lifelong learning (LLL) is increasingly important for health care professionals, particularly within the field of orthodontics, driven by emerging technologies, updated treatment techniques, and rising patient expectations. To maintain competence in current practice, orthodontists are expected to engage in continuous professional development throughout their careers. While the value of LLL is widely acknowledged, engagement levels among orthodontic professionals can vary due to a number of factors. Objective This study aims to investigate how orthodontic professionals perceive and engage with LLL by examining their learning strategies, along with the barriers and enablers. In addition, this study integrates these determinants of professional development to construct a conceptual framework to explain LLL engagement among orthodontic professionals. Methods A qualitative study using semistructured interviews with a topic guide was conducted among 16 orthodontic professionals who were recruited using purposive sampling to ensure diversity in settings and experience levels. Interviews were audio recorded and transcribed verbatim until data saturation was achieved. Data were analyzed using framework analysis informed by the theory of planned behavior. To ensure analytic rigor and credibility, an iterative coding process was performed independently by 2 researchers, with any discrepancies resolved through consensus among the research team. Results All participant…</t>
  </si>
  <si>
    <t xml:space="preserve">Nakornnoi, Theerasak; Wimonchaijit, Jitpitchaya; Chintavalakorn, Rochaya; Sipiyaruk, Kawin</t>
  </si>
  <si>
    <t xml:space="preserve">10.2196/85634</t>
  </si>
  <si>
    <t xml:space="preserve">42133877.0</t>
  </si>
  <si>
    <t xml:space="preserve">qualitative study orthodontists lifelong learning</t>
  </si>
  <si>
    <t xml:space="preserve">qualitative orthodontist lifelong learning study</t>
  </si>
  <si>
    <t xml:space="preserve">LLMDENT-0264</t>
  </si>
  <si>
    <t xml:space="preserve">Temporal trends in large language model (LLM) accuracy: A meta-analysis of multiple-choice question performance in dentistry and dental education.</t>
  </si>
  <si>
    <t xml:space="preserve">OBJECTIVES: Studies have investigated the potential applications of Large Language Models (LLMs) in dental education. As LLMs evolve, it is necessary to determine the extent to which their accuracy improves before they can be integrated into dental curricula and clinical practice. This meta-analysis investigates the performance of LLM versions on text-based single-best-answer multiple-choice questions (MCQs) in dentistry over time and assesses the impact of question type and source on LLM accuracy. MATERIALS AND METHODS: Typical guidelines for reporting systematic reviews and meta-analyses were followed. Study eligibility followed the PICO (Population, Intervention, Comparison, Outcomes) model. Included records were published between January 2022 and August 2025. Screenings and data extractions were performed by two reviewers, with disagreements resolved by a third reviewer. Proportional meta-analysis was used to determine the pooled accuracy of LLM versions across studies. Meta-regression explored sources of heterogeneity. RESULTS: Twenty-seven articles met the inclusion criteria. Over time, LLM accuracy in answering dentistry MCQs has significantly improved (p&lt;0.001). Heterogeneity across all LLMs was high (≥90%). OpenAI's models (ChatGPT-3.5, 4, and 4o or newer) significantly outperformed competitors (p&lt;0.001). Question type (stem-only vs. clinical vignette + stem) and question source (locally developed, for-profit commercial product, or free resources) did not significant…</t>
  </si>
  <si>
    <t xml:space="preserve">Doubleday, Alison F; Cheverko, Colleen M; Bolgova, Olena; Mavrych, Volodymyr; Mohamed, Fathima Raahima Riyas; Westrick, Jennifer; Juarez, Lorena; Rush, Emily; Solka, Kathryn A; Byram, Jessica N; Beack</t>
  </si>
  <si>
    <t xml:space="preserve">10.1016/j.jdent.2026.106724</t>
  </si>
  <si>
    <t xml:space="preserve">42066887.0</t>
  </si>
  <si>
    <t xml:space="preserve">meta-analysis LLM MCQ accuracy</t>
  </si>
  <si>
    <t xml:space="preserve">meta-analysis LLM MCQ performance</t>
  </si>
  <si>
    <t xml:space="preserve">LLMDENT-1593</t>
  </si>
  <si>
    <t xml:space="preserve">ChatIOS: Improving automatic 3-dimensional tooth segmentation via GPT-4V and multimodal pre-training.</t>
  </si>
  <si>
    <t xml:space="preserve">OBJECTIVES: This study aims to propose a framework that integrates GPT-4V, a recent advanced version of ChatGPT, and multimodal pre-training techniques to enhance deep learning algorithms for 3-dimensional (3D) tooth segmentation in scans produced by intraoral scanners (IOSs). METHODS: The framework was developed on 1800 intraoral scans of approximately 24,000 annotated teeth (training set: 1200 scans, 16,004 teeth; testing set: 600 scans, 7995 teeth), from the Teeth3DS dataset, which was gathered from 900 patients with both maxillary and mandible regions. The first step of the proposed framework, ChatIOS, is to pre-process the 3D IOS data to extract 3D point clouds. Then, GPT-4V generates detailed descriptions of 2-dimensional (2D) IOS images taken from different view angles. In the multimodal pre-training, triplets, which comprise point clouds, 2D images, and text descriptions, serve as inputs. A series of ablation studies were systematically conducted to illustrate the superior design of the automatic 3D tooth segmentation system. Our quantitative evaluation criteria included segmentation quality, processing speed, and clinical applicability. RESULTS: When tested on 600 scans, ChatIOS substantially outperformed the existing benchmarks such as PointNet++ across all metrics, including mean intersection-over-union (mIoU, from 90.3 % to 93.0 % for maxillary and from 89.2 % to 92.3 % for mandible scans), segmentation accuracy (from 97.0 % to 98.0 % for maxillary and from 96.8 %…</t>
  </si>
  <si>
    <t xml:space="preserve">Wu, Yongjia; Zhang, Yun; Wu, Yange; Zheng, Qianhan; Li, Xiaojun; Chen, Xuepeng</t>
  </si>
  <si>
    <t xml:space="preserve">10.1016/j.jdent.2025.105755</t>
  </si>
  <si>
    <t xml:space="preserve">40228651.0</t>
  </si>
  <si>
    <t xml:space="preserve">GPT-4V descriptions for 3D tooth segmentation</t>
  </si>
  <si>
    <t xml:space="preserve">GPT-4V in 3D tooth segmentation pipeline</t>
  </si>
  <si>
    <t xml:space="preserve">LLMDENT-1619</t>
  </si>
  <si>
    <t xml:space="preserve">Decision Bias and Diagnostic Reasoning in ChatGPT-4o: Evidence from Orthodontic Extraction Decision (Preprint)</t>
  </si>
  <si>
    <t xml:space="preserve">BACKGROUND Large language models (LLMs) have demonstrated potential in clinical reasoning, yet their decision reliability in complex orthodontic planning remains unclear. Previous studies have primarily assessed diagnostic accuracy rather than authentic clinical judgment processes. OBJECTIVE This study aimed to examine the diagnostic reasoning and decision-layer behavior of the multimodal large language model ChatGPT-4o in orthodontic treatment planning, using extraction decisions as a representative task, and to evaluate whether information completeness and prompt-engineering strategies influence analytic reasoning, decision accuracy, and potential anchoring bias. METHODS 30 standardized orthodontic cases with textual, quantitative, and radiographic inputs were evaluated under four controlled versions (V1–V4) using ChatGPT-4o. Outputs were independently assessed by four orthodontists across seven diagnostic factors defined in standard orthodontic references. Each factor was scored 0–2 for analytic quality (factor-level score), and the total across factors was summed as a comprehensive reasoning score. An instruction-only counterfactual experiment was conducted to examine potential sources of bias. Three prompting strategies—Chain-of-Thought (CoT), Knowledge Prompt (KP), and Few-Shot (FS)—were subsequently applied using identical scoring procedures. RESULTS Extraction cases were correctly identified in 95% (57/60, 95%; 95% CI 86%–99%), whereas all 15 non-extraction cases were…</t>
  </si>
  <si>
    <t xml:space="preserve">Yin, Chang</t>
  </si>
  <si>
    <t xml:space="preserve">10.2196/preprints.86324</t>
  </si>
  <si>
    <t xml:space="preserve">Orthodontics; Oral &amp; maxillofacial surgery; Oral &amp; maxillofacial radiology</t>
  </si>
  <si>
    <t xml:space="preserve">orthodontic extraction decision cases</t>
  </si>
  <si>
    <t xml:space="preserve">LLMDENT-1827</t>
  </si>
  <si>
    <t xml:space="preserve">The Curriculum Ideologies Underlying the AfriMEDS Curriculum Framework for Undergraduate Medical and Dental Education in South Africa</t>
  </si>
  <si>
    <t xml:space="preserve">South Africa faces healthcare challenges due to inefficiencies, resource constraints, and disease burden. The AfriMEDS curriculum framework was adopted as part of curriculum reform to facilitate the training of comprehensive healthcare professionals capable of addressing healthcare challenges. However, the curriculum ideologies underlying this framework have not been explored. This research aimed to qualitatively describe the curriculum ideologies underlying the AfriMEDS framework as a proxy to determine how it could facilitate the training of healthcare practitioners fit to address South African healthcare challenges. ChatGPT was used to extract data from the framework using a previously validated document analysis protocol. Interpretive analysis was employed to analyze the extracted data to determine inferred curriculum ideologies. A complex interplay of curriculum ideologies was found, with the discipline- and service-centered ideologies most dominant, followed by the citizenship-centered ideology, while the student-centered ideology was found the least. It was also found that the six components of curriculum ideologies exhibit varying degrees of ideological representation. It is concluded that, while the AfriMEDS curriculum framework could produce technically skilled and service-oriented practitioners, its effectiveness in nurturing well-rounded medical professionals may be limited. Integrating a balanced representation of all curriculum ideologies is recommended.</t>
  </si>
  <si>
    <t xml:space="preserve">L. Mnguni</t>
  </si>
  <si>
    <t xml:space="preserve">International Medical Education</t>
  </si>
  <si>
    <t xml:space="preserve">10.3390/ime3010005</t>
  </si>
  <si>
    <t xml:space="preserve">ChatGPT document analysis of curriculum framework</t>
  </si>
  <si>
    <t xml:space="preserve">LLMDENT-1686</t>
  </si>
  <si>
    <t xml:space="preserve">Impediments and Discretion During Management Perplexities in Cases of Dental Impactions: A Case Series</t>
  </si>
  <si>
    <t xml:space="preserve">Impacted teeth are significant dental anomalies affecting primary and mixed dentition, potentially causing issues with permanent teeth and affecting dental and facial aesthetics. Supernumerary teeth are commonly impacted in the anterior maxilla, while premolars are the third most common in permanent dentition, after third molars and canines. Untreated impactions can lead to complications such as delayed or ectopic eruption of adjacent teeth, resulting in crowding, midline diastema, or nasal cavity eruption. Early diagnosis and prompt treatment are essential to prevent these issues. Despite advanced surgical techniques, some complications can be iatrogenic, making awareness and preventive measures crucial. This article presents a series of cases highlighting common complications and precautions associated with the management of dental impactions. Timely diagnosis and proactive management can mitigate complications from impacted teeth. Dental surgeons should remain vigilant for clinical signs and unexpected findings during routine examinations.</t>
  </si>
  <si>
    <t xml:space="preserve">D. K. Arora; J. K. Somkuwar; T. Chadha; Pallavi Parasramka</t>
  </si>
  <si>
    <t xml:space="preserve">10.7759/cureus.68756</t>
  </si>
  <si>
    <t xml:space="preserve">39371704.0</t>
  </si>
  <si>
    <t xml:space="preserve">Oral &amp; maxillofacial surgery; Preventive dentistry / dental public health; Esthetic dentistry</t>
  </si>
  <si>
    <t xml:space="preserve">case series impactions; no LLM</t>
  </si>
  <si>
    <t xml:space="preserve">impacted teeth case series; no LLM</t>
  </si>
  <si>
    <t xml:space="preserve">LLMDENT-1041</t>
  </si>
  <si>
    <t xml:space="preserve">Yapay zeka sohbet robotlarının ‘diş hekimliğinde flor’ konusu ile ilgili sorulara verdikleri yanıtların değerlendirilmesi</t>
  </si>
  <si>
    <t xml:space="preserve">Amaç: Bu çalışmanın amacı, ‘diş hekimliğindeki flor’ konusuyla ilgili sıkça sorulan sorulara farklı yapay zeka sohbet robotları tarafından sağlanan bilgilerin doğruluk, eksiksizlik, güvenilirlik-kalite ve okunabilirlik yönünden değerlendirilmesidir. Yöntem: Diş hekimliğinde flor uygulamaları hakkında sık sorulan açık uçlu 15 soru ChatGPT 4.0, ChatGPT 4.10, Copilot, Gemini ve Perplexity platformlarına yöneltildi. Tüm sorular yalnızca bir kez, aynı bilgisayar IP adresinden ve aynı sabit fiber internet ağı kullanılarak soruldu. Doğruluk ve eksiksizlik için Likert Ölçekleri, kalite ve güvenilirlik için mDISCERN ölçeği ve okunabilirlik için Ateşman Okunabilirlik İndeksi değerlendirme ölçütü olarak kullanıldı. İstatistiksel analizde Fisher’s Exact Testi, Kruskal Wallis Testi, Dunn Testi ve Mann Whitney U Testi kullanıldı. Bulgular: Likert Doğruluk ve Eksiksizlik Ölçekleri ortanca değerlerine göre; Gemini&gt; Perplexity&gt; ChatGPT 4.10&gt; ChatGPT 4.0&gt; Copilot şeklindedir (p=0.016), (p=0.002). mDISCERN indeksine göre sıralama; Perplexity= Gemini&gt; ChatGPT 4.10&gt; ChatGPT 4.0&gt; Copilot şeklindedir (p=0.008). Tüm yapay zeka sohbet motorlarının verdiği cevaplar ortalama orta zorlukta okunabilirlikte iken; Gemini ile Perplexity arasında istatistiksel anlamlı farklılık vardır (p=0.010). Sonuç: ‘Diş hekimliğinde flor’ konusuyla ilgili cevapları tüm yapay zeka sohbet robotları için çoğunlukla doğru ve geçerli bilgiler olmakla birlikte eğitilmeleri için kullanılan veri kümelerinin kaliteli ve en güncel…</t>
  </si>
  <si>
    <t xml:space="preserve">Fatma Ayça Bakır; Seçkin Aksu</t>
  </si>
  <si>
    <t xml:space="preserve">Lokman Hekim Dergisi</t>
  </si>
  <si>
    <t xml:space="preserve">10.31020/mutftd.1746766</t>
  </si>
  <si>
    <t xml:space="preserve">English; Turkish</t>
  </si>
  <si>
    <t xml:space="preserve">fluoride FAQs Turkish; 5 chatbots; accuracy completeness mDISCERN</t>
  </si>
  <si>
    <t xml:space="preserve">fluoride FAQs; five chatbots; accuracy completeness mDISCERN</t>
  </si>
  <si>
    <t xml:space="preserve">LLMDENT-0667</t>
  </si>
  <si>
    <t xml:space="preserve">Repeatability of Artificial Intelligence Chatbots in Composite Shade Selection: Agreement with a Dental Specialist</t>
  </si>
  <si>
    <t xml:space="preserve">This study aimed to evaluate the intra-model repeatability of three artificial intelligence-based chatbots (ChatGPT-4.0, Microsoft Copilot, and Claude 3.5) in composite shade selection and their agreement with a dental specialist. Ten acrylic resin maxillary central incisor teeth representing different VITA Classical shades ( n = 10) were photographed together with A1, A2, and A3 composite shade tabs under standardized illumination. Shade selections were performed by each artificial intelligence model based on the photographs and repeated on five different days using identical images and prompts. Visual shade selection by the dental specialist was determined by consensus between two calibrated evaluators. CIE L*, a*, and b* values of the acrylic teeth and composite shade tabs were obtained by photometric analysis, and color differences were calculated using the CIEDE2000 formula. Intra-model repeatability was assessed using Fleiss’ kappa coefficient, and agreement with the dental specialist was evaluated using Cohen’s kappa statistic. Intra-model repeatability differed among the models, with ChatGPT-4.0 demonstrating fair repeatability (κ = 0.33), Claude 3.5 showing moderate repeatability (κ = 0.45), and Microsoft Copilot exhibiting poor repeatability (κ = −0.12). Trial-level agreement with the dental specialist varied across repeated assessments, with ChatGPT-4.0 generally demonstrating higher agreement than the other models, whereas Microsoft Copilot showed consistently low…</t>
  </si>
  <si>
    <t xml:space="preserve">Seyit Bilal Ozdemir; Busra Ozdemir; Çağla Ural</t>
  </si>
  <si>
    <t xml:space="preserve">10.3390/app16052306</t>
  </si>
  <si>
    <t xml:space="preserve">composite shade selection from photos</t>
  </si>
  <si>
    <t xml:space="preserve">composite shade selection from photographs</t>
  </si>
  <si>
    <t xml:space="preserve">LLMDENT-1127</t>
  </si>
  <si>
    <t xml:space="preserve">The Need to Improve the Medical Subject Headings (MeSH) and the Excerpta Medica Tree (EMTREE) Thesauri to Perform Systematic Review on Oral Potentially Malignant Disorders.</t>
  </si>
  <si>
    <t xml:space="preserve">BACKGROUND: Despite recent advancements in the understanding and classification of oral potentially malignant disorders (OPMD), their terminology remains inconsistent and heterogeneous throughout the scientific literature, thus affecting evidence-based decision-making relevant for clinical management of these disorders. Updating this classification represents a necessity to improve the indexing and retrieval of OPMD publications, in particular for systematic reviews and meta-analysis. METHODS: Through a critical appraisal of the Medical Subject Headings (MeSH) and Excerpta Medica Tree (EMTREE) thesauri, we assessed gaps in the indexing for OPMD literature and propose improvements for enhanced categorisation and retrieval. RESULTS: The present study identifies inconsistencies and limitations in the classification of these disorders across the major medical databases, which may be summarized in the following findings: a) The MeSH database lacks a dedicated subject heading for "oral potentially malignant disorders"; b) EMTREE indexing is incomplete, with only 5 out of 11 recognised OPMD having corresponding terms; c) Incoherent controlled vocabulary mappings hinder systematic literature retrieval. CONCLUSION: To ensure accurate evidence synthesis, the authors recommend searching both PubMed and Embase for OPMD studies. Moreover, the use of Embase's PubMed query translator and Large Language Models, such as ChatGPT, may lead to retrieval biases due to indexing discrepancies, posi…</t>
  </si>
  <si>
    <t xml:space="preserve">Caponio, Vito Carlo Alberto; Musella, Gennaro; Pérez-Sayáns, Mario; Lo Muzio, Lorenzo; Amaral Mendes, Rui; López-Pintor, Rosa María</t>
  </si>
  <si>
    <t xml:space="preserve">10.1111/jop.13616</t>
  </si>
  <si>
    <t xml:space="preserve">40059391.0</t>
  </si>
  <si>
    <t xml:space="preserve">critical appraisal of thesauri; not primary LLM evaluation</t>
  </si>
  <si>
    <t xml:space="preserve">MeSH/EMTREE indexing for OPMD reviews; research methods</t>
  </si>
  <si>
    <t xml:space="preserve">LLMDENT-1357</t>
  </si>
  <si>
    <t xml:space="preserve">Navigating the AI frontier in healthcare: challenges and opportunities for chatbots in maxillofacial radiology.</t>
  </si>
  <si>
    <t xml:space="preserve">Lone, Mohd Rafi; Pathan, Kamil Khan; Srivastava, Ananya; Mishra, Priyanshu; Najar, Ashfaq Ahmad</t>
  </si>
  <si>
    <t xml:space="preserve">10.1016/j.oooo.2025.05.011</t>
  </si>
  <si>
    <t xml:space="preserve">40915882.0</t>
  </si>
  <si>
    <t xml:space="preserve">letter on chatbots in maxillofacial radiology</t>
  </si>
  <si>
    <t xml:space="preserve">LLMDENT-2042</t>
  </si>
  <si>
    <t xml:space="preserve">Deep learning and artificial intelligence in dental diagnostic imaging.</t>
  </si>
  <si>
    <t xml:space="preserve">The application of artificial intelligence (AI) based on deep learning in dental diagnostic imaging is increasing. Several popular deep learning tasks have been applied to dental diagnostic images. Classification tasks are used to classify images with and without positive abnormal findings or to evaluate the progress of a lesion based on imaging findings. Region (object) detection and segmentation tasks have been used for tooth identification in panoramic radiographs. This technique is useful for automatically creating a patient's dental chart. Deep learning methods can also be used for detecting and evaluating anatomical structures of interest from images. Furthermore, generative AI based on natural language processing can automatically create written reports from the findings of diagnostic imaging.</t>
  </si>
  <si>
    <t xml:space="preserve">Katsumata, Akitoshi</t>
  </si>
  <si>
    <t xml:space="preserve">The Japanese dental science review</t>
  </si>
  <si>
    <t xml:space="preserve">10.1016/j.jdsr.2023.09.004</t>
  </si>
  <si>
    <t xml:space="preserve">37811196.0</t>
  </si>
  <si>
    <t xml:space="preserve">review deep learning dental imaging</t>
  </si>
  <si>
    <t xml:space="preserve">narrative review deep learning dental imaging</t>
  </si>
  <si>
    <t xml:space="preserve">LLMDENT-2022</t>
  </si>
  <si>
    <t xml:space="preserve">Assessing the accuracy of ChatGPT references in head and neck and ENT disciplines.</t>
  </si>
  <si>
    <t xml:space="preserve">PURPOSE: ChatGPT has gained popularity as a web application since its release in 2022. While artificial intelligence (AI) systems' potential in scientific writing is widely discussed, their reliability in reviewing literature and providing accurate references remains unexplored. This study examines the reliability of references generated by ChatGPT language models in the Head and Neck field. METHODS: Twenty clinical questions were generated across different Head and Neck disciplines, to prompt ChatGPT versions 3.5 and 4.0 to produce texts on the assigned topics. The generated references were categorized as "true," "erroneous," or "inexistent" based on congruence with existing records in scientific databases. RESULTS: ChatGPT 4.0 outperformed version 3.5 in terms of reference reliability. However, both versions displayed a tendency to provide erroneous/non-existent references. CONCLUSIONS: It is crucial to address this challenge to maintain the reliability of scientific literature. Journals and institutions should establish strategies and good-practice principles in the evolving landscape of AI-assisted scientific writing.</t>
  </si>
  <si>
    <t xml:space="preserve">Frosolini, Andrea; Franz, Leonardo; Benedetti, Simone; Vaira, Luigi Angelo; de Filippis, Cosimo; Gennaro, Paolo; Marioni, Gino; Gabriele, Guido</t>
  </si>
  <si>
    <t xml:space="preserve">10.1007/s00405-023-08205-4</t>
  </si>
  <si>
    <t xml:space="preserve">37679532.0</t>
  </si>
  <si>
    <t xml:space="preserve">ChatGPT references head neck ENT</t>
  </si>
  <si>
    <t xml:space="preserve">ChatGPT references in head and neck/ENT</t>
  </si>
  <si>
    <t xml:space="preserve">LLMDENT-0786</t>
  </si>
  <si>
    <t xml:space="preserve">Development and performance of a specialized large language model for restorative treatment planning.</t>
  </si>
  <si>
    <t xml:space="preserve">STATEMENT OF PROBLEM: Although general-purpose large language models (LLMs) have shown some promise in supporting dental treatment planning, their performance remains suboptimal. This limitation underscores the need for specialized models tailored to restorative dentistry. PURPOSE: The purpose of this study was to develop and evaluate a domain-specific LLM to provide evidence-based restorative treatment planning (RTP) for endodontically treated teeth (ETT). MATERIAL AND METHODS: The pipeline included knowledge collection from a dataset based on 39 clinical factors, textbooks, and peer-reviewed literature to establish RTP-GPT; supervised fine-tuning with clinical treatments; integration of a retrieval-augmented generation (RAG) system; and benchmarking against general-purpose LLMs. Twenty novel scenarios were tested across 4 models. Two blind evaluators scored outputs in 5 domains: accuracy, conservativeness, recommendation completeness, justification completeness, and analytical reasoning. The Kruskal-Wallis and Dunn post hoc tests assessed differences, and intraclass correlation coefficients (ICCs) measured reproducibility across 3 testing days (α=.05). RESULTS: RTP-GPT achieved the best overall performance, significantly outperforming ChatGPT and RTP-GPT+RAG in all domains (Bonferroni-corrected P&lt;.05). Gemini ranked second overall and showed stronger analytical reasoning than RTP-GPT+RAG but was less conservative than RTP-GPT (P&lt;.001). RTP-GPT+RAG surpassed ChatGPT in conse…</t>
  </si>
  <si>
    <t xml:space="preserve">Shirani, Mohammadjavad</t>
  </si>
  <si>
    <t xml:space="preserve">10.1016/j.prosdent.2026.08.012</t>
  </si>
  <si>
    <t xml:space="preserve">42773006.0</t>
  </si>
  <si>
    <t xml:space="preserve">restorative treatment planning; custom RTP-GPT vs general LLMs</t>
  </si>
  <si>
    <t xml:space="preserve">domain-specific RTP-GPT treatment planning vs general LLMs</t>
  </si>
  <si>
    <t xml:space="preserve">LLMDENT-0775</t>
  </si>
  <si>
    <t xml:space="preserve">Limitations of linear statistical methods for detecting associations between dental status and systemic patient’s health</t>
  </si>
  <si>
    <t xml:space="preserve">Relevance. The DMFT index remains the principal epidemiological measure of caries experience. However, as a summary measure, it does not capture the spatial distribution of lesions within the dentition, including their location, symmetry, or complex patterns across individual teeth and tooth groups. Although numerous meta-analyses based on large cohorts have demonstrated links between oral and systemic health, few studies have used detailed dental variables derived from individual teeth and tooth groups to identify such associations. Conventional statistical methods based on pairwise linear associations may therefore be insufficient to detect nonlinear and contextdependent patterns. Objective: To systematically evaluate the ability of conventional statistical methods to detect clinically meaningful associations between detailed dental variables and systemic health indicators, in comparison with large language models (LLMs). Materials and methods. An original digital medical questionnaire was developed, comprising 133 fields across 9 modules, and implemented on the Amvera Cloud (Yandex) platform. A total of 127 consecutive patients were examined at Vident Company LLC (St. Petersburg). Based on the dental chart (32 teeth × 4 statuses) and medical history data, 121 derived variables were generated across 11 categories. More than 2,420 pairwise tests were performed using Bonferroni correction and Benjamini-Hochberg false discovery rate control (q = 0.05). De-identified data were …</t>
  </si>
  <si>
    <t xml:space="preserve">V. Shefov; L. Y. Orekhova; E. Loboda; A. V. Shefova</t>
  </si>
  <si>
    <t xml:space="preserve">Parodontologiya</t>
  </si>
  <si>
    <t xml:space="preserve">10.33925/1683-3759-2026-1210</t>
  </si>
  <si>
    <t xml:space="preserve">Restorative dentistry / cariology; Dental pharmacology / anesthesia</t>
  </si>
  <si>
    <t xml:space="preserve">LLM for statistical pattern exploration</t>
  </si>
  <si>
    <t xml:space="preserve">LLM exploratory data analysis dental-systemic associations</t>
  </si>
  <si>
    <t xml:space="preserve">LLMDENT-0497</t>
  </si>
  <si>
    <t xml:space="preserve">Impact of guideline-based prompting on the large language model performance in dental trauma management clinical decision-making.</t>
  </si>
  <si>
    <t xml:space="preserve">This study evaluated the impact of guideline-based prompting on the performance of large language models (LLMs) in answering dental trauma-related questions. Sixteen multiple-choice questions (MCQs) and sixteen open-ended questions (OEQs) derived from the International Association of Dental Traumatology (IADT) guidelines were used. ChatGPT-4o, Gemini-2.5 Flash, and DeepSeek v3.2 were tested under two conditions: with and without guideline support. Questions were asked three times daily over three consecutive days using independent chat sessions. In the guideline-based condition, the dental trauma guideline was uploaded and models were instructed to answer according to the document. Responses were evaluated using predefined answer keys and a structured rubric. Statistical analyses were performed using the Shapiro-Wilk test, aligned rank transform (ART) analysis, and Bonferroni-adjusted multiple comparisons. Multiple-choice performance was consistently high across all models, with no significant effects of day, time, or AI model. Guideline-based prompting substantially improved performance and guideline concordance on open-ended questions. In the guideline-supported condition, DeepSeek achieved a median score of 32, while ChatGPT and Gemini achieved median scores of 30. Without guideline support, median scores decreased to 26, 20, and 23, respectively. All models achieved 100% accuracy on MCQs with guideline support, whereas accuracy ranged from 81.2% to 100% without guideline …</t>
  </si>
  <si>
    <t xml:space="preserve">Kaşıkçı, Sena; Şirinoğlu, Ebru; Özdemir, Olcay</t>
  </si>
  <si>
    <t xml:space="preserve">10.1007/s10266-026-01511-3</t>
  </si>
  <si>
    <t xml:space="preserve">42547726.0</t>
  </si>
  <si>
    <t xml:space="preserve">IADT-derived MCQ and open questions; guideline prompting</t>
  </si>
  <si>
    <t xml:space="preserve">IADT guideline-derived MCQ/open questions; guideline prompting</t>
  </si>
  <si>
    <t xml:space="preserve">LLMDENT-0262</t>
  </si>
  <si>
    <t xml:space="preserve">Gen-mentor: A human-in-the-loop instructional framework for dental radiography using generative AI</t>
  </si>
  <si>
    <t xml:space="preserve">Integrating artificial intelligence into medical imaging offers potential for dental education. While existing models automate diagnosis, they often lack the interpretive depth needed for comprehensive student training. To address these limitations, this paper presents Gen-Mentor , a human-in-the-loop instructional framework that integrates the DentDiff-VLM backbone into a dental-radiography workflow. The backbone uses Faster R-CNN to localize four target radiographic findings: Filling, Implant, Impacted Tooth, and Cavity. A conditional diffusion model supports curriculum expansion by generating class-specific synthetic ROI candidates as candidate instructional assets. A vision–language model (VLM) generates evidence-linked caption candidates, which a large language model (LLM) reformats into candidate case descriptions, comparisons, and quiz prompts. Selected candidate instructional assets then undergo structured expert review. We evaluate Gen-Mentor across technical performance, expert review of instructional assets, and learner acceptance among dental students ( N = 45 ). The framework achieved a mean System Usability Scale score of 72.7, with improvements in case diversity and immediate-feedback support.</t>
  </si>
  <si>
    <t xml:space="preserve">Yi-Yun Dong; Chuanyang Peng; Yi-Chen Wu; Shihui Shen; Xiao-Dan Sun; Tian-Nan Chen; Shan-Bin Guan; Changquan Wang; Ersheng Ni; Tian-Bin Huang; Jiang Tao</t>
  </si>
  <si>
    <t xml:space="preserve">Computers and Education: Artificial Intelligence</t>
  </si>
  <si>
    <t xml:space="preserve">10.1016/j.caeai.2026.100641</t>
  </si>
  <si>
    <t xml:space="preserve">custom generative instructional framework radiography</t>
  </si>
  <si>
    <t xml:space="preserve">generative AI radiography instructional framework</t>
  </si>
  <si>
    <t xml:space="preserve">LLMDENT-0944</t>
  </si>
  <si>
    <t xml:space="preserve">Large language models and generative artificial intelligence in endodontics: a scoping review.</t>
  </si>
  <si>
    <t xml:space="preserve">The aim of this study is to comprehensively examine the evolution of artificial intelligence (AI), specifically large language models (LLMs), in the field of endodontics under the headings of clinical decision support systems, trauma management, regenerative treatments, patient education, and academic performance. This scoping review was conducted in accordance with the PRISMA-ScR guidelines. A search was performed on March 9, 2026, across the PubMed and Scopus databases, screening original research articles published in English between January 1, 2020, and March 9, 2026. A total of 54 studies involving the applications of LLMs and generative AI (GenAI) in the field of endodontics were included in the qualitative synthesis. The studies demonstrated that LLMs (specifically ChatGPT-4o, ChatGPT-5.1, ChatGPT-5 Plus, Gemini 2.5 Pro/Flash, Claude 3.5/3.7, and DeepSeek-R1) compete with specialist clinicians in standard theoretical and clinical scenarios, even achieving equivalent alignment in certain cases; however, their performance declines in complex cases. It has been determined that the Retrieval-Augmented Generation (RAG) architecture significantly reduces the risk of 'hallucination' by integrating current clinical guidelines to make the system document-grounded. However, critical medico-legal challenges and ethical constraints persist, such as data confidentiality, algorithmic biases, malpractice accountability, and the necessity of informed consent. While artificial intellig…</t>
  </si>
  <si>
    <t xml:space="preserve">Yücekaya, Feyza; Albayrak, Fatoş</t>
  </si>
  <si>
    <t xml:space="preserve">10.1007/s10266-026-01434-z</t>
  </si>
  <si>
    <t xml:space="preserve">42265501.0</t>
  </si>
  <si>
    <t xml:space="preserve">scoping review LLMs endodontics</t>
  </si>
  <si>
    <t xml:space="preserve">scoping review LLMs in endodontics</t>
  </si>
  <si>
    <t xml:space="preserve">LLMDENT-2043</t>
  </si>
  <si>
    <t xml:space="preserve">Preprint Citation Index</t>
  </si>
  <si>
    <t xml:space="preserve">Sir, preprints are original manuscripts that authors post to Open Access servers before formal peer-review process.1 I write this to inform readers of a recently launched Preprint Citation Index by Clarivate on its Web of Science platform, which will allow researchers to swiftly locate and integrate preprints into their workflows, improving productivity. The Preprint Citation Index covers several preprint repositories, including arXiv, bioRxiv, ChemRxiv, medRxiv, and Preprints.org, with additional repositories to be added over time. The scope of medRxiv encompasses all aspects of healthcare, including dentistry and oral medicine.2 Due to the increasing use of preprints in recent years, they are becoming an important tool within the scientific domain for accessing cutting-edge research. The COVID-19 pandemic has highlighted the advantages of preprints for rapid dissemination of information and promoting transparency in clinical research. However, it has also revealed the risks of disseminating false information through preprints. Preprints should be interpreted with caution, as the paper that currently lacks scientific scrutiny by an expert editorial panel and external peer-review process can be potentially incorrect. If preprints are not credible, especially in biomedical research, treatment strategies based on flawed studies or low quality of evidence can harm patients.1 Recent technological advancements, like ChatGPT, have been the subject of numerous preprints posted to va…</t>
  </si>
  <si>
    <t xml:space="preserve">A. Kaushik</t>
  </si>
  <si>
    <t xml:space="preserve">10.1038/s41415-023-5695-y</t>
  </si>
  <si>
    <t xml:space="preserve">36964338.0</t>
  </si>
  <si>
    <t xml:space="preserve">letter on preprint citation index</t>
  </si>
  <si>
    <t xml:space="preserve">LLMDENT-1570</t>
  </si>
  <si>
    <t xml:space="preserve">Integrating Generative AI in Dental Education: A Scoping Review of Current Practices and Recommendations.</t>
  </si>
  <si>
    <t xml:space="preserve">ABSTRACT Background Generative AI (GenAI) tools like ChatGPT are increasingly relevant in dental education, offering potential enhancements in personalised learning and clinical reasoning. However, specific guidance from dental institutions remains unexplored. Aim To identify, analyse and summarise existing guidelines from universities and organisations on using GenAI in dental education, focusing on recommendations for academic staff. Methods A scoping review (10.17605/OSF.IO/3XMP7) searched for GenAI guidance on university websites, search engines (Google Search, Scholar, Perplexity and PubMed) and through contacting relevant academics (January 2022 to June 2024). Two reviewers independently screened and extracted data, including implementation details, AI tools and permitted/prohibited uses. Thematic analysis revealed common applications, benefits, challenges and recommendations. Results Thirty‐one unique documents were included from 21 universities in 15 countries and three international organisations. Thematic analysis identified common applications, benefits, challenges and recommendations for integrating GenAI, including facilitating teaching and learning, personalised learning, efficient content creation and encouraging critical thinking. However, challenges such as academic integrity, ethical use, bias and privacy issues were also identified. No dental education‐specific guidelines were found. Conclusion This review identified and summarised existing GenAI guidelines…</t>
  </si>
  <si>
    <t xml:space="preserve">Uribe, Sergio E; Maldupa, Ilze; Schwendicke, Falk</t>
  </si>
  <si>
    <t xml:space="preserve">10.1111/eje.13074</t>
  </si>
  <si>
    <t xml:space="preserve">39891376.0</t>
  </si>
  <si>
    <t xml:space="preserve">scoping review GenAI guidelines dental education</t>
  </si>
  <si>
    <t xml:space="preserve">scoping review GenAI dental education guidelines</t>
  </si>
  <si>
    <t xml:space="preserve">LLMDENT-0570</t>
  </si>
  <si>
    <t xml:space="preserve">Generative Artificial Intelligence: Applications and Future Prospects in Dentistry.</t>
  </si>
  <si>
    <t xml:space="preserve">Generative artificial intelligence (GenAI) is rapidly advancing in healthcare and is poised to transform dentistry. Given its increasing adoption in clinical and educational contexts, a comprehensive review is needed to evaluate current progress and future directions. This narrative review investigates its applications, challenges, and prospects. 74 studies from 2020 to 2025 were analyzed, covering various branches of dental medicine. GenAI has shown promise in crown design, tooth alignment, radiographic diagnosis, and educational content generation, using generative adversarial networks, diffusion models, and large language models. However, limitations remain, including insufficient clinical validation, non-standardized datasets, fragmented workflows, and ethical concerns such as data privacy and transparency. Overall, GenAI represents a transformative technology with potential to enhance diagnosis, treatment planning, and education, but continued research and standardized protocols are essential for safe integration.</t>
  </si>
  <si>
    <t xml:space="preserve">Ma, Zeyao; Du, Chenlin; Lao, Qicheng; Xie, Xianju</t>
  </si>
  <si>
    <t xml:space="preserve">10.1016/j.identj.2025.108276</t>
  </si>
  <si>
    <t xml:space="preserve">41259905.0</t>
  </si>
  <si>
    <t xml:space="preserve">Prosthodontics; Oral &amp; maxillofacial radiology</t>
  </si>
  <si>
    <t xml:space="preserve">LLMDENT-0287</t>
  </si>
  <si>
    <t xml:space="preserve">Comparative performance analysis of AI-based large language models in assessing cervical vertebral maturation stages on lateral cephalometric radiographs.</t>
  </si>
  <si>
    <t xml:space="preserve">Abstract Background The aim of this study was to evaluate the performance of artificial intelligence (AI)-based large language models (LLMs) in predicting cervical vertebral maturation (CVM) stages on lateral cephalometric radiographs. Methods This retrospective study evaluated the performance of AI-based LLMs in predicting CVM stages using 120 lateral cephalometric radiographs obtained from individuals aged 6–19 years. The radiographs, which included an equal number of samples from each CVM stage, were independently classified by two experienced orthodontists, with the consensus-established stages serving as the gold standard. Five distinct LLMs (GPT-4o, GPT-o3 pro, GPT-5, GPT-5 pro, and Grok-4) were tested in separate sessions using the same command for each image. Model performance was assessed using accuracy, correlation coefficients, Bland–Altman analysis, and mean absolute error (MAE). Results Exact-match accuracy of the AI-based LLMs ranged between 14% and 28%, while accuracy within ± 1 stage tolerance ranged from 55% to 64%. GPT-4o demonstrated the highest correlation with the reference standard (ρ = 0.616, p 0.05). Conclusions Current LLMs did not exhibit clinically acceptable agreement with expert CVM assessments, showing wide error margins that limit their clinical utility. LLMs should presently be considered only as supportive tools. Further improvements in training and multimodal model design are needed to improve their diagnostic reliability.</t>
  </si>
  <si>
    <t xml:space="preserve">Erdem, Ruşen; Yıldırım, Ahmet; Genç, Yavuz Selim; Beşer Gül, Büşra; Naralan, Muhammed Enes; Cicek, Orhan</t>
  </si>
  <si>
    <t xml:space="preserve">10.1186/s12903-026-08293-8</t>
  </si>
  <si>
    <t xml:space="preserve">41992207.0</t>
  </si>
  <si>
    <t xml:space="preserve">CVM staging on cephalograms</t>
  </si>
  <si>
    <t xml:space="preserve">CVM staging on cephalometric radiographs</t>
  </si>
  <si>
    <t xml:space="preserve">LLMDENT-0814</t>
  </si>
  <si>
    <t xml:space="preserve">Beyond-Voice: Leveraging Articulatory Motion for Next-gen AI-Assistants</t>
  </si>
  <si>
    <t xml:space="preserve">Current Human-AI speech interfaces are limited to the acoustic signal, overlooking the rich information in articulatory motion. This paper explores how complementing the acoustic channel with signals from speech articulators can enhance Human-AI interaction. Captured via a range of sensors (e.g., IMU, EMG, or cameras), these non-acoustic signals offer a new layer of insight. These signals enable applications infeasible with audio alone, such as anticipating a user's cognitive struggle before they speak, maintaining a silent channel for private human-AI interaction, providing real-time speech coaching, and even monitoring well-being by capturing subtle cues like jaw clenching. The integration of these “beyond-voice” interfaces with large language models presents an opportunity to move from voice-only interactions to a more complete model of human-AI communication. We outline the potential research directions and the associated challenges the research community must address to realize this vision, followed by key takeaways from our exploratory study.</t>
  </si>
  <si>
    <t xml:space="preserve">Tanmay Srivastava; Amartya Basu; Shubham Jain</t>
  </si>
  <si>
    <t xml:space="preserve">Proceedings of the 27th International Workshop on Mobile Computing Systems and Applications</t>
  </si>
  <si>
    <t xml:space="preserve">10.1145/3789514.3792054</t>
  </si>
  <si>
    <t xml:space="preserve">articulatory motion AI assistants; not dental</t>
  </si>
  <si>
    <t xml:space="preserve">articulatory motion AI assistant interfaces</t>
  </si>
  <si>
    <t xml:space="preserve">LLMDENT-1084</t>
  </si>
  <si>
    <t xml:space="preserve">Comparison of two different artificial intelligence chatbots that provide information to patients and parents about primary tooth pulpotomy treatments.</t>
  </si>
  <si>
    <t xml:space="preserve">Background This study aimed to evaluate and compare the quality, reliability, readability, and originality of information provided by two AI-generated chatbots—ChatGPT-4.0 and Google Gemini Pro—regarding primary tooth pulpotomy, a common pediatric dental procedure. Methods Based on the current AAPD guidelines and frequently asked parental inquiries, a total of 20 questions on primary tooth pulpotomy—10 theoretical and 10 clinical—were prepared. Each question was presented to the AI-generated chatbots (ChatGPT-4.0 and Google Gemini Pro) in a new conversation session without providing any guiding prompts. The responses were evaluated using standardized assessment criteria, including DISCERN, EQIP, GQS, FRES, FKRGL, and the iThenticate similarity index. Two experienced pediatric dentists independently assessed the answers after a calibration process to standardize scoring, and inter-rater reliability was confirmed using the intraclass correlation coefficient (ICC). Results Gemini Pro demonstrated higher reliability and quality scores (DISCERN and EQIP), while ChatGPT-4 produced responses with higher complexity, requiring university-level reading skills (FKRGL). No significant differences were observed in plagiarism or global quality scores (GQS). Gemini Pro’s responses were more readable, enhancing accessibility for broader audiences. Conclusion While both AI models generated informative and original content, Gemini Pro provided more reliable and accessible responses, making it …</t>
  </si>
  <si>
    <t xml:space="preserve">Aydin Varol, Ezgi; Ozturk, Zeynep; Bal, Cenkhan; Karamuftuoglu, Nevra</t>
  </si>
  <si>
    <t xml:space="preserve">10.1186/s12903-025-07449-2</t>
  </si>
  <si>
    <t xml:space="preserve">41340047.0</t>
  </si>
  <si>
    <t xml:space="preserve">Endodontics; Pediatric dentistry; Preventive dentistry / dental public health</t>
  </si>
  <si>
    <t xml:space="preserve">parent pulpotomy questions; GPT-4 vs Gemini; DISCERN EQIP GQS</t>
  </si>
  <si>
    <t xml:space="preserve">parent/patient pulpotomy questions; ChatGPT-4 vs Gemini; DISCERN EQIP GQS</t>
  </si>
  <si>
    <t xml:space="preserve">LLMDENT-0946</t>
  </si>
  <si>
    <t xml:space="preserve">Prompt sensitivity of large language models in orthodontic patient counseling: a scenario-based experimental study.</t>
  </si>
  <si>
    <t xml:space="preserve">Abstract Background Large language models (LLMs) are increasingly used as accessible sources of health information, including orthodontic patient counseling. While previous studies have evaluated the accuracy and reliability of AI-generated responses, the effect of prompt formulation on the safety and quality of orthodontic advice remains unclear. Understanding prompt sensitivity is essential for assessing the real-world reliability of conversational AI systems, as patient queries are typically expressed in diverse linguistic forms. Methods This in silico experimental study evaluated prompt sensitivity using 24 standardized orthodontic clinical scenarios. Each scenario was queried using four prompt formulations (brief layperson, detailed patient, professional clinical, and anxiety-driven), resulting in 96 prompts. These were submitted to four LLMs (ChatGPT, Gemini, Copilot, and Claude), generating 384 responses. Responses were independently evaluated by two orthodontic experts using a predefined expert scoring rubric across accuracy, safety, completeness, and clarity. Consensus scores were analyzed using the Friedman test for prompt effects and the Kruskal–Wallis test for model comparisons. Unsafe response rates and prompt robustness indices were also calculated. Results Safety scores did not differ significantly across prompt formulations (χ²(3) = 3.40, p = 0.334) or between models (H = 0.17, p = 0.982). A total of 5 of 384 responses (1.3%) were classified as unsafe. Prompt …</t>
  </si>
  <si>
    <t xml:space="preserve">Yıldırım, Ersin; Tunalı, Esra; Karaçay, Şeniz</t>
  </si>
  <si>
    <t xml:space="preserve">10.1186/s12903-026-09058-z</t>
  </si>
  <si>
    <t xml:space="preserve">42365257.0</t>
  </si>
  <si>
    <t xml:space="preserve">orthodontic counseling scenarios incl layperson prompts; 4 LLMs; accuracy safety</t>
  </si>
  <si>
    <t xml:space="preserve">orthodontic patient counseling scenarios; four LLMs; accuracy safety rubric</t>
  </si>
  <si>
    <t xml:space="preserve">LLMDENT-0735</t>
  </si>
  <si>
    <t xml:space="preserve">Generative AI Assisted Qualitative Analysis of Dental Curriculum Focus Group Data.</t>
  </si>
  <si>
    <t xml:space="preserve">Romito, Laura M; Fry, Jeremy R; Zahl, David A</t>
  </si>
  <si>
    <t xml:space="preserve">10.1002/jdd.70276</t>
  </si>
  <si>
    <t xml:space="preserve">42212346.0</t>
  </si>
  <si>
    <t xml:space="preserve">generative AI for qualitative research analysis</t>
  </si>
  <si>
    <t xml:space="preserve">no abstract; generative AI qualitative analysis of curriculum data</t>
  </si>
  <si>
    <t xml:space="preserve">LLMDENT-1643</t>
  </si>
  <si>
    <t xml:space="preserve">Comment on "Comparative Accuracy of Generative Artificial Intelligence Platforms on Predoctoral Pediatric Dentistry Examination".</t>
  </si>
  <si>
    <t xml:space="preserve">40946146.0</t>
  </si>
  <si>
    <t xml:space="preserve">comment on exam study</t>
  </si>
  <si>
    <t xml:space="preserve">comment letter on pediatric exam study</t>
  </si>
  <si>
    <t xml:space="preserve">LLMDENT-0017</t>
  </si>
  <si>
    <t xml:space="preserve">Evaluating the Accuracy of Large Language Models in Dentistry: A Multi-Model Study Using Clinical Questions From Turkey's Dental Specialty Exams.</t>
  </si>
  <si>
    <t xml:space="preserve">Aim Artificial intelligence ( AI ) has become an integral part of dental education and clinical practice. While several studies have assessed the performance of ChatGPT in medical exams, comparative analyses of various large language models ( LLMs ) in dentistry remain scarce. This study aimed to evaluate and compare the performance of five prominent AI models in answering clinical questions from Turkey's dental specialty examination ( DUS ). Materials and Methods A total of 1026 clinical science questions from 13 DUS examinations (2012–2021) were used to test the accuracy of five LLMs: ChatGPT‐5, Gemini 3.5 Flash, Microsoft Copilot, DeepSeek‐R1, and Grok 4. Questions were categorized by specialty and format (information‐based vs. case‐based). Each question was entered once, and responses were scored against official answer keys. Statistical analyses included chi‐square and Z tests with Bonferroni correction. Results Accuracy scores ranged from 79.2% to 90.6%. Gemini 3.5 Flash and ChatGPT‐5 achieved the highest overall accuracy rates (90.6% and 88.2%, respectively). Microsoft Copilot, DeepSeek‐R1, and Grok 4 demonstrated significantly lower performance ( p &lt; 0.001). Accuracy rates varied across examination years and dental specialties. The highest performance was observed in Oral and Maxillofacial Surgery, Paediatric Dentistry, Periodontology, and Restorative Dentistry, whereas Prosthetic Dentistry, Orthodontics, and Endodontics yielded comparatively lower accuracy rates. Sig…</t>
  </si>
  <si>
    <t xml:space="preserve">Acar, Nihan Kaya; Sengul, Fatih; Celikel, Peris; Erdogan, Aziz Sahin</t>
  </si>
  <si>
    <t xml:space="preserve">10.1111/eje.70295</t>
  </si>
  <si>
    <t xml:space="preserve">42691237.0</t>
  </si>
  <si>
    <t xml:space="preserve">Orthodontics; Endodontics; Periodontology; Prosthodontics; Oral &amp; maxillofacial surgery; Pediatric dentistry; Restorative dentistry / cariology; Dental education / exams</t>
  </si>
  <si>
    <t xml:space="preserve">Amass BiomedCore (connector); Crossref; Europe PMC; PubMed/MEDLINE; Semantic Scholar; Wiley Scholar Gateway (connector, full text)</t>
  </si>
  <si>
    <t xml:space="preserve">specialty exam clinical questions</t>
  </si>
  <si>
    <t xml:space="preserve">Turkish dental specialty exam clinical questions</t>
  </si>
  <si>
    <t xml:space="preserve">LLMDENT-0308</t>
  </si>
  <si>
    <t xml:space="preserve">Evaluation of the performance of ChatGPT-4o on oral surgery-related questions in the Japanese National Dental Examination.</t>
  </si>
  <si>
    <t xml:space="preserve">Artificial intelligence (AI) has advanced rapidly in healthcare, with large language models (LLMs) like ChatGPT-4o showing potential in education and clinical support. This study evaluated the performance of ChatGPT-4o on oral surgery-related questions from the Japanese National Dental Examination, focusing on how visual materials impact accuracy. Questions were categorized by type (general knowledge vs clinical practice), number of correct answers required, and presence of visual materials (e.g., radiographs, models). The comparison of correct and incorrect answers according to the number of visual materials was performed using the Mann-Whitney U-test, while logistic regression was used to assess the influence of specific visual content types. ChatGPT-4o performed well on general knowledge questions but showed lower accuracy on questions requiring clinical decision-making . The presence of multiple visual materials significantly reduced accuracy, with panoramic radiographs and dental models showing the strongest negative effects (odds ratios 0.46 and 0.45, respectively; both P = 0.002). Other visual materials, such as computed tomography/magnetic resonance imaging scans, had no significant impact. These findings highlight the strengths of ChatGPT-4o in processing structured textual data and its limitations in interpreting visual or procedural content. Enhancing AI-assisted dental education will require domain-specific training data and the development of multimodal models ca…</t>
  </si>
  <si>
    <t xml:space="preserve">Fukuda, H; Morishita, M; Takahashi, O; Sasaguri, M; Habu, M</t>
  </si>
  <si>
    <t xml:space="preserve">International journal of oral and maxillofacial surgery</t>
  </si>
  <si>
    <t xml:space="preserve">10.1016/j.ijom.2026.08.026</t>
  </si>
  <si>
    <t xml:space="preserve">42680602.0</t>
  </si>
  <si>
    <t xml:space="preserve">national dental exam oral surgery questions</t>
  </si>
  <si>
    <t xml:space="preserve">Japanese national dental exam oral surgery questions</t>
  </si>
  <si>
    <t xml:space="preserve">LLMDENT-0232</t>
  </si>
  <si>
    <t xml:space="preserve">Large Language Models in Medical and Dental Education: A Cross-Sectional Comparison of AI-Generated and Faculty-Authored Prosthodontic Materials.</t>
  </si>
  <si>
    <t xml:space="preserve">Background/Objectives : This study aimed to compare AI-generated educational material with faculty-authored content in Dental Prostheses Technology, evaluating perceived clarity, accuracy, structure, usefulness, and overall instructional quality across different age and professional groups. Methods : An analytical cross-sectional study was conducted using two versions of the first three chapters of a prosthodontics textbook: the original faculty-authored text and a reformulated version generated by ChatGPT 5.2 (OpenAI). Images were removed and formatting standardized to ensure a text-only comparison. An anonymized online questionnaire based on a five-point Likert scale assessed clarity, accuracy, readability, usefulness and structure. To reduce potential bias, participants were unaware of the authorship of the evaluated materials (human-authored vs. AI-generated). A total of 130 participants independently reviewed both documents. Data were analyzed using Wilcoxon signed-rank, Mann-Whitney U, and Friedman tests. Results : Both materials received favorable evaluations across all dimensions. The AI-generated version demonstrated a statistically significant advantage in clarity (Z = -2.107, p = 0.035; r = 0.19), while no significant differences were observed for structure, accuracy, readability, or usefulness. Generational differences emerged: younger participants valued improved clarity but reported reduced usefulness, mid-career participants showed the greatest improvement in p…</t>
  </si>
  <si>
    <t xml:space="preserve">Cârstea, Alexia-Ecaterina; Ciocan, Lucian-Toma; Vasilescu, Vlad-Gabriel; Țâncu, Ana-Maria Cristina; Imre, Marina; Didilescu, Andreea-Cristiana; Pițuru, Silviu-Mirel</t>
  </si>
  <si>
    <t xml:space="preserve">Dentistry journal</t>
  </si>
  <si>
    <t xml:space="preserve">10.3390/dj14050249</t>
  </si>
  <si>
    <t xml:space="preserve">42187627.0</t>
  </si>
  <si>
    <t xml:space="preserve">AI-generated prosthodontic textbook material for education</t>
  </si>
  <si>
    <t xml:space="preserve">LLMDENT-1662</t>
  </si>
  <si>
    <t xml:space="preserve">The impact of language differences on the readability, quality, and reliability of information provided by artificial intelligence chatbots regarding vital pulp therapy: a cross-sectional study.</t>
  </si>
  <si>
    <t xml:space="preserve">Abstract Background The increasing use of artificial intelligence (AI) chatbots in healthcare has highlighted the need to evaluate the accuracy, reliability, and readability of the clinical information they provide. Vital pulp therapy is one of the fundamental biological approaches in modern dentistry aimed at preserving pulp vitality, and the quality of information related to this topic is highly important for clinical decision-making. The present study aimed to assess whether the readability, quality, and reliability of information provided by six different AI-based chatbots (ChatGPT, ChatGPT-4o, Gemini, Microsoft Copilot, Perplexity, and Claude) regarding vital pulp therapy vary depending on language differences. Methods After a comprehensive literature review, 12 questions related to vital pulp therapy were developed. Each question was submitted to the chatbots in both Turkish and English for 7 consecutive days. The responses obtained in both languages were evaluated for readability using the Flesch Reading Ease Score (FRES) for English and the Ateşman Readability Formula for Turkish. Information quality was assessed using the Global Quality Scale (GQS), while reliability was evaluated based on the Journal of the American Medical Association (JAMA) benchmarks. Statistical analyses were performed using ANOVA, Bonferroni, and Chi-square tests, with a significance level set at p 0.05). Conclusions This study demonstrated that language differences have a significant impact on…</t>
  </si>
  <si>
    <t xml:space="preserve">Şimşek, Emine; Kurt, Özge</t>
  </si>
  <si>
    <t xml:space="preserve">10.1186/s12903-025-07520-y</t>
  </si>
  <si>
    <t xml:space="preserve">41408270.0</t>
  </si>
  <si>
    <t xml:space="preserve">borderline; vital pulp therapy questions; 6 chatbots; GQS JAMA; audience unclear</t>
  </si>
  <si>
    <t xml:space="preserve">vital pulp therapy questions; six chatbots; GQS JAMA; audience unclear</t>
  </si>
  <si>
    <t xml:space="preserve">LLMDENT-0791</t>
  </si>
  <si>
    <t xml:space="preserve">The Algorithmic Smile: Multimodal AI and the Transformation of Orthodontic Science</t>
  </si>
  <si>
    <t xml:space="preserve">Orthodontics is undergoing a fundamental transition from a reactive, intuition-based specialty to a proactive, data-driven discipline. The integration of deep learning (DL), computer vision, large language models (LLMs), and physics-informed biomechanical simulations has catalyzed a new era of precision medicine. Between 2024 and 2026, the field has progressed from isolated diagnostic tools to multimodal, agentic AI ecosystems capable of orchestrating clinical workflows. Breakthroughs include automated three-dimensional (3D) cephalometric landmarking with sub–1.2 mm mean radial error, transformer-based multimodal extraction prediction models achieving AUCs above 0.94, physics-informed neural networks (PINNs) for aligner staging, and generative diffusion systems that dynamically simulate soft-tissue response. This review synthesizes recent advances in orthodontic AI, emphasizing the rise of multimodal foundation models integrating skeletal, dental, soft-tissue, and emerging genomic datasets. We further examine agentic AI for remote monitoring, federated learning frameworks for data sovereignty, explainable AI (XAI) to mitigate the “black box” dilemma, and the evolving regulatory landscape. Rather than replacing clinicians, AI augments decision-making capacity, positioning orthodontists as “pilot-in-command” of increasingly autonomous digital systems.</t>
  </si>
  <si>
    <t xml:space="preserve">Mayank Shrivastava; Liang Ye</t>
  </si>
  <si>
    <t xml:space="preserve">Global Academic Journal of Dentistry and Oral Health</t>
  </si>
  <si>
    <t xml:space="preserve">10.36348/gajdoh.2026.v08i02.001</t>
  </si>
  <si>
    <t xml:space="preserve">narrative review AI orthodontics</t>
  </si>
  <si>
    <t xml:space="preserve">LLMDENT-1246</t>
  </si>
  <si>
    <t xml:space="preserve">Prompt-dependent performance of multimodal AI model in oral diagnosis: a comprehensive analysis of accuracy, narrative quality, calibration, and latency versus human experts.</t>
  </si>
  <si>
    <t xml:space="preserve">Abstract Prompt design is a critical yet underexplored factor influencing the diagnostic performance of large language models (LLMs). Gemini Pro 2.5 shows promise in multimodal reasoning, but no prior study has systematically compared prompt structures in oral datasets against expert benchmarks. This study aimed to evaluate the diagnostic performance of a multimodal LLM (Gemini Pro 2.5) under different prompting strategies compared with oral medicine experts using prospective, histopathology-verified clinical vignettes. In a prospective, paired diagnostic accuracy study, Gemini pro 2.5 (a multimodal LLM) was evaluated under three prompting strategies: Direct (P-1), Chain-of-Thought (P-2), and Self-Reflection (P-3) on 300 oral lesion cases with histopathologic confirmation. Each prompt was applied to identical inputs and compared against diagnoses from board-certified oral medicine specialists. Accuracy, rubric-based narrative quality, probability calibration, and computational efficiency were assessed under STARD-AI guidelines. Human experts achieved the highest Top-1 accuracy (61%), but Chain-of-Thought prompting (P-2) led AI performance in Top-3 accuracy (82%) and produced the highest explanation quality (mean rubric score 8.49/10). No AI prompt matched human performance in low-difficulty cases. P-2 also showed the best calibration (Brier score 0.238) compared to P-1 and P-3. Resource-wise, Direct prompting was fastest, but longer outputs modestly improved Top-3 recall. Mix…</t>
  </si>
  <si>
    <t xml:space="preserve">Hassanein, Fatma E A; Ahmed, Yousra; Maher, Shaymaa; Barbary, Ahmed El; Abou-Bakr, Asmaa</t>
  </si>
  <si>
    <t xml:space="preserve">10.1038/s41598-025-22979-z</t>
  </si>
  <si>
    <t xml:space="preserve">41168327.0</t>
  </si>
  <si>
    <t xml:space="preserve">Gemini oral lesion diagnosis vignettes</t>
  </si>
  <si>
    <t xml:space="preserve">Gemini oral lesion diagnosis vignettes prompting</t>
  </si>
  <si>
    <t xml:space="preserve">LLMDENT-1962</t>
  </si>
  <si>
    <t xml:space="preserve">A comparative analysis of AI-based chatbots: Assessing data quality in orthognathic surgery related patient information.</t>
  </si>
  <si>
    <t xml:space="preserve">INTRODUCTION: The aim of the current study is to evaluate the quality, reliability, readability, and similarity of data provided by different AI-based chatbots in the field of orthognathic surgery. MATERIALS AND METHODS: Guidelines on orthognathic surgery were reviewed, and a list of questions for patients to ask chatbots was produced by two reasearchers. The questions were categorized into 'General Information and Procedure' and 'Results and Recovery', with 30 questions in each category. Five different scoring criteria were used to evaluate the chatbot responses to 60 questions: Ensuring Quality Information for Patients (EQIP) tool, Reliability Scoring System (adapted from DISCERN), Global Quality Scale (GQS), Simple Measure of Gobbledygook (SMOG) and Similarity Index. RESULTS: The highest mean values were observed in OpenEvidence for EQIP tool, SMOG, and Similarity Index, while for Reliability and GQS assessment criteria, MediSearch showed the highest values. When evaluated in terms of reliability and quality, all three AI-based chatbots demonstrated high reliability and good quality; however, they required at least a college-level education for readability based on the SMOG index. Additionally, upon assessment of similarity, ChatGPT-4 displayed high originality, while OpenEvidence exhibited a high degree of similarity. CONCLUSION: AI-based chatbots with a variety of features have usually provided answers with high quality, reliability, and difficult readability to question…</t>
  </si>
  <si>
    <t xml:space="preserve">Yurdakurban, Ebru; Topsakal, Kübra Gülnur; Duran, Gökhan Serhat</t>
  </si>
  <si>
    <t xml:space="preserve">10.1016/j.jormas.2023.101757</t>
  </si>
  <si>
    <t xml:space="preserve">38157937.0</t>
  </si>
  <si>
    <t xml:space="preserve">patient questions orthognathic surgery; ChatGPT-4 and medical chatbots; EQIP GQS</t>
  </si>
  <si>
    <t xml:space="preserve">orthognathic patient questions; ChatGPT-4 MediSearch OpenEvidence; EQIP GQS</t>
  </si>
  <si>
    <t xml:space="preserve">LLMDENT-0787</t>
  </si>
  <si>
    <t xml:space="preserve">Response to Letter to the Editor on the Manuscript, "Comparing the performance of ChatGPT 4o, DeepSeek R1, and Gemini 2 Pro in answering fixed prosthodontics questions over time".</t>
  </si>
  <si>
    <t xml:space="preserve">10.1016/j.prosdent.2026.01.022</t>
  </si>
  <si>
    <t xml:space="preserve">41702813.0</t>
  </si>
  <si>
    <t xml:space="preserve">author response to letter</t>
  </si>
  <si>
    <t xml:space="preserve">response to letter to editor</t>
  </si>
  <si>
    <t xml:space="preserve">LLMDENT-2105</t>
  </si>
  <si>
    <t xml:space="preserve">Identification of species of the genus Sylvaemus of northeastern Ukraine by metric characters</t>
  </si>
  <si>
    <t xml:space="preserve">The reliable identification of representatives of the genus Sylvaemus is compli-cated by the huge coincidence of external and metrical characters, as well as by the fact that in most of their range, mice are in conditions of sympatry or even syntopy Moreover, identification is complicated by opposite clinal variability in size and geographic variability in fur colouration. The species are also similar in karyotypes, so their reliable identification is usually possible only based on biochemical or molecular analysis. The craniological collection of small mam-mals of O. V. Zorya and collection specimens of the Museum of Nature of V. N. Karazin Kharkiv National University were studied. In total, 436 speci-mens of three species of the genus Sylvaemus were analysed: Sylvaemus ura-lensis, Sylvaemus sylvaticus, and Sylvaemus tauricus. Analysed were 14 odon-tometric and 23 craniological characters. Among the metric characters, three odontometrical—width of first upper molar (WM1), length of second lower molar (LM2), length of lower molar row (LM123)—and seven craniometrical characters—length of first upper molar (LM1), length of foramen incisivum (LFI), length of upper molar row (LUM), width of choana (WCH), height of skull including bulla tympanica (HBCB), length of lower molar row (LLM), length of mandible (LM)—made the greatest contribution to the differentiation of mice of the genus Sylvaemus. Width of first upper molar (WM1), length of first lower molar (LM1), length of second l…</t>
  </si>
  <si>
    <t xml:space="preserve">Oksana Markovska</t>
  </si>
  <si>
    <t xml:space="preserve">Theriologia Ukrainica</t>
  </si>
  <si>
    <t xml:space="preserve">10.53452/tu2507</t>
  </si>
  <si>
    <t xml:space="preserve">rodent species identification</t>
  </si>
  <si>
    <t xml:space="preserve">LLMDENT-1763</t>
  </si>
  <si>
    <t xml:space="preserve">TRIAGEM INTELIGENTE: VALIDAÇÃO PREDITIVA DE CHATBOT COM USO DE INTELIGÊNCIA ARTIFICIAL PARA PRÉ-TRIAGEM DE PACIENTES PARA CLÍNICA UNIVERSITÁRIA</t>
  </si>
  <si>
    <t xml:space="preserve">A Faculdade de Odontologia da Universidade Federal do Pará apresenta entraves na triagem dos pacientes. Objetivo: realizar a validação preditiva de um chatbot para pré-triagem de pacientes. Métodos: trata-se de um estudo transversal quantitativo para comparação de dados relatados pelo humano ao chatbot com exame clínico odontológico. Trinta indivíduos compuseram a amostra. Foram aplicados testes Exato de Fisher, de acurácia e Kappa de Cohen. Resultados: O uso do celular para agendamento de consultas foi estatisticamente diferente (p=0,025) entre aqueles que o utilizam para a leitura de notícias. Houve concordância acima de 80% entre a mensuração do chatbot e do exame clínico; reprodutibilidade perfeita (Kappa&gt;0,800, p&lt;0,001) para perda de dente permanente e arcada superior edêntula; e reprodutibilidade regular (Kappa&lt;0,400, p&lt;0,05) para mobilidade dental, tártaro e sangramento gengival. Conclusão: o chatbot apresentou reprodutibilidade, concordância e acurácia satisfatórias para parâmetros dentais e sintomatologia dolorosa. Condições relacionadas ao periodonto apresentaram resultados insatisfatórios.</t>
  </si>
  <si>
    <t xml:space="preserve">K. Ferreira; Douglas Almeida Vidal; Luana Jhennyfer da Costa Pantoja; O. B. de Oliveira; D. Cardoso; M. Seruffo; F. F. de Albuquerque Jassé; Diandra Costa Arantes</t>
  </si>
  <si>
    <t xml:space="preserve">Revista Multidisciplinar do Nordeste Mineiro</t>
  </si>
  <si>
    <t xml:space="preserve">10.61164/rmnm.v12i2.2811</t>
  </si>
  <si>
    <t xml:space="preserve">pre-triage chatbot; architecture unclear</t>
  </si>
  <si>
    <t xml:space="preserve">pre-triage chatbot of unclear architecture vs clinical exam</t>
  </si>
  <si>
    <t xml:space="preserve">LLMDENT-0837</t>
  </si>
  <si>
    <t xml:space="preserve">A comparative evaluation of large language models in diagnosis and treatment planning in restorative dentistry.</t>
  </si>
  <si>
    <t xml:space="preserve">Abstract Objective With the advancement of artificial intelligence (AI), large language models (LLMs) have become an alternative source of information in dentistry. These LLMs, which can be trained on large data sets, can answer medical questions and provide references, but they can pose problems in terms of ethics and accurate information. This research aims to evaluate the accuracy of five different LLMs in diagnosis and treatment planning in the field of restorative dentistry. Methodology The 20 most common cases encountered in a restorative dentistry clinic were formulated into questions. The validity of the questions was assessed using the Lawshe Content Validity Index. The questions were posed to five different LLMs: ChatGPT-5, Deepseek V3.2, Claude Sonnet 4.5, Microsoft Copilot, and Google Gemini 3 Flash. Each model was asked to create a diagnosis and treatment plan for each case. The responses were evaluated by 42 restorative dentistry specialists using a Likert Scale. Additionally, the accuracy of the references provided in the responses was evaluated by the article authors. The obtained data were analyzed using the non-parametric Kruskal–Wallis test, and the Dunn multiple comparison test was applied in cases where significant differences were detected. Results Statistically significant differences were found between the models for 15 out of 20 questions (p &lt; 0.05). A significant difference was also found in terms of total median scores (p &lt; 0.001), with Google Gemin…</t>
  </si>
  <si>
    <t xml:space="preserve">Teke, Ebru İrem; Borsöken, Ayşenur Güngör</t>
  </si>
  <si>
    <t xml:space="preserve">10.1186/s12903-026-09154-0</t>
  </si>
  <si>
    <t xml:space="preserve">42399936.0</t>
  </si>
  <si>
    <t xml:space="preserve">restorative diagnosis and treatment planning cases</t>
  </si>
  <si>
    <t xml:space="preserve">restorative case diagnosis and treatment planning</t>
  </si>
  <si>
    <t xml:space="preserve">Restorative diagnosis and treatment planning cases rated by specialists</t>
  </si>
  <si>
    <t xml:space="preserve">LLMDENT-2036</t>
  </si>
  <si>
    <t xml:space="preserve">The Use of Social Media Among Parents of Cleft Lip and Palate Patients for Patient Education</t>
  </si>
  <si>
    <t xml:space="preserve">Parents’ adherence to cleft lip and palate treatment plans is essential to ensure a satisfactory outcome. With the ongoing development of communications technology, social media has become an integral component in medical practice. It is now a platform of communication and information that facilitates medical professionals and parents to provide better care for cleft lip and palate patients. The aim of the study is to investigate the use of social media among parents of CLP patients and their preferable social media of choice for patient education. This is a descriptive study conducted through an online and offline survey amongst 108 parents of CLP patients from January to June of 2019. WhatsApp, Facebook, Instagram, and YouTube are social media platforms that the respondents heavily use. WhatsApp (76,1%) is the most common tool to seek cleft lip and palate information, followed by websites and Facebook. Information that respondents often inquire include feeding technique, post-surgical wound treatment, and funding for the treatments. Overall, respondents believed that information acquired from social media is reliable. Aversion towards social media in obtaining information was revolving around inaccuracy (69,1%) and reliability (39%). Social media has become a fundamental aspect in the treatment of cleft lip and palate. Physicians should consider social media and be actively involved in ensuring the dissemination of accurate and reliable information to patients. WhatsApp is …</t>
  </si>
  <si>
    <t xml:space="preserve">Alita Indania; P. Kreshanti; Valencia Jane Martin; Margareth Ingrid Anggraeni; J. A. Wibowo</t>
  </si>
  <si>
    <t xml:space="preserve">eJournal Kedokteran Indonesia</t>
  </si>
  <si>
    <t xml:space="preserve">10.23886/ejki.11.402.149-55</t>
  </si>
  <si>
    <t xml:space="preserve">parents social media use survey; no LLM</t>
  </si>
  <si>
    <t xml:space="preserve">social media use survey cleft parents; no LLM evaluated</t>
  </si>
  <si>
    <t xml:space="preserve">LLMDENT-0530</t>
  </si>
  <si>
    <t xml:space="preserve">Large Language Models for Endodontic Diagnosis: A Comparative Study Against an Expert Reference Standard.</t>
  </si>
  <si>
    <t xml:space="preserve">Accurate diagnosis is the cornerstone of successful endodontic care, yet it often remains a challenge in daily practice. Artificial intelligence (AI), particularly large language models (LLMs), is being explored as a possible support tool for clinicians. In this study, we compared the diagnostic ability of three LLMs: ChatGPT-5, Gemini, and Perplexity with the judgment of an experienced endodontist across 40 anonymized clinical cases. ChatGPT-5 reached perfect agreement with the expert (100% accuracy, κ = 1.00). Gemini (97.5% accuracy, κ = 0.95) and Perplexity (92.5% accuracy, κ = 0.85) also performed well but showed different error patterns: Gemini made one false positive, while Perplexity missed three positive cases. Overall, ChatGPT-5 and Gemini showed the best sensitivity, and ChatGPT-5 and Perplexity maintained full specificity. These results show that the latest LLMs can approach expert-level diagnostic performance, but further testing is needed before they can be relied upon in everyday clinical practice.</t>
  </si>
  <si>
    <t xml:space="preserve">Kumar, Vishal; Mann, Navjot Singh; Sharma, Kritika</t>
  </si>
  <si>
    <t xml:space="preserve">10.1111/aej.70046</t>
  </si>
  <si>
    <t xml:space="preserve">41449661.0</t>
  </si>
  <si>
    <t xml:space="preserve">endodontic diagnosis clinical cases</t>
  </si>
  <si>
    <t xml:space="preserve">endodontic case diagnosis vs expert</t>
  </si>
  <si>
    <t xml:space="preserve">LLMDENT-1017</t>
  </si>
  <si>
    <t xml:space="preserve">Classification Fidelity of Large Language Models on Endodontic Items from the Turkish Dental Specialty Examination</t>
  </si>
  <si>
    <t xml:space="preserve">Background Large language models (LLMs) are increasingly used in dental education, but research has focused almost exclusively on answer accuracy. Whether LLMs can identify the cognitive demand of examination items, a distinct competency relevant to assessment quality assurance and curriculum mapping, remains untested. This study evaluated LLM classification fidelity for endodontic multiple-choice questions (MCQs) across three established educational taxonomies and compared performance among four publicly accessible models. Methods Two hundred endodontic MCQs from the Turkish Dentistry Specialty Examination (DUS, 2012–2025) were classified by ChatGPT, Gemini, Kimi, and DeepSeek according to Revised Bloom's Taxonomy, the SOLO Taxonomy, and Miller's Pyramid. A three-layer expert consensus procedure (calibration training, procedural audit, and structured joint deliberation) established the gold standard, with two endodontists rating items and a medical education professor serving as external auditor and arbitrator. LLMs received a standardised prompt in dedicated incognito browser sessions to eliminate cross-session memory and personalisation effects. Agreement was assessed using weighted Cohen's kappa (κw) with bootstrap 95% confidence intervals (2,000 iterations); classification performance was evaluated using accuracy and macro-averaged F1; inter-model differences in item-level accuracy were tested using Cochran's Q with Kendall's W as effect size, followed by Holm–Bonferroni…</t>
  </si>
  <si>
    <t xml:space="preserve">Şen BH; Yekeler A; Arpaçay DK; Ocak J; Akkoçan O</t>
  </si>
  <si>
    <t xml:space="preserve">10.21203/rs.3.rs-9913605/v1</t>
  </si>
  <si>
    <t xml:space="preserve">LLM classification of exam items taxonomy</t>
  </si>
  <si>
    <t xml:space="preserve">LLM classification of exam items by taxonomy</t>
  </si>
  <si>
    <t xml:space="preserve">LLMDENT-0659</t>
  </si>
  <si>
    <t xml:space="preserve">International Perspectives on Digital and Generative AI Adoption and Governance in Undergraduate Dental Education: A Cross-Sectional Survey.</t>
  </si>
  <si>
    <t xml:space="preserve">Background/Objectives: Digital technologies and generative artificial intelligence (AI) are increasingly used in undergraduate dental education, yet international variations in adoption and governance remain insufficiently described. This study aimed to characterise cross-national patterns of educational software use, perceived importance for curriculum delivery, and institutional readiness for AI governance. Methods: A cross-sectional online survey of educators and academic administrators involved in undergraduate dental education captured institutional software use across teaching delivery, learning management, assessment, clinical record systems, imaging, simulation, digital workflows, and generative AI. Results: A total of 97 respondents from 38 countries completed the survey, with most institutions delivering both undergraduate and postgraduate dental education (66.0%). Videoconferencing platforms were widely adopted. LMS provision varied, with Google Classroom, Moodle, and Blackboard most frequently reported. Paper-based clinical records remained in use in 32% of institutions. Among digital PMS/EDR platforms, axiUm, Salud/Titanium, and Carestream Dental were the most prevalent. Adoption of simulation software, CAD/CAM systems, and 3D printing was inconsistent. LMS and videoconferencing were most often rated as essential, whereas simulation, scanners, CAD/CAM, and 3D printing were generally considered useful but not essential. Generative AI use was commonly reported, whi…</t>
  </si>
  <si>
    <t xml:space="preserve">Olegário, Isabel C; Coffey, Niamh; Chaurasia, Akhilanand; Leung, Albert</t>
  </si>
  <si>
    <t xml:space="preserve">10.3390/dj14020128</t>
  </si>
  <si>
    <t xml:space="preserve">41744966.0</t>
  </si>
  <si>
    <t xml:space="preserve">Prosthodontics; Oral &amp; maxillofacial radiology; Dental education / exams</t>
  </si>
  <si>
    <t xml:space="preserve">survey educators digital AI adoption</t>
  </si>
  <si>
    <t xml:space="preserve">dental educators digital/AI adoption survey</t>
  </si>
  <si>
    <t xml:space="preserve">LLMDENT-2066</t>
  </si>
  <si>
    <t xml:space="preserve">batch_04</t>
  </si>
  <si>
    <t xml:space="preserve">ChatGPT and scientific writing: A reflection on the ethical boundaries</t>
  </si>
  <si>
    <t xml:space="preserve">Dear Editors, The new free tool launched in late 2022 known as ChatGPT (Chat Generative Pre-Trained Transformer), is an artificial intelligence (AI) language model that is trained on an extensive database and capable of generating texts on diverse subjects. By means of text messages, ChatGPT establishes a dialog with users to provide informational content and create texts within a wide array of styles. Technically, ChatGPT could be used for scientific writing; however, it is important to reflect upon what makes a manuscript in fact scientific. Is it just a matter of style or, much more than that, is it all the scientific background supporting a clear research question, sound methodological design, irrefutable results, and an evidence-based conclusion? Despite the constant repository feeding through machine learning, the startup OpenAI (San Francisco, CA, USA) responsible for creating ChatGPT has pointed out that even with this vast amount of information, some limitations may compromise its performance, such as the risk of providing incorrect information, producing harmful instructions, and inducing bias. Furthermore, despite its ability to respond to several languages, better results are reported when searching in English. The possibility of humans being replaced with AI seems to be a major concern in the minds of contemporary professionals. Although ChatGPT presents itself as a revolutionary tool capable of mimicking human writing, questions regarding its application in acad…</t>
  </si>
  <si>
    <t xml:space="preserve">T. Ocampo; T. Silva; Caio Alencar-Palha; F. Haiter-Neto; M. L. Oliveira</t>
  </si>
  <si>
    <t xml:space="preserve">Imaging Science in Dentistry</t>
  </si>
  <si>
    <t xml:space="preserve">10.5624/isd.20230085</t>
  </si>
  <si>
    <t xml:space="preserve">37405199.0</t>
  </si>
  <si>
    <t xml:space="preserve">letter on ChatGPT and scientific writing ethics</t>
  </si>
  <si>
    <t xml:space="preserve">LLMDENT-1159</t>
  </si>
  <si>
    <t xml:space="preserve">Integrating Generative Artificial Intelligence in Clinical Dentistry: Enhancing Diagnosis, Treatment Planning, and Procedural Precision Through Advanced Knowledge Representation and Reasoning</t>
  </si>
  <si>
    <t xml:space="preserve">Generative artificial intelligence (GAI) is poised to transform clinical dentistry by enhancing diagnostic accuracy, personalizing treatment planning, and improving procedural precision. This study integrates logic programming and entropy within knowledge representation and reasoning to generate hypotheses, quantify uncertainty, and support clinical decisions. A six-month longitudinal questionnaire was administered to 127 dentists, of whom 119 provided valid responses across four dimensions: current use and knowledge (CUKD), potential applications (PAD), future perspectives (FPD), and challenges and barriers (CBD). Responses, analyzed with both classical statistics and entropy-based measures, revealed significant differences among dimensions (p &lt; 0.01, η2 = 0.14). CUKD, PAD, and FPD all increased steadily over time (baseline means 2.32, 3.06, and 3.27; rising to 3.75, 4.51, and 4.71, respectively), while CBD remained more variable (1.87–3.87). The overall entropic state declined from 0.43 to 0.31 (p = 0.018), reflecting reduced uncertainty. Statistical and entropy-derived trends converged, suggesting growing professional clarity and cautious acceptance of GAI. These findings indicate that, despite persistent concerns, GAI holds promise for advancing adaptive and evidence-driven dental practice.</t>
  </si>
  <si>
    <t xml:space="preserve">Hossam Dawa; Arg Cortes; Carlos Ribeiro; José Neves; Henrique Vicente</t>
  </si>
  <si>
    <t xml:space="preserve">Digit.</t>
  </si>
  <si>
    <t xml:space="preserve">10.3390/digital5030044</t>
  </si>
  <si>
    <t xml:space="preserve">dentist questionnaire on generative AI</t>
  </si>
  <si>
    <t xml:space="preserve">dentist survey on generative AI with logic programming</t>
  </si>
  <si>
    <t xml:space="preserve">LLMDENT-1237</t>
  </si>
  <si>
    <t xml:space="preserve">Evaluation of Artificial Intelligence Chatbots in the Management of Primary Tooth Traumas: A Comparative Analysis</t>
  </si>
  <si>
    <t xml:space="preserve">Aim: This study aimed to evaluate the reliability and consistency of four artificial intelligence (AI) chatbots—ChatGPT 3.5, Google Gemini, Bing, and Claude AI—as public sources of information on the management of primary tooth trauma. Materials and Methods: A total of 31 dichotomous questions were developed based on common issues and concerns related to dental trauma, particularly those frequently raised by parents. Each question, sequentially presented to the four AI chatbots, was repeated three times daily, with a one-hour interval between repetitions, over a five-day period, to assess the reliability and reproducibility of responses. Accuracy was determined by calculating the proportion of correct responses, with 95% confidence intervals estimated using the Wald binomial method. Reliability was assessed using Fleiss’ kappa coefficient. Results: All AI chatbots demonstrated high accuracy. Bing emerged as the most accurate model, achieving an accuracy rate of 96.34%, while Claude had the lowest accuracy at 88.17%. Consistency was classified as “almost perfect” for ChatGPT, Bing, and Gemini, whereas Claude exhibited a “substantial” level of agreement. These findings underscore the relative performance of AI models in tasks requiring high accuracy and reliability. Conclusion: These results emphasize the importance of critically evaluating AI-based systems for their potential use in clinical applications. Continuous improvements and updates are essential to enhance their relia…</t>
  </si>
  <si>
    <t xml:space="preserve">Mihriban Gökçek Taraç</t>
  </si>
  <si>
    <t xml:space="preserve">Journal of International Dental Sciences</t>
  </si>
  <si>
    <t xml:space="preserve">10.21306/dishekimligi.1639393</t>
  </si>
  <si>
    <t xml:space="preserve">parent-concern dichotomous questions primary tooth trauma; 4 chatbots; accuracy</t>
  </si>
  <si>
    <t xml:space="preserve">parent-concern dichotomous primary tooth trauma questions; four chatbots; accuracy</t>
  </si>
  <si>
    <t xml:space="preserve">LLMDENT-0391</t>
  </si>
  <si>
    <t xml:space="preserve">Improving Automatic Speech Recognition for Speakers Treated for Oral Cancer using Data Augmentation and LLM Error Correction</t>
  </si>
  <si>
    <t xml:space="preserve">In recent years, the performance of automatic speech recognition (ASR) systems has made considerable progress. Unfortunately, for people with speech impairments, such as people treated for oral cancer (OC), ASR performance is still lagging behind. The scarcity and variability of OC speech data makes development of ASR models for this type of speech difficult. In this work, we use data augmentation and large language model (LLM) error correction to mitigate this problem. We apply various augmentation techniques on a corpus of Dutch oral cancer speech to create synthetic data, and evaluate their effect on ASR performance. We finetune Whisper and Massively Multilingual Speech (MMS) models for each augmentation technique and observe, on average, an 8% relative decrease in Word Error Rate (WER) when including data created using text-to-speech (TTS). When employing LLMs for error correction, we see a further 21.4-26.2% relative decrease in WER for finetuned ASR models and a 10.0% relative decrease for non-finetuned models. Overall, we achieve a 40% relative WER decrease for Whisper and a 50% relative WER decrease for MMS, indicating that a combination of data augmentation and LLM correction is a viable strategy for the recognition of OC speech.</t>
  </si>
  <si>
    <t xml:space="preserve">Hidde Folkertsma; Thomas B. Tienkamp; S. de Visscher; Max J. H. Witjes; R. van Son; Jiapan Guo; B. Halpern</t>
  </si>
  <si>
    <t xml:space="preserve">ASR for oral cancer speech with LLM error correction</t>
  </si>
  <si>
    <t xml:space="preserve">LLMDENT-0757</t>
  </si>
  <si>
    <t xml:space="preserve">System Architecture of a Local Hybrid AI for Secure Patient Communication: Implementation on Consumer Hardware.</t>
  </si>
  <si>
    <t xml:space="preserve">We constructed a system that explicitly separates clinically oriented queries from low-risk casual conversation using a sentence-transformer classifier. Clinical inputs are routed to a non-generative, expert vetted Frequently Asked Questions (FAQ) retrieval module that returns predefined answers verbatim, while non-clinical inputs are handled by a locally hosted small language model (SLM) restricted to brief, empathic small talk. Performance tests on a standard laptop GPU demonstrated that the routing module achieved over 98% accuracy (AUC 0.996) across two domains (tooth extraction and gastroscopy), with decision thresholds calibrated by Youden's index. Within the FAQ-based clinical pathway, all test utterances mapped to pre-authored question-answer pairs, so clinical replies remained deterministic and expert-approved rather than being generated. System profiling revealed that the non-generative FAQ pathway reduced energy consumption by approximately 75x (2.23 mWh vs. 168 mWh per request) and achieved substantially lower latency (∼0.10 s vs. ∼8.51 s) compared to the generative SLM pathway. These findings support the feasibility of deploying a privacy-preserving, energy-efficient hybrid architecture for preoperative patient communication that operates entirely offline, and they provide an implementation-focused complement to our broader research on the clinical and ethical aspects of such systems.</t>
  </si>
  <si>
    <t xml:space="preserve">Sato, Motoki; Matsushita, Yuki; Takahashi, Hidekazu; Kakazu, Tomoaki; Nagata, Sou; Ohnuma, Mizuho; Yoshikawa, Atsushi; Yamamura, Masayuki</t>
  </si>
  <si>
    <t xml:space="preserve">Studies in health technology and informatics</t>
  </si>
  <si>
    <t xml:space="preserve">10.3233/shti260228</t>
  </si>
  <si>
    <t xml:space="preserve">42174903.0</t>
  </si>
  <si>
    <t xml:space="preserve">local hybrid FAQ retrieval system with small LM</t>
  </si>
  <si>
    <t xml:space="preserve">local hybrid FAQ retrieval and small language model system</t>
  </si>
  <si>
    <t xml:space="preserve">LLMDENT-0192</t>
  </si>
  <si>
    <t xml:space="preserve">A PESQUISA EM ODONTOLOGIA: FUNDAMENTOS E APLICABILIDADE NA INICIAÇÃO CIENTÍFICA</t>
  </si>
  <si>
    <t xml:space="preserve">This article aims to contribute to the training of dental students who are beginning their journey in scientific research. It presents fundamental concepts regarding the scientific method, different types of knowledge, levels of scientific evidence, applications of generative artificial intelligence, and intellectual integrity. Additionally, it covers research classification and types, as well as ethical considerations in research involving human subjects and animals. Finally, it describes key concepts relevant to researchers-fundamentals that the novice student must grasp to draft and develop a research project while applying the scientific method correctly.</t>
  </si>
  <si>
    <t xml:space="preserve">A. Cavalcanti; Alidianne Fábia Cabral Cavalcanti</t>
  </si>
  <si>
    <t xml:space="preserve">REVISTA SCIENTIA ODONTOLÓGICA</t>
  </si>
  <si>
    <t xml:space="preserve">10.18391/so.v2i2.5390</t>
  </si>
  <si>
    <t xml:space="preserve">educational article on research fundamentals</t>
  </si>
  <si>
    <t xml:space="preserve">LLMDENT-0779</t>
  </si>
  <si>
    <t xml:space="preserve">The performance of different Large Language Models in the National Prosthodontic Resident Examination in 2023 and 2024</t>
  </si>
  <si>
    <t xml:space="preserve">Purpose: To compare the accuracy and test–retest consistency of ChatGPT-3.5, ChatGPT-4, Bing, and Gemini on the 2023 and 2024 National Prosthodontic Resident Examinations (NPREs). Materials and methods: Four LLMs answered the same 300 multiple-choice questions (150 per examination year) at T0 and again 2 weeks later (T1). Responses were scored against the official answer key. T0–T1 changes were assessed using McNemar tests, while test–retest agreement was quantified using Cohen's κ. LLMs were compared at each time point using Cochran's Q tests and Bonferroni-adjusted pairwise McNemar tests. Topic-tier effects were assessed using binary logistic generalized estimating equations (GEE), clustering by question. Results: In 2023, LLM performance did not differ at T0 (Q = 6.94, P = 0.074) or T1 (Q = 6.67, P = 0.083); ChatGPT-4 had the highest descriptive pooled accuracy (70.7%). In 2024, differences were significant at T0 (Q = 22.97, P &lt; 0.001) and T1 (Q = 9.68, P = 0.022). At T0, ChatGPT-4 (Padj = 0.002), Bing (Padj = 0.029), and Gemini (Padj&lt;0.001) outperformed ChatGPT-3.5; no T1 pairwise comparison remained significant after adjustment. ChatGPT-4 decreased from 64.0% to 51.3% in 2024 (McNemar P = 0.002). The tier effect was nonsignificant in 2023 (P = 0.064) but significant in 2024 (P = 0.035); Tier 3 outperformed Tier 1 (OR = 2.05, 95% CI 1.17–3.61; Padj = 0.038). Conclusions: LLM accuracy and consistency varied by year and measurement time, while topic-tier differences were su…</t>
  </si>
  <si>
    <t xml:space="preserve">Marwa Shembesh; Merve Koseoglu; Qiao Fang; Maryam Gheisarifar; Mathew T. Kattadiyil; J. Yuan; V. Barão; C. Sukotjo</t>
  </si>
  <si>
    <t xml:space="preserve">10.1016/j.heliyon.2026.e45465</t>
  </si>
  <si>
    <t xml:space="preserve">prosthodontic resident examination</t>
  </si>
  <si>
    <t xml:space="preserve">prosthodontic resident exam MCQs</t>
  </si>
  <si>
    <t xml:space="preserve">LLMDENT-2102</t>
  </si>
  <si>
    <t xml:space="preserve">The Arts of Antifascist Black Transnationalism during the Spanish Civil War</t>
  </si>
  <si>
    <t xml:space="preserve">This article asserts the critical role of art and literature in the resistance against fascism by situating the aesthetic work of African Americans as central to the transnational phenomenon of the Spanish Civil War. This article highlights the prehistory to the African American support of the Spanish Civil War in 1936 when news of Benito Mussolini’s invasion of Ethiopia galvanized members of the Harlem Renaissance. These two conflicts triangulated the imaginaries of the United States, Spain, and Ethiopia, producing a distinct form of antifascist Black transnationalism that extends work by Brent Hayes Edwards, Robert F. Reid-Pharr, and Nadia Nurhussein. To manifest this argument, this article examines Paul Robeson’s speeches at rallies in London that he later reprinted in his autobiography Here I Stand (1958) and Claude McKay’s posthumously published novel Amiable with Big Teeth about 1936 Harlem. Using archival research, this article analyzes the collage aesthetic of the scrapbook that the activist Thyra J. Edwards compiled in 1937 to record the actions of the Negro People’s Committee to Aid Spain. In sum, this article demonstrates the integral role of African American visual culture and literature to the development of twentieth-century antifascist ideology within a transnational perspective.</t>
  </si>
  <si>
    <t xml:space="preserve">Brandon Truett</t>
  </si>
  <si>
    <t xml:space="preserve">American Literature</t>
  </si>
  <si>
    <t xml:space="preserve">10.1215/00029831-10950740</t>
  </si>
  <si>
    <t xml:space="preserve">Esthetic dentistry</t>
  </si>
  <si>
    <t xml:space="preserve">literary studies; not dental</t>
  </si>
  <si>
    <t xml:space="preserve">literature/history article; not dental</t>
  </si>
  <si>
    <t xml:space="preserve">LLMDENT-1967</t>
  </si>
  <si>
    <t xml:space="preserve">BARDES Scientific Day explores innovations in dental education</t>
  </si>
  <si>
    <t xml:space="preserve">10.1038/s41415-024-7247-5</t>
  </si>
  <si>
    <t xml:space="preserve">38519661.0</t>
  </si>
  <si>
    <t xml:space="preserve">meeting report dental education</t>
  </si>
  <si>
    <t xml:space="preserve">BDJ news item on dental education day</t>
  </si>
  <si>
    <t xml:space="preserve">LLMDENT-1091</t>
  </si>
  <si>
    <t xml:space="preserve">AI-Driven Approaches for Enhancing Early Detection of Dental Caries</t>
  </si>
  <si>
    <t xml:space="preserve">Dental caries is a widespread oral health concern that requires early detection and prevention to minimize long-term complications. Despite progress in AI-driven diagnostics, challenges such as poor image quality, limited model generalizability, and lack of interpretability hinder clinical adoption. This review explores recent advances in applying artificial intelligence (AI) to dental caries detection and prevention, including deep learning, transfer learning, and self-supervised techniques. Methods like U-Net, ResNet, and ensemble CNNs have shown effectiveness in classification, segmentation, and progression prediction, achieving accuracies of 85–99%, precisions of 86–96%, and F1-scores of 87–94%. In prevention, AI has enabled risk assessment and personalized early intervention strategies. A novel framework that integrates digital twins with Generative AI, Reinforcement Learning, and Explainable AI for real-time, personalized diagnostics is proposed to address current limitations. This work lays the foundation for a comprehensive, interpretable, and adaptive AI-based dental caries management system that can transform future oral healthcare practices.</t>
  </si>
  <si>
    <t xml:space="preserve">Sastika. B; Raja Marappan</t>
  </si>
  <si>
    <t xml:space="preserve">2025 International Conference on Intelligent Computing and Knowledge Extraction (ICICKE)</t>
  </si>
  <si>
    <t xml:space="preserve">10.1109/icicke65317.2025.11136352</t>
  </si>
  <si>
    <t xml:space="preserve">review AI caries detection</t>
  </si>
  <si>
    <t xml:space="preserve">LLMDENT-1257</t>
  </si>
  <si>
    <t xml:space="preserve">Benchmarking of Large Language Models for the Dental Admission Test.</t>
  </si>
  <si>
    <t xml:space="preserve">Background: Large language models (LLMs) have shown promise in educational applications, but their performance on high-stakes admissions tests, such as the Dental Admission Test (DAT), remains unclear. Understanding the capabilities and limitations of these models is critical for determining their suitability in test preparation. Methods: This study evaluated the ability of 16 LLMs, including general-purpose models (e.g., GPT-3.5, GPT-4, GPT-4o, GPT-o1, Google's Bard, mistral-large, and Claude), domain-specific fine-tuned models (e.g., DentalGPT, MedGPT, and BioGPT), and open-source models (e.g., Llama2-7B, Llama2-13B, Llama2-70B, Llama3-8B, and Llama3-70B), to answer questions from a sample DAT. Quantitative analysis was performed to assess model accuracy in different sections, and qualitative thematic analysis by subject matter experts examined specific challenges encountered by the models. Results: GPT-4o and GPT-o1 outperformed others in text-based questions assessing knowledge and comprehension, with GPT-o1 achieving perfect scores in the natural sciences (NS) and reading comprehension (RC) sections. Open-source models such as Llama3-70B also performed competitively in RC tasks. However, all models, including GPT-4o, struggled substantially with perceptual ability (PA) items, highlighting a persistent limitation in handling image-based tasks requiring visual-spatial reasoning. Fine-tuned medical models (e.g., DentalGPT, MedGPT, and BioGPT) demonstrated moderate success i…</t>
  </si>
  <si>
    <t xml:space="preserve">Hou, Yu; Patel, Jay; Dai, Liya; Zhang, Emily; Liu, Yang; Zhan, Zaifu; Gangwani, Pooja; Zhang, Rui</t>
  </si>
  <si>
    <t xml:space="preserve">Health data science</t>
  </si>
  <si>
    <t xml:space="preserve">10.34133/hds.0250</t>
  </si>
  <si>
    <t xml:space="preserve">40170799.0</t>
  </si>
  <si>
    <t xml:space="preserve">Dental Admission Test benchmark</t>
  </si>
  <si>
    <t xml:space="preserve">LLMDENT-0245</t>
  </si>
  <si>
    <t xml:space="preserve">Hierarchical Reasoning Gates for Multimodal Large Language Models in Dental Image Interpretation: A Prompt-Level Protocol for Improving Accuracy</t>
  </si>
  <si>
    <t xml:space="preserve">Multimodal large language models (MLLMs) have been used to support dental image interpretation, but their accuracy may depend on how visual analysis is organized in the prompt. We proposed Hierarchical Reasoning Gates (HRG), a prompt-level protocol that divides image interpretation into sequential stages and requires validation before the model can progress. Thirty anonymized panoramic reconstructions derived from CBCT scans of impacted mandibular molars were analyzed with three prompt architectures: P1, zero-shot natural language; P2, structured sections with local checks; and P3, HRG with 10 macro-stages and 35 control mechanisms. Each output was compared with a pre-existing radiology report using five predefined image-interpretation variables. Total Score was analyzed with the Friedman test and Full Accuracy with Cochran’s Q test. Mean Total Score increased from 3.47 ± 1.33 for P1 to 4.77 ± 0.68 for P3, while Full Accuracy increased from 23.3% to 86.7%. Failures involving three or more image-interpretation variables decreased from 20.0% to 3.3%. Significant differences were observed for Tooth Number, Tooth Angulation, and Anatomical Relationship. In this dental imaging benchmark, HRG was associated with higher accuracy and more consistent multimodal image interpretation, with fewer multi-components error patterns. Our results support gated prompt design as a method for controlling dependent steps in AI-based image analysis. Clinical use still requires expert supervision.</t>
  </si>
  <si>
    <t xml:space="preserve">De Menezes M; Malaspina O; Odri G; Pires e Silva C; Olszewski R</t>
  </si>
  <si>
    <t xml:space="preserve">10.20944/preprints202609.0244.v1</t>
  </si>
  <si>
    <t xml:space="preserve">multimodal image interpretation prompt protocol</t>
  </si>
  <si>
    <t xml:space="preserve">prompt protocol for panoramic image interpretation</t>
  </si>
  <si>
    <t xml:space="preserve">LLMDENT-0604</t>
  </si>
  <si>
    <t xml:space="preserve">Scientific Thinking in the Age of Large Language Models: Opportunities, Illusions, and Responsibilities for Dental Researchers</t>
  </si>
  <si>
    <t xml:space="preserve">Neeti Mittal</t>
  </si>
  <si>
    <t xml:space="preserve">Journal of Clinical Insights and Research in Dentistry</t>
  </si>
  <si>
    <t xml:space="preserve">10.5005/jcird-11034-0044</t>
  </si>
  <si>
    <t xml:space="preserve">no abstract; perspective for dental researchers</t>
  </si>
  <si>
    <t xml:space="preserve">no abstract; perspective on LLMs and dental research</t>
  </si>
  <si>
    <t xml:space="preserve">LLMDENT-1082</t>
  </si>
  <si>
    <t xml:space="preserve">Assessment of Knowledge and Perception Regarding ChatGPT Usage in Dental Students from North India</t>
  </si>
  <si>
    <t xml:space="preserve">Objectives Chat Generative Pre-trained Transformer (ChatGPT) has numerous applications and has recently been tested in medical and dental sciences. The study was designed to assess knowledge and perception related to ChatGPT among dental students. Material and Methods A closed-ended questionnaire consisting of a binary scale (yes and no) was used to evaluate knowledge and perception related to ChatGPT. Descriptive statistics were computed, and inferential statistics were computed using the Chi-square test to gauge the association of responses with gender. Results Around 82.2% of students possessed knowledge of ChatGPT, and 89.3% of students expressed willingness to be trained for the use of ChatGPT. Nonetheless, 52% did not consider that ChatGPT misleads the dental community. Two-thirds subjects thought ChatGPT was functional in identifying periapical lesions, dental caries, and assisting in the prevention of dental diseases. Around 83.6% thought that ChatGPT would assist in tele-dentistry, and two-thirds envisioned its use in implant dentistry. The subjects agreed that ChatGPT was able to simulate human intellect, and 67.6% were of the opinion that it was ethically applicable. Conclusion Therefore, students had sufficient knowledge regarding ChatGPT and expressed a desire to integrate ChatGPT into the dental profession.</t>
  </si>
  <si>
    <t xml:space="preserve">Avasthi, Avijit; Piplani, Vritti; Thakur, Yamika; Aggarwal, Isha</t>
  </si>
  <si>
    <t xml:space="preserve">Dental Journal of Indira Gandhi Institute of Medical Sciences</t>
  </si>
  <si>
    <t xml:space="preserve">10.25259/djigims_3_2025</t>
  </si>
  <si>
    <t xml:space="preserve">Implant dentistry; Restorative dentistry / cariology; Preventive dentistry / dental public health; Dental education / exams</t>
  </si>
  <si>
    <t xml:space="preserve">dental student knowledge survey ChatGPT</t>
  </si>
  <si>
    <t xml:space="preserve">dental student ChatGPT knowledge survey</t>
  </si>
  <si>
    <t xml:space="preserve">LLMDENT-1722</t>
  </si>
  <si>
    <t xml:space="preserve">Comment on: How ChatGPT performs in oral medicine: The case of oral potentially malignant disorders. Oral Diseases. Advance online publication. https://doi.org/10.1111/odi.14750.</t>
  </si>
  <si>
    <t xml:space="preserve">Data sharing is not applicable to this article as no new data were created or analyzed in this study.</t>
  </si>
  <si>
    <t xml:space="preserve">Cunha, John Lennon Silva; Alves, Pollianna Muniz; Nonaka, Cassiano Francisco Weege</t>
  </si>
  <si>
    <t xml:space="preserve">10.1111/odi.14823</t>
  </si>
  <si>
    <t xml:space="preserve">38009900.0</t>
  </si>
  <si>
    <t xml:space="preserve">comment on oral medicine paper</t>
  </si>
  <si>
    <t xml:space="preserve">comment letter on ChatGPT OPMD study</t>
  </si>
  <si>
    <t xml:space="preserve">LLMDENT-1673</t>
  </si>
  <si>
    <t xml:space="preserve">Can ChatGPT identify predatory biomedical and dental journals? A cross-sectional content analysis.</t>
  </si>
  <si>
    <t xml:space="preserve">OBJECTIVES: To assess whether ChatGPT can help to identify predatory biomedical and dental journals, analyze the content of its responses and compare the frequency of positive and negative indicators provided by ChatGPT concerning predatory and legitimate journals. METHODS: Four-hundred predatory and legitimate biomedical and dental journals were selected from four sources: Beall's list, unsolicited emails, the Web of Science (WOS) journal list and the Directory of Open Access Journals (DOAJ). ChatGPT was asked to determine journal legitimacy. Journals were classified into legitimate or predatory. Pearson's Chi-squared test and logistic regression were conducted. Two machine learning algorithms determined the most influential criteria on the correct classification of journals. RESULTS: The data were categorized under 10 criteria with the most frequently coded criteria being the transparency of processes and policies. ChatGPT correctly classified predatory and legitimate journals in 92.5 % and 71 % of the sample, respectively. The accuracy of ChatGPT responses was 0.82. ChatGPT also demonstrated a high level of sensitivity (0.93). Additionally, the model exhibited a specificity of 0.71, accurately identifying true negatives. A highly significant association between ChatGPT verdicts and the classification based on known sources was observed (P &lt;0.001). ChatGPT was 30.2 times more likely to correctly classify a predatory journal (95 % confidence interval: 16.9-57.43, p-value: &lt;0…</t>
  </si>
  <si>
    <t xml:space="preserve">Al-Moghrabi, Dalya; Abu Arqub, Sarah; Maroulakos, Michael P; Pandis, Nikolaos; Fleming, Padhraig S</t>
  </si>
  <si>
    <t xml:space="preserve">10.1016/j.jdent.2024.104840</t>
  </si>
  <si>
    <t xml:space="preserve">38219888.0</t>
  </si>
  <si>
    <t xml:space="preserve">ChatGPT identifying predatory journals</t>
  </si>
  <si>
    <t xml:space="preserve">LLMDENT-0823</t>
  </si>
  <si>
    <t xml:space="preserve">Comparative performance of large language models for patient-oriented support in dental trauma emergencies.</t>
  </si>
  <si>
    <t xml:space="preserve">Background Dental trauma represents a common emergency condition requiring rapid and accurate guidance to prevent permanent damage. In urgent scenarios where access to dental professionals may be delayed, large language models (LLMs) have the potential to provide patients with timely and relevant information. The aim of this study was to comparatively evaluate the dentist rated performance of five widely used LLMs in answering frequently asked questions related to dental trauma emergencies across three predefined components: accuracy, comprehensiveness, and clinical applicability. Methods Based on the guidelines of the International Association of Dental Traumatology (IADT), the ToothSOS application, and frequently asked patient questions, 27 open-ended questions in Turkish were prepared and divided into five clinical subcategories: avulsion, post-replantation care, luxation, fractures, and other traumas. The questions were posed to the models ChatGPT-4o, Claude 3.5, DeepSeek, Microsoft Copilot, and Gemini 2.0 Flash. Twenty experienced dentists evaluated the responses using a 5-point Likert scale, with the evaluators jointly considering three predefined components: accuracy, comprehensiveness, and clinical applicability. A total of 2,700 individual ratings were analyzed using the Friedman test, Bonferroni-corrected Wilcoxon test, and Intraclass Correlation Coefficient (ICC). Results A significant difference in overall performance was observed among the models (p 0.05). Conclu…</t>
  </si>
  <si>
    <t xml:space="preserve">Sözen, Emre; Akpınar, Hasan; Yaman, Sevda</t>
  </si>
  <si>
    <t xml:space="preserve">10.1186/s12903-026-08037-8</t>
  </si>
  <si>
    <t xml:space="preserve">41792693.0</t>
  </si>
  <si>
    <t xml:space="preserve">Preventive dentistry / dental public health; Dental traumatology / emergencies</t>
  </si>
  <si>
    <t xml:space="preserve">patient FAQs dental trauma emergencies; 5 LLMs; accuracy by dentists</t>
  </si>
  <si>
    <t xml:space="preserve">patient FAQs dental trauma emergencies; five LLMs; dentist accuracy ratings</t>
  </si>
  <si>
    <t xml:space="preserve">LLMDENT-1586</t>
  </si>
  <si>
    <t xml:space="preserve">AI Chatbot for Post-Operative Oral Surgery Information and Support.</t>
  </si>
  <si>
    <t xml:space="preserve">This study presented the development of an AI chatbot specifically designed to address oral surgery-related inquiries. The chatbot, trained on a dataset of 240 questions, utilized machine learning algorithms to predict the corresponding operation for each question. The best model achieved accuracy of 0.906 in responding to questions. In conclusion, this AI chatbot has the potential to improve patient care by providing clear information to enhance post-operative outcomes.</t>
  </si>
  <si>
    <t xml:space="preserve">Warin, Kritsasith; Taetragoo, Unchalisa; Trachoo, Vorapat; Khanijoh, Chanon; Saepong, Pechdanai; Sae-Tae, Fasai; Srisuttee, Ratakorn; Lochanachit, Sirasit</t>
  </si>
  <si>
    <t xml:space="preserve">10.3233/shti251288</t>
  </si>
  <si>
    <t xml:space="preserve">40776305.0</t>
  </si>
  <si>
    <t xml:space="preserve">ML-trained post-op chatbot; not general LLM</t>
  </si>
  <si>
    <t xml:space="preserve">ML-trained post-operative chatbot; not general-purpose LLM</t>
  </si>
  <si>
    <t xml:space="preserve">LLMDENT-0447</t>
  </si>
  <si>
    <t xml:space="preserve">Research Spotlight: Current Evidence of Generative Artificial Intelligence Specifically Developed for Dental and Maxillofacial Radiology (DMFR): A Systematic Review</t>
  </si>
  <si>
    <t xml:space="preserve">A series that provides concise summaries of high-impact studies, offering a clear and accessible overview of the latest evidence.</t>
  </si>
  <si>
    <t xml:space="preserve">Jokstad, Asbjørn</t>
  </si>
  <si>
    <t xml:space="preserve">Forum Implantologicum</t>
  </si>
  <si>
    <t xml:space="preserve">10.63580/iti.fi.45786</t>
  </si>
  <si>
    <t xml:space="preserve">systematic review summary</t>
  </si>
  <si>
    <t xml:space="preserve">research spotlight summary of systematic review</t>
  </si>
  <si>
    <t xml:space="preserve">LLMDENT-2155</t>
  </si>
  <si>
    <t xml:space="preserve">comparative evaluation of shear bond strength of directly bonded brackets using three varieties of light cure systems</t>
  </si>
  <si>
    <t xml:space="preserve">Context: Using Visible Light to bond orthodontic attachments is now an accepted norm, the progression being Halogens, Low and High Intensity Light Emitting Diodes (LEDs). Since, clinical use of bonded brackets is pragmatically linked with Shear Bond Strength (SBS) and chair-side time, adhesives with shorter curing time are a boon. Hence, the aforementioned facets bear a more detailed study. Settings and Design: 6 Groups (2 Halogens, 2 Low Intensity LEDs and 2 High Intensity LEDs); Each Group comprised of 10 assemblies of Metal Brackets (3M Unitek, Gemini Series) bonded to facial surface of extracted human Maxillary 1st bicuspids. Methods and Material: Brackets were directly bonded using Standard Bonding Protocol to freshly extracted Human Maxillary Premolars. Shear Bond Strength (SBS) testing was done using Universal Testing Machine, Instron. The SBS values attained in Kg/F were converted into MPa and results subjected to a comparative evaluation. Results: Mean SBS values, in MPa, for Halogen Light Cure Systems were 8.51 and 8.86; for Low Intensity LEDs were 10.50 and 10.33 while for High Intensity LEDs 15.54 and 13.85.</t>
  </si>
  <si>
    <t xml:space="preserve">H. Sawant; Parag V. Gangurde; A. Gheware; S. Gaikwad; N. S. Shetty</t>
  </si>
  <si>
    <t xml:space="preserve">10.53730/ijhs.v6ns8.12487</t>
  </si>
  <si>
    <t xml:space="preserve">bracket bond strength; no LLM</t>
  </si>
  <si>
    <t xml:space="preserve">bracket shear bond strength; no LLM</t>
  </si>
  <si>
    <t xml:space="preserve">LLMDENT-1088</t>
  </si>
  <si>
    <t xml:space="preserve">Customized GPT-4V(ision) for radiographic diagnosis: can large language model detect supernumerary teeth?</t>
  </si>
  <si>
    <t xml:space="preserve">Abstract Background With the growing capabilities of language models like ChatGPT to process text and images, this study evaluated their accuracy in detecting supernumerary teeth on periapical radiographs. A customized GPT-4V model (CGPT-4V) was also developed to assess whether domain-specific training could improve diagnostic performance compared to standard GPT-4V and GPT-4o models. Methods One hundred eighty periapical radiographs (90 with and 90 without supernumerary teeth) were evaluated using GPT-4 V, GPT-4o, and a fine-tuned CGPT-4V model. Each image was assessed separately with the standardized prompt “Are there any supernumerary teeth in the radiograph above?” to avoid contextual bias. Three dental experts scored the responses using a three-point Likert scale for positive cases and a binary scale for negatives. Chi-square tests and ROC analysis were used to compare model performances (p &lt; 0.05). Results Among the three models, CGPT-4 V exhibited the highest accuracy, detecting supernumerary teeth correctly in 91% of cases, compared to 77% for GPT-4o and 63% for GPT-4V. The CGPT-4V model also demonstrated a significantly lower false positive rate (16%) than GPT-4V (42%). A statistically significant difference was found between CGPT-4V and GPT-4o (p &lt; 0.001), while no significant difference was observed between GPT-4V and CGPT-4V or between GPT-4V and GPT-4o. Additionally, CGPT-4V successfully identified multiple supernumerary teeth in radiographs where present. Conclu…</t>
  </si>
  <si>
    <t xml:space="preserve">Aşar, Enes Mustafa; İpek, İrem; Bi Lge, Kübra</t>
  </si>
  <si>
    <t xml:space="preserve">10.1186/s12903-025-06163-3</t>
  </si>
  <si>
    <t xml:space="preserve">40399904.0</t>
  </si>
  <si>
    <t xml:space="preserve">GPT-4V supernumerary teeth radiographs</t>
  </si>
  <si>
    <t xml:space="preserve">GPT-4V supernumerary teeth radiograph detection</t>
  </si>
  <si>
    <t xml:space="preserve">LLMDENT-1804</t>
  </si>
  <si>
    <t xml:space="preserve">Retrieval-Augmented Open-Vocabulary Object Detection</t>
  </si>
  <si>
    <t xml:space="preserve">Open-vocabulary object detection (OVD) has been studied with Vision-Language Models (VLMs) to detect novel objects beyond the pre-trained categories. Previous approaches improve the generalization ability to expand the knowledge of the detector, using 'positive' pseudo-labels with additional 'class' names, e.g., sock, iPod, and alligator. To extend the previous methods in two aspects, we propose Retrieval-Augmented Losses and visual Features (RALF). Our method retrieves related 'negative' classes and augments loss functions. Also, visual features are augmented with 'verbalized concepts' of classes, e.g., worn on the feet, handheld music player, and sharp teeth. Specifically, RALF consists of two modules: Retrieval Augmented Losses (RAL) and Retrieval-Augmented visual Features (RAF). RAL constitutes two losses reflecting the semantic similarity with negative vocabularies. In addition, RAF augments visual features with the verbalized concepts from a large language model (LLM). Our experiments demonstrate the effectiveness of RALF on COCO and LVIS benchmark datasets. We achieve improvement up to 3.4 box AP$_{50}^{\text{N}}$ on novel categories of the COCO dataset and 3.6 mask AP$_{\text{r}}$ gains on the LVIS dataset. Code is available at https://github.com/mlvlab/RALF .</t>
  </si>
  <si>
    <t xml:space="preserve">Jooyeon Kim; Eulrang Cho; Sehyung Kim; Hyunwoo J. Kim</t>
  </si>
  <si>
    <t xml:space="preserve">2024 IEEE/CVF Conference on Computer Vision and Pattern Recognition (CVPR)</t>
  </si>
  <si>
    <t xml:space="preserve">10.1109/cvpr52733.2024.01650</t>
  </si>
  <si>
    <t xml:space="preserve">computer vision object detection; not dental</t>
  </si>
  <si>
    <t xml:space="preserve">open-vocabulary object detection; not dental</t>
  </si>
  <si>
    <t xml:space="preserve">LLMDENT-0853</t>
  </si>
  <si>
    <t xml:space="preserve">Are answers obtained from artificial intelligence models for information purposes repeatable?</t>
  </si>
  <si>
    <t xml:space="preserve">INTRODUCTION: The objective of this study was to assess the repeatability of orthodontic responses generated by multiple large language models across repeated time points. METHODS: This experimental study assessed the answers provided by ChatGPT-3.5, ChatGPT-4.0, Gemini, and Gemini-Advanced to 40 frequently asked orthodontic questions. Each model was prompted with the same questions at three time points (T0: day 0, T1: day 7, and T2: day 14). Two blinded orthodontic experts independently evaluated responses using a 3-point accuracy scale. Cohen's Kappa and ICC were applied to assess inter-rater agreement and repeatability, respectively. In addition, Friedman test with Bonferroni post-hoc analysis and Spearman correlation were used for temporal comparisons. RESULTS: Cohen's Kappa values between raters ranged from 0.624 to 0.749, indicating substantial inter-rater agreement. ICC values for repeatability ranged from 0.666 (Gemini) to 0.960 (ChatGPT-3.5). Friedman test results revealed significant differences in model accuracy at T0 and T2 (P&lt;0.001). Post-hoc analysis showed ChatGPT-3.5 differed significantly from Gemini and Gemini Advanced. Spearman correlations between time points were positive but weak (ρ=0.284 to 0.383, P&lt;0.001). CONCLUSIONS: The study revealed statistically significant differences in repeatability among AI models. Despite high accuracy, some models exhibited limited consistency over time. These findings underscore the importance of evaluating both accuracy a…</t>
  </si>
  <si>
    <t xml:space="preserve">Tunca, Yasemin; Kaplan, Volkan; Tunca, Murat</t>
  </si>
  <si>
    <t xml:space="preserve">International orthodontics</t>
  </si>
  <si>
    <t xml:space="preserve">10.1016/j.ortho.2025.101071</t>
  </si>
  <si>
    <t xml:space="preserve">41045596.0</t>
  </si>
  <si>
    <t xml:space="preserve">orthodontic FAQs; 4 models; accuracy repeatability</t>
  </si>
  <si>
    <t xml:space="preserve">orthodontic FAQs; four LLMs; accuracy scale and repeatability</t>
  </si>
  <si>
    <t xml:space="preserve">LLMDENT-2103</t>
  </si>
  <si>
    <t xml:space="preserve">Embracing the Unprecedented Pace of Change: Artificial Intelligence's Impact on Dentistry and Beyond</t>
  </si>
  <si>
    <t xml:space="preserve">Human beings have long exhibited a natural fear of the unknown. We tend to initially ignore novel changes, only to gradually adapt to them as they become familiar. However, the recent emergence of generative artificial intelligence (AI) applications has propelled us into an era of technological advancement comparable to the invention of electricity. The remarkable speed of these developments has caught many off guard, surpassing our expectations. It is not the change itself that instills fear but rather the breathtaking pace at which it unfolds. The challenge lies in ensuring that regulations keep pace with technological advancements to guide the responsible use of AI. In this guest editorial, we explore the transformative potential of AI in dentistry and emphasize the need to embrace change while maintaining ethical frameworks.</t>
  </si>
  <si>
    <t xml:space="preserve">H. Turkkahraman</t>
  </si>
  <si>
    <t xml:space="preserve">European Journal of Dentistry</t>
  </si>
  <si>
    <t xml:space="preserve">10.1055/s-0043-1770913</t>
  </si>
  <si>
    <t xml:space="preserve">37473781.0</t>
  </si>
  <si>
    <t xml:space="preserve">guest editorial AI in dentistry</t>
  </si>
  <si>
    <t xml:space="preserve">LLMDENT-1748</t>
  </si>
  <si>
    <t xml:space="preserve">Assessing the accuracy and readability of ChatGPT-4 and Gemini in answering oral cancer queries—an exploratory study</t>
  </si>
  <si>
    <t xml:space="preserve">Aim: This study aims to evaluate the accuracy and readability of responses generated by two large language models (LLMs) (ChatGPT-4 and Gemini) to frequently asked questions by lay persons (the general public) about signs and symptoms, risk factors, screening, diagnosis, treatment, prevention, and survival in relation to oral cancer. Methods: The accuracy of each response given in the two LLMs was rated by four oral cancer experts, blinded to the source of the responses. The accuracy was rated as 1: complete, 2: correct but insufficient, 3: includes correct and incorrect/outdated information, and 4: completely incorrect. Frequency, mean scores for each question, and overall were calculated. Readability was analyzed using the Flesch Reading Ease and the Flesch-Kincaid Grade Level (FKGL) tests. Results: The mean accuracy scores for ChatGPT-4 responses ranged from 1.00 to 2.00, with an overall mean score of 1.50 (SD 0.36), indicating that responses were usually correct but sometimes insufficient. Gemini responses had mean scores ranging from 1.00 to 1.75, with an overall mean score of 1.20 (SD 0.27), suggesting more complete responses. The Mann-Whitney U test revealed a statistically significant difference between the models’ scores (p = 0.02), with Gemini outperforming ChatGPT-4 in terms of completeness and accuracy. ChatGPT generally produces content at a lower grade level (average FKGL: 10.3) compared to Gemini (average FKGL: 12.3) (p = 0.004). Conclusions: Gemini provides mo…</t>
  </si>
  <si>
    <t xml:space="preserve">Diniz-Freitas, Márcio; López-Pintor, Rosa María; Santos-Silva, Alan Roger; Warnakulasuriya, Saman; Diz-Dios, Pedro</t>
  </si>
  <si>
    <t xml:space="preserve">Exploration of Digital Health Technologies</t>
  </si>
  <si>
    <t xml:space="preserve">10.37349/edht.2024.00032</t>
  </si>
  <si>
    <t xml:space="preserve">lay public oral cancer FAQs; GPT-4 vs Gemini; accuracy by experts</t>
  </si>
  <si>
    <t xml:space="preserve">lay oral cancer FAQs; ChatGPT-4 vs Gemini; expert accuracy rating</t>
  </si>
  <si>
    <t xml:space="preserve">LLMDENT-1772</t>
  </si>
  <si>
    <t xml:space="preserve">Can Natural Language Processing (NLP) Provide Consultancy to Patients About Edentulism Teeth Treatment?</t>
  </si>
  <si>
    <t xml:space="preserve">Aim This study aimed to evaluate the accuracy and quality of the answers given by artificial intelligence (AI) applications to the questions directed at tooth deficiency treatments. Materials and methods Fifteen questions asked by patients/ordinary people about missing tooth treatment were selected from the Quora platform. Questions were asked to the ChatGPT-4 (OpenAI Inc., San Francisco, California, United States) and Copilot (Microsoft Corporation, Redmond, Washington, United States) models. Responses were assessed by two expert physicians using a five-point Likert scale (LS) for accuracy and the Global Quality Scale (GQS) for quality. To assess the internal consistency and inter-rater agreement of ChatGPT-4 and Copilot, Cronbach's alpha, Spearman-Brown's coefficient, and Guttman's split-half coefficient were calculated to measure the reliability and internal consistency of both instruments (α=0.05). Results Copilot showed a mean LS value of 3.83±0.36 and ChatGPT-4 showed a lower mean value of 3.93±0.32. ChatGPT-4's GQS mean value (3.9±0.28) is also higher than Copilot (3.83±0.06) (p&lt;0.001). Conclusion It can be said that AI chatbots gave highly accurate and consistent answers to questions about the treatment of toothlessness. With the ever-developing technology, AI chatbots can be used as consultants for dental treatments in the future.</t>
  </si>
  <si>
    <t xml:space="preserve">Güzelce Sultanoğlu, Elifnur</t>
  </si>
  <si>
    <t xml:space="preserve">10.7759/cureus.70945</t>
  </si>
  <si>
    <t xml:space="preserve">39502997.0</t>
  </si>
  <si>
    <t xml:space="preserve">Quora patient questions tooth loss; GPT-4 Copilot; accuracy GQS</t>
  </si>
  <si>
    <t xml:space="preserve">Quora patient questions edentulism; ChatGPT-4 vs Copilot; accuracy GQS</t>
  </si>
  <si>
    <t xml:space="preserve">LLMDENT-1907</t>
  </si>
  <si>
    <t xml:space="preserve">Performance of a commercially available Generative Pre-trained Transformer (GPT) in describing radiolucent lesions in panoramic radiographs and establishing differential diagnoses.</t>
  </si>
  <si>
    <t xml:space="preserve">OBJECTIVES: To evaluate the performance of a commercially available Generative Pre-trained Transformer (GPT) in describing and establishing differential diagnoses for radiolucent lesions in panoramic radiographs. MATERIALS AND METHODS: Twenty-eight panoramic radiographs, each containing a single radiolucent lesion, were evaluated in consensus by three examiners and a commercially available ChatGPT-3.5 model. They provided descriptions regarding internal structure (radiodensity, loculation), periphery (margin type, cortication), shape, location (bone, side, region, teeth/structures), and effects on adjacent structures (effect, adjacent structure). Diagnostic impressions related to origin, behavior, and nature were also provided. The GPT program was additionally prompted to provide differential diagnoses. Keywords used by the GPT program were compared to those used by the examiners and scored as 0 (incorrect), 0.5 (partially correct), or 1 (correct). Mean score values and standard deviation were calculated for each description. Performance in establishing differential diagnoses was assessed using Rank-1, -2, and - 3. RESULTS: Descriptions of margination, affected bone, and origin received the highest scores: 0.93, 0.93, and 0.87, respectively. Shape, region, teeth/structures, effect, affected region, and nature received considerably lower scores ranging from 0.22 to 0.50. Rank-1, -2, and - 3 demonstrated accuracy in 25%, 57.14%, and 67.85% of cases, respectively. CONCLUSION: Th…</t>
  </si>
  <si>
    <t xml:space="preserve">Silva, Thaísa Pinheiro; Andrade-Bortoletto, Maria Fernanda Silva; Ocampo, Thaís Santos Cerqueira; Alencar-Palha, Caio; Bornstein, Michael M; Oliveira-Santos, Christiano; Oliveira, Matheus L</t>
  </si>
  <si>
    <t xml:space="preserve">10.1007/s00784-024-05587-5</t>
  </si>
  <si>
    <t xml:space="preserve">38459362.0</t>
  </si>
  <si>
    <t xml:space="preserve">ChatGPT radiolucent lesion description and diagnosis</t>
  </si>
  <si>
    <t xml:space="preserve">radiolucent lesion description on panoramic radiographs</t>
  </si>
  <si>
    <t xml:space="preserve">LLMDENT-1466</t>
  </si>
  <si>
    <t xml:space="preserve">Evaluating ChatGPT 3.5 and 4.0 in Oral Medicine and Radiology: A Comparative Query-Based Cross-sectional Study</t>
  </si>
  <si>
    <t xml:space="preserve">Background: Artificial intelligence (AI) is transforming healthcare, with generative models like ChatGPT offering innovative solutions in education and clinical practice. Objective: This study compares ChatGPT 3.5 and 4.0 in oral medicine and radiology, assessing their accuracy, relevance, and practical utility. Methods: A cross-sectional exploratory study was conducted at the Department of Oral Medicine and Radiology, in a private teaching institution, in Chennai. Fifty open-ended questions (25 each from oral medicine and oral radiology) were posed to both ChatGPT versions. Three blinded experts evaluated responses using a modified 4-point Likert scale. Statistical analysis included intraclass correlation coefficients for interobserver reliability and paired t-tests for mean score comparisons. Results: ChatGPT 4.0 demonstrated significantly higher accuracy and relevance than ChatGPT 3.5, with mean scores of 3.52 vs. 2.96 for oral medicine (P = 0.032) and 3.61 vs. 3.17 for oral radiology (P = 0.010). Strong interobserver agreement confirmed evaluation robustness. ChatGPT 4.0 consistently provided more detailed and clinically relevant responses, highlighting its potential as a supplementary tool in dental education. Conclusion: ChatGPT 4.0 outperforms its predecessor in academic queries related to oral medicine and radiology. These findings emphasize AI’s role in dental education and the need for further research on its clinical applications.</t>
  </si>
  <si>
    <t xml:space="preserve">Mohamed Rifaath; M. Surenthar; Roland Prethipa</t>
  </si>
  <si>
    <t xml:space="preserve">Journal of Indian Academy of Oral Medicine and Radiology</t>
  </si>
  <si>
    <t xml:space="preserve">10.4103/jiaomr.jiaomr_64_25</t>
  </si>
  <si>
    <t xml:space="preserve">academic oral medicine/radiology queries; education</t>
  </si>
  <si>
    <t xml:space="preserve">academic oral medicine/radiology queries for education</t>
  </si>
  <si>
    <t xml:space="preserve">Academic oral medicine and radiology queries for dental education</t>
  </si>
  <si>
    <t xml:space="preserve">LLMDENT-0387</t>
  </si>
  <si>
    <t xml:space="preserve">Artificial intelligence in orthodontic education: A comparative analysis of large language models</t>
  </si>
  <si>
    <t xml:space="preserve">He, Xian; Huang, Zeyu; Li, Jiahe; Zhou, Tingting; Long, Hu</t>
  </si>
  <si>
    <t xml:space="preserve">AJO-DO Clinical Companion</t>
  </si>
  <si>
    <t xml:space="preserve">10.1016/j.xaor.2026.08.004</t>
  </si>
  <si>
    <t xml:space="preserve">no abstract; LLMs in orthodontic education</t>
  </si>
  <si>
    <t xml:space="preserve">LLMDENT-0798</t>
  </si>
  <si>
    <t xml:space="preserve">Evaluating the Efficacy of mHealth Interventions in Promoting Healthy Smiles among Children: A Systematic Review and Meta-Analysis</t>
  </si>
  <si>
    <t xml:space="preserve">Early childhood caries remains prevalent despite being preventable. Mobile health (mHealth) tools such as apps, chatbots, SMS, and telehealth offer novel strategies for oral health promotion. The objective of the study was to evaluate the effectiveness of mHealth interventions in improving oral health outcomes among children. Following PRISMA 2020, PubMed, Scopus, EBSCO, and the Cochrane Library were searched for randomized and clinical trials published in English within the past 5 years (up to November 15, 2024). Studies included healthy children aged 0–12 years. Two reviewers extracted data; risk of bias was assessed with the Cochrane RoB 2 tool, and meta-analysis was conducted using a random-effects model in CMA Version 4. From 6480 records, six studies with follow-up durations ranging from 2 weeks to 12 months were included. Interventions improved oral hygiene behaviors and fluoride use. Meta-analysis showed significant improvement in caries outcomes (effect size = 3.74, 95% CI: 1.43–6.05; I 2 = 21.1%), while plaque outcomes were inconsistent. mHealth interventions enhance oral health behaviors, but their long-term effect on caries remains uncertain. Longer follow-up and AI-driven approaches are needed.</t>
  </si>
  <si>
    <t xml:space="preserve">Aruhi Sinha; Milind Wasnik; Ramakrishna Chevvuri; Sopan Singh; Abhinav Parakh; Poonam Narang</t>
  </si>
  <si>
    <t xml:space="preserve">Journal of Indian Association of Public Health Dentistry</t>
  </si>
  <si>
    <t xml:space="preserve">10.4103/jiaphd.jiaphd_238_25</t>
  </si>
  <si>
    <t xml:space="preserve">Pediatric dentistry; Restorative dentistry / cariology; Preventive dentistry / dental public health</t>
  </si>
  <si>
    <t xml:space="preserve">SR/MA mHealth interventions</t>
  </si>
  <si>
    <t xml:space="preserve">systematic review mHealth child oral health</t>
  </si>
  <si>
    <t xml:space="preserve">LLMDENT-0364</t>
  </si>
  <si>
    <t xml:space="preserve">Comparison of the performances of different updated generative artificial intelligence models on the Japanese National Dental Examination.</t>
  </si>
  <si>
    <t xml:space="preserve">BACKGROUND/PURPOSE: Artificial intelligence (AI) has become widely used and applied in various fields. Although several studies have been conducted using generative AI for various qualification exams, to the best of our knowledge, none has focused on performance changes over time. MATERIALS AND METHODS: In August 2025, ChatGPT 5, Gemini 2.5, Microsoft Copilot, and Medi-Search were asked to answer compulsory questions from five years of the Japanese National Dental Examination. In 2024, we also conducted similar tests on other ChatGPT series and Gemini, and the scores were compared. RESULTS: In 2025, Copilot, Gemini, and MediSearch scored 80 % or higher, which was the passing standard, for all five years. Although ChatGPT 3.5 did not meet the passing standard for any of the five years, ChatGPT 4o mini and ChatGPT 5 exceeded it for two and three years, respectively. In addition, both Chat GPT's and Gemini's scores substantially improved over time and with each update. CONCLUSION: This report suggests that generative AI is improving annually and adapting to the National Dental Examination. Although each AI model is suited to different fields, the trends may change over time. It is necessary to continue comparing and analyzing AI models and provide users with the latest information.</t>
  </si>
  <si>
    <t xml:space="preserve">Hamaguchi, Shuma; Hamada, Masakazu; Ikeda, Shunya; Kusaka, Satoru; Akitomo, Tatsuya; Nomura, Ryota</t>
  </si>
  <si>
    <t xml:space="preserve">10.1016/j.jds.2025.10.003</t>
  </si>
  <si>
    <t xml:space="preserve">42689089.0</t>
  </si>
  <si>
    <t xml:space="preserve">LLMDENT-1113</t>
  </si>
  <si>
    <t xml:space="preserve">USO DO CHAT GPT EM SALA DE AULA: Relato de Experiência</t>
  </si>
  <si>
    <t xml:space="preserve">O ChatGPT é um modelo de linguagem desenvolvido pela OpenAI, baseado na arquitetura GPT-3.5 (Generative Pre-Trained Transformer 3.5). Alimentado por uma vasta quantidade de dados, o ChatGPT tem sido utilizado na área da saúde para auxiliar profissionais. No entanto, na pesquisa científica e no contexto educacional, seu uso deve ser responsável. Este relato visa compartilhar a experiência do uso da ferramenta de Inteligência Artificial durante uma aula do componente curricular obrigatório Estágio Supervisionado I, com alunos do quinto período do curso de graduação em Odontologia da Universidade Federal da Paraíba (UFPB) - Campus I. A atividade contou com a participação de graduandos, pós-graduandos e professores do curso de Odontologia da UFPB, em João Pessoa, Paraíba, Brasil. A disciplina tem como objetivo inserir os discentes em um campo de prática real e virtual, utilizando casos clínicos da área de estomatologia provenientes do Setor de Triagem da Clínica-escola de Odontologia e do aplicativo móvel TeleEstomato - Paraíba. Durante a discussão dos casos clínicos, o ChatGPT foi integrado com a Alexa para auxiliar no levantamento de hipóteses diagnósticas. A experiência relatada foi considerada proveitosa para todos os envolvidos, pois oportunizou uma maior integração e discussão entre os discentes, além de entender como uma ferramenta de modelo de linguagem como o ChatGPT pode auxiliar na Educação com provável reflexo positivo na prática odontológica, especialmente, no campo …</t>
  </si>
  <si>
    <t xml:space="preserve">Dhandhara Chiang Braga Barroso Viana; José Marcos Pereira; Eduarda Gomes Onofre de Araújo; Lívian Isabel de Medeiros Carvalho; Edson Hilan Gomes de Lucena; P. R. Ferreti Bonan; Cláudia Batista Mélo</t>
  </si>
  <si>
    <t xml:space="preserve">Revista de Atenção à Saúde</t>
  </si>
  <si>
    <t xml:space="preserve">10.13037/ras.vol23.e20259778</t>
  </si>
  <si>
    <t xml:space="preserve">classroom experience report ChatGPT</t>
  </si>
  <si>
    <t xml:space="preserve">experience report ChatGPT in classroom diagnosis</t>
  </si>
  <si>
    <t xml:space="preserve">LLMDENT-0101</t>
  </si>
  <si>
    <t xml:space="preserve">Gemini twins in pediatric dentistry.</t>
  </si>
  <si>
    <t xml:space="preserve">“The test of a first-rate intelligence is the ability to hold two opposed ideas in mind at the same time and still retain the ability to function.” ~ F. Scott Fitzgerald June is the month of Gemini, symbolized by the celestial twins – Castor and Pollux. Often described as possessing two personalities, the Gemini twins embody balance between logic and emotion, authority and warmth, and seriousness and playfulness. Rather than contradiction, they complement each other and represent adaptability, a quality that resonates strongly with the practice of pediatric dentistry. Interestingly, the word gemination describes an anomaly of tooth development wherein a single tooth germ attempts to divide, producing a structure that appears as two crowns sharing a single root and pulp. This anomaly, more prevalent in the primary dentition, serves as a fitting clinical metaphor: the pediatric dentist, like the geminated tooth, is one entity that functions as two – not through compartmentalization, but through an inherent and integrated duality. Every pediatric dentist functions as two professionals at the same time: a scientist and an artist. One relies on evidence-based decision-making, clinical expertise, and technical precision. The other communicates through empathy, imagination, humor, and behavioral understanding. The clinician twin is Castor, grounded in evidence and trained in science. Without this twin, clinical safety is compromised. Pollux is the communicator twin who creates the d…</t>
  </si>
  <si>
    <t xml:space="preserve">Asokan, Sharath</t>
  </si>
  <si>
    <t xml:space="preserve">10.4103/jisppd.jisppd_320_26</t>
  </si>
  <si>
    <t xml:space="preserve">42377188.0</t>
  </si>
  <si>
    <t xml:space="preserve">editorial essay pediatric dentistry; no LLM</t>
  </si>
  <si>
    <t xml:space="preserve">LLMDENT-1988</t>
  </si>
  <si>
    <t xml:space="preserve">Welcome to the December 2023 Issue (Vol:29, No:4) and Current News of the European Journal of Therapeutics</t>
  </si>
  <si>
    <t xml:space="preserve">Dear Colleagues, In this editorial, we would like to share with you important developments in the European Journal of Therapeutics (Eur J Ther). First of all, as the editorial team, we would like you to know that we hold frequent meetings to benefit our esteemed colleagues and continue to work with great devotion in line with our goal of taking the journal further. We have previously shared with you that we have applied to many indexes. It is with great pleasure that we would like to inform you that in the last few months, more of our index applications have been approved. Index Copernicus, as a result of this application, the ICV 2022 value of our journal was determined to be 100 (approved 2023-10-31) [1] BASE (Bielefeld Academic Search Engine) (approved 2023-11-30) [2] Sherpa Romeo (approved 2023-09-27) [3] MIAR (approved 2023-10-16) [4] All indexes in our journal are currently included on the journal web page [5]. As the editorial team, we would like to inform you that we have determined a policy on this issue for our journal [6], taking into account the recommendations of important international ethics committees such as the Committee on Publication Ethics (COPE) [7] and the World Association of Medical Editors (WAME) [8], which have recently become a trendy topic of discussion about AI chatbots and academic studies prepared with the support of such tools. As you know, when our journal was founded in 1990 [9], it was published in two yearly issues. It is an essential resp…</t>
  </si>
  <si>
    <t xml:space="preserve">Ayşe Balat; Şevki Hakan Eren; M. Menzilcioğlu; İlhan Bahsi; Ilkay Dogan; Davut Sinan Kaplan; M. Karadağ; A. Özçelik; Fatih Sarı; Hamit Yıldız</t>
  </si>
  <si>
    <t xml:space="preserve">European Journal of Therapeutics</t>
  </si>
  <si>
    <t xml:space="preserve">10.58600/eurjther1968</t>
  </si>
  <si>
    <t xml:space="preserve">journal editorial</t>
  </si>
  <si>
    <t xml:space="preserve">LLMDENT-2117</t>
  </si>
  <si>
    <t xml:space="preserve">Comparative Study of Transmission of 2940 nm Wavelength in Six Different Aesthetic Orthodontic Brackets.</t>
  </si>
  <si>
    <t xml:space="preserve">Background: Previous studies have confirmed the superiority of using erbium lasers (2940, 2780 nm) over other lasers in the debonding of ceramic brackets due to their safety and effectiveness. The most important factor in the debonding of aesthetic brackets is the transmission of the erbium laser through the aesthetic bracket to the adhesive resin. Objective: To identify the transmission of the 2940 nm wavelength through different types of aesthetic brackets. Materials and methods: A total of 60 aesthetic brackets were divided into six equal groups ( 10 monocrystalline sapphire brackets—Radiance, AO; 10 monocrystalline sapphire brackets—Absolute, Star Dentech; 10 polycrystalline brackets—20/40, AO; 10 polycrystalline brackets—3M Unitek Gemini Clear Ceramic; 10 silicon brackets—Silkon Plus, AO; 10 composite brackets—Orthoflex, OrthoTech). The aesthetic brackets were mounted in a Fourier transform infrared spectrophotometer (FTIR IRPrestige-21, SHIMADZU) following the typical spectroscopy lab procedure for such samples. The transmission ratio for the 2940 nm wavelength was obtained using IRsolution software. The mean transmission values of the tested groups were compared using a one-way analysis of variance (ANOVA) test followed by a Bonferroni test (post-hoc test). Results: The highest transmission ratio was observed for the Radiance sapphire brackets (64.75%) and the lowest was observed for the 3M polycrystalline brackets (40.48%). The differences among the Aesthetic brackets…</t>
  </si>
  <si>
    <t xml:space="preserve">Zamzam, Mohammad Khare; Hamadah, Omar; Espana-Tost, Toni; Arnabat-Dominguez, Josep</t>
  </si>
  <si>
    <t xml:space="preserve">10.3390/dj11030067</t>
  </si>
  <si>
    <t xml:space="preserve">36975563.0</t>
  </si>
  <si>
    <t xml:space="preserve">Orthodontics; Esthetic dentistry</t>
  </si>
  <si>
    <t xml:space="preserve">laser transmission brackets; no LLM</t>
  </si>
  <si>
    <t xml:space="preserve">laser transmission through brackets; no LLM</t>
  </si>
  <si>
    <t xml:space="preserve">LLMDENT-1566</t>
  </si>
  <si>
    <t xml:space="preserve">Comparison of chatbots' accuracy in endodontics questions in dentistry specialization exam in Türkiye: ChatGPT-4o, Gemini Advanced, Copilot, and Claude.</t>
  </si>
  <si>
    <t xml:space="preserve">Abstract Background The aim of this study was to evaluate the performance of various chatbots (ChatGPT-4o, Gemini Advanced, Microsoft Copilot, and Claude) on endodontic questions in the Turkish Dentistry Specialization Exam (DUS) based on topic, year, and Bloom’s taxonomy. Additionally, the study aimed to contribute to the use of artificial intelligence chatbots as a supplementary learning tool by evaluating their reliability and limitations in dental education. Methods The accuracy rates of ChatGPT-4o, Gemini Advanced, Microsoft Copilot, and Claude were assessed using 122 endodontic questions from the DUS between 2012 and 2021. Each question was given to the chatbots in a new chat. Accuracy rates were compared based on year, topic, and Bloom’s taxonomy. Results The accuracy rates of the chatbots were similar: 82.8% for ChatGPT-4o, 83.6% for Gemini Advanced, 77.9% for Copilot, and 82.8% for Claude. Additionally, the accuracy of Copilot and Claude was significantly higher during 2012–2015 compared to 2016–2021 (p = 0.020; p = 0.018). According to Bloom’s taxonomy, ChatGPT-4o, Copilot, and Claude showed higher accuracy in 2012–2015 than in 2016–2021 on low-level questions (p = 0.040; p = 0.011; p = 0.005). Conclusions Within the limitations of this study, chatbots showed similar overall accuracy and performed better on earlier exams.</t>
  </si>
  <si>
    <t xml:space="preserve">Turan Gökduman, Ceren; Arılı Öztürk, Esra; Aktaş, Şule; Çanakçi̇, Burhan Can</t>
  </si>
  <si>
    <t xml:space="preserve">10.1186/s12903-025-07346-8</t>
  </si>
  <si>
    <t xml:space="preserve">41340111.0</t>
  </si>
  <si>
    <t xml:space="preserve">specialization exam endodontics</t>
  </si>
  <si>
    <t xml:space="preserve">endodontic specialty exam questions</t>
  </si>
  <si>
    <t xml:space="preserve">LLMDENT-1371</t>
  </si>
  <si>
    <t xml:space="preserve">Evidence-based potential of generative artificial intelligence large language models in orthodontics: a comparative study of ChatGPT, Google Bard, and Microsoft Bing.</t>
  </si>
  <si>
    <t xml:space="preserve">Summary Background The increasing utilization of large language models (LLMs) in Generative Artificial Intelligence across various medical and dental fields, and specifically orthodontics, raises questions about their accuracy. Objective This study aimed to assess and compare the answers offered by four LLMs: Google’s Bard, OpenAI’s ChatGPT-3.5, and ChatGPT-4, and Microsoft’s Bing, in response to clinically relevant questions within the field of orthodontics. Materials and methods Ten open-type clinical orthodontics-related questions were posed to the LLMs. The responses provided by the LLMs were assessed on a scale ranging from 0 (minimum) to 10 (maximum) points, benchmarked against robust scientific evidence, including consensus statements and systematic reviews, using a predefined rubric. After a 4-week interval from the initial evaluation, the answers were reevaluated to gauge intra-evaluator reliability. Statistical comparisons were conducted on the scores using Friedman’s and Wilcoxon’s tests to identify the model providing the answers with the most comprehensiveness, scientific accuracy, clarity, and relevance. Results Overall, no statistically significant differences between the scores given by the two evaluators, on both scoring occasions, were detected, so an average score for every LLM was computed. The LLM answers scoring the highest, were those of Microsoft Bing Chat (average score = 7.1), followed by ChatGPT 4 (average score = 4.7), Google Bard (average score = …</t>
  </si>
  <si>
    <t xml:space="preserve">Makrygiannakis, Miltiadis A; Giannakopoulos, Kostis; Kaklamanos, Eleftherios G</t>
  </si>
  <si>
    <t xml:space="preserve">10.1093/ejo/cjae017</t>
  </si>
  <si>
    <t xml:space="preserve">38613510.0</t>
  </si>
  <si>
    <t xml:space="preserve">clinical orthodontic questions vs evidence; professional</t>
  </si>
  <si>
    <t xml:space="preserve">clinical orthodontic questions benchmarked against evidence for clinicians</t>
  </si>
  <si>
    <t xml:space="preserve">Clinical orthodontic questions benchmarked against evidence for orthodontists</t>
  </si>
  <si>
    <t xml:space="preserve">LLMDENT-0026</t>
  </si>
  <si>
    <t xml:space="preserve">Quantitative Analysis of Lower Facial Feminization: Cephalometric and AI-Based Evaluation of Surgical Outcomes in Transgender Patients.</t>
  </si>
  <si>
    <t xml:space="preserve">INTRODUCTION: Facial feminization surgery (FFS) aims to modify masculine facial characteristics to achieve traditionally feminine aesthetics. The lower jaw plays a pivotal role in gender recognition. This study quantitatively evaluates the outcomes of narrowing genioplasty and long-curved ostectomy in transgender patients using cephalometric and AI model (ChatGPT-4o)-based analyses. METHODS: A retrospective review was conducted on 50 male-to-female transgender patients who underwent FFS between 2019 and 2023. Preoperative and postoperative cephalometric x-rays assessed changes in gonial width, chin width, chin length, and SN-NP angle. In addition, an AI model analyzed jaw morphology using clinical photographs to evaluate gender classification and confidence levels. Statistical analyses included paired t tests and Random Forest analysis to identify significant factors influencing feminization outcomes. RESULTS: Postsurgical cephalometric analysis revealed significant reductions in gonial width (10.6±4.2 mm; P&lt;0.001) and chin width (7.9±2.4 mm; P&lt;0.001). AI-based assessments demonstrated an 89.5% reclassification rate of male-to-female gender estimation and increased confidence levels (mean improvement: 10.3%; P&lt;0.001). Random Forest analysis identified gonial and chin width as the most influential factors in feminization. These findings emphasize the transformative impact of FFS in reshaping the lower jaw. CONCLUSION: The authors found that the FFS of the lower jaw significant…</t>
  </si>
  <si>
    <t xml:space="preserve">Ahn, Sung Jae; Lee, Kyung Min; Lee, Jihyuck; Park, Sanghoon</t>
  </si>
  <si>
    <t xml:space="preserve">10.1097/scs.0000000000011809</t>
  </si>
  <si>
    <t xml:space="preserve">41773835.0</t>
  </si>
  <si>
    <t xml:space="preserve">ChatGPT-4o photo gender classification after surgery</t>
  </si>
  <si>
    <t xml:space="preserve">ChatGPT-4o photo-based gender classification after surgery</t>
  </si>
  <si>
    <t xml:space="preserve">LLMDENT-0021</t>
  </si>
  <si>
    <t xml:space="preserve">Accuracy, Self-Reported Confidence, and Overconfidence of Large Language Models in Endodontics: An Evaluation Using National Specialty Examination Questions.</t>
  </si>
  <si>
    <t xml:space="preserve">Background This study aimed to evaluate the accuracy, confidence, and overconfidence behavior of large language models (LLMs) in endodontics using questions derived from a national specialty entrance examination. Material/Methods A total of 123 text-based endodontic questions from the Turkish Dental Specialty Examination (2017–2026) were included after excluding annulled and image-based questions. Three LLMs (ChatGPT, Claude, and Gemini) were assessed. Each model answered all questions using a standardized prompt and provided a confidence score (0%–100%). Accuracy was recorded as correct/incorrect. Overconfidence was defined as incorrect responses with ≥ 90% confidence. Statistical analyses were performed using Cochran’s Q test, Friedman test, and post hoc pairwise comparisons with Bonferroni correction. Results Accuracy rates were 89.4% for ChatGPT, 76.4% for Claude, and 90.2% for Gemini, with significant differences among models (χ2(2) = 21.00, P &lt; 0.001). Confidence scores differed significantly (χ2(2) = 213.40, P &lt; 0.001), with Gemini demonstrating highest confidence (99.51 ± 1.49), followed by ChatGPT (90.88 ± 9.19) and Claude (80.22 ± 11.10). Overconfidence rates were 9.8% for Gemini and 5.7% for ChatGPT, while no overconfident responses were observed for Claude (χ2(2) = 14.53, P = 0.001). Despite similar accuracy between ChatGPT and Gemini, confidence patterns differed markedly, demonstrating that comparable accuracy does not necessarily reflect comparable reliability.…</t>
  </si>
  <si>
    <t xml:space="preserve">Adıgüzel, Mehmet</t>
  </si>
  <si>
    <t xml:space="preserve">10.12659/msm.954052</t>
  </si>
  <si>
    <t xml:space="preserve">42693618.0</t>
  </si>
  <si>
    <t xml:space="preserve">specialty exam endodontics confidence</t>
  </si>
  <si>
    <t xml:space="preserve">endodontic specialty exam confidence analysis</t>
  </si>
  <si>
    <t xml:space="preserve">LLMDENT-0872</t>
  </si>
  <si>
    <t xml:space="preserve">Cross specialty evaluation of large language model responses on intentional replantation.</t>
  </si>
  <si>
    <t xml:space="preserve">BACKGROUND: The expanding use of LLMs (Large Language Models) for rapid, practical information access has accelerated their integration into medicine and dentistry. Yet inaccuracies and fabricated citations raise concerns about reliability in clinical contexts. This study compares ChatGPT 4.0 and OpenEvidence on questions regarding intentional replantation and examines how endodontists &amp; oral and maxillofacial surgeons evaluate the perceived accuracy and completeness of their responses. METHODS: Twenty clinically oriented questions addressing both the endodontic and surgical dimensions of intentional replantation were generated using the "alsoasked.com" tool and subsequently reviewed by specialists in endodontics and oral and maxillofacial surgery. Each question was submitted individually to both models. ChatGPT 4.0 was provided with a specialized prompt to emulate expert-level use, whereas OpenEvidence was queried without additional guidance. The resulting 40 responses were evaluated for FKGL (Flesch-Kincaid Grade Level) readability and textual similarity. Perceived accuracy and completeness were analyzed using linear mixed-effects models, with LLM type and evaluator specialty as fixed effects and rater identity as a random effect. RESULTS: Both LLMs produced responses with advanced readability, and no significant difference in FKGL scores was observed (p = 0.092). Textual similarity remained low (0-9%), reflecting a high degree of originality across outputs. The LMM analyse…</t>
  </si>
  <si>
    <t xml:space="preserve">Uçar, Fatih; Akpınar, Hasan</t>
  </si>
  <si>
    <t xml:space="preserve">10.1016/j.jormas.2026.102732</t>
  </si>
  <si>
    <t xml:space="preserve">41605372.0</t>
  </si>
  <si>
    <t xml:space="preserve">Endodontics; Oral &amp; maxillofacial surgery</t>
  </si>
  <si>
    <t xml:space="preserve">alsoasked.com questions intentional replantation; GPT-4 vs OpenEvidence; accuracy</t>
  </si>
  <si>
    <t xml:space="preserve">alsoasked.com questions intentional replantation; ChatGPT vs OpenEvidence; accuracy completeness</t>
  </si>
  <si>
    <t xml:space="preserve">LLMDENT-1426</t>
  </si>
  <si>
    <t xml:space="preserve">Feasibility and Impact of a Radiation Therapy Technologist-Driven Workflow for Cone Beam Computed Tomography Guided Partial Breast Adaptive Radiation Therapy.</t>
  </si>
  <si>
    <t xml:space="preserve">PURPOSE: Cone beam computed tomography-based online adaptive radiation therapy (ART) allows significantly smaller planning target volume margins for patients treated with adaptive stereotactic partial breast irradiation. However, this approach places increased demands on the treatment team, particularly physicians. We hypothesize that with appropriate training, physicians' involvement at the treatment console can be reduced by delegating contouring and planning tasks to radiation therapy technologists (RTTs) with a physicist copilot without reducing treatment quality. MATERIALS AND METHODS: In this prospective study designed to evaluate an RTT-driven workflow, 23 patients undergoing adaptive stereotactic partial breast irradiation were included, with 2 treatment plans generated per adaptive fraction. The first plan used contours edited by RTTs under physicist supervision (without physician oversight), and the second plan used contours edited by physicians. RTT-modified plans were compared with physician-edited contours for target coverage (V100% and V95%) and organ-at-risk constraints. The Dice coefficient and Hausdorff distance were calculated for target volumes. Following confirmation of RTT contour quality, we initiated the "remote physician" workflow to further reduce physician demand in the on-couch process. Physician review time was recorded to estimate the reduction in time required for ART. The number of treated fractions before and after implementation was also track…</t>
  </si>
  <si>
    <t xml:space="preserve">Parsons, David; Domal, Sean; Chambers, Eric; Salazar, Denise; Visak, Justin; Arbab, Mona; Holgado, Francis; Li, Xingzhe; Okoro, Chinasa; Wandrey, Narine; Iqbal, Zohaib; Alluri, Prasanna; Cai, Bin; Kee</t>
  </si>
  <si>
    <t xml:space="preserve">International journal of radiation oncology, biology, physics</t>
  </si>
  <si>
    <t xml:space="preserve">10.1016/j.ijrobp.2025.03.055</t>
  </si>
  <si>
    <t xml:space="preserve">40180060.0</t>
  </si>
  <si>
    <t xml:space="preserve">breast radiotherapy workflow</t>
  </si>
  <si>
    <t xml:space="preserve">LLMDENT-0456</t>
  </si>
  <si>
    <t xml:space="preserve">Adverse Oral Mucosal Reaction to Sublingual Captopril: A Case Report With Exploratory Insights Into AI-Assisted Clinical Reasoning.</t>
  </si>
  <si>
    <t xml:space="preserve">ABSTRACT Aims To describe a probable oral mucosal injury associated with the off‐label sublingual administration of captopril in a medically complex patient, and to illustrate the role of structured clinical reasoning in identifying route‐related adverse drug reactions, with exploratory insights into AI‐assisted reasoning. Methods and Results A 77‐year‐old patient presented with persistent burning pain and a progressive oral mucosal lesion on the floor of the mouth. Despite appropriate management of local infectious and mechanical factors, symptoms worsened over time. A consistent temporal relationship was observed between lesion exacerbation and repeated sublingual captopril use during hypertensive episodes. Structured clinical reasoning, including iterative causal analysis, supported identification of a probable route‐related adverse drug reaction. Discontinuation of sublingual captopril, combined with topical corticosteroid therapy, resulted in complete resolution of the lesion. An exploratory interaction with a large language model was conducted to examine how structured clinical input may influence the coherence and clinical relevance of AI‐assisted reasoning. Conclusion Sublingual administration of captopril may cause localized chemical injury to the oral mucosa, particularly in vulnerable patients with complex medical conditions. Recognition of route‐specific adverse effects is essential to avoid unnecessary interventions and improve patient outcomes. This case also il…</t>
  </si>
  <si>
    <t xml:space="preserve">Júnior, Antônio Roberto Garcia; Velane, Catarina Melquiades; Magario, Caroline Akemi Mendes; Pina, Paulo Sergio; Domaneschi, Carina; Esteves, Camilla Vieira</t>
  </si>
  <si>
    <t xml:space="preserve">Special care in dentistry : official publication of the American Association of Hospital Dentists, the Academy of Dentistry for the Handicapped, and the American Society for Geriatric Dentistry</t>
  </si>
  <si>
    <t xml:space="preserve">10.1111/scd.70228</t>
  </si>
  <si>
    <t xml:space="preserve">42499297.0</t>
  </si>
  <si>
    <t xml:space="preserve">case report with exploratory LLM clinical reasoning</t>
  </si>
  <si>
    <t xml:space="preserve">LLMDENT-2039</t>
  </si>
  <si>
    <t xml:space="preserve">Generative AI use in dental education: Efficient exam item writing.</t>
  </si>
  <si>
    <t xml:space="preserve">Johnson, Margeaux; Ribeiro, Ana P; Drew, Tiffany M; Pereira, Patricia N R</t>
  </si>
  <si>
    <t xml:space="preserve">10.1002/jdd.13294</t>
  </si>
  <si>
    <t xml:space="preserve">37354022.0</t>
  </si>
  <si>
    <t xml:space="preserve">generative AI exam item writing</t>
  </si>
  <si>
    <t xml:space="preserve">no abstract; generative AI exam item writing</t>
  </si>
  <si>
    <t xml:space="preserve">LLMDENT-1514</t>
  </si>
  <si>
    <t xml:space="preserve">Performance of ChatGPT in dentistry</t>
  </si>
  <si>
    <t xml:space="preserve">Artificial Intelligence-based language model, ChatGPT, has gained significant traction due to its communicative interface and the relevance of the responses generated. This tool exhibits tremendous potential to be utilized in dentistry for dental education, and possibly as a clinical decision support system. Hence, it is imperative to evaluate the accuracy of the model in relation to the responses generated for dental-related queries and outline the limitations for its use in clinical practice. This study aims to evaluate the performance of ChatGPT-generated responses to questions from multiple dental specialties for their accuracy, completeness, and relevance. Methods: This multi-centric study involved 27 subject experts from nine dental specialties of various institutions and 2 heads of institutions. A total of 243 questions were formulated and the answers generated by ChatGPT (version: 3.5) were rated in terms of accuracy (6-point Likert), completeness (4-point Likert), and relevance (5-point Likert). Results: The mean accuracy of the ChatGPT-generated answers was 4.61 (SD 1.575), with a median of 5.33. For completeness, the mean score was 2.01 (SD 0.793), and the median was 2.33. Regarding relevance, a mean of 3.13 (SD 1.590) and a median of 3.67 were obtained. The highest ratings were observed for answers related to Oral Medicine and Radiology, as well as for open-ended questions, and questions labelled as easy in terms of difficulty. Conclusion: The promising results ob…</t>
  </si>
  <si>
    <t xml:space="preserve">P. Shrivastava; Arpita Rai; R. Injety; Sanjay Singh; Ashish Jain; A. Mahuli; Anita D Parushetti; Anka Sharma; A. Sivakumar; Bindiya Narang; Farheen Sultan; Gaurav Shah; G. Sridharan; J. Augustine; Mad</t>
  </si>
  <si>
    <t xml:space="preserve">Brazilian Journal of Oral Sciences</t>
  </si>
  <si>
    <t xml:space="preserve">10.20396/bjos.v24i00.8674954</t>
  </si>
  <si>
    <t xml:space="preserve">expert questions across 9 specialties; GPT-3.5 accuracy completeness; audience unclear</t>
  </si>
  <si>
    <t xml:space="preserve">243 expert questions across nine specialties; ChatGPT-3.5; accuracy completeness; audience unclear</t>
  </si>
  <si>
    <t xml:space="preserve">LLMDENT-1679</t>
  </si>
  <si>
    <t xml:space="preserve">Comparative evaluation of the shear strength of orthodontic adhesives for ﬁxation of brackets</t>
  </si>
  <si>
    <t xml:space="preserve">INTRODUCTION. Over the past decades, there has been signiﬁcant growth in adhesive technologies for ﬁxed orthodontic appliances. Developments in adhesive systems have focused on simpliﬁed methods of use, improved composition and high bonding ability to tooth structure.AIM. The aim of this study is to compare the shear bond strength of a 5th generation adhesive system and a universal adhesive system in two etching techniques for ﬁxation of metal brackets.MATERIALS AND METHODS. The study consisted sample of 30 removed human upper premolars. The teeth were randomly distributed into three groups, 10 in each group. In the group 1, the Transbond XT adhesive system (3M Unitek) was used, in the group 2 – the universal adhesive Tetric N bond Universal (Vivapen) in the etching technique, in the group 3 – Tetric N bond Universal (Vivapen) in the self-etching technique. The study used metal brackets for upper premolars Gemini Bracket MBT (3M Unitek, USA) with a micro-engraved base with an area of 10.61 mm.RESULTS. In group 1, the shear strength value was 21.2 ± 3.2 MPa, in group 2 – 21.6 ± 5.2 MPa, in group 3 – 17.7 ± 6.4 MPa. There were no statistically signiﬁcant diﬀerences between the study groups. According to the study, a decrease in the level of adhesive force was found when using a universal adhesive without prior etching of the enamel with phosphoric acid. However, this level remained within the clinically recommended range.CONCLUSIONS. Thus, all studied adhesive systems used in v…</t>
  </si>
  <si>
    <t xml:space="preserve">H. Almokaddam; N. Tuturov; I. Katbeh; A. Saleh</t>
  </si>
  <si>
    <t xml:space="preserve">Endodontics Today</t>
  </si>
  <si>
    <t xml:space="preserve">10.36377/et-0020</t>
  </si>
  <si>
    <t xml:space="preserve">orthodontic adhesive bond strength; no LLM</t>
  </si>
  <si>
    <t xml:space="preserve">orthodontic adhesive shear strength; no LLM</t>
  </si>
  <si>
    <t xml:space="preserve">LLMDENT-0358</t>
  </si>
  <si>
    <t xml:space="preserve">Orthodontic knowledge assessment: A comparison of five AI Chatbots.</t>
  </si>
  <si>
    <t xml:space="preserve">Abstract Objectives This study aimed to evaluate the performance and efficacy of five AI chatbots in providing orthodontic information. Materials and methods The study included 80 multiple choice questions (MCQs) sourced from orthodontic exam materials based on renowned orthodontics textbooks. The accuracy of five AI chatbots (ChatGPT, DeepSeek, Gemini, MedgebraGPT and Meta AI) was assessed based on their ability to answer correct answers and was compared with the response for the same questions by the dental students. The item-difficulty index score was also calculated for the AI responses. Both dependent and independent MCQs were assessed separately for student and AI bot performance. Results Among all the chatbots, DeepSeek and Medgebra GPT provided the highest and lowest proportion of correct answers respectively, in both the rounds. The performance of Gemini [(Mc Nemar p = 0.64, kappa = 0.46, (p &lt; 0.001)] and DeepSeek [(Mc Nemar p = 1.00, kappa = 0.74 (p &lt; 0.001)] improved in the second round with a moderate and substantial level of agreement respectively. While, the performance of ChatGPT and Meta AI did not improve in the second round. An inter-rater reliability between item difficulty index based on Students and AI performance showed slight level of agreement (weighted kappa = 0.160), but the level of agreement between them was not statistically significant (p = 0.064). Conclusion DeepSeek provided highest fraction of correct answers in orthodontics, while Medgebra GP…</t>
  </si>
  <si>
    <t xml:space="preserve">Hakami, Zaki; Saheb, Safeena Abdul Khader; Bawazeer, Omar A</t>
  </si>
  <si>
    <t xml:space="preserve">10.1007/s44445-025-00091-2</t>
  </si>
  <si>
    <t xml:space="preserve">41729441.0</t>
  </si>
  <si>
    <t xml:space="preserve">orthodontic textbook MCQs</t>
  </si>
  <si>
    <t xml:space="preserve">orthodontic textbook MCQs vs students</t>
  </si>
  <si>
    <t xml:space="preserve">LLMDENT-1138</t>
  </si>
  <si>
    <t xml:space="preserve">GumAgent: Towards an Accessible Gum Disease Detection Tool Leveraging Vision Language Model</t>
  </si>
  <si>
    <t xml:space="preserve">Gum disease is a prevalent dental condition, affecting over half of the global population and posing significant public health challenges and economic burdens. In this study, we present GumAgent, an accessible gum disease detection agent tool that employs a comprehensive framework leveraging a Vision Language Model (VLM) for validating images before applying the application of a deep semantic segmentation model for gum disease detection. GumAgent effectively identifies and filters out non-relevant images, such as those featuring dentures or non-oral content, ensuring that only suitable intraoral photographs are processed. We explore various VLM approaches, including textual response feedback, to enhance the VLM's accuracy and responsiveness. Subsequently, the gum area checking tool is used to analyze the gum area. The images with sufficient gum area are fed into gum disease detection tool for monitoring gum health. This framework aims to improve accessibility to gum disease detection, enabling patients to conveniently and effectively monitor their dental health.</t>
  </si>
  <si>
    <t xml:space="preserve">Chi-Chung Cheng; Harris Sik-Ho Tsang; Richard Tai-Chiu Hsung; Yui-Lam Chan; Wai-Lun Lo; W. Lam</t>
  </si>
  <si>
    <t xml:space="preserve">2025 8th International Conference on Information Communication and Signal Processing (ICICSP)</t>
  </si>
  <si>
    <t xml:space="preserve">10.1109/icicsp66564.2025.11338496</t>
  </si>
  <si>
    <t xml:space="preserve">Prosthodontics; Preventive dentistry / dental public health</t>
  </si>
  <si>
    <t xml:space="preserve">VLM-based gum disease detection tool</t>
  </si>
  <si>
    <t xml:space="preserve">VLM-filtered segmentation gum disease detection tool</t>
  </si>
  <si>
    <t xml:space="preserve">LLMDENT-0884</t>
  </si>
  <si>
    <t xml:space="preserve">Integrating oral health screening into general practice: validation study of the Oral Health Screener</t>
  </si>
  <si>
    <t xml:space="preserve">Oral health in older adults is often poor, with a high prevalence of caries, periodontal disease, and tooth loss. As dental care utilization declines with age, while contact with general practitioners (GPs) increases, GPs could play an important role in preventive oral care, by detecting oral care needs and initiating preventive actions. To compare oral health assessment outcomes between GP trainees (GPTs) and dentists (benchmark), 58 adults aged 65 years or older were independently assessed by GPTs and dentists on the same day using the nine-item Oral Health Screener (OHS), covering both self-reported and observational items. Percent agreement, kappa statistics, and generalized linear mixed models (GLMM) were used to assess inter-rater reliability. GPTs showed high agreement with dentists for self-reported items (89.7–94.8%; kappa: 0.75–0.96; GLMM correlations with covariate adjustment: 0.93–1.00), moderate to strong agreement for denture hygiene assessment (88.2%; κ = 0.72; corr.=0.87) and gum condition (84.5%; κ = 0.57; corr.=0.87), but low agreement for observational items including teeth (69.1%; κ = 0.29; corr.=0.58), tongue (84.5%; κ = 0.23; corr.=0.26), soft tissues (75.9%; κ = 0.15; corr.=0.15), and oral hygiene (61.4%; κ = 0.21; corr.=0.18). These findings indicate that GPTs can reliably assess patient-reported oral health items but show substantial variability in evaluating clinical signs. These findings highlight the potential of GPs to identify oral health problem…</t>
  </si>
  <si>
    <t xml:space="preserve">Doris Voortmans; Dries De Witte; J. Duyck; G. Molenberghs; D. Declerck; J. de Almeida Mello</t>
  </si>
  <si>
    <t xml:space="preserve">10.1038/s41598-026-59263-7</t>
  </si>
  <si>
    <t xml:space="preserve">42350525.0</t>
  </si>
  <si>
    <t xml:space="preserve">Periodontology; Prosthodontics; Restorative dentistry / cariology; Preventive dentistry / dental public health; Special care / geriatric dentistry</t>
  </si>
  <si>
    <t xml:space="preserve">oral health screener validation; no LLM</t>
  </si>
  <si>
    <t xml:space="preserve">LLMDENT-0363</t>
  </si>
  <si>
    <t xml:space="preserve">Evaluation of text- and image-based generative artificial intelligence for simulating impacted third molar extraction.</t>
  </si>
  <si>
    <t xml:space="preserve">BACKGROUND: Recent advances in generative artificial intelligence (AI) have opened new opportunities in procedural simulation. However, its clinical accuracy for simulating impacted mandibular third molar extraction remains unclear. MATERIAL AND METHODS: Both text-based and image-based surgical simulations were generated using generative AI. Simulations were produced based on a detailed description of a horizontally impacted mandibular third molar. Six expert evaluators independently assessed the quality of the generated images and text using the Global Quality Scale (GQS) and Likert Scale (LS). Statistical comparisons were performed using the Kruskal-Wallis test. RESULTS: Panoramic images appeared visually realistic but initially exhibited inaccurate tooth positioning. Iterative prompt adjustments improved anatomical representation, with panoramic image scores significantly increasing from the first to the final generation. No significant improvement was observed for intraoperative images. All text-based procedural outputs received generally high scores, with no significant differences among steps. CONCLUSION: Generative AI can generate text-based guidance appropriate for surgical simulation. However, image-based outputs demonstrated inconsistent improvement and may not provide sufficient anatomical accuracy for reliable use. To enhance clinical relevance, the development of specialized dental AI trained on diverse data sources-such as images, clinical records, and procedura…</t>
  </si>
  <si>
    <t xml:space="preserve">Hamada, Masakazu; Nishiyama, Kyoko; Ichiyama, Sachi; Yamamoto, Shiori; Motoki, Ayako; Fujita, Yusei; Akitomo, Tatsuya; Nomura, Ryota; Uzawa, Narikazu</t>
  </si>
  <si>
    <t xml:space="preserve">10.1016/j.jormas.2026.102863</t>
  </si>
  <si>
    <t xml:space="preserve">42229722.0</t>
  </si>
  <si>
    <t xml:space="preserve">generative AI surgical simulation third molar extraction</t>
  </si>
  <si>
    <t xml:space="preserve">generative AI third molar surgical simulation text/images</t>
  </si>
  <si>
    <t xml:space="preserve">LLMDENT-0330</t>
  </si>
  <si>
    <t xml:space="preserve">An exploratory study on the effectiveness of AI detection tools in identifying AI-generated articles.</t>
  </si>
  <si>
    <t xml:space="preserve">Accurate identification of AI-generated content is critical for preserving scientific credibility. This exploratory study was performed to assess the effectiveness of eight AI detection tools (free versions) in differentiating human-written from AI-generated articles within the oral and maxillofacial surgery field. The analysis included 24 human-written articles and 12 AI-generated articles produced using ChatGPT, DeepSeek, Gemini, and Copilot. The primary outcome was the detection effectiveness of each tool, expressed as a mean percentage score, for human-written and AI-generated text. Secondary outcomes were usability and processing limitations. The statistical analysis was performed in RStudio (P &lt; 0.05). For published human-written text, QuillBot showed perfect detection (none detected as AI-written), and was fast and easy to use. For the AI texts, Copyleaks performed best (mean score 99.6/100), followed by Sapling (mean score 95.6/100). A weak, non-significant correlation was found between manuscript length and detection effectiveness for published human-written (ρ = -0.15, P = 0.44) and AI-generated texts (ρ = -0.08, P = 0.70). QuillBot appears to be an accessible and effective tool for distinguishing human- from AI-generated text. Its effectiveness could be enhanced when used alongside other detection tools like Sapling or Copyleaks, allowing articles produced with excessive reliance on AI to be detected.</t>
  </si>
  <si>
    <t xml:space="preserve">Grillo, R; Neto, L S C; Bottura, L; Llanos, A H; Samieirad, S; Melhem-Elias, F</t>
  </si>
  <si>
    <t xml:space="preserve">10.1016/j.ijom.2026.01.021</t>
  </si>
  <si>
    <t xml:space="preserve">41622094.0</t>
  </si>
  <si>
    <t xml:space="preserve">AI text detection tools for articles</t>
  </si>
  <si>
    <t xml:space="preserve">AI detection tools for AI-generated articles</t>
  </si>
  <si>
    <t xml:space="preserve">LLMDENT-0289</t>
  </si>
  <si>
    <t xml:space="preserve">Letter to the Editor: Comment on "Evaluating the evidence-based potential of six large language models in paediatric dentistry: a comparative study on generative artificial intelligence".</t>
  </si>
  <si>
    <t xml:space="preserve">Erdogan, H; Cankar, M</t>
  </si>
  <si>
    <t xml:space="preserve">European archives of paediatric dentistry : official journal of the European Academy of Paediatric Dentistry</t>
  </si>
  <si>
    <t xml:space="preserve">10.1007/s40368-026-01220-z</t>
  </si>
  <si>
    <t xml:space="preserve">42106580.0</t>
  </si>
  <si>
    <t xml:space="preserve">Crossref; Europe PMC; PubMed/MEDLINE</t>
  </si>
  <si>
    <t xml:space="preserve">letter to editor</t>
  </si>
  <si>
    <t xml:space="preserve">letter to editor comment</t>
  </si>
  <si>
    <t xml:space="preserve">LLMDENT-0302</t>
  </si>
  <si>
    <t xml:space="preserve">Accuracy of Large Language Models in Frequently Answering Questions Related to Presurgical Nasoalveolar Molding.</t>
  </si>
  <si>
    <t xml:space="preserve">ObjectiveTo assess the accuracy, readability, and comparative quality of five large language models (LLMs) in answering frequently asked questions related to nasoalveolar molding (NAM) in cleft care.DesignRepeated measures study.SettingThis study evaluated the responses of five LLMs, Google Gemini, Microsoft (Copilot), ChatGPT, Meta, and Claude artificial intelligence (AI), through a standardized set of 28 questionnaires related to NAM in cleft care.ParticipantsNone.InterventionThe accuracy of LLMs was assessed using a five-point modified Likert scale. Readability was evaluated using two validated metrics: the Flesch-Kincaid Reading Ease and Flesch-Kincaid Grade Level.Main Outcome MeasureThe primary outcome variable was the response generated by the five LLMs. Two investigators independently assessed the quality of responses from the five LLMs using a five-point modified Likert scale, with the highest score (5) indicating the highest quality.ResultsClaude AI achieved the highest mean Likert score (3.71 ± 0.53), whereas Gemini had the lowest score (3.29 ± 0.60). The highest mean readability score was observed in Meta AI (79.61 ± 37.09), while Claude AI showed significantly lower scores (47.04 ± 46.29).ConclusionAmong the five LLMs, Claude AI achieved the highest accuracy, followed by Microsoft Copilot, ChatGPT, Meta AI, and Google Gemini in responding to NAM-related queries. The responses from Claude AI were complex and harder to read, followed by ChatGPT, Copilot, Gemini, and…</t>
  </si>
  <si>
    <t xml:space="preserve">Fatima, Kaleem; Singh, Pinky; Alagarsamy, Ragavi; Chaudhary, Ganesh; Kharbanda, Om Prakash; Lal, Babu; Barathi, Arivarasan</t>
  </si>
  <si>
    <t xml:space="preserve">10.1177/10556656261438912</t>
  </si>
  <si>
    <t xml:space="preserve">41972876.0</t>
  </si>
  <si>
    <t xml:space="preserve">NAM FAQs; 5 LLMs; accuracy Likert readability</t>
  </si>
  <si>
    <t xml:space="preserve">NAM FAQs; five LLMs; accuracy Likert</t>
  </si>
  <si>
    <t xml:space="preserve">LLMDENT-0883</t>
  </si>
  <si>
    <t xml:space="preserve">A Self-Controlled Benchmark of Retrieval-Augmented Generation for Large Language Models on Clinical Guideline Questions.</t>
  </si>
  <si>
    <t xml:space="preserve">Background/Objectives : Large language models (LLMs) show promise for clinical decision support, yet their accuracy in interpreting specialized medical guidelines remains uncertain. Retrieval-augmented generation (RAG) may enhance performance by grounding responses in authoritative knowledge bases. This study aimed to compare the accuracy, comprehensiveness, and safety of RAG-enhanced versus standard LLMs for answering clinical questions derived from the German S3 guideline for oral cavity carcinoma. Methods : We conducted a prospective, single-blind benchmark study evaluating six LLMs: one RAG-enhanced model (Custom GPT with guideline access), one consensus-based model (ConsensusGPT), and four standard models (DeepSeek-V3.2, Mistral Small 3.2, Qwen3-Next-80B, GPT-OSS-120B). Fifty clinical questions covering 17 guideline domains were presented to each model three times, yielding 900 evaluations. Three expert reviewers assessed responses using 5-point Likert scales for accuracy, comprehensiveness, and clarity, under a single-blind procedure, the effectiveness of which was tested by a pre-specified manipulation check. We then ran a paired within-model experiment in which each base model was queried with and without guideline access through a transparent, openly released retrieval pipeline, and scored every response with a condition-blind automated judge alongside deterministic retrieval metrics computed from the logs. Secondary outcomes included hallucination rates and guidelin…</t>
  </si>
  <si>
    <t xml:space="preserve">Vollmer, Andreas; Schorn, Lara; Schrader, Felix; Kübler, Norbert; Sproll, Christoph; Vollmer, Michael; Singh, Daman Deep; Saravi, Babak</t>
  </si>
  <si>
    <t xml:space="preserve">10.3390/diagnostics16152456</t>
  </si>
  <si>
    <t xml:space="preserve">42587692.0</t>
  </si>
  <si>
    <t xml:space="preserve">oral cavity carcinoma guideline clinical questions; RAG vs LLMs</t>
  </si>
  <si>
    <t xml:space="preserve">oral cavity carcinoma S3 guideline clinical questions; RAG benchmark</t>
  </si>
  <si>
    <t xml:space="preserve">LLMDENT-1703</t>
  </si>
  <si>
    <t xml:space="preserve">Use of ChatGPT in dental traumatology.</t>
  </si>
  <si>
    <t xml:space="preserve">Brandini, Daniela Atili; Sonoda, Celso Koogi; Takamiya, Aline Satie; Monteiro, Douglas Roberto</t>
  </si>
  <si>
    <t xml:space="preserve">10.1111/aej.12874</t>
  </si>
  <si>
    <t xml:space="preserve">38923239.0</t>
  </si>
  <si>
    <t xml:space="preserve">letter ChatGPT dental traumatology</t>
  </si>
  <si>
    <t xml:space="preserve">letter on ChatGPT in dental traumatology</t>
  </si>
  <si>
    <t xml:space="preserve">LLMDENT-1973</t>
  </si>
  <si>
    <t xml:space="preserve">The Transformative Power of Artificial Intelligence in Dentistry</t>
  </si>
  <si>
    <t xml:space="preserve">Artificial Intelligence (AI) has emerged as a disruptive force in the field of dentistry, reshaping traditional practices and revolutionizing patient care. This abstract explores the transformative power of AI in dentistry, highlighting its potential to enhance diagnostics, treatment planning, and patient outcomes. AI-driven algorithms, powered by deep learning and machine learning techniques, have shown remarkable capabilities in the analysis of dental images, such as radiographs and intraoral scans, leading to more accurate and efficient disease detection. Moreover, AI systems have enabled personalized treatment planning by considering individual patient characteristics and historical data, leading to optimized treatment regimens. This abstract also delves into the role of AI in improving patient engagement and telemedicine services, making dental care more accessible and convenient. Furthermore, the integration of AI in dental practice management has streamlined administrative tasks, allowing dental professionals to focus more on patient care. AI-driven chatbots and virtual assistants have enhanced patient communication and appointment scheduling. However, the adoption of AI in dentistry is not without its challenges, including concerns about data privacy, ethical considerations, and the need for continuous training and education for dental professionals. In conclusion, the transformative power of AI in dentistry is undeniable, offering the potential to improve diagnostics…</t>
  </si>
  <si>
    <t xml:space="preserve">R. B; S. Devi; Mutum Sangeeta Devi; Watham Priya</t>
  </si>
  <si>
    <t xml:space="preserve">10.36948/ijfmr.2023.v05i05.6936</t>
  </si>
  <si>
    <t xml:space="preserve">narrative overview AI in dentistry</t>
  </si>
  <si>
    <t xml:space="preserve">overview of AI in dentistry</t>
  </si>
  <si>
    <t xml:space="preserve">LLMDENT-1358</t>
  </si>
  <si>
    <t xml:space="preserve">Snapchat Artificial Intelligence as an Information Source on Delta-8 THC.</t>
  </si>
  <si>
    <t xml:space="preserve">PURPOSE: Snapchat is a prominent social media site among youth. In April 2023, Snapchat released an artificial intelligence (AI)-powered chatbot that was automatically implemented on all accounts. Given the apparent ease in communicating with this feature, youth may use it as an information source. METHODS: While Snapchat purports to block results for drug keywords, it is unclear the extent to which this type of content is blocked. In August 2024-January 2025, we asked Snapchat AI questions related to delta-8, a derived intoxicating cannabis product that has been rapidly rising in popularity in the United States and has limited regulations. Qualitative responses were independently coded into thematic categories. RESULTS: The AI prompted individuals to ask follow-up questions, which largely drove the themes. Themes included general information (similarity to delta-9 THC, but with a purported lower potency; relaxing/euphoric effects; legality), use motives (pain relief, anti-nausea, appetite stimulation, anxiety reduction), potential consequences (dry mouth, red eyes, increased heart rate, drowsiness, contaminated products, inaccurate labeling), retail availability, and product recommendations. Responses did not provide supporting citations. While the AI did not block results related to delta-8, it did block results pertaining to "weed" and "THC." DISCUSSION: Snapchat AI is a plausible information source about delta-8 THC among youth. No citations were provided to support claim…</t>
  </si>
  <si>
    <t xml:space="preserve">LoParco, Cassidy R; Tillett, Kayla K; Bektaş, Ayyüce Begüm; Rossheim, Matthew E; Berg, Carla J</t>
  </si>
  <si>
    <t xml:space="preserve">The Journal of adolescent health : official publication of the Society for Adolescent Medicine</t>
  </si>
  <si>
    <t xml:space="preserve">10.1016/j.jadohealth.2025.06.036</t>
  </si>
  <si>
    <t xml:space="preserve">40981728.0</t>
  </si>
  <si>
    <t xml:space="preserve">Snapchat AI delta-8 THC information; not dental</t>
  </si>
  <si>
    <t xml:space="preserve">Snapchat AI delta-8 THC information</t>
  </si>
  <si>
    <t xml:space="preserve">LLMDENT-1468</t>
  </si>
  <si>
    <t xml:space="preserve">Chatbots for conducting systematic reviews in pediatric dentistry.</t>
  </si>
  <si>
    <t xml:space="preserve">OBJECTIVES: The performance of chatbots for discrete steps of a systematic review (SR) on artificial intelligence (AI) in pediatric dentistry was evaluated. METHODS: Two chatbots (ChatGPT4/Gemini) and two non-expert reviewers were compared against two experts in a SR on AI in pediatric dentistry. Five tasks: (1) formulating a PICO question, (2) developing search queries for eight databases, (3) screening studies, (4) extracting data, and (5) assessing the risk of bias (RoB) were assessed. Chatbots and non-experts received identical prompts, with experts providing the reference standard. Performance was measured using accuracy, precision, sensitivity, specificity, and F1-score for search and screening tasks, Cohen's Kappa for risk of bias assessment, and a modified Global Quality Score (1-5) for PICO question formulation and data extraction quality. Statistical comparisons were performed using Kruskal-Wallis and Dunn's post-hoc tests. RESULTS: In PICO formulation, ChatGPT outperformed Gemini slightly, while non-experts scored the lowest. Experts identified 1261 records, compared to 569 (ChatGPT), 285 (Gemini), and 722 (non-experts). Screening showed chatbots having 90 % sensitivity, &gt;60 % specificity, 0.05). CONCLUSION: Chatbots could enhance SR efficiency, particularly for the study screening and data extraction steps. Human oversight remains critical for ensuring accuracy and completeness. CLINICAL SIGNIFICANCE: Chatbots can streamline SR tasks like screening and data extrac…</t>
  </si>
  <si>
    <t xml:space="preserve">Rokhshad, Rata; Mohammad, Fateme Doost; Nomani, Mahsa; Mohammad-Rahimi, Hossein; Schwendicke, Falk</t>
  </si>
  <si>
    <t xml:space="preserve">10.1016/j.jdent.2025.105733</t>
  </si>
  <si>
    <t xml:space="preserve">40194755.0</t>
  </si>
  <si>
    <t xml:space="preserve">chatbots performing systematic review steps</t>
  </si>
  <si>
    <t xml:space="preserve">chatbots for systematic review tasks</t>
  </si>
  <si>
    <t xml:space="preserve">LLMDENT-0346</t>
  </si>
  <si>
    <t xml:space="preserve">How Accurate and Consistent Are Large Language Models in Restorative Dentistry Questions? A Cross-Sectional Test-Retest Study</t>
  </si>
  <si>
    <t xml:space="preserve">Abstract Background In recent years, large language models (LLMs) have emerged as a notable breakthrough in the field of artificial intelligence. The aim of this study is to compare the accuracy levels of different LLMs on multiple-choice questions (MCQs) related to the field of restorative dentistry in the dental specialisation exam (DUS) administered in Turkey and to evaluate response consistency (test–retest reliability) between two sessions. Methods In this study, 127 text-based MCQs related to restorative dentistry, without visual material, were used in the DUS. The responses from the ChatGPT-5.1, Gemini 2.5 Pro, Microsoft Copilot, and DeepSeek-v3.2 models were evaluated at two different time points (T1 and T2) and coded as correct/incorrect according to the official answer key. The accuracy of the models was analysed using Cochran's Q test, and the inter-session variation was analysed using the McNemar test. Test–retest response reliability was assessed using Cohen's Kappa coefficient and percentage agreement rates. Results ChatGPT-5.1 achieved the highest accuracy rate in both sessions, while DeepSeek-v3.2 demonstrated relatively lower accuracy performance. However, no statistically significant difference was found between the models' T1 and T2 accuracy rates. No significant performance difference was identified between the models in subcategory-based analyses either. Test–retest analyses revealed that, despite high accuracy rates, response stability could vary dependi…</t>
  </si>
  <si>
    <t xml:space="preserve">GÜDÜL KF; ARSLAN B</t>
  </si>
  <si>
    <t xml:space="preserve">10.21203/rs.3.rs-8561237/v1</t>
  </si>
  <si>
    <t xml:space="preserve">specialisation exam restorative MCQs</t>
  </si>
  <si>
    <t xml:space="preserve">LLMDENT-1904</t>
  </si>
  <si>
    <t xml:space="preserve">Crafting Synthetic Dental Radiographs with Generative Adversarial Networks</t>
  </si>
  <si>
    <t xml:space="preserve">Artificial Intelligence has the potential to revolutionize dental radiology practices. However, training AI models necessitates precise and dependable training data, which can be challenging and costly to acquire. This study aims to generate synthetic or artificially generated data using a generative artificial intelligence technique. Specifically, it investigates synthetic radiography's utility in enhancing the clinical value of panoramic dental radiographs generated by Generative Adversarial Networks (GANs), a generative AI technique. We apply Fréchet Inception Distance (FID) to assess the quality of radiographs generated, finding similarities with other high-resolution tasks. Evaluating radiographic clinical realism involves having radiologists differentiate among authentic and synthetic radiographs. Our results reveal that the synthetic dental radiographs are prone to be classified as authentic showing FID as 18.1%o, indicating progress yet there exists room for refinement to achieve true degree of realism.</t>
  </si>
  <si>
    <t xml:space="preserve">Shweta Shirsat; Siby Abraham</t>
  </si>
  <si>
    <t xml:space="preserve">2024 IEEE International Conference on Signal Processing, Informatics, Communication and Energy Systems (SPICES)</t>
  </si>
  <si>
    <t xml:space="preserve">10.1109/spices62143.2024.10779891</t>
  </si>
  <si>
    <t xml:space="preserve">GAN synthetic radiographs</t>
  </si>
  <si>
    <t xml:space="preserve">LLMDENT-1326</t>
  </si>
  <si>
    <t xml:space="preserve">Letter to the Editor regarding, "ChatGPT 4o, DeepSeek R1, and Gemini 2 Pro in answering fixed prosthodontics questions over time" by Shirani M.</t>
  </si>
  <si>
    <t xml:space="preserve">Kleebayoon, Dr Amnuay; Wiwanitkit, Viroj</t>
  </si>
  <si>
    <t xml:space="preserve">10.1016/j.prosdent.2025.05.043</t>
  </si>
  <si>
    <t xml:space="preserve">40615257.0</t>
  </si>
  <si>
    <t xml:space="preserve">LLMDENT-1690</t>
  </si>
  <si>
    <t xml:space="preserve">Performance of ChatGPT on the Korean National Examination for Dental Hygienists</t>
  </si>
  <si>
    <t xml:space="preserve">Background: This study aimed to evaluate ChatGPT’s performance accuracy in responding to questions from the national dental hygienist examination. Moreover, through an analysis of ChatGPT’s incorrect responses, this research intended to pinpoint the predominant types of errors.Methods: To evaluate ChatGPT-3.5’s performance according to the type of national examination questions, the researchers classified 200 questions of the 49th National Dental Hygienist Examination into recall, interpretation, and solving type questions. The researchers strategically modified the questions to counteract potential misunderstandings from implied meanings or technical terminology in Korea. To assess ChatGPT-3.5’s problem-solving capabilities in applying previously acquired knowledge, the questions were first converted to subjective type. If ChatGPT-3.5 generated an incorrect response, an original multiple-choice framework was provided again. Two hundred questions were input into ChatGPT-3.5 and the generated responses were analyzed. After using ChatGPT, the accuracy of each response was evaluated by researchers according to the types of questions, and the types of incorrect responses were categorized (logical, information, and statistical errors). Finally, hallucination was evaluated when ChatGPT provided misleading information by answering something that was not true as if it were true. Results: ChatGPT’s responses to the national examination were 45.5% accurate. Accuracy by question type wa…</t>
  </si>
  <si>
    <t xml:space="preserve">Bae, Soo-Myoung; Jeon, Hye-Rim; Kim, Gyoung-Nam; Kwak, Seon-Hui; Lee, Hyo-Jin</t>
  </si>
  <si>
    <t xml:space="preserve">10.17135/jdhs.2024.24.1.62</t>
  </si>
  <si>
    <t xml:space="preserve">Consensus (connector); Crossref; DOAJ; Semantic Scholar</t>
  </si>
  <si>
    <t xml:space="preserve">dental hygienist national exam</t>
  </si>
  <si>
    <t xml:space="preserve">Korean dental hygienist exam</t>
  </si>
  <si>
    <t xml:space="preserve">LLMDENT-0008</t>
  </si>
  <si>
    <t xml:space="preserve">AI-Powered Chatbot as a Health Literacy Tool for Enhancing Oral Cancer Awareness: Expert Feedback.</t>
  </si>
  <si>
    <t xml:space="preserve">ABSTRACT Artificial intelligence (AI)‐powered chatbots have emerged as potentially effective tools for delivering personalized, interactive, and culturally sensitive health education. Avoidable factors majorly cause oral and oropharyngeal cancers, and usually present with confusable symptoms, often leading to delayed diagnoses and poorer outcomes. Traditional oral health education methods have limitations in addressing the unique accessibility needs of groups that are most impacted by these outcomes. The primary aim of this study was to evaluate the usability and accuracy of an AI‐powered chatbot prototype as an approachable, trustworthy, and engaging educational resource to enhance oral cancer awareness. A mixed‐methods evaluation was conducted with six experts in behavioral science, oncology, dentistry, and AI. Experts interacted with the chatbot via a web interface and provided feedback via surveys rating usability and accuracy. Qualitative insights were gathered through open‐ended survey questions and analyzed using thematic analysis, and quantitative data were collected through REDCap. The experts provided positive and constructive feedback, recognizing the chatbot's potential as an educational tool aiming to improve oral cancer‐related information. They particularly praised its ease of access and the reliability of the information provided. However, experts identified areas for enhancement, including user interface changes, simplifying medical terminology, providing cle…</t>
  </si>
  <si>
    <t xml:space="preserve">Abosamak, NourEldin; Namoos, Asmaa M; Ramadan, Rana; Olex, Amy L; Gal, Tamas S</t>
  </si>
  <si>
    <t xml:space="preserve">Clinical and translational science</t>
  </si>
  <si>
    <t xml:space="preserve">10.1111/cts.70499</t>
  </si>
  <si>
    <t xml:space="preserve">41645858.0</t>
  </si>
  <si>
    <t xml:space="preserve">Oral medicine / oral pathology; Preventive dentistry / dental public health; Dental education / exams</t>
  </si>
  <si>
    <t xml:space="preserve">Crossref; DOAJ; Europe PMC; PubMed/MEDLINE; Semantic Scholar; Wiley Scholar Gateway (connector, full text)</t>
  </si>
  <si>
    <t xml:space="preserve">oral cancer awareness chatbot prototype; architecture unclear</t>
  </si>
  <si>
    <t xml:space="preserve">oral cancer awareness chatbot prototype of unclear architecture; expert usability</t>
  </si>
  <si>
    <t xml:space="preserve">LLMDENT-1759</t>
  </si>
  <si>
    <t xml:space="preserve">Transforming dental diagnostics with artificial intelligence: advanced integration of ChatGPT and large language models for patient care.</t>
  </si>
  <si>
    <t xml:space="preserve">Artificial intelligence has dramatically reshaped our interaction with digital technologies, ushering in an era where advancements in AI algorithms and Large Language Models (LLMs) have natural language processing (NLP) systems like ChatGPT. This study delves into the impact of cutting-edge LLMs, notably OpenAI's ChatGPT, on medical diagnostics, with a keen focus on the dental sector. Leveraging publicly accessible datasets, these models augment the diagnostic capabilities of medical professionals, streamline communication between patients and healthcare providers, and enhance the efficiency of clinical procedures. The advent of ChatGPT-4 is poised to make substantial inroads into dental practices, especially in the realm of oral surgery. This paper sheds light on the current landscape and explores potential future research directions in the burgeoning field of LLMs, offering valuable insights for both practitioners and developers. Furthermore, it critically assesses the broad implications and challenges within various sectors, including academia and healthcare, thus mapping out an overview of AI's role in transforming dental diagnostics for enhanced patient care.</t>
  </si>
  <si>
    <t xml:space="preserve">Farhadi Nia, Masoumeh; Ahmadi, Mohsen; Irankhah, Elyas</t>
  </si>
  <si>
    <t xml:space="preserve">10.3389/fdmed.2024.1456208</t>
  </si>
  <si>
    <t xml:space="preserve">39917691.0</t>
  </si>
  <si>
    <t xml:space="preserve">Amass BiomedCore (connector); Crossref; DOAJ; Europe PMC; PubMed/MEDLINE; Semantic Scholar; arXiv</t>
  </si>
  <si>
    <t xml:space="preserve">narrative review LLMs dental diagnostics</t>
  </si>
  <si>
    <t xml:space="preserve">narrative review ChatGPT dental diagnostics</t>
  </si>
  <si>
    <t xml:space="preserve">LLMDENT-0681</t>
  </si>
  <si>
    <t xml:space="preserve">Artificial Intelligence in Prosthodontics: Current Applications, Clinical Readiness, Limitations and Future Directions</t>
  </si>
  <si>
    <t xml:space="preserve">Abstract Artificial intelligence (AI) is increasingly becoming integrated into digital dentistry and has the potential to transform prosthodontic diagnosis, treatment planning, prosthesis design, manufacturing and clinical decision-making. Machine learning and deep learning algorithms can analyze large volumes of radiographic, photographic, intraoral scanning and three-dimensional data and identify patterns that may be difficult to recognize consistently through conventional approaches. In prosthodontics, AI has been investigated for automated diagnosis, tooth and restoration identification, shade selection, preparation margin detection, crown design, removable partial denture planning, implant treatment planning and prediction of treatment outcomes. Recent systematic reviews indicate a substantial expansion of research in these areas, particularly in automated prosthesis design and implant-related applications. However, much of the available evidence remains based on retrospective, in vitro or highly controlled datasets, with considerable variation in data quality, algorithms, evaluation methods and reporting standards. Generative AI and large language models have further expanded the potential applications of AI into clinical documentation, education, patient communication and decision-support systems. Despite these advances, AI should currently be considered an adjunct to, rather than a replacement for, professional judgment. This review summarizes the current applications…</t>
  </si>
  <si>
    <t xml:space="preserve">Advanced International Journal of Multidisciplinary Research</t>
  </si>
  <si>
    <t xml:space="preserve">10.62127/aijmr.2026.v04i05.1533</t>
  </si>
  <si>
    <t xml:space="preserve">narrative review AI prosthodontics</t>
  </si>
  <si>
    <t xml:space="preserve">LLMDENT-1314</t>
  </si>
  <si>
    <t xml:space="preserve">Comparing artificial intelligence and human intelligence in diagnosing oral lesions</t>
  </si>
  <si>
    <t xml:space="preserve">Objective: To evaluate the diagnostic accuracy of artificial intelligence (AI) tools compared with human clinicians in identifying oral lesions. Material and Methods: A comparative cross-sectional diagnostic accuracy (quantitative) study research has been conducted at the Department of Oral and Maxillofacial Surgery, Fatima Jinnah Dental College, Jinnah Hospital, Karachi, following approval from the ethical board, from November 2023 to January 2024.involved an examination consisting of 20 MCQs. These questions had options of responses titled A to D. The exam, aligned as multiple-choice questionnaire by an expert of that content field, was administered via Google Forms. Results: Among the 35 participants, 14.3% were LLMs and 85.7% were house officers, with the mean ages of house officer’s 29.07±4.05 years. The majority of participants were male. In terms of diagnostic accuracy, LLMs and house officers performed similarly, with correct answer rates of 80.0% and 83.3%, respectively, and no statistically significant difference (p=0.855). Additionally, artificial intelligence tools demonstrated varying efficiencies, with OpenAI achieving 91.4% correct answers, PopAI at 77.1%, and Gemini at 80.0%. Conclusion: The findings notably demonstrate that LLMs exhibit a level of performance that is on par with that of senior dental house officers, thus underlining their promise as a valuable tool in augmenting diagnostic capabilities within clinical settings. Keywords: Artificial intelligen…</t>
  </si>
  <si>
    <t xml:space="preserve">Aziz Ali Khowaja; Tarwani Bhart; Raja Muhammad Daniyal; Naeemullah Awan; A. Abbasi; H. Mehdi</t>
  </si>
  <si>
    <t xml:space="preserve">Pakistan Journal of Pathology</t>
  </si>
  <si>
    <t xml:space="preserve">10.55629/pakjpathol.v36i3.946</t>
  </si>
  <si>
    <t xml:space="preserve">Oral &amp; maxillofacial surgery; Oral medicine / oral pathology; Dental education / exams</t>
  </si>
  <si>
    <t xml:space="preserve">oral lesion diagnostic MCQs LLMs vs house officers</t>
  </si>
  <si>
    <t xml:space="preserve">LLMDENT-1454</t>
  </si>
  <si>
    <t xml:space="preserve">A Comparative Study on Generative Artificial Intelligence by Evaluating Multiple Large Language Models for Guidance to Parents Toward Pediatric Dentistry: A Multimodal Comparative LLM Study</t>
  </si>
  <si>
    <t xml:space="preserve">Aim: To compare the clinical quality, readability, and originality of responses from nine generative large language models (LLMs) to pediatric dental queries commonly asked by caregivers. Materials and Methods: A cross-sectional evaluation of nine LLMs (ChatGPT-3.5, ChatGPT-4o, Claude 3.5 Haiku, Claude 3.7 Sonnet, Gemini 2.0, Gemini 2.5, Grok-3, Grok-3 Mini, and DeepSeek-V3) was conducted using 20 standardized open-ended pediatric dental questions. Responses were rated by 10 pediatric dentists using the Modified Global Quality Scale (MGQS). Readability was assessed via flesch reading ease and flesch–kincaid grade level, and originality was analyzed using Turnitin®. One-way analysis of variance with post hoc tests and Cohen’s Kappa were applied. Results: ChatGPT-4o achieved the highest MGQS score (4.40 ± 0.30, P &lt; 0.001), while DeepSeek-V3 performed the lowest (2.02 ± 0.25). Claude 3.7 Sonnet produced the most readable responses (FRE 76.29 ± 10.77), whereas Grok-3 Mini was the most complex (FKGL 14.10 ± 3.90). All LLMs demonstrated high originality (&lt;17% similarity), with Claude 3.5 Haiku and Grok-3 Mini showing the lowest overlap (2%). Inter-rater agreement was substantial (κ = 0.72). Conclusion: ChatGPT-4o demonstrated superior content quality, while Claude 3.7 Sonnet and Gemini 2.5 provided more user-friendly readability. Performance variability among LLMs warrants cautious integration into pediatric dental guidance.</t>
  </si>
  <si>
    <t xml:space="preserve">Raj, Mithula; Ravindran, Vignesh</t>
  </si>
  <si>
    <t xml:space="preserve">Journal of International Oral Health</t>
  </si>
  <si>
    <t xml:space="preserve">10.4103/jioh.jioh_143_25</t>
  </si>
  <si>
    <t xml:space="preserve">caregiver pediatric dental queries; 9 LLMs; modified GQS</t>
  </si>
  <si>
    <t xml:space="preserve">caregiver pediatric dental queries; nine LLMs; modified GQS</t>
  </si>
  <si>
    <t xml:space="preserve">LLMDENT-1146</t>
  </si>
  <si>
    <t xml:space="preserve">Advancing dental diagnostics with OpenAI's o1-preview: A follow-up evaluation of ChatGPT's performance on diagnostic challenges.</t>
  </si>
  <si>
    <t xml:space="preserve">BACKGROUND: The introduction of o1-preview (OpenAI) has stirred discussions surrounding its potential applications for diagnosing complex patient cases. The authors gauged changes in o1-preview's capacity to diagnose complex cases compared with its predecessors ChatGPT-3.5 (OpenAI) and ChatGPT-4 (legacy) (OpenAI). METHODS: The authors used diagnostic challenges retrieved from the literature using 2 different approaches to elucidate o1-preview's capacity to produce plausible differential diagnoses (DDs) and final diagnoses (FDs). The first approach instructed the chatbot to independently construct a DD before selecting a final diagnosis. The second approach instructed the chatbot to rely on DDs retrieved from the literature accompanying the diagnostic challenge. A 2-tailed t test was used to compare sample means, and a 2-tailed χ2 test was used to compare sample proportions. A P value &lt; .05 was considered statistically significant. RESULTS: The o1-preview model produced a plausible DD and a correct diagnosis for 94% and 80% of cases, respectively, when relying on an independent diagnostic approach, marking a significant increase from ChatGPT-3.5 (DD: difference, 32%; P = .001; FD: difference, 40%; P &lt; .001) and ChatGPT-4 (legacy) (DD: difference, 18%; P = .012; FD: difference, 18%; P = .048). When relying on DDs retrieved from the literature, the model achieved a diagnostic accuracy of 86%, displaying a superior performance than its predecessors, although these results were no…</t>
  </si>
  <si>
    <t xml:space="preserve">Danesh, Arman; Danesh, Arsalan; Danesh, Farzad</t>
  </si>
  <si>
    <t xml:space="preserve">10.1016/j.adaj.2025.04.003</t>
  </si>
  <si>
    <t xml:space="preserve">40633994.0</t>
  </si>
  <si>
    <t xml:space="preserve">o1-preview diagnostic challenge cases</t>
  </si>
  <si>
    <t xml:space="preserve">o1-preview diagnostic challenges</t>
  </si>
  <si>
    <t xml:space="preserve">LLMDENT-0636</t>
  </si>
  <si>
    <t xml:space="preserve">How Reliable Is the Information Provided by Artificial Intelligence Chatbots in Periodontics?</t>
  </si>
  <si>
    <t xml:space="preserve">Artificial intelligence chatbots, widely used in various fields including health care, are increasingly being adopted by patients seeking answers to their dental questions. This study compares the accuracy of chatbot responses to frequently asked questions in periodontology with those provided by expert periodontists. The aim of this study is to evaluate and compare the accuracy of answers given by ChatGPT-4, Google Gemini 1.5 Flash, ChatCPT-4.0o, Google Gemini 1.5 Pro to frequently asked questions in the field of periodontics. Frequently asked questions (n=10) were formulated by periodontologists and collected via ChatGPT-4 queries (n=10); each question was asked to the chatbot once. The responses (n=80) were independently assessed by 2 dentists and one experienced periodontologist using a modified Global Quality Score (GQS) on a 5-point Likert scale. Disagreements on scoring were resolved through evidence-based discussions. Kruskal-Wallis test was performed for the accuracy of responses between chatbots. The average GQS scores for Gemini 1.5 Flash, Gemini 1.5 Pro, ChatGPT-4, and ChatGPT-4.0o were 4.5, 4.8, 3.2, and 4.6, respectively. A significant difference was observed among the chatbots in terms of GQS scores ( P &lt;0.001). This significance was attributed to the differences between the following pairs: ChatGPT-4 and ChatGPT-4.0o ( P &lt;0.001), Gemini 1.5 Pro and ChatGPT-4 ( P &lt;0.001), and Gemini 1.5 and ChatGPT-4 ( P &lt;0.001). ChatGPT-4.0o, Google Gemini 1.5 Flash, and Googl…</t>
  </si>
  <si>
    <t xml:space="preserve">Nalbant, Akif; Nalbant, Gamze Ebrar; Olgun, Hatice Ebru</t>
  </si>
  <si>
    <t xml:space="preserve">10.1097/scs.0000000000012350</t>
  </si>
  <si>
    <t xml:space="preserve">41468274.0</t>
  </si>
  <si>
    <t xml:space="preserve">periodontal FAQs; 4 chatbots; modified GQS</t>
  </si>
  <si>
    <t xml:space="preserve">periodontal FAQs; four chatbots; modified GQS accuracy</t>
  </si>
  <si>
    <t xml:space="preserve">LLMDENT-2060</t>
  </si>
  <si>
    <t xml:space="preserve">ChatGPT and its use in paediatric dentistry.</t>
  </si>
  <si>
    <t xml:space="preserve">Maltarollo, T F H; Shitsuka, C; Sivieri-Araújo, G</t>
  </si>
  <si>
    <t xml:space="preserve">10.1007/s40368-023-00838-7</t>
  </si>
  <si>
    <t xml:space="preserve">37668870.0</t>
  </si>
  <si>
    <t xml:space="preserve">letter ChatGPT paediatric dentistry</t>
  </si>
  <si>
    <t xml:space="preserve">letter ChatGPT in paediatric dentistry</t>
  </si>
  <si>
    <t xml:space="preserve">LLMDENT-1203</t>
  </si>
  <si>
    <t xml:space="preserve">Development and Comparative Evaluation of a Reinstructed GPT-4o Model Specialized in Periodontology.</t>
  </si>
  <si>
    <t xml:space="preserve">ABSTRACT Background Artificial intelligence (AI) has the potential to enhance healthcare practices, including periodontology, by improving diagnostics, treatment planning and patient care. This study introduces ‘PerioGPT’, a specialized AI model designed to provide up‐to‐date periodontal knowledge using GPT‐4o and a novel retrieval‐augmented generation (RAG) system. Methods PerioGPT was evaluated in two phases. First, its performance was compared against those of five other chatbots using 50 periodontal questions from specialists, followed by a validation with 71 questions from the 2023–2024 ‘In‐Service Examination’ of the American Academy of Periodontology (AAP). The second phase focused on assessing PerioGPT's generative capacity, specifically its ability to create complex and accurate periodontal questions. Results PerioGPT outperformed other chatbots, achieving a higher accuracy rate (81.16%) and generating more complex and precise questions with a mean complexity score of 3.81 ± 0.965 and an accuracy score of 4.35 ± 0.898. These results demonstrate PerioGPT's potential as a leading tool for creating reliable clinical queries in periodontology. Conclusions This study underscores the transformative potential of AI in periodontology, illustrating that specialized models can offer significant advantages over general language models for both educational and clinical applications. The findings highlight that tailoring AI technologies to specific medical fields may improve perf…</t>
  </si>
  <si>
    <t xml:space="preserve">Fanelli, Francesco; Saleh, Muhammad; Santamaria, Pasquale; Zhurakivska, Khrystyna; Nibali, Luigi; Troiano, Giuseppe</t>
  </si>
  <si>
    <t xml:space="preserve">10.1111/jcpe.14101</t>
  </si>
  <si>
    <t xml:space="preserve">39723544.0</t>
  </si>
  <si>
    <t xml:space="preserve">PerioGPT specialist questions and exam; professional</t>
  </si>
  <si>
    <t xml:space="preserve">PerioGPT RAG vs chatbots on specialist and exam questions</t>
  </si>
  <si>
    <t xml:space="preserve">LLMDENT-1263</t>
  </si>
  <si>
    <t xml:space="preserve">The hybrid formula: The essential role of human creativity in AI-generated advertising</t>
  </si>
  <si>
    <t xml:space="preserve">In an era where artificial intelligence (AI) integration into marketing strategies is becoming increasingly prevalent, this study examines the efficacy of AI-generated advertising copy against human-written copy. Focusing on a diverse range of businesses, including podcast promotion, dental marketing, restaurant advertising, real estate investment, SaaS tool promotion and sports team engagement, the research employs rigorous A/B testing methodologies. Metrics for comparison included click-through rates (CTRs) and cost per result across ad campaigns optimised for web traffic and engagement on the Meta platform. Different AI models, such as GPT-4, Custom GPT for Meta Ads and Meta’s own AI suggestions, were tested alongside human copywriters. The findings reveal that while AI can efficiently generate ad copy that competes closely with human efforts, human copywriters consistently achieved higher CTRs and lower costs per result in the majority of tested scenarios. Human-generated copies outperformed AI in 9 out of 12 cases for cost-effectiveness and in 5 out of 12 cases for CTR effectiveness. These results underscore the nuanced understanding and creative capabilities that human marketers bring to ad copywriting, which are crucial in crafting compelling marketing messages that resonate with target audiences. This paper recommends a hybrid approach, leveraging AI’s ability to generate initial ad copy drafts and utilising human expertise for final edits and enhancements. This appro…</t>
  </si>
  <si>
    <t xml:space="preserve">Jason Hunt; Dave Kerr</t>
  </si>
  <si>
    <t xml:space="preserve">Journal of Brand Strategy</t>
  </si>
  <si>
    <t xml:space="preserve">10.69554/nbyx9041</t>
  </si>
  <si>
    <t xml:space="preserve">AI advertising copy; not dental information</t>
  </si>
  <si>
    <t xml:space="preserve">AI-generated advertising copy</t>
  </si>
  <si>
    <t xml:space="preserve">LLMDENT-0794</t>
  </si>
  <si>
    <t xml:space="preserve">Can vision-language models estimate patient age? evidence from panoramic radiographs.</t>
  </si>
  <si>
    <t xml:space="preserve">OBJECTIVE: To explore the performance and limitations of three vision-language models (VLMs) in estimating chronological age from panoramic radiographs. MATERIALS AND METHODS: A sample of 140 panoramic radiographs from individuals aged 7 to 20 years was uploaded to three VLMs: ChatGPT-4o, Microsoft Copilot Fast, and Microsoft Copilot Deep. Each VLM was independently prompted to estimate chronological age based on dental eruption patterns. The results were compared with the individuals' chronological ages. Statistical analysis included agreement within ± 1 year percentage calculation, and one-way analysis of variance to compare estimated and chronological ages (α = 0.05). RESULTS: All three VLMs demonstrated low agreement in age estimation, with overall performance below 35%. Slightly better agreement was observed in individuals aged 9-10 years. The models showed greater deviations from chronological age at the extremes of the age range (7-8 and 17-20 years). No correct estimations were recorded for individuals aged 7, 17, 18, 19, and 20 years for ChatGPT-4o, 15 and 20 years for Microsoft Copilot Fast, and 20 years for Microsoft Copilot Deep. CONCLUSIONS: The evaluated VLMs showed limited agreement in estimating chronological age from panoramic radiographs. Therefore, their application in clinical and forensic contexts cannot currently be recommended. CLINICAL RELEVANCE: Understanding the potential applications and limitations of VLMs as an auxiliary tool in image interpretati…</t>
  </si>
  <si>
    <t xml:space="preserve">Silva, Thaísa Pinheiro; Fagundes, Fernanda Bulhões; Andrade-Bortoletto, Maria Fernanda; Oliveira-Santos, Christiano; Freitas, Deborah Queiroz; Oliveira, Matheus L</t>
  </si>
  <si>
    <t xml:space="preserve">10.1007/s00784-026-07183-1</t>
  </si>
  <si>
    <t xml:space="preserve">42799800.0</t>
  </si>
  <si>
    <t xml:space="preserve">VLM age estimation from radiographs</t>
  </si>
  <si>
    <t xml:space="preserve">VLM age estimation from panoramic radiographs</t>
  </si>
  <si>
    <t xml:space="preserve">LLMDENT-1359</t>
  </si>
  <si>
    <t xml:space="preserve">Predicting LLM Correctness in Prosthodontics Using Metadata and Hallucination Signals</t>
  </si>
  <si>
    <t xml:space="preserve">Large language models (LLMs) are increasingly adopted in high-stakes domains such as healthcare and medical education, where the risk of generating factually incorrect (i.e., hallucinated) information is a major concern. While significant efforts have been made to detect and mitigate such hallucinations, predicting whether an LLM's response is correct remains a critical yet underexplored problem. This study investigates the feasibility of predicting correctness by analyzing a general-purpose model (GPT-4o) and a reasoning-centric model (OSS-120B) on a multiple-choice prosthodontics exam. We utilize metadata and hallucination signals across three distinct prompting strategies to build a correctness predictor for each (model, prompting) pair. Our findings demonstrate that this metadata-based approach can improve accuracy by up to +7.14% and achieve a precision of 83.12% over a baseline that assumes all answers are correct. We further show that while actual hallucination is a strong indicator of incorrectness, metadata signals alone are not reliable predictors of hallucination. Finally, we reveal that prompting strategies, despite not affecting overall accuracy, significantly alter the models' internal behaviors and the predictive utility of their metadata. These results present a promising direction for developing reliability signals in LLMs but also highlight that the methods explored in this paper are not yet robust enough for critical, high-stakes deployment.</t>
  </si>
  <si>
    <t xml:space="preserve">Lucky Susanto; Anasta Pranawijayana; C. Sukotjo; Soni Prasad; Derry Wijaya</t>
  </si>
  <si>
    <t xml:space="preserve">10.48550/arxiv.2512.22508</t>
  </si>
  <si>
    <t xml:space="preserve">prosthodontics MCQ exam correctness prediction</t>
  </si>
  <si>
    <t xml:space="preserve">prosthodontics exam correctness prediction</t>
  </si>
  <si>
    <t xml:space="preserve">LLMDENT-1836</t>
  </si>
  <si>
    <t xml:space="preserve">An exploratory assessment of GPT-4o and GPT-4 performance on the Japanese National Dental Examination.</t>
  </si>
  <si>
    <t xml:space="preserve">BACKGROUND AND OBJECTIVES: Multiple large language models (LLMs) have been released since 2022, including OpenAI's GPT-3.5 and GPT-4. The latest model, GPT-4o, introduced on May 13, 2024, significantly improves GPT-4. Previous studies have shown the potential of LLMs as educational tools in medical and dental exams. This study evaluates the accuracy of GPT-4 and GPT-4o responses for the Japanese National Dental Examination (JNDE) to assess their potential as educational tools for dental education. MATERIALS AND METHODS: We obtained the dataset of the 117th JNDE, administered in January 2024, consisting of 360 questions. After excluding questions with images and inappropriate ones, 202 questions were selected. GPT-4 and GPT-4o were used to generate responses. Standardized prompts ensured consistent input. Data analysis used Qlik Sense® and GraphPad Prism, employing Fisher's exact test. RESULTS: GPT-4o showed a significantly higher correct response rate (73.8%) than GPT-4 (63.3%). In the compulsory section, GPT-4o achieved 88.6% accuracy, significantly higher than GPT-4's 74.3%. Though not statistically significant, the general section saw an improvement with GPT-4o (66.4%) over GPT-4 (58.0%). CONCLUSION: GPT-4o significantly outperformed GPT-4 in accuracy for JNDE questions, suggesting its improved potential as an educational tool in dental education. Further studies are needed to evaluate GPT-4o's capabilities with visual materials and in diverse question sets to fully ascert…</t>
  </si>
  <si>
    <t xml:space="preserve">Morishita, Masaki; Fukuda, Hikaru; Yamaguchi, Shino; Muraoka, Kosuke; Nakamura, Taiji; Hayashi, Masanari; Yoshioka, Izumi; Ono, Kentaro; Awano, Shuji</t>
  </si>
  <si>
    <t xml:space="preserve">10.1016/j.sdentj.2024.11.006</t>
  </si>
  <si>
    <t xml:space="preserve">40952855.0</t>
  </si>
  <si>
    <t xml:space="preserve">Japanese national dental examination</t>
  </si>
  <si>
    <t xml:space="preserve">Japanese national dental exam GPT-4o vs GPT-4</t>
  </si>
  <si>
    <t xml:space="preserve">LLMDENT-1901</t>
  </si>
  <si>
    <t xml:space="preserve">The Revival of Essay-Type Questions in Medical Education: Harnessing Artificial Intelligence and Machine Learning.</t>
  </si>
  <si>
    <t xml:space="preserve">OBJECTIVE: To analyse and compare the assessment and grading of human-written and machine-written formative essays. STUDY DESIGN: Quasi-experimental, qualitative cross-sectional study. Place and Duration of the Study: Department of Science of Dental Materials, Hamdard College of Medicine &amp; Dentistry, Hamdard University, Karachi, from February to April 2023. METHODOLOGY: Ten short formative essays of final-year dental students were manually assessed and graded. These essays were then graded using ChatGPT version 3.5. The chatbot responses and prompts were recorded and matched with manually graded essays. Qualitative analysis of the chatbot responses was then performed. RESULTS: Four different prompts were given to the artificial intelligence (AI) driven platform of ChatGPT to grade the summative essays. These were the chatbot's initial responses without grading, the chatbot's response to grading against criteria, the chatbot's response to criteria-wise grading, and the chatbot's response to questions for the difference in grading. Based on the results, four innovative ways of using AI and machine learning (ML) have been proposed for medical educators: Automated grading, content analysis, plagiarism detection, and formative assessment. ChatGPT provided a comprehensive report with feedback on writing skills, as opposed to manual grading of essays. CONCLUSION: The chatbot's responses were fascinating and thought-provoking. AI and ML technologies can potentially supplement human g…</t>
  </si>
  <si>
    <t xml:space="preserve">Shamim, Muhammad Shahid; Zaidi, Syed Jaffar Abbas; Rehman, Abdur</t>
  </si>
  <si>
    <t xml:space="preserve">Journal of the College of Physicians and Surgeons--Pakistan : JCPSP</t>
  </si>
  <si>
    <t xml:space="preserve">10.29271/jcpsp.2024.05.595</t>
  </si>
  <si>
    <t xml:space="preserve">38720222.0</t>
  </si>
  <si>
    <t xml:space="preserve">ChatGPT grading student essays</t>
  </si>
  <si>
    <t xml:space="preserve">LLMDENT-0421</t>
  </si>
  <si>
    <t xml:space="preserve">Comment on "Comparison of large language models in oral and maxillofacial surgery".</t>
  </si>
  <si>
    <t xml:space="preserve">Jafari, Mohammadreza; Zare, Mohammad; Abasi, Ali</t>
  </si>
  <si>
    <t xml:space="preserve">10.1016/j.bjoms.2026.02.016</t>
  </si>
  <si>
    <t xml:space="preserve">42161767.0</t>
  </si>
  <si>
    <t xml:space="preserve">comment on OMFS LLM comparison</t>
  </si>
  <si>
    <t xml:space="preserve">comment letter on LLMs in OMFS</t>
  </si>
  <si>
    <t xml:space="preserve">LLMDENT-1403</t>
  </si>
  <si>
    <t xml:space="preserve">Effect of ChatGPTon Various Aspects of Undergraduate Medical Education</t>
  </si>
  <si>
    <t xml:space="preserve">Background: Artificial intelligence (AI) has emerged as a transformative tool across various domains, including medical education. AI applications, such as ChatGPT, present new opportunities for enhancing student learning, instructional strategies, clinical scenario simulations, and collaborative learning. Objective: This study examines the impact of Artificial Intelligence on various aspects of undergraduate medical education.Materials and Methods: This study employed a quantitative cross-sectional design to assess the impact of AI in medical education. A total of 300 participants, including medical students, educators, and healthcare professionals, were surveyed. The study was conducted over six months (June to December 2023) across multiple medical institutions. Scenario modeling was used to simulate clinical cases, where participants engaged in AI-assisted diagnostic decision-making and learning activities in a controlled academic setting. Ethical approval was obtained from the Institutional Review Board (IRB) of Women Medical &amp; Dental College Abbottabad. Data were collected using a structured questionnaire, which evaluated AI's role in student learning, collaborative education, and instructional methods. Factor analysis and Cronbach's alpha were used to validate the questionnaire's reliability and construct validity.Results: It revealed significant positive impacts, with 80% showed improved learning experiences and 85% acknowledging the benefits of simulated clinical sce…</t>
  </si>
  <si>
    <t xml:space="preserve">Khurram Naushad; A. Malik; Maidha Jadoon; D. Saman; Raima Bilal; Roohullah</t>
  </si>
  <si>
    <t xml:space="preserve">Journal of Saidu Medical College Swat</t>
  </si>
  <si>
    <t xml:space="preserve">10.52206/jsmc.2025.15.2.997</t>
  </si>
  <si>
    <t xml:space="preserve">medical education survey ChatGPT</t>
  </si>
  <si>
    <t xml:space="preserve">AI in undergraduate medical education survey</t>
  </si>
  <si>
    <t xml:space="preserve">LLMDENT-1537</t>
  </si>
  <si>
    <t xml:space="preserve">Evaluation of a context-aware chatbot using retrieval-augmented generation for answering clinical questions on medication-related osteonecrosis of the jaw.</t>
  </si>
  <si>
    <t xml:space="preserve">The potential of large language models (LLMs) in medical applications is significant, and Retrieval-augmented generation (RAG) can address the weaknesses of these models in terms of data transparency and scientific accuracy by incorporating current scientific knowledge into responses. In this study, RAG and GPT-4 by OpenAI were applied to develop GuideGPT, a context aware chatbot integrated with a knowledge database from 449 scientific publications designed to provide answers on the prevention, diagnosis, and treatment of medication-related osteonecrosis of the jaw (MRONJ). A comparison was made with a generic LLM ("PureGPT") across 30 MRONJ-related questions. Ten international experts in MRONJ evaluated the responses based on content, language, scientific explanation, and agreement using 5-point Likert scales. Statistical analysis using the Mann-Whitney U test showed significantly better ratings for GuideGPT than PureGPT regarding content (p = 0.006), scientific explanation (p = 0.032), and agreement (p = 0.008), though not for language (p = 0.407). Thus, this study demonstrates RAG to be a promising tool to improve response quality and reliability of LLMs by incorporating domain-specific knowledge. This approach addresses the limitations of generic chatbots and can provide traceable and up-to-date responses essential for clinical practice.</t>
  </si>
  <si>
    <t xml:space="preserve">Steybe, David; Poxleitner, Philipp; Aljohani, Suad; Herlofson, Bente Brokstad; Nicolatou-Galitis, Ourania; Patel, Vinod; Fedele, Stefano; Kwon, Tae-Geon; Fusco, Vittorio; Pichardo, Sarina E C; Obermei</t>
  </si>
  <si>
    <t xml:space="preserve">10.1016/j.jcms.2024.12.009</t>
  </si>
  <si>
    <t xml:space="preserve">39799075.0</t>
  </si>
  <si>
    <t xml:space="preserve">Oral &amp; maxillofacial surgery; Preventive dentistry / dental public health</t>
  </si>
  <si>
    <t xml:space="preserve">MRONJ clinical questions; RAG GuideGPT vs GPT-4; clinical practice</t>
  </si>
  <si>
    <t xml:space="preserve">MRONJ clinical questions; RAG GuideGPT vs GPT-4 for clinicians</t>
  </si>
  <si>
    <t xml:space="preserve">LLMDENT-0866</t>
  </si>
  <si>
    <t xml:space="preserve">Exploring an LLM's Use in Supporting Journal Club Preparation and Discussion Among Residents.</t>
  </si>
  <si>
    <t xml:space="preserve">INTRODUCTION: Journal clubs (JCs) play an important role in medical education by promoting critical appraisal and evidence-based practice. However, residents often face barriers to effective participation. Some of the issues that are commonly faced include limited time and difficulty understanding complex concepts and statistics. METHODS: This study was conducted during March-September 2024 and explored the use of a custom-trained Large Language Model (LLM) as a supportive tool for JC preparation and participation among postgraduate dental residents. Using a design-based research approach, researchers implemented the LLM integrated with relevant literature. Six JC sessions were conducted with sixteen residents across two subspecialties, accompanied by structured observations, feedback forms, and pre-/and post-focus groups with residents and faculty (n = 16). RESULTS: Findings revealed that the LLM improved residents' comprehension of complex content, enhanced confidence, and increased engagement during discussions. Residents used the tool for summarizing articles, clarifying statistical methods, and generating discussion points. Fiftythree percent reported a positive experience of using the LLM for JC preparation, Forty-three percent were neutral, and only one response was negative. However, challenges included the need for precise prompt construction, occasional content inaccuracies, and limited depth in some specialized areas. Faculty observed enhanced participation but str…</t>
  </si>
  <si>
    <t xml:space="preserve">Umer, Fahad; Mansoor, Ayesha; Naseem, Azra; Kazmi, Syed Murtaza Raza</t>
  </si>
  <si>
    <t xml:space="preserve">10.1002/jdd.70072</t>
  </si>
  <si>
    <t xml:space="preserve">41146440.0</t>
  </si>
  <si>
    <t xml:space="preserve">custom LLM for resident journal club</t>
  </si>
  <si>
    <t xml:space="preserve">LLMDENT-1878</t>
  </si>
  <si>
    <t xml:space="preserve">A Comparative Analysis of Responses of Artificial Intelligence Chatbots in Special Needs Dentistry.</t>
  </si>
  <si>
    <t xml:space="preserve">Purpose: To evaluate the accuracy and consistency of chatbots in answering questions related to special needs dentistry. Methods: Nine publicly accessible chatbots, including Google Bard, ChatGPT 4, ChatGPT 3.5, Llama, Sage, Claude 2 100k, Claude-instant, Claude-instant-100k, and Google PaLM, were evaluated on their ability to answer a set of 25 true/false questions related to special needs dentistry and 15 questions for syndrome diagnosis based on their oral manifestations. Each chatbot was asked independently three times at a three-week interval from November to December 2023, and the responses were evaluated by dental professionals. The Wilcoxon exact test was used to compare accuracy rates among the chatbots while Cronbach's alpha was utilized to measure the consistency of the chatbots' responses. Results: Chatbots had an average accuracy of 55??4 percent in answering all questions, 37±6 percent in diagnosis, and 67±8 percent in answering true/false questions. No significant difference (P&gt;0.05) in the accuracy proportion was detected between any pairwise chatbot comparison. All chatbots demonstrated acceptable reliability (Cronbach's alpha greater than 0.7), with Claude instant having the highest reliability of 0.93. Conclusion: Chatbots exhibit acceptable consistency in responding to questions related to special needs dentistry and better accuracy in responding to true/false questions than diagnostic questions. The clinical relevance is not fully established at this stag…</t>
  </si>
  <si>
    <t xml:space="preserve">Rokhshad, Rata; Fadul, Mouada; Zhai, Guihua; Carr, Kimberly; Jackson, Janice G; Zhang, Ping</t>
  </si>
  <si>
    <t xml:space="preserve">39420494.0</t>
  </si>
  <si>
    <t xml:space="preserve">Special care / geriatric dentistry</t>
  </si>
  <si>
    <t xml:space="preserve">special needs true/false and syndrome diagnosis</t>
  </si>
  <si>
    <t xml:space="preserve">special needs dentistry true/false and syndrome diagnosis</t>
  </si>
  <si>
    <t xml:space="preserve">Special needs true/false and syndrome diagnosis questions; professional knowledge</t>
  </si>
  <si>
    <t xml:space="preserve">LLMDENT-2016</t>
  </si>
  <si>
    <t xml:space="preserve">Masticatory myology of the llama (Lama glama, Camelidae) and comparisons with other camelids and euungulates.</t>
  </si>
  <si>
    <t xml:space="preserve">Camelids are the only living representatives of the Suborder Tylopoda, and present a unique set of osteo-myological masticatory features, differing from all other extant euungulates. They combine selenodont dentition and rumination with a fused symphysis, and roughly plesiomorphic muscle proportions. Despite its potential relevance as an euungulate model in comparative anatomy studies, the available data is strikingly scarce. The present study represents the first description of the masticatory muscles of a Lamini, analyzing the functional morphology of Lama glama and other camelids in a comparative framework. Both sides of the head of three adult specimens from Argentinean Puna were dissected. Descriptions, illustrations, muscular maps, and weighing of all masticatory muscles were performed. Some facial muscles are also described. The myology of llamas confirms that camelids possess relatively large temporalis muscles, with Lama being less extreme than Camelus. This plesiomorphic feature is also recorded in suines and some basal euungulates. Conversely, the direction of the fibers of the M. temporalis is mainly horizontal, resembling grinding euungulates such as equids, pecorans, and some derived suines. Although the M. masseter of camelids and equids do not reach the particularly modified configuration of pecorans, in which it is rostrally extended and arranged horizontally, the posterior sectors of Mm. masseter superficialis and pterygoideus medialis have acquired relative…</t>
  </si>
  <si>
    <t xml:space="preserve">Ercoli, Marcos D; Álvarez, Alicia; Moyano, S Rocío</t>
  </si>
  <si>
    <t xml:space="preserve">Journal of anatomy</t>
  </si>
  <si>
    <t xml:space="preserve">10.1111/joa.13891</t>
  </si>
  <si>
    <t xml:space="preserve">37289996.0</t>
  </si>
  <si>
    <t xml:space="preserve">llama masticatory anatomy</t>
  </si>
  <si>
    <t xml:space="preserve">LLMDENT-1421</t>
  </si>
  <si>
    <t xml:space="preserve">Evaluating the Accuracy, Reliability, Consistency, and Readability of Different Large Language Models in Restorative Dentistry.</t>
  </si>
  <si>
    <t xml:space="preserve">ABSTRACT Objective This study aimed to evaluate the reliability, consistency, and readability of responses provided by various artificial intelligence (AI) programs to questions related to Restorative Dentistry. Materials and Methods Forty‐five knowledge‐based information and 20 questions (10 patient‐related and 10 dentistry‐specific) were posed to ChatGPT‐3.5, ChatGPT‐4, ChatGPT‐4o, Chatsonic, Copilot, and Gemini Advanced chatbots. The DISCERN questionnaire was used to assess the reliability; Flesch Reading Ease and Flesch–Kincaid Grade Level scores were utilized to evaluate readability. Accuracy and consistency were determined based on the chatbots' responses to the knowledge‐based questions. Results ChatGPT‐4, ChatGPT‐4o, Chatsonic, and Copilot demonstrated “good” reliability, while ChatGPT‐3.5 and Gemini Advanced showed “fair” reliability. Chatsonic exhibited the highest “DISCERN total score” for patient‐related questions, while ChatGPT‐4o performed best for dentistry‐specific questions. No significant differences were found in readability among the chatbots (p &gt; 0.05). ChatGPT‐4o showed the highest accuracy (93.3%) for knowledge‐based questions, while Copilot had the lowest (68.9%). ChatGPT‐4 demonstrated the highest consistency between repetitions. Conclusion Performance of AIs varied in terms of accuracy, reliability, consistency, and readability when responding to Restorative Dentistry questions. ChatGPT‐4o and Chatsonic showed promising results for academic and patie…</t>
  </si>
  <si>
    <t xml:space="preserve">Ozdemir, Zeyneb Merve; Yapici, Emre</t>
  </si>
  <si>
    <t xml:space="preserve">Journal of esthetic and restorative dentistry : official publication of the American Academy of Esthetic Dentistry ... [et al.]</t>
  </si>
  <si>
    <t xml:space="preserve">10.1111/jerd.13447</t>
  </si>
  <si>
    <t xml:space="preserve">40025833.0</t>
  </si>
  <si>
    <t xml:space="preserve">restorative knowledge plus 10 patient-related questions; 6 chatbots; DISCERN accuracy</t>
  </si>
  <si>
    <t xml:space="preserve">restorative questions incl. 10 patient-related; six chatbots; DISCERN accuracy</t>
  </si>
  <si>
    <t xml:space="preserve">LLMDENT-0141</t>
  </si>
  <si>
    <t xml:space="preserve">Comparative Evaluation of Chatgpt, Gemini and Grok with and without Deep Research Mode in Answering Bone Augmentation Queries</t>
  </si>
  <si>
    <t xml:space="preserve">This study aimed to evaluate the information generation performance of four large language models (ChatGPT-o1-pro, ChatGPT-4o, Gemini 2.5 Flash, and Grok-3) using multidimensional criteria, based on their responses to expert-level questions in the field of intraoral bone augmentation. In addition, the study investigated the effect of enabling Deep Search mode on model performance. A total of 20 expert-generated questions, developed with input from domain specialists, were submitted to each model under two different retrieval configurations, including Deep Search. The responses were assessed independently by two periodontology experts in terms of accuracy, content quality, readability, and reading level. The findings indicated that the ChatGPT-o1-pro model with Deep Search achieved the highest and most balanced performance across all evaluation criteria. Similarly, ChatGPT-4o with Deep Search demonstrated strong performance, particularly in accuracy and content quality, although its readability was comparatively lower. In contrast, Gemini 2.5 Flash and Grok-3 showed relatively weaker performance across all dimensions. Overall, the results revealed that activating Deep Search mode provided a statistically significant improvement in performance. These findings underscore the growing potential of large language models in clinically complex and information-intensive domains such as dentistry. The results also suggest that, beyond model selection, the operational mode—particularly …</t>
  </si>
  <si>
    <t xml:space="preserve">Ali Batuhan Bayırlı; M. Uytun; Ruşen Erdem; Yavuz Selim Genç</t>
  </si>
  <si>
    <t xml:space="preserve">Mugla Journal of Science and Technology</t>
  </si>
  <si>
    <t xml:space="preserve">10.22531/muglajsci.1862743</t>
  </si>
  <si>
    <t xml:space="preserve">expert-level bone augmentation questions; professional</t>
  </si>
  <si>
    <t xml:space="preserve">expert-level bone augmentation questions for clinicians</t>
  </si>
  <si>
    <t xml:space="preserve">Expert-level bone augmentation questions rated by periodontists; professional knowledge</t>
  </si>
  <si>
    <t xml:space="preserve">LLMDENT-0020</t>
  </si>
  <si>
    <t xml:space="preserve">Accuracy and Error Patterns of References Generated by Large Language Models in Endodontics: The Role of Prompt Design and Model Selection.</t>
  </si>
  <si>
    <t xml:space="preserve">Background Large language models (LLMs) are increasingly used in healthcare; concerns persist regarding the accuracy of generated bibliographic references. The effect of prompt design on reference reliability has not been clearly established. This comparative experimental study evaluated the impact of prompt specificity on LLM-generated reference accuracy in endodontics and compared model performance. Material/Methods We used ChatGPT 5 and Claude Sonnet 4.6. Ten predefined endodontic queries were combined with 3 prompt types of increasing specificity. Each model generated 5 references per query-prompt combination (total: 300 references). References were verified using PubMed, Google Scholar, and CrossRef. Accuracy was classified as fabricated (0), partially accurate (1; existing references containing ≥ 1 bibliographic inaccuracy), or fully accurate (2). Digital object identifier (DOI) accuracy was assessed separately. Statistical analyses were performed using mixed-effects models and Pearson’s chi-square test or Fisher’s exact test. Results Accuracy scores tended to increase with greater prompt specificity (P = 0.249). Claude demonstrated significantly higher accuracy than ChatGPT (mean score: 1.79 vs 1.25; P &lt; 0.001). DOI accuracy did not differ among prompt groups (P = 0.338); it was significantly higher for Claude than for ChatGPT (90.0% vs 35.3%; P &lt; 0.001). ChatGPT produced significantly more title, journal, and DOI errors (P &lt; 0.001); author and year errors were similar…</t>
  </si>
  <si>
    <t xml:space="preserve">Adıgüzel, Mehmet; Çeler, Alparslan Mustafa</t>
  </si>
  <si>
    <t xml:space="preserve">10.12659/msm.953782</t>
  </si>
  <si>
    <t xml:space="preserve">42665969.0</t>
  </si>
  <si>
    <t xml:space="preserve">LLM-generated reference accuracy</t>
  </si>
  <si>
    <t xml:space="preserve">LLM-generated endodontic reference accuracy</t>
  </si>
  <si>
    <t xml:space="preserve">LLMDENT-1834</t>
  </si>
  <si>
    <t xml:space="preserve">Assessing the Accuracy, Completeness, and Reliability of Artificial Intelligence-Generated Responses in Dentistry: A Pilot Study Evaluating the ChatGPT Model.</t>
  </si>
  <si>
    <t xml:space="preserve">BACKGROUND: Artificial intelligence (AI) can be a tool in the diagnosis and acquisition of knowledge, particularly in dentistry, sparking debates on its application in clinical decision-making. OBJECTIVE: This study aims to evaluate the accuracy, completeness, and reliability of the responses generated by Chatbot Generative Pre-Trained Transformer (ChatGPT) 3.5 in dentistry using expert-formulated questions. MATERIALS AND METHODS: Experts were invited to create three questions, answers, and respective references according to specialized fields of activity. The Likert scale was used to evaluate agreement levels between experts and ChatGPT responses. Statistical analysis compared descriptive and binary question groups in terms of accuracy and completeness. Questions with low accuracy underwent re-evaluation, and subsequent responses were compared for improvement. The Wilcoxon test was utilized (α = 0.05). RESULTS: Ten experts across six dental specialties generated 30 binary and descriptive dental questions and references. The accuracy score had a median of 5.50 and a mean of 4.17. For completeness, the median was 2.00 and the mean was 2.07. No difference was observed between descriptive and binary responses for accuracy and completeness. However, re-evaluated responses showed a significant improvement with a significant difference in accuracy (median 5.50 vs. 6.00; mean 4.17 vs. 4.80; p=0.042) and completeness (median 2.0 vs. 2.0; mean 2.07 vs. 2.30; p=0.011). References were …</t>
  </si>
  <si>
    <t xml:space="preserve">Molena, Kelly F; Macedo, Ana P; Ijaz, Anum; Carvalho, Fabrício K; Gallo, Maria Julia D; Wanderley Garcia de Paula E Silva, Francisco; de Rossi, Andiara; Mezzomo, Luis A; Mugayar, Leda Regina F; Queiro</t>
  </si>
  <si>
    <t xml:space="preserve">10.7759/cureus.65658</t>
  </si>
  <si>
    <t xml:space="preserve">39205730.0</t>
  </si>
  <si>
    <t xml:space="preserve">expert knowledge questions with references; clinical decision framing</t>
  </si>
  <si>
    <t xml:space="preserve">expert knowledge questions with reference answers across specialties</t>
  </si>
  <si>
    <t xml:space="preserve">Expert knowledge questions with reference answers; clinical decision and theoretical knowledge framing</t>
  </si>
  <si>
    <t xml:space="preserve">LLMDENT-0470</t>
  </si>
  <si>
    <t xml:space="preserve">The role of large language models in dental diagnosis, decision-making, and communication: A systematic review.</t>
  </si>
  <si>
    <t xml:space="preserve">The integration of LLMs in the healthcare sector offers significant potential for improving medical practice and patient care. They assist in medical diagnosis by analyzing patient symptoms and other relevant data. This systematic review proposes to assess the existing literature on the use of LLMs . The comprehensive review was conducted in PubMed, Web of Science, Google Scholar and Scopus databases using keywords related to LLMs for articles published in English language at all times. Data was extracted to determine the applications, evaluation criteria and outcomes of LLMs in dentistry. Of 1142 records, 38 studies fulfilled the inclusion criteria. Among all studies, ChatGPT-3.5 was the most frequently used LLM. Most of the studies addressed patient questions during or after dental treatment. Most studies asked open-ended questions, and the Likert scale was the most used evaluation scale. This systematic review has shown that LLMs can increase efficiency, improve patient care and diagnostic support in dentistry. However, due to the risk of incorrect and incomplete information, LLMs should be used as clinical decision support tools. To increase their effectiveness and reliability, they should be trained on rigorously validated and continuously updated data sets.</t>
  </si>
  <si>
    <t xml:space="preserve">Kaplan, Taibe Tokgöz; Akyol, Gülbahar Erdinç</t>
  </si>
  <si>
    <t xml:space="preserve">10.1016/j.jdsr.2026.01.002</t>
  </si>
  <si>
    <t xml:space="preserve">41640844.0</t>
  </si>
  <si>
    <t xml:space="preserve">systematic review LLMs in dentistry</t>
  </si>
  <si>
    <t xml:space="preserve">systematic review LLMs dental diagnosis/communication</t>
  </si>
  <si>
    <t xml:space="preserve">LLMDENT-2093</t>
  </si>
  <si>
    <t xml:space="preserve">Performance of the Large Language Model ChatGPT on the National Nurse Examinations in Japan: Evaluation Study.</t>
  </si>
  <si>
    <t xml:space="preserve">BACKGROUND: ChatGPT, a large language model, has shown good performance on physician certification examinations and medical consultations. However, its performance has not been examined in languages other than English or on nursing examinations. OBJECTIVE: We aimed to evaluate the performance of ChatGPT on the Japanese National Nurse Examinations. METHODS: We evaluated the percentages of correct answers provided by ChatGPT (GPT-3.5) for all questions on the Japanese National Nurse Examinations from 2019 to 2023, excluding inappropriate questions and those containing images. Inappropriate questions were pointed out by a third-party organization and announced by the government to be excluded from scoring. Specifically, these include "questions with inappropriate question difficulty" and "questions with errors in the questions or choices." These examinations consist of 240 questions each year, divided into basic knowledge questions that test the basic issues of particular importance to nurses and general questions that test a wide range of specialized knowledge. Furthermore, the questions had 2 types of formats: simple-choice and situation-setup questions. Simple-choice questions are primarily knowledge-based and multiple-choice, whereas situation-setup questions entail the candidate reading a patient's and family situation's description, and selecting the nurse's action or patient's response. Hence, the questions were standardized using 2 types of prompts before requesting answ…</t>
  </si>
  <si>
    <t xml:space="preserve">Taira, Kazuya; Itaya, Takahiro; Hanada, Ayame</t>
  </si>
  <si>
    <t xml:space="preserve">10.2196/47305</t>
  </si>
  <si>
    <t xml:space="preserve">37368470.0</t>
  </si>
  <si>
    <t xml:space="preserve">Dental pharmacology / anesthesia; Dental education / exams</t>
  </si>
  <si>
    <t xml:space="preserve">nursing licensing exam</t>
  </si>
  <si>
    <t xml:space="preserve">Japanese nurse examination</t>
  </si>
  <si>
    <t xml:space="preserve">LLMDENT-0086</t>
  </si>
  <si>
    <t xml:space="preserve">Accuracy and response repeatability of three large language models on undergraduate operative dentistry multiple-choice questions.</t>
  </si>
  <si>
    <t xml:space="preserve">INTRODUCTION: Artificial intelligence (AI) has emerged as a valuable tool in the field of dentistry to assist healthcare providers in diagnosis, optimize treatment outcomes, support research, and improve education. Furthermore, the generative aspects of AI have emerged as a powerful tool for dental professionals to tackle clinical and academic challenges. However, the reliability of AI in domains such as undergraduate training remains unverified. AIM: This study aimed to evaluate the accuracy and consistency of three large language models (LLMs) in answering multiple-choice questions on the undergraduate operative dentistry curriculum to determine their reliability as a supplementary learning resource. METHODS: Sixty multiple-choice questions were formulated from the undergraduate operative dentistry curriculum. Each LLM (Claude, Gemini, and ChatGPT) was queried individually nine times over three days. The results were evaluated using a predetermined answer key. The accuracy of the LLMs was compared using a generalized estimating equation (GEE) with question-level clustering analysis. Consistency was assessed at the question level using response consistency, correctness consistency, and Fleiss' kappa. Statistical significance was set at P &lt; 0.05. RESULTS: Gemini demonstrated the highest overall accuracy (98.89%), followed by ChatGPT (98.33%) and Claude (97.78%). No statistically significant difference in accuracy was observed among the three LLMs (GEE, overall Wald χ 2(2) = 1…</t>
  </si>
  <si>
    <t xml:space="preserve">Antony, Jasmine Mary; Harikrishnan, Nikhil; Jayasheelan, Nishi</t>
  </si>
  <si>
    <t xml:space="preserve">10.3389/fdmed.2026.1934573</t>
  </si>
  <si>
    <t xml:space="preserve">42676429.0</t>
  </si>
  <si>
    <t xml:space="preserve">undergraduate operative dentistry MCQs</t>
  </si>
  <si>
    <t xml:space="preserve">operative dentistry undergraduate MCQs</t>
  </si>
  <si>
    <t xml:space="preserve">LLMDENT-1925</t>
  </si>
  <si>
    <t xml:space="preserve">Performance of ChatGPT in classifying periodontitis according to the 2018 classification of periodontal diseases.</t>
  </si>
  <si>
    <t xml:space="preserve">OBJECTIVES: This study assessed the ability of ChatGPT, an artificial intelligence(AI) language model, to determine the stage, grade, and extent of periodontitis based on the 2018 classification. MATERIALS AND METHODS: This study used baseline digital data of 200 untreated periodontitis patients to compare standardized reference diagnoses (RDs) with ChatGPT findings and determine the best criteria for assessing stage and grade. RDs were provided by four experts who examined each case. Standardized texts containing the relevant information for each situation were constructed to query ChatGPT. RDs were compared to ChatGPT's responses. Variables influencing the responses of ChatGPT were evaluated. RESULTS: ChatGPT successfully identified the periodontitis stage, grade, and extent in 59.5%, 50.5%, and 84.0% of cases, respectively. Cohen's kappa values for stage, grade and extent were respectively 0.447, 0.284, and 0.652. A multiple correspondence analysis showed high variance between ChatGPT's staging and the variables affecting the stage (64.08%) and low variance between ChatGPT's grading and the variables affecting the grade (42.71%). CONCLUSIONS: The present performance of ChatGPT in the classification of periodontitis exhibited a reasonable level. However, it is expected that additional improvements would increase its effectiveness and broaden its range of functionalities (NCT05926999). CLINICAL RELEVANCE: Despite ChatGPT's current limitations in accurately classifying period…</t>
  </si>
  <si>
    <t xml:space="preserve">Tastan Eroglu, Zeynep; Babayigit, Osman; Ozkan Sen, Dilek; Ucan Yarkac, Fatma</t>
  </si>
  <si>
    <t xml:space="preserve">10.1007/s00784-024-05799-9</t>
  </si>
  <si>
    <t xml:space="preserve">38951256.0</t>
  </si>
  <si>
    <t xml:space="preserve">periodontitis staging grading from case data</t>
  </si>
  <si>
    <t xml:space="preserve">periodontitis staging/grading classification from cases</t>
  </si>
  <si>
    <t xml:space="preserve">LLMDENT-1641</t>
  </si>
  <si>
    <t xml:space="preserve">Comparative Assessment of the Knowledge, Awareness, and Practices Regarding an Artificial Intelligence Tool (Chat Generative Pre-trained Transformer or ChatGPT) Among Dental Undergraduate and Postgraduate Students and the Teaching Faculty.</t>
  </si>
  <si>
    <t xml:space="preserve">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t>
  </si>
  <si>
    <t xml:space="preserve">Zope, Sameer A; Dongare, Sayali S; Suragimath, Girish; Varma, Siddhartha; Kale, Apurva V</t>
  </si>
  <si>
    <t xml:space="preserve">10.7759/cureus.79031</t>
  </si>
  <si>
    <t xml:space="preserve">40104469.0</t>
  </si>
  <si>
    <t xml:space="preserve">KAP survey students and faculty</t>
  </si>
  <si>
    <t xml:space="preserve">dental students/faculty ChatGPT KAP survey</t>
  </si>
  <si>
    <t xml:space="preserve">LLMDENT-2161</t>
  </si>
  <si>
    <t xml:space="preserve">Determination of age in representatives of the genus Sylvaemus by the degree of molar wear</t>
  </si>
  <si>
    <t xml:space="preserve">Various methods are used to identify representatives of the genus Sylvaemus, most of which are metric. In order to exclude anomalies in further calculations and to minimize allometric variations associated with the growth of animals, it is necessary to take into account age as an important factor of variability. Usually, a number of criteria are used to determine the age and describe the growth of mice: measurements of body and skull parameters, body weight, the degree molar wear, and the weight of the lens of the eye. Length is a more consistent guide for determining the age of mice than body weight, which usually ceases to be directly related to age after reaching adult size. Age can also be determined by the fusion of the epiphysis with the diaphysis in the bones of the limbs and by the degree of development of the thymus. Most often, teeth are used to determine age. Among such age criteria, we distinguish eruption and replacement of teeth sets, tooth growth in length, overgrowth of the tooth pulp cavity, tooth wear, and annual layers in the tooth tissues. Usually, the age of mice is determined by the degree of molar wear. Some authors do not consider this method universal due to individual feeding habits of animals and other environmental factors. The order of wear of tooth rows can sometimes change, and the degree of wear of the right and left tooth rows can also differ. The craniological collection of small mammals of O. V. Zorya, collected in the territory of Kharkiv O…</t>
  </si>
  <si>
    <t xml:space="preserve">10.15407/tu2408</t>
  </si>
  <si>
    <t xml:space="preserve">rodent molar wear age</t>
  </si>
  <si>
    <t xml:space="preserve">rodent molar wear age determination</t>
  </si>
  <si>
    <t xml:space="preserve">LLMDENT-0696</t>
  </si>
  <si>
    <t xml:space="preserve">Evaluating the performance of large language models versus prosthodontic residents on the 2024 and 2025 National Prosthodontic Resident Examination.</t>
  </si>
  <si>
    <t xml:space="preserve">STATEMENT OF PROBLEM: Recent advancements in large language models (LLMs) offer expanded reasoning, multimodal processing, and improved factual grounding. However, their performance relative to prosthodontic residents remains unknown, and comparisons can inform whether current training fosters higher-order reasoning beyond the capabilities of artificial intelligence (AI). PURPOSE: This study compared the performance of 3 advanced LLMs, ChatGPT-5, Gemini 2.5 Pro, and Claude Sonnet 4, with prosthodontic residents on the 2024 and 2025 National Prosthodontic Resident Examinations (NPREs). MATERIAL AND METHODS: Three hundred multiple-choice questions (MCQs) were obtained from the 2024 and 2025 NPRE (150 items per year). Each MCQ was entered verbatim into the 3 LLMs using zero-shot prompting in isolated sessions. Responses were scored against the American College of Prosthodontists answer key. Aggregate resident performance by postgraduate year and subject domain was obtained from the ACP database. Descriptive statistics summarized accuracy, and differences among LLMs were evaluated using Cochran Q, chi-squared, or Fisher exact tests (α=.05). RESULTS: Across both years, all LLMs outperformed residents in most content areas, including materials, esthetics, implant prosthodontics, pharmacology, and pathology. Residents performed better than all LLMs only in diagnosis (2024) and in infection control and microbiology (2025). Overall LLM performance for the 2024 and 2025 were statistica…</t>
  </si>
  <si>
    <t xml:space="preserve">Prasad, Soni; Fang, Qiao; Koseoglu, Merve; Shembesh, Marwa; Gheisarifar, Maryam; Sukotjo, Cortino</t>
  </si>
  <si>
    <t xml:space="preserve">10.1016/j.prosdent.2026.03.043</t>
  </si>
  <si>
    <t xml:space="preserve">41991356.0</t>
  </si>
  <si>
    <t xml:space="preserve">Prosthodontics; Esthetic dentistry; Dental pharmacology / anesthesia; Dental education / exams</t>
  </si>
  <si>
    <t xml:space="preserve">prosthodontic resident exam vs residents</t>
  </si>
  <si>
    <t xml:space="preserve">LLMDENT-0415</t>
  </si>
  <si>
    <t xml:space="preserve">Do large language models differ in their pharmacology-related response quality for oral and maxillofacial surgery? a blinded expert benchmark study.</t>
  </si>
  <si>
    <t xml:space="preserve">Abstract Background Pharmacology represents the lowest-performing subcategory in oral and maxillofacial surgery (OMFS) evaluations of large language models (LLMs), yet no study has simultaneously compared the leading commercial LLMs across multiple pharmacological domains and question formats. This study evaluated ChatGPT 5.3, Gemini 3.1 Pro, and Claude 4.6 Sonnet in OMFS pharmacology. Methods Thirty-six OMFS pharmacology questions spanning five clinical domains (antibiotic prophylaxis, analgesics, drug–drug interactions, anesthetic pharmacology, special populations) and three formats (open-ended, multiple-choice, true/false; n = 12 each) were submitted to each LLM using a standardized role-conditioning prompt. The 108 responses were independently and blindly evaluated by two oral and maxillofacial surgeons (one specialist and one resident) on three 5-point Likert criteria. Inter-rater reliability was quantified using ICC(2,1) and Cohen’s κ_w. Inter-model differences were assessed using Friedman tests; format effects were assessed using Kruskal–Wallis tests with Bonferroni-corrected post-hoc comparisons. Results Inter-rater reliability was excellent (ICC = 0.828; κ_w = 0.827; exact agreement 91.0%). A robust hierarchy emerged: Claude &gt; Gemini &gt; ChatGPT (χ²(2) = 47.91, p &lt; 0.001, W = 0.665), with all pairwise comparisons significant. Gemini and Claude did not differ significantly in any format section, indicating clinical equivalence. ChatGPT exhibited a significant decline on…</t>
  </si>
  <si>
    <t xml:space="preserve">Isleyen, Mustafa; Aydemir, Asenur</t>
  </si>
  <si>
    <t xml:space="preserve">10.1186/s12903-026-09182-w</t>
  </si>
  <si>
    <t xml:space="preserve">42399928.0</t>
  </si>
  <si>
    <t xml:space="preserve">Oral &amp; maxillofacial surgery; Dental pharmacology / anesthesia; Dental education / exams</t>
  </si>
  <si>
    <t xml:space="preserve">OMFS pharmacology questions for clinicians</t>
  </si>
  <si>
    <t xml:space="preserve">OMFS pharmacology questions incl MCQ for clinicians; prescribing</t>
  </si>
  <si>
    <t xml:space="preserve">LLMDENT-1030</t>
  </si>
  <si>
    <t xml:space="preserve">Evaluating the accuracy of generative artificial intelligence models in dental age estimation based on the Demirjian's method.</t>
  </si>
  <si>
    <t xml:space="preserve">INTRODUCTION: Dental age estimation plays a key role in forensic identification, clinical diagnosis, treatment planning, and prognosis in fields such as pediatric dentistry and orthodontics. Large language models (LLM) are increasingly being recognized for their potential applications in Dentistry. This study aimed to compare the performance of currently available generative artificial intelligence LLM technologies in estimating dental age using the Demirjian's scores. METHODS: Panoramic radiographs were analyzed using Demirjian's method (1973), with each left permanent mandibular tooth classified from stage A to H. Untrained LLM, ChatGPT (GPT-4-turbo), Gemini 2.0 Flash, and DeepSeek-V3 were tasked with estimating dental age based on the patient's Demirjian score for each tooth. Due to the probabilistic nature of ChatGPT, Gemini, and DeepSeek, which can produce varying responses to the same question, three responses were collected per case per day (three different computers) from each model on three separate days. The age estimates obtained from LLM were compared to the individuals' chronological ages. Intra- and inter-examiner reliability was assessed using the Intraclass Correlation Coefficient (ICC). Model performance was evaluated using Mean Absolute Error (MAE), Root Mean Squared Error (RMSE), Coefficient of Determination (R 2), and Bias. RESULTS: Thirty panoramic radiographs (40% female, 60% male; mean age 10.4 ± 2.32 years) were included. Both intra- and inter-examiner…</t>
  </si>
  <si>
    <t xml:space="preserve">Abuabara, Allan; do Nascimento, Thais Vilalba Paniagua Machado; Trentini, Seandra Maria; Costa Gonçalves, Angela Mairane; Hueb de Menezes-Oliveira, Maria Angélica; Madalena, Isabela Ribeiro; Beisel-Me</t>
  </si>
  <si>
    <t xml:space="preserve">10.3389/fdmed.2025.1634006</t>
  </si>
  <si>
    <t xml:space="preserve">40800006.0</t>
  </si>
  <si>
    <t xml:space="preserve">Orthodontics; Pediatric dentistry; Oral &amp; maxillofacial radiology</t>
  </si>
  <si>
    <t xml:space="preserve">dental age estimation Demirjian</t>
  </si>
  <si>
    <t xml:space="preserve">dental age estimation from Demirjian scores</t>
  </si>
  <si>
    <t xml:space="preserve">LLMDENT-0601</t>
  </si>
  <si>
    <t xml:space="preserve">Accuracy and Consistency of Artificial Intelligence Chatbots in Dental Anatomy Education: A Comparative Study</t>
  </si>
  <si>
    <t xml:space="preserve">The potential of Artificial Intelligence (AI), large language models (LLMs) in enhancing dental education emphasises the need for careful selection of AI tools to improve learning outcomes. Therefore, this study evaluates the accuracy and consistency of responses from eight AI chatbots to multiple‐choice questions (MCQs) related to dental anatomy, both in bulk and individually. A total of 85 questions were adapted from Wheeler's Science of Dental Anatomy. A blinded researcher gathered responses to questions posed in bulk as well as individually from eight chatbots: o3 Mini, GPT‐4o, Deepseek, Grok‐2, ChatGPT‐4, Gemini Flash 2, Claude 3.5 Sonnet, and Meta Llama 3.2, with a week's interval between the two rounds of data collection. Chi‐square tests were conducted to compare the responses from the same chatbots across the two weeks and between the two question formats (bulk vs. individual). Cohen's Kappa was utilised to assess agreement among chatbots, while McNemar's test was employed to evaluate response dissimilarities among chatbots for questions posed through both approaches. ChatGPT‐4 demonstrated the highest accuracy (85.53% in round one and two in bulk; 89.41% and 85.9% in round one and two in individual assessment), while Llama 3.2 performed the poorest (55.29% and 44.7% in bulk; 56.47% and 54.71% individually, in rounds one and two respectively). GPT‐4o and Grok‐2 exhibited the highest consistency ( K = 0.887, K = 0.804), whereas o3‐mini and Meta Llama 3.2 were least co…</t>
  </si>
  <si>
    <t xml:space="preserve">M. B. Mirza; A. Robaian; A. Alqahtani; A. Alqahtani; Khalid K. Alanazi; Mohammed A. S. Abuelqomsan; Shahad AlBader; Hamod Alqahtani; Abdullah Alshehri</t>
  </si>
  <si>
    <t xml:space="preserve">European Journal of Education</t>
  </si>
  <si>
    <t xml:space="preserve">10.1111/ejed.70851</t>
  </si>
  <si>
    <t xml:space="preserve">dental anatomy MCQs</t>
  </si>
  <si>
    <t xml:space="preserve">LLMDENT-1075</t>
  </si>
  <si>
    <t xml:space="preserve">Orthodontic Biomechanical Reasoning with Multimodal Language Models: Performance and Clinical Utility.</t>
  </si>
  <si>
    <t xml:space="preserve">Background : Multimodal large language models (LLMs) are increasingly being explored as clinical support tools, yet their capacity for orthodontic biomechanical reasoning has not been systematically evaluated. This retrospective study assessed their ability to analyze treatment mechanics and explored their potential role in supporting orthodontic decision-making. Methods : Five publicly available models (GPT-o3, Claude 3.7 Sonnet, Gemini 2.5 Pro, GPT-4.0, and Grok) analyzed 56 standardized intraoral photographs illustrating a diverse range of active orthodontic force systems commonly encountered in clinical practice. Three experienced orthodontists independently scored the outputs across four domains-observation, interpretation, biomechanics, and confidence-using a 5-point scale. Inter-rater agreement and consistency were assessed, and statistical comparisons were made between models. Results : GPT-o3 achieved the highest composite score (3.34/5.00; 66.8%), significantly outperforming all other models. The performance ranking was followed by Claude (57.8%), Gemini (52.6%), GPT-4.0 (48.8%), and Grok (38.8%). Inter-rater reliability among the expert evaluators was excellent, with ICC values ranging from 0.786 (Confidence Evaluation) to 0.802 (Observation). Model self-reported confidence showed poor calibration against expert-rated output quality. Conclusions : Multimodal LLMs show emerging potential for assisting orthodontic biomechanical assessment. With expert-guided validati…</t>
  </si>
  <si>
    <t xml:space="preserve">Arısan, Arda; Genç, Celal; Duran, Gökhan Serhat</t>
  </si>
  <si>
    <t xml:space="preserve">10.3390/bioengineering12111165</t>
  </si>
  <si>
    <t xml:space="preserve">41301121.0</t>
  </si>
  <si>
    <t xml:space="preserve">orthodontic biomechanics from photographs</t>
  </si>
  <si>
    <t xml:space="preserve">orthodontic biomechanics from intraoral photographs</t>
  </si>
  <si>
    <t xml:space="preserve">LLMDENT-0310</t>
  </si>
  <si>
    <t xml:space="preserve">Application of Artificial Intelligence in Education of Prosthodontics and Implant Dentistry: A Review.</t>
  </si>
  <si>
    <t xml:space="preserve">OBJECTIVE: This review evaluates the specific applications of Artificial Intelligence (AI) in prosthodontic and implant dentistry education, and discusses related educational challenges. DATA AND SOURCES: Searches in PubMed, Scopus, Wiley and Web of Science used targeted keywords including artificial intelligence, prosthodontics, education, implant dentistry, virtual simulation, and combinations of the keywords. STUDY SELECTION: We included 213 articles focusing exclusively on AI applications in prosthodontic and implant dentistry education, covering theoretical learning, skill training, and clinical practice. RESULTS: The review identified key AI applications: 1) Generative AI enhancing theoretical learning on Prosthodontics and Implant Dentistry for students and faculty; 2) AI-powered simulators and assessment tools improving laboratory and clinical skill training of Prosthodontics and Implant Dentistry. 3) Critical challenges regarding academic integrity, algorithmic bias, and data privacy were also highlighted. CONCLUSIONS: AI offers transformative potential in medical education and translation by enhancing skill acquisition and assessment. Addressing the ethical and practical challenges is essential for its successful and responsible integration into the curriculum.</t>
  </si>
  <si>
    <t xml:space="preserve">Gan, Yeitian; Guo, Jiawen; Zhai, Jirui; Huang, Jingyan</t>
  </si>
  <si>
    <t xml:space="preserve">Advances in medical education and practice</t>
  </si>
  <si>
    <t xml:space="preserve">10.2147/amep.s573041</t>
  </si>
  <si>
    <t xml:space="preserve">41709947.0</t>
  </si>
  <si>
    <t xml:space="preserve">Implant dentistry; Prosthodontics; Dental education / exams</t>
  </si>
  <si>
    <t xml:space="preserve">review AI in prosthodontic education</t>
  </si>
  <si>
    <t xml:space="preserve">LLMDENT-0480</t>
  </si>
  <si>
    <t xml:space="preserve">Quality, completeness, readability, and response time of AI chatbots in the management of deep caries and pulp exposure: a bilingual comparative study.</t>
  </si>
  <si>
    <t xml:space="preserve">BACKGROUND: Artificial intelligence (AI) chatbots are being increasingly used to obtain health-related information; however, the quality, completeness, readability, and consistency of AI-generated responses across different languages remain insufficiently investigated in endodontics, particularly regarding the management of deep caries and pulp exposure. METHODS: Thirty open-ended questions were developed on the basis of the 2019 European Society of Endodontology (ESE) position statement and the current literature. The questions were submitted in English and Turkish to ChatGPT-4o, ChatGPT-5, Consensus Pro, and Perplexity Pro. The responses were independently evaluated by two blinded endodontists via the modified DISCERN (mDISCERN), the Global Quality Score (GQS), and a three-point completeness scale. Readability was assessed via the Flesch Reading Ease Score (FRES) for English responses and the Ateşman Readability Index for Turkish responses. Data were analyzed using two-way analysis of variance (ANOVA), intraclass correlation coefficient (ICC) analysis, and post hoc multiple comparisons. RESULTS: AI chatbots and language significantly affected readability and response time (p &lt; 0.05). Turkish responses demonstrated higher readability scores, particularly for the ChatGPT-4o and ChatGPT-5. Perplexity generated the shortest response times, whereas Consensus had the longest response times. The quality scores (mDISCERN and GQS) were significantly influenced by the AI model but no…</t>
  </si>
  <si>
    <t xml:space="preserve">Karakoyunlu, Ecem; Mıdoglu, Gubina; Gürler, Kübra; Gültekin Öztürk, Yagmur Eda; Yılmaz, Koray</t>
  </si>
  <si>
    <t xml:space="preserve">10.1186/s12903-026-09298-z</t>
  </si>
  <si>
    <t xml:space="preserve">42449302.0</t>
  </si>
  <si>
    <t xml:space="preserve">ESE position statement-derived questions deep caries; guideline knowledge</t>
  </si>
  <si>
    <t xml:space="preserve">ESE position statement-derived open questions; GQS mDISCERN; no patient framing</t>
  </si>
  <si>
    <t xml:space="preserve">ESE position statement-derived deep caries management questions rated by endodontists; clinical knowledge</t>
  </si>
  <si>
    <t xml:space="preserve">LLMDENT-1477</t>
  </si>
  <si>
    <t xml:space="preserve">Can ChatGPT be trusted as a resource for a scholarly article on treatment planning implant-supported prostheses?</t>
  </si>
  <si>
    <t xml:space="preserve">STATEMENT OF PROBLEM: Access to artificial intelligence is ubiquitous but its limitations in the preparation of scholarly articles have not been established in implant restorative treatment planning. PURPOSE: The purpose of this study is to determine if ChatGPT can be a reliable resource in synthesizing the best available literature on treatment planning questions for implant-supported prostheses. MATERIAL AND METHODS: Six questions were posed to ChatGPT on treatment planning implant-supported prostheses for the partially edentulous and completely edentulous scenario. Question 1: Would higher crown to implant ratios (C/I) greater than 1:1 be linked to increased marginal bone loss? Question 2: Do 2-unit posterior cantilevers lead to more bone loss than 2 adjacent implants? Question 3: Should implants be splinted in the posterior maxilla in patients that require no grafting and are not bruxers? Question 4: Do patients prefer a maxillary implant overdenture to a well-made complete denture? Question 5: Do resilient and rigid anchorage systems have the same maintenance when comparing implant overdentures? Question 6: Do denture patients prefer fixed implant prostheses compared with removable implant prostheses? Follow-up questions were intended to clarify the source and content of the supporting evidence for ChatGPT's responses. Additional higher quality and timely studies indexed on PubMed were identified for ChatGPT to consider in a revision of its original implant treatment pla…</t>
  </si>
  <si>
    <t xml:space="preserve">Sadowsky, Steven J</t>
  </si>
  <si>
    <t xml:space="preserve">10.1016/j.prosdent.2025.03.025</t>
  </si>
  <si>
    <t xml:space="preserve">40210509.0</t>
  </si>
  <si>
    <t xml:space="preserve">Prosthodontics; Restorative dentistry / cariology</t>
  </si>
  <si>
    <t xml:space="preserve">ChatGPT literature synthesis implant treatment planning</t>
  </si>
  <si>
    <t xml:space="preserve">ChatGPT synthesizing literature for scholarly treatment planning</t>
  </si>
  <si>
    <t xml:space="preserve">LLMDENT-0984</t>
  </si>
  <si>
    <t xml:space="preserve">Performance of ChatGPT and Gemini on Pediatric Dentistry Questions in the Dentistry Specialization Exam</t>
  </si>
  <si>
    <t xml:space="preserve">Amaç: Bu çalışma, ortodontik tedavi gören hastaların acil durumlarda ortodontistlerine ulaşamadığı senaryoları simüle ederek, yapay zeka modellerinin bilgi sağlama yetkinliğini incelemeyi amaçlamaktadır.Gereç ve Yöntem: Ortodontik tedavi gören hastaların acil durumlarla ilgili olarak en sık sorduğu sorular, ChatGPT-3.5,ChatGPT-4o, Copilot, Gemini, Claude 3.7 Sonnet ve Medisearch yapay zeka platformlarına tek bir araştırmacı tarafından yöneltilmiştir.Elde edilen yanıtlar anonimleştirilmiş ve iki bağımsız değerlendirici tarafından GQS indeksi ile körleme yöntemi kullanılarak skorlanmıştır.Ayrıca, yanıtların bilimsel doğruluk ve alaka düzeyi nitel analiz yöntemiyle değerlendirilmiş, intra-değerlendirici güvenilirliği dört hafta sonra tekrar puanlama yapılarak test edilmiştir.Bulgular: Kruskal-Wallis testi, modeller arasında anlamlı fark olduğunu göstermiştir (H=37,819; p&lt;0,0001).En yüksek GQS ortalaması ChatGPT-4o'ya (3,803±0,4008) aitken, en düşük GQS ortalaması ise Medisearch'e (3,2576±0,7084) ait bulunmuştur.ChatGP-4o, Copilot ve ChatGPT-3.5'inyanıt kalitesi Medisearch'ten istatistiksel anlamda daha yüksek skorlar almış, Gemini ise Copilot ve ChatGPT-4o'ya kıyasla istatistiksel anlamda daha düşük skorlar almıştır (p&lt;0,05).Sonuçlar: Çalışmamızda ortodonti kapsamlı hasta sorularına yapay zeka tabanlı sohbet robotlarının verdikleri yanıtlar değerlendirilmiş ve olumlu sonuçlar gösterdikleri tespit edilmiştir.Hastaların hekimlerine ulaşamadıkları durumlarda tedavilerine ilişkin ac…</t>
  </si>
  <si>
    <t xml:space="preserve">10.5505/yeditepe.2026.37039</t>
  </si>
  <si>
    <t xml:space="preserve">orthodontic patient emergency FAQs; 6 chatbots; GQS; title mismatches abstract</t>
  </si>
  <si>
    <t xml:space="preserve">abstract: orthodontic patient emergency FAQs; six chatbots; GQS; title mismatch</t>
  </si>
  <si>
    <t xml:space="preserve">LLMDENT-0712</t>
  </si>
  <si>
    <t xml:space="preserve">Large language model use in dental education: a cross-sectional multi-country study.</t>
  </si>
  <si>
    <t xml:space="preserve">Abstract Background Large language models (LLMs) are increasingly used in higher education, but multi-country evidence on dental students’ use, verification, and integrity practices is limited. Objective To compare senior dental students’ LLM use, perceived time and academic impact, reliability judgements, verification practices, and integrity safeguards across five countries. Methods An anonymous cross-sectional online survey was administered to final-year dental students in the United Arab Emirates (UAE), Jordan, Malaysia, Oman, and Brazil. Measures included tools used, frequency and motivations, learning activities, perceived time and academic impact, verification frequency and strategies, guideline awareness, and integrity safeguards. Analyses used Kruskal-Wallis and chi-square tests with Benjamini-Hochberg adjustment, effect sizes, Spearman correlations, and ordinal logistic models. Results In total, 454 students participated (UAE 160, Jordan 101, Malaysia 75, Oman 62, Brazil 56; mean age 22.9; 74.9% female). ChatGPT predominated (95.9%), followed by Gemini, formerly Bard (18.0%), DeepSeek (16.4%), and Claude (7.4%). Tool diversity varied across country-based cohorts, with Oman showing greater multi-tool uptake. Use was frequent (several times/week 39.2%, daily 28.6%). Key motivations were saving time (73.0%), clarifying concepts (56.9%), and summarising (54.1%). Common activities included understanding complex concepts (75.3%), summarising lecture notes (70.0%), exam pr…</t>
  </si>
  <si>
    <t xml:space="preserve">Qutieshat, Abubaker; Annamma, Lovely M; Singh, Gurdeep; Arzmi, Mohd Hafiz; Wan Ahmad Kamil, Wan Nurhazirah; Khasawneh, Lina; Varma, Sudhir Rama; Carneiro Leão, Jair; George, Biji Thomas; Alrashdan, Mo</t>
  </si>
  <si>
    <t xml:space="preserve">Medical education online</t>
  </si>
  <si>
    <t xml:space="preserve">10.1080/10872981.2026.2707729</t>
  </si>
  <si>
    <t xml:space="preserve">42559854.0</t>
  </si>
  <si>
    <t xml:space="preserve">dental student LLM use multi-country survey</t>
  </si>
  <si>
    <t xml:space="preserve">LLMDENT-0198</t>
  </si>
  <si>
    <t xml:space="preserve">Determinants of parental support for continued use of an mHealth chatbot: The roles of cognitive beliefs and perceived quality</t>
  </si>
  <si>
    <t xml:space="preserve">Background mHealth tools are increasingly used to support children’s health behaviors; however, caregiver-mediated continuance of pediatric mHealth interventions remains underexplored. Objective This study aimed to identify determinants of parents’ intention to support their child’s continued use of an mHealth chatbot designed to promote oral health behaviors. Methods In this cross-sectional study, parent-child dyads were recruited from pediatric dental clinics at a medical center. An integrated model based on the Expectation-Confirmation Model (ECM), Technology Acceptance Model (TAM), and Mobile App Rating Scale (MARS) was developed to explain parents’ intention to support their child’s continued use of a chatbot for oral health promotion. Partial least squares structural equation modeling (PLS-SEM) was used to examine relationships among cognitive beliefs, perceived quality dimensions, satisfaction, and continuance intention. Results A total of 193 parent–child dyads participated in the study, of which 185 valid cases were included in the final analysis. The proposed model explained 68.7% of the variance in satisfaction and 72.7% in continuance intention. Perceived usefulness emerged as the strongest predictor of continuance intention, followed by perceived ease of use, information quality, and engagement. Satisfaction also significantly predicted continuance intention, whereas aesthetics had no significant effect. Conclusions Parental support for the continued use of pedia…</t>
  </si>
  <si>
    <t xml:space="preserve">Wen-Jen Chang; Pei-Ching Chang</t>
  </si>
  <si>
    <t xml:space="preserve">DIGITAL HEALTH</t>
  </si>
  <si>
    <t xml:space="preserve">10.1177/20552076261490668</t>
  </si>
  <si>
    <t xml:space="preserve">Pediatric dentistry; Preventive dentistry / dental public health; Esthetic dentistry</t>
  </si>
  <si>
    <t xml:space="preserve">oral health mHealth chatbot continuance survey; architecture unclear</t>
  </si>
  <si>
    <t xml:space="preserve">parental continuance of oral health mHealth chatbot; architecture unclear</t>
  </si>
  <si>
    <t xml:space="preserve">LLMDENT-0209</t>
  </si>
  <si>
    <t xml:space="preserve">Vision-Language Model as a 'Zero-Shot' Assistant for Evaluating Condylar Osseous Changes in Cone-beam Computed Tomography.</t>
  </si>
  <si>
    <t xml:space="preserve">INTRODUCTION AND AIMS: Interpreting condylar osseous changes on CBCT is challenging for general practitioners. This study evaluated the 'zero-shot' diagnostic performance and utility of Vision-Language Models (VLMs) as AI assistants for detecting condylar abnormalities. METHODS: We analysed 72 CBCT images from the EHPN study for internal validation and constructed a balanced sample of 70 images from the MMDental dataset for external validation, with dual-radiologist consensus as the ground truth. Three frontier VLMs (Gemini-3, GPT-5.2, and Qwen3-VL) were used to evaluate representative sagittal slices without prior fine-tuning. Performance was measured by diagnostic accuracy, sensitivity, specificity, and balanced accuracy, while the Quality Assessment of Medical AI-generated Information (QAMAI) framework assessed the quality of AI-generated structured reports. This study was reported following STARD-AI and CLAIM guidelines as primary checklists, with TRIPOD-LLM as a supplementary framework. RESULTS: Gemini-3 achieved the highest diagnostic accuracy (90.3%; 95% CI: 81.0%-95.5%), outperforming GPT-5.2 (75.0%) and Qwen3-VL (55.6%). External validation on a constructed balanced sample from the MMDental dataset confirmed these findings, with Gemini-3 achieving 90.00% accuracy. Regarding report generation, Gemini-3 surpassed the other models across five QAMAI dimensions, providing more accurate, clear, and clinically useful justifications aligned with diagnostic standards. CONCLUS…</t>
  </si>
  <si>
    <t xml:space="preserve">Chen, Ke; Zhang, Andrew; Xie, Xianju; Bai, Yuxing</t>
  </si>
  <si>
    <t xml:space="preserve">10.1016/j.identj.2026.109817</t>
  </si>
  <si>
    <t xml:space="preserve">42594712.0</t>
  </si>
  <si>
    <t xml:space="preserve">Oral &amp; maxillofacial surgery; Oral &amp; maxillofacial radiology; TMD / orofacial pain</t>
  </si>
  <si>
    <t xml:space="preserve">VLM condylar CBCT diagnosis</t>
  </si>
  <si>
    <t xml:space="preserve">VLM condylar changes on CBCT</t>
  </si>
  <si>
    <t xml:space="preserve">LLMDENT-0829</t>
  </si>
  <si>
    <t xml:space="preserve">Performance of generative artificial intelligence in oral and maxillofacial radiology based on the board-certification examination of Japan.</t>
  </si>
  <si>
    <t xml:space="preserve">OBJECTIVE: To evaluate the performance and potential utility of generative artificial intelligence (AI) in oral and maxillofacial radiology using the board-certification examination administered by the Japanese Society for Oral and Maxillofacial Radiology (JSOMR). METHODS: The responses generated by ChatGPT for multiple-choice questions from the board-certification examination of the JSOMR over the three-year period from 2020 to 2022 were assessed. The questions were manually entered individually as prompts for GPT-3.5, GPT-4, and GPT-5, which are the models available from ChatGPT. The accuracy was calculated according to examination year, question format, and level of taxonomy. RESULTS: GPT-3.5 achieved an accuracy of 40.3% for the three years (42.9%, 42.0%, and 36.0% for 2020, 2021, and 2022, respectively), that of GPT-4 was 67.8% (67.3%, 74.0%, and 62.0%, respectively), and that of GPT-5 was 76.5% (79.6%, 78.0%, and 72.0%, respectively). GPT-5's results exceeded the passing score for each year with the accuracy significantly outperformed that of GPT-3.5 and GPT-4. Regarding performance according to the question format, GPT-5 performed significantly superior to the earlier models, especially on two-answer questions. CONCLUSIONS: On the board-certification examination of the JSOMR, the performance of GPT-5 was significantly superior to that of GPT-3.5 and GPT-4. This suggests that, given the rapid development of generative AI, GPT-5 has reached a level of text-based knowledg…</t>
  </si>
  <si>
    <t xml:space="preserve">Takeshita, Yohei; Kawazu, Toshiyuki; Hisatomi, Miki; Fujikura, Mamiko; Okada, Shunsuke; Shibanuma, Akira; Namba, Yuri; Yoshida, Suzuka; Yoshida, Saori; Nakamura, Yoshihide; Yanagi, Yoshinobu</t>
  </si>
  <si>
    <t xml:space="preserve">Oral radiology</t>
  </si>
  <si>
    <t xml:space="preserve">10.1007/s11282-026-00965-z</t>
  </si>
  <si>
    <t xml:space="preserve">42622945.0</t>
  </si>
  <si>
    <t xml:space="preserve">radiology board certification exam</t>
  </si>
  <si>
    <t xml:space="preserve">OMFR board certification exam</t>
  </si>
  <si>
    <t xml:space="preserve">LLMDENT-1938</t>
  </si>
  <si>
    <t xml:space="preserve">Accuracy and validity of common dental terms using chat GPT model: a cross-sectional study</t>
  </si>
  <si>
    <t xml:space="preserve">Background: Chat generative pre-trained transformer, an artificial intelligence chatbot can generate text-based content for information purpose. This study aims to find the accuracy and reliability of the chat GPT generated definitions for 30 common dental terms. Methods: A 15 current dental teaching staffs grading from Professors and Readers of various specialities participated in this study. They graded the chat GPT generated terms on a 5-point Likert scale (1- Strongly disagree, 2- Disagree, 3- Neutral, 4- Agree, 5- Strongly disagree). Scores were obtained and descriptive statistics was done and compared using Mann-Whitney U test. Results: Among 30 dental terms, 13 terms which were generated from the chat GPT model were found to be more appropriate when compared to text book definition. On comparison of reviewers’ perceptions for accuracy of definitions generated from chat GPT compared with text book definitions in which among the 30 dental terms, 9 terms were found to be statistically significant (p&lt;0.05*). Conclusions: Chat GPT is a potential tool for answering knowledge based questions with equal vigor in the field of dentistry. Moreover, the accuracy of Chat GPT to solve questions in dentistry has a relational level of accuracy.</t>
  </si>
  <si>
    <t xml:space="preserve">K. V; K. Raja B; M. D.; Menaka Sathish V.</t>
  </si>
  <si>
    <t xml:space="preserve">International Journal Of Community Medicine And Public Health</t>
  </si>
  <si>
    <t xml:space="preserve">10.18203/2394-6040.ijcmph20240624</t>
  </si>
  <si>
    <t xml:space="preserve">dental term definitions vs textbook; knowledge</t>
  </si>
  <si>
    <t xml:space="preserve">ChatGPT definitions of dental terms rated by teaching staff</t>
  </si>
  <si>
    <t xml:space="preserve">LLMDENT-1438</t>
  </si>
  <si>
    <t xml:space="preserve">A Deep Learning Vision-Language Model for Diagnosing Pediatric Dental Diseases</t>
  </si>
  <si>
    <t xml:space="preserve">This study proposes a deep learning vision-language model for the automated diagnosis of pediatric dental diseases, with a focus on differentiating between caries and periapical infections. The model integrates visual features extracted from panoramic radiographs using methods of non-linear dynamics and textural encoding with textual descriptions generated by a large language model. These multimodal features are concatenated and used to train a 1D-CNN classifier. Experimental results demonstrate that the proposed model outperforms conventional convolutional neural networks and standalone language-based approaches, achieving high accuracy (90%), sensitivity (92%), precision (92%), and an AUC of 0.96. This work highlights the value of combining structured visual and textual representations in improving diagnostic accuracy and interpretability in dental radiology. The approach offers a promising direction for the development of context-aware, AI-assisted diagnostic tools in pediatric dental care.</t>
  </si>
  <si>
    <t xml:space="preserve">Pham TD</t>
  </si>
  <si>
    <t xml:space="preserve">10.1101/2025.05.21.25328098</t>
  </si>
  <si>
    <t xml:space="preserve">custom vision-language CNN classifier</t>
  </si>
  <si>
    <t xml:space="preserve">custom VLM CNN classifier pediatric radiographs</t>
  </si>
  <si>
    <t xml:space="preserve">LLMDENT-0675</t>
  </si>
  <si>
    <t xml:space="preserve">Comparing Accuracy and Completeness of Google Search Versus ChatGPT-4 Responses to Questions Patients Have Regarding Common Craniofacial Conditions.</t>
  </si>
  <si>
    <t xml:space="preserve">BACKGROUND: Patients often use Google as a source of quick medical information, although the accuracy and clarity of search results can vary. ChatGPT has emerged as an alternative tool capable of providing conversational and potentially more reliable medical information. This study compares the readability, accuracy, and completeness of responses generated by ChatGPT with those obtained using Google for common patient questions regarding craniosynostosis and cleft palate. METHODS: The terms "Craniosynostosis" and "Cleft Palate" were entered into Google, and the top 10 associated questions for each-identified using the "People Also Ask" tool-were recorded. Each question was then entered into both Google and ChatGPT, and the responses from each were recorded. The ease of readability for each response was determined by the Flesch-Kincaid instrument. Blinded reviewers evaluated accuracy and completeness using a 3-point scale (1 = fully incorrect, 2 = partially incorrect, 3 = correct). Reviewer scores were averaged, and comparisons between platforms were evaluated using t tests. RESULTS: A total of 20 questions yielded 40 unique responses. For cleft palate queries, Google responses had significantly lower reading levels than ChatGPT (9.95 vs 13.22, P = 0.006). No significant difference in readability was observed for craniosynostosis responses (14.66 vs 14.73, P = 0.467). Across all questions, ChatGPT responses were significantly more complete (2.60 vs 1.86, P &lt; 0.0001) and more a…</t>
  </si>
  <si>
    <t xml:space="preserve">Patel, Ishan S; Awad, Amanda N; Shihadeh, Hanaa; Sura, Avi; Dwivedi, Dev; Vangal, Pratik; Kpodzo, Dzifa S; Bray, Stephanie M C</t>
  </si>
  <si>
    <t xml:space="preserve">Annals of plastic surgery</t>
  </si>
  <si>
    <t xml:space="preserve">10.1097/sap.0000000000004652</t>
  </si>
  <si>
    <t xml:space="preserve">41587425.0</t>
  </si>
  <si>
    <t xml:space="preserve">People Also Ask cleft palate questions; GPT-4 vs Google; accuracy completeness</t>
  </si>
  <si>
    <t xml:space="preserve">People Also Ask cleft palate/craniosynostosis; ChatGPT-4 vs Google; accuracy completeness</t>
  </si>
  <si>
    <t xml:space="preserve">LLMDENT-1953</t>
  </si>
  <si>
    <t xml:space="preserve">Evaluating the efficacy of leading large language models in the Japanese national dental hygienist examination: A comparative analysis of ChatGPT, Bard, and Bing Chat.</t>
  </si>
  <si>
    <t xml:space="preserve">BACKGROUND/PURPOSE: Large language models (LLMs) such as OpenAI's ChatGPT, Google's Bard, and Microsoft's Bing Chat have shown potential as educational tools in the medical and dental fields. This study evaluated their effectiveness using questions from the Japanese national dental hygienist examination, focusing on textual information only. MATERIALS AND METHODS: We analyzed 73 questions from the 32nd Japanese national dental hygienist examination, conducted in March 2023, using LLMs ChatGPT-3.5, GPT-4, Bard, and Bing Chat. Each question was categorized into one of nine domains. Standardized prompts were used for all LLMs, and Fisher's exact test was applied for statistical analysis. RESULTS: GPT-4 achieved the highest accuracy (75.3%), followed by Bing (68.5%), Bard (66.7%), and GPT-3.5 (63.0%). There were no statistically significant differences between the LLMs. The performance varied across different question categories, with all models excelling in the 'Disease mechanism and promotion of recovery process' category (100% accuracy). GPT-4 generally outperformed other models, especially in multi-answer questions. CONCLUSION: GPT-4 demonstrated the highest overall accuracy among the LLMs tested, indicating its superior potential as an educational support tool in dental hygiene studies. The study highlights the varied performance of different LLMs across various question categories. While GPT-4 is currently the most effective, the capabilities of LLMs in educational settings…</t>
  </si>
  <si>
    <t xml:space="preserve">Yamaguchi, Shino; Morishita, Masaki; Fukuda, Hikaru; Muraoka, Kosuke; Nakamura, Taiji; Yoshioka, Izumi; Soh, Inho; Ono, Kentaro; Awano, Shuji</t>
  </si>
  <si>
    <t xml:space="preserve">10.1016/j.jds.2024.02.019</t>
  </si>
  <si>
    <t xml:space="preserve">39347065.0</t>
  </si>
  <si>
    <t xml:space="preserve">Japanese dental hygienist exam</t>
  </si>
  <si>
    <t xml:space="preserve">LLMDENT-2128</t>
  </si>
  <si>
    <t xml:space="preserve">Genetics</t>
  </si>
  <si>
    <t xml:space="preserve">Fiona Tan; Rodney Sinclair; Pablo Fernandez Pe; Dedee Murrell; P. Foley; Michael Freeman; John C. Su; Samantha Eisman; Diana Rubel; L. Spelman; Christine Surian; K. Truong; Shimren Rajbhandari; Jennif</t>
  </si>
  <si>
    <t xml:space="preserve">Australasian Journal of Dermatology</t>
  </si>
  <si>
    <t xml:space="preserve">10.1111/ajd.6_13832</t>
  </si>
  <si>
    <t xml:space="preserve">dermatology genetics review</t>
  </si>
  <si>
    <t xml:space="preserve">LLMDENT-0892</t>
  </si>
  <si>
    <t xml:space="preserve">Safety, accuracy, information quality, readability, and supportive communication of LLM-based chatbots in responses to researcher-developed consumer-oriented prompts on recurrent aphthous stomatitis: an exploratory cross-sectional comparative study</t>
  </si>
  <si>
    <t xml:space="preserve">Background Recurrent aphthous stomatitis (RAS), commonly known as oral ulcers, is a frequent and painful oral mucosal condition that often prompts people to seek consumer health information before professional consultation. Although LLM-generated health advice has been studied in several clinical fields, multidimensional evidence focused specifically on RAS remains limited. Objective To compare the safety, accuracy, supportive communication/empathy, information quality and transparency, and readability of five publicly accessible LLM-based chatbots when responding to researcher-developed consumer-oriented prompts about RAS. Methods Thirty researcher-developed, consumer-oriented English prompts covering seven RAS domains were submitted once, in separate sessions, to ChatGPT, Copilot, Gemini, Doubao, and DeepSeek, yielding 150 single-turn responses. Safety was the primary clinical outcome; accuracy, supportive communication/empathy, and information-quality measures were secondary, and six formula-based readability indices were exploratory. Five reviewers scored each response independently before consensus adjudication. User-facing product labels, access conditions, prompts, reference checklists, complete responses, and statistical outputs are documented in the manuscript and supplementary materials. Results Sixteen of 150 responses (10.7%) were consensus-coded as potentially unsafe or misleading. Safe-response rates ranged from 83.3% to 93.3%, with no detected between-chatbot d…</t>
  </si>
  <si>
    <t xml:space="preserve">Wang, Yulong; Li, Jingjing; Gong, Zhaole; Zhuang, Yan; Dong, Wu</t>
  </si>
  <si>
    <t xml:space="preserve">Frontiers in Oral Health</t>
  </si>
  <si>
    <t xml:space="preserve">10.3389/froh.2026.1968034</t>
  </si>
  <si>
    <t xml:space="preserve">consumer prompts aphthous stomatitis; 5 chatbots; safety accuracy</t>
  </si>
  <si>
    <t xml:space="preserve">consumer prompts aphthous stomatitis; five chatbots; safety accuracy</t>
  </si>
  <si>
    <t xml:space="preserve">LLMDENT-1786</t>
  </si>
  <si>
    <t xml:space="preserve">GPT-4o vs. Human Candidates: Performance Analysis in the Polish Final Dentistry Examination.</t>
  </si>
  <si>
    <t xml:space="preserve">Background This study aims to evaluate the performance of OpenAI's GPT-4o in the Polish Final Dentistry Examination (LDEK) and compare it with human candidates' results. The LDEK is a standardized test essential for dental graduates in Poland to obtain their professional license. With artificial intelligence (AI) becoming increasingly integrated into medical and dental education, it is important to assess AI's capabilities in such high-stakes examinations. Materials and methods The study was conducted from August 1 to August 15, 2024, using the Spring 2023 LDEK exam. The exam comprised 200 multiple-choice questions, each with one correct answer among five options. Questions spanned various dental disciplines, including Conservative Dentistry with Endodontics, Pediatric Dentistry, Dental Surgery, Prosthetic Dentistry, Periodontology, Orthodontics, Emergency Medicine, Bioethics and Medical Law, Medical Certification, and Public Health. The exam organizers withdrew one question. GPT-4o was tested on these questions without access to the publicly available question bank. The AI model's responses were recorded, and each answer's confidence level was assessed. Correct answers were determined based on the official key provided by the Center for Medical Education (CEM) in Łódź, Poland. Statistical analyses, including Pearson's chi-square test and the Mann-Whitney U test, were performed to evaluate the accuracy and confidence of ChatGPT's answers across different dental fields. Result…</t>
  </si>
  <si>
    <t xml:space="preserve">Jaworski, Aleksander; Jasiński, Dawid; Sławińska, Barbara; Błecha, Zuzanna; Jaworski, Wojciech; Kruplewicz, Maja; Jasińska, Natalia; Sysło, Oliwia; Latkowska, Ada; Jung, Magdalena</t>
  </si>
  <si>
    <t xml:space="preserve">10.7759/cureus.68813</t>
  </si>
  <si>
    <t xml:space="preserve">39371744.0</t>
  </si>
  <si>
    <t xml:space="preserve">Orthodontics; Endodontics; Periodontology; Prosthodontics; Pediatric dentistry; Preventive dentistry / dental public health; Dental traumatology / emergencies; Dental education / exams</t>
  </si>
  <si>
    <t xml:space="preserve">Polish final dentistry exam</t>
  </si>
  <si>
    <t xml:space="preserve">LLMDENT-0011</t>
  </si>
  <si>
    <t xml:space="preserve">Abou-Bakr, Asmaa; Hassanein, Fatma E A</t>
  </si>
  <si>
    <t xml:space="preserve">10.1111/odi.70216</t>
  </si>
  <si>
    <t xml:space="preserve">41578655.0</t>
  </si>
  <si>
    <t xml:space="preserve">comment on oral pathology paper</t>
  </si>
  <si>
    <t xml:space="preserve">comment letter</t>
  </si>
  <si>
    <t xml:space="preserve">LLMDENT-1524</t>
  </si>
  <si>
    <t xml:space="preserve">Evaluating the ability of artificial intelligence chatbots to respond to oral cancer questions: A descriptive study</t>
  </si>
  <si>
    <t xml:space="preserve">Background: Individual diagnosed with cancer have excessive informational needs regarding various aspects of their disease. This need pushes them to search for information from multiple sources including Artificial Intelligence chatbots. This study aimed to evaluate the accuracy of responses of Artificial Intelligence chatbots to questions regarding different aspects of oral cancers. Methods: Nineteen dichotomous (yes/no) questions were posed to 8 different Artificial Intelligence Chatbots (Chat GTP 3.5, Gemini, Perplexity, Claude, Chat GTP alternative, TextCortex, YouChat, and CoPilot). The responses were recorded and compared with the correct answers. Statistical analyses, including independent sample t-tests, were conducted to compare differences in mean scores. Results: Most (n=14, 73.7%), questions were answered correctly, and only 1 (5.3%) question got two incorrect responses. Only 4 (50.0%) AI chatbots answered all questions perfectly, and only one chatbot scored less than 80% for all questions. The combined mean score for the AI chatbots was 18.22 ± 1.3, and the differences in the mean score of responses between the AI chatbots and blueprint were statistically insignificant (p= 0.562). Conclusion: The general accuracy of responses to different oral cancer-related questions raised by the patients was high. However, not all AI chatbots give correct responses to all questions, therefore it is the role of health professionals to ensure that patients are educated well rega…</t>
  </si>
  <si>
    <t xml:space="preserve">K. Sohal; U. Okechi</t>
  </si>
  <si>
    <t xml:space="preserve">International Health Trends and Perspectives</t>
  </si>
  <si>
    <t xml:space="preserve">10.32920/ihtp.v5i1.2308</t>
  </si>
  <si>
    <t xml:space="preserve">patient oral cancer yes/no questions; 8 chatbots; accuracy</t>
  </si>
  <si>
    <t xml:space="preserve">patient oral cancer yes/no questions; eight chatbots; accuracy</t>
  </si>
  <si>
    <t xml:space="preserve">LLMDENT-1431</t>
  </si>
  <si>
    <t xml:space="preserve">SobreVidas Platform – “Oral Cancer”: A Technological Solution for Tracking and Continuous Monitoring in Primary Health Care</t>
  </si>
  <si>
    <t xml:space="preserve">Oral cancer has a high mortality rate, especially when diagnosed at advanced stages. This paper presents the SobreVidas – “Oral Cancer” Platform, an artificial intelligence-based solution designed to support the screening and monitoring of at-risk populations in Primary Health Care. By applying agile methods for software management and development, a microservices architecture, authentication via Keycloak, large language models, and Retrieval-Augmented Generation techniques, the platform is secure, scalable, and focused on clinical decision support. The results indicate technical feasibility and strong potential to enhance early detection and the follow-up of individuals at risk.</t>
  </si>
  <si>
    <t xml:space="preserve">L. Pedrosa; Luiza de Oliveira Costa; Nara Rúbia Pereira de Siqueira; Thiago de Jesus Peraro; Gabriel F. dos Reis; Stephano Soares Viglio; Pedro Augusto Rodrigues; Omar Al Jawabri; C. Morais; V. Espind</t>
  </si>
  <si>
    <t xml:space="preserve">Anais Estendidos do XXV Simpósio Brasileiro de Computação Aplicada à Saúde (SBCAS 2025)</t>
  </si>
  <si>
    <t xml:space="preserve">10.5753/sbcas_estendido.2025.8386</t>
  </si>
  <si>
    <t xml:space="preserve">custom RAG platform oral cancer screening support</t>
  </si>
  <si>
    <t xml:space="preserve">RAG platform for oral cancer screening in primary care</t>
  </si>
  <si>
    <t xml:space="preserve">LLMDENT-1147</t>
  </si>
  <si>
    <t xml:space="preserve">ChatGPT's risk of misinformation in dentistry: A comparative follow-up evaluation.</t>
  </si>
  <si>
    <t xml:space="preserve">Danesh, Arman; Danesh, Farzad; Danesh, Arsalan</t>
  </si>
  <si>
    <t xml:space="preserve">10.1016/j.adaj.2024.05.003</t>
  </si>
  <si>
    <t xml:space="preserve">38878024.0</t>
  </si>
  <si>
    <t xml:space="preserve">JADA letter titled follow-up evaluation of misinformation; may contain data</t>
  </si>
  <si>
    <t xml:space="preserve">JADA letter; follow-up misinformation evaluation; data and audience unclear</t>
  </si>
  <si>
    <t xml:space="preserve">JADA letter titled comparative follow-up evaluation of ChatGPT misinformation; likely original data; check audience</t>
  </si>
  <si>
    <t xml:space="preserve">LLMDENT-1770</t>
  </si>
  <si>
    <t xml:space="preserve">Physiological and clinical parameters under different protocols of total intravenous anesthesia in llama (Lama glama) undergoing unilateral ovariectomy.</t>
  </si>
  <si>
    <t xml:space="preserve">Background: The limited and detailed literature on total intravenous anesthesia (TIVA), as well as the clinical indications for unilateral ovariectomy in llamas, are not well-defined. Therefore, it is necessary to understand the anesthetic events and the surgical intervention in this species. Aim: The objective of this study was to evaluate the intraoperative physiological and clinical parameters in llamas undergoing unilateral ovariectomy, under three protocols of TIVA. Methods: The study was conducted with 30 healthy female llamas. Three groups were considered G1: Pre-anaesthetic - xylazine i/v, Induction: ketamine. Maintenance: fentanyl and ketamine (FLK) (fentanyl + lidocaine + ketamine) by continuous infusion. G2: Pre-anaesthetic - midazolam + tramadol + ketamine i/v. Induction – propofol. Maintenance, boluses of 20% of the total induction dose were added if required. G3: Pre-anaesthetic - midazolam + xylazine i/v. Induction: ketamine. Maintenance: with 20% of the total induction. Physiological parameters were evaluated at 5, 15, and 30 minutes. Results: The heart rate, respiratory rate, arterial oxygen saturation (SpO2), and rectal temperature (RT) of the groups showed significant differences at some point in the evaluation, presenting a degree of bradycardia and bradypnea in G1 and G2. A drop in SpO2 was seen at minute 5 in all groups, because of respiratory depression post-anesthetic induction, subsequently, the values increased, with better saturation in G2. RT remai…</t>
  </si>
  <si>
    <t xml:space="preserve">Goicochea-Vargas, José; Warthon-Medina, Marisol; Rondón-Jorge, Wilson; Acosta-Pachorro, Fidel; Ratto-Fuster, Marcelo; Silva-Jiménez, Mauricio; Valderrama-Linares, Ximena; Richards, Iain; Salvatierra-A</t>
  </si>
  <si>
    <t xml:space="preserve">Open veterinary journal</t>
  </si>
  <si>
    <t xml:space="preserve">10.5455/ovj.2024.v14.i11.23</t>
  </si>
  <si>
    <t xml:space="preserve">39737048.0</t>
  </si>
  <si>
    <t xml:space="preserve">llama anesthesia veterinary</t>
  </si>
  <si>
    <t xml:space="preserve">veterinary llama anesthesia</t>
  </si>
  <si>
    <t xml:space="preserve">LLMDENT-0006</t>
  </si>
  <si>
    <t xml:space="preserve">Predictive Capability of Both GPT-4 and GPT-5 for Histopathological Diagnosis in Oral Lichen Planus: A Retrospective study</t>
  </si>
  <si>
    <t xml:space="preserve">Background: Oral Lichen Planus (OLP) refers to a persistent inflammatory condition that has a tendency for cancerous transformation; therefore, its identification is primarily dependent on histological examination. But symptoms that combine with different disorders, such as oral lesions or autoimmune conditions, may make a definitive diagnosis of Oral Lichen Planus difficult to achieve. In recent years, artificial intelligence systems like GPT-4 and GPT-5 have demonstrated potential skills in patient information processing. Objective: The purpose of this research was to interpret and contrast the predictive ability of the GPT-4 test and GPT-5 test as well as in diagnosing oral lichen planus using histopathology findings. Materials and Methods: The retrospective diagnostic procedure has been carried out on 50 histopathologically verified samples with oral lichen planus. All of them were assessed individually by two expert oral pathologists, so only instances with perfect agreement were used as the highest level of validation. Histopathological findings were anonymously classified and modified prior to being examined using GPT-4 and GPT-5, respectively, with a single query. The results of the two models have been compared to the guideline indication. The examination efficiency, specificity, sensitivity, and Cohen's kappa coefficients were computed. The McNemar exam was executed to analyze the performances of two distinct versions. Results: The two tests, GPT-4 and GPT-5, were h…</t>
  </si>
  <si>
    <t xml:space="preserve">Abdulhussain, Mustafa Mohammed; Ali, Huda Elias; Mohsin, Ali Sami</t>
  </si>
  <si>
    <t xml:space="preserve">World Journal of Biological and Pharmaceutical Research</t>
  </si>
  <si>
    <t xml:space="preserve">10.53346/wjbpr.2026.10.2.0016</t>
  </si>
  <si>
    <t xml:space="preserve">GPT histopathology OLP diagnosis</t>
  </si>
  <si>
    <t xml:space="preserve">GPT histopathology diagnosis of OLP</t>
  </si>
  <si>
    <t xml:space="preserve">LLMDENT-0184</t>
  </si>
  <si>
    <t xml:space="preserve">batch_05</t>
  </si>
  <si>
    <t xml:space="preserve">Limitations of off-the-shelf multimodal foundation models in secondary caries detection on interproximal radiographs.</t>
  </si>
  <si>
    <t xml:space="preserve">To evaluate whether off-the-shelf general-purpose multimodal foundation models can achieve clinically meaningful diagnostic performance in detecting secondary caries on interproximal radiographs without domain-specific training, using GPT-5o (OpenAI) and Gemini 2.5 Flash (Google Inc.) as representative publicly accessible models. A comparative exploratory study used 50 interproximal radiographs of posterior teeth obtained from a dental imaging center, yielding 208 teeth. Each tooth was evaluated twice by each model in independent sessions, totaling 416 observations per model. A specialist in restorative dentistry established the reference standard. Models were assessed in a zero-shot setting using a standardized prompt. Diagnostic performance was evaluated at the tooth level using accuracy, sensitivity, specificity, precision, F1-score, and Cohen's kappa, with 95% confidence intervals estimated via bootstrap resampling (1000 iterations). Both models demonstrated limited diagnostic performance. GPT-5o showed moderate sensitivity (64.7%) but low specificity (32.3%), resulting in an accuracy of 41.3% and negligible agreement with the reference standard (κ = - 0.021). Gemini 2.5 Flash exhibited higher sensitivity (82.8%) but extremely low specificity (13.0%), with lower accuracy (32.5%) and similarly negligible agreement (κ = - 0.026). Both models showed a strong tendency toward false-positive classifications. Tooth localization performance was poor, with low identification rates…</t>
  </si>
  <si>
    <t xml:space="preserve">Campos, Camila Guimarães da Costa; de Araujo, Cristiano Miranda; Luiz, Luana Beatriz das Portas; Bubna, Diulia Pereira; Schroder, Angela Graciela Deliga; Baratto-Filho, Flares; Perin, Camila Paiva; de</t>
  </si>
  <si>
    <t xml:space="preserve">10.1007/s10266-026-01534-w</t>
  </si>
  <si>
    <t xml:space="preserve">42671523.0</t>
  </si>
  <si>
    <t xml:space="preserve">Restorative dentistry / cariology; Oral &amp; maxillofacial radiology</t>
  </si>
  <si>
    <t xml:space="preserve">secondary caries detection on radiographs</t>
  </si>
  <si>
    <t xml:space="preserve">LLMDENT-1627</t>
  </si>
  <si>
    <t xml:space="preserve">Chatgpt Vs. Google Gemini: Assessment of Performance Regarding the Accuracy and Repeatability of Responses to Questions in Implant-Supported Prostheses</t>
  </si>
  <si>
    <t xml:space="preserve">Purpose: This study aimed to determine the accuracy and repeatability of the responses of different large language models to questions regarding implant-supported prostheses and assess the impact of pre-prompt utilization and the time of day. Materials &amp; Methods: A total of 12 open-ended questions related to implant-supported prostheses were generated and the content validity of the questions was verified by a specialist. Following that, questions were posed to 2 different LLMs: ChatGPT-4.0 and Google Gemini (morning, afternoon, evening; with and without pre-prompt). The responses were evaluated by two expert prosthodontists with a holistic rubric; the concordance between the graders' responses and repeated responses by C and G software programs was calculated with the Brennan and Prediger coefficient, Cohen kappa coefficient, Fleiss kappa, and Krippendorff alpha coefficients. Kruskal-Wallis, Mann-Whitney U, independent t-test, and ANOVA analyses were used to compare the responses obtained in the implementations. Results: The results showed that the accuracy of ChatGPT and Google Gemini was 34.7% and 17.4%, respectively. The implementation of pre-prompt significantly increased accuracy in Gemini (p = 0.026). No significant difference was found according to the time of day (morning, afternoon, evening) or inter-week implementations. In addition, inter-rater reliability and repeatability showed high levels of consistency. Conclusion: The use of pre-prompt positively affected ac…</t>
  </si>
  <si>
    <t xml:space="preserve">Yılmaz, Deniz; Çolpak, Emine Dilara</t>
  </si>
  <si>
    <t xml:space="preserve">European Annals of Dental Sciences</t>
  </si>
  <si>
    <t xml:space="preserve">10.52037/eads.2025.0011</t>
  </si>
  <si>
    <t xml:space="preserve">borderline; implant prosthesis open questions; GPT-4 vs Gemini; accuracy rubric</t>
  </si>
  <si>
    <t xml:space="preserve">implant-supported prosthesis open questions; ChatGPT vs Gemini; accuracy rubric; audience unclear</t>
  </si>
  <si>
    <t xml:space="preserve">LLMDENT-0228</t>
  </si>
  <si>
    <t xml:space="preserve">Linguistic Fidelity and Classification Performance of Large Language Models for Generating Synthetic Operative Notes: Evaluation Study.</t>
  </si>
  <si>
    <t xml:space="preserve">Abstract Background Machine learning models for surgical applications require large, diverse datasets; however, data scarcity remains a critical limitation due to privacy regulations, institutional variability, and the rarity of many surgical procedures. Large language models (LLMs) offer a potential solution through synthetic data generation, but their performance and reliability in specialized surgical domains remain underexplored. Objective This study aimed to evaluate the linguistic fidelity of LLM-generated operative notes for cleft lip and palate procedures and to assess their impact on natural language processing classifier performance under varying data availability conditions. Methods A total of 630 authentic operative notes were obtained from cleft procedures (86 primary cleft lip repairs, 101 primary cleft palate repairs, and 62 primary alveolar bone grafting [ABG] procedures) performed between 2013 and 2024. GPT-4o generated matched synthetic notes using multishot prompting with anonymized examples. Linguistic fidelity was evaluated using BERTScore for semantic similarity, Jensen-Shannon divergence of part-of-speech trigrams for syntactic structure, and Bilingual Evaluation Understudy (BLEU) scores for lexical overlap. Binary classifiers using ClinicalBERT embeddings and logistic regression were trained under both full data and data-scarce (retaining 5% or 10% of positive training cases while retaining the full negative training set) conditions, with and without s…</t>
  </si>
  <si>
    <t xml:space="preserve">Cox, Meredith; Lin, Elaine; Oleck, Nicholas; Jones, Carlee; Li, Neill Y; Mithani, Suhail K; Allori, Alexander C</t>
  </si>
  <si>
    <t xml:space="preserve">JMIR formative research</t>
  </si>
  <si>
    <t xml:space="preserve">10.2196/87276</t>
  </si>
  <si>
    <t xml:space="preserve">42397952.0</t>
  </si>
  <si>
    <t xml:space="preserve">synthetic operative notes generation</t>
  </si>
  <si>
    <t xml:space="preserve">synthetic cleft operative notes for NLP training</t>
  </si>
  <si>
    <t xml:space="preserve">LLMDENT-1700</t>
  </si>
  <si>
    <t xml:space="preserve">A Comparative Study of ChatGPT-3.5 and Gemini's Performance of Answering the Prosthetic Dentistry Questions in Dentistry Specialty Exam: Cross-Sectional Study</t>
  </si>
  <si>
    <t xml:space="preserve">Amaç: Yapay zekâ uygulamalarının diş hekimliği alanında kullanımı yaygınlaşmaktadır ancak yapay zekâ destekli sohbet robotlarının diş hekimliği alanındaki bilgi düzeyi belirsizdir. Çalışmanın amacı, iki farklı sohbet robotunun protetik diş tedavisi hakkındaki bilgi düzeylerini ölçmek ve düzeyler arasındaki farklılık olup olmadığını incelemektir. Gereç ve Yöntemler: 2012-2021 yılları arasındaki Diş Hekimliğinde Uzmanlık Eğitimi Giriş Sınavında (DUS) sorulan protetik diş tedavisi soruları konulara göre ayrılmıştır. Toplam 128 adet çoktan seçmeli soru ChatGPT-3.5 (Chat Generative Pre-trained Transformer; OpenAI, San Francisco, Kaliforniya, ABD) ve Gemini (Google, Mountain View, Kaliforniya, ABD) adlı sohbet robotlarına eş zamanlı olarak sorulmuştur. Sohbet robotlarının verdiği cevaplar 3 noktalı Likert ölçeği ile puanlandırılmıştır. Alınan puanlar sınav yılları ve sınavda çıkan konulara göre ayrı ayrı hesaplanmıştır. İstatistiksel analiz için IBM SPSS 23 yazılım programı (IBM, SPSS, Chicago, IL, ABD) kullanılmıştır. ChatGPT-3.5 ve Gemini'nin aldıkları puanlar ''paired sample t-test'' kullanılarak karşılaştırılmıştır. Bulgular: Çalışmadan elde edilen sonuçlara göre ChatGPT-3.5 ve Gemini'nin çalışmaya dâhil edilen sorulara verdikleri cevaplara karşılık aldıkları puanlar arasında anlamlı fark bulunmamıştır (p=0,251). Sohbet robotlarının konulara göre bilgi düzeyleri arasında da anlamlı fark görülmemiştir (p=0,965). Sonuç: ChatGPT ve Gemini'nin protetik diş tedavisi bilgi düzeyi be…</t>
  </si>
  <si>
    <t xml:space="preserve">BİLGİN AVŞAR, Damla; ERTAN, Ahmet Atila</t>
  </si>
  <si>
    <t xml:space="preserve">10.5336/dentalsci.2024-104610</t>
  </si>
  <si>
    <t xml:space="preserve">specialty exam prosthetic questions</t>
  </si>
  <si>
    <t xml:space="preserve">prosthetic dentistry specialty exam</t>
  </si>
  <si>
    <t xml:space="preserve">LLMDENT-0154</t>
  </si>
  <si>
    <t xml:space="preserve">Comparative Analysis of Generative AI Language Models in Orthodontics: Evidence-Based Insights Into Perplexity, iASK, and ChatGPT 4o Mini.</t>
  </si>
  <si>
    <t xml:space="preserve">OBJECTIVE: This study is aimed at evaluating and comparing the scientific reliability of three large language models (LLMs), Perplexity, iASK, and ChatGPT 4o mini, based on their responses to orthodontic-related queries. MATERIALS AND METHODS: The three LLMs were prompted with 10 clinical orthodontic questions, and their responses were assessed independently by two evaluators using a structured scoring system (0-10). Statistical analyses, including Pearson and Spearman correlations, Cronbach's alpha, and Wilcoxon signed-rank test, were performed to determine interevaluator reliability and model performance differences. RESULTS: Perplexity achieved the highest mean score (7.2), followed by iASK (5.4) and ChatGPT 4o mini (5.2). High consistency between evaluators was observed (Cronbach's alpha = 0.947). A significant difference was noted between Perplexity and both ChatGPT 4o mini and iASK (p = 0.002). Pearson and Spearman correlations indicated strong agreement between evaluators (r = 0.982, ρ = 1.000). CONCLUSION: Perplexity demonstrated superior performance in orthodontic-related queries compared to ChatGPT 4o mini and iASK. The findings highlight the importance of evaluating AI models for clinical applicability and reliability.</t>
  </si>
  <si>
    <t xml:space="preserve">Bhamra, Simarpreet; Jathanna, Ramya Vijeta</t>
  </si>
  <si>
    <t xml:space="preserve">TheScientificWorldJournal</t>
  </si>
  <si>
    <t xml:space="preserve">10.1155/tswj/5479774</t>
  </si>
  <si>
    <t xml:space="preserve">41789391.0</t>
  </si>
  <si>
    <t xml:space="preserve">DOAJ; Europe PMC; PubMed/MEDLINE; Semantic Scholar; Wiley Scholar Gateway (connector, full text)</t>
  </si>
  <si>
    <t xml:space="preserve">clinical orthodontic questions scientific reliability</t>
  </si>
  <si>
    <t xml:space="preserve">clinical orthodontic questions scored for scientific reliability</t>
  </si>
  <si>
    <t xml:space="preserve">Clinical orthodontic questions scored for scientific reliability</t>
  </si>
  <si>
    <t xml:space="preserve">LLMDENT-1275</t>
  </si>
  <si>
    <t xml:space="preserve">Comparison of ChatGPT-5, Gemini 2.5 Pro, and DeepSeek-V3.1 chatbot responses to dental avulsion injuries</t>
  </si>
  <si>
    <t xml:space="preserve">Aim: The aim of this study was to compare three large language models (LLMs); ChatGPT-5 (OpenAI), Gemini 2.5 Pro (Google), and DeepSeek-V3.1 (Hangzhou DeepSeek AI), in terms of their ability to provide information on questions asked about avulsion, a type of traumatic dental injury. Methods: In the study, 25 open-ended questions prepared based on the guidelines of the International Association of Dental Traumatology (IADT) were directed to large language models in their "Think / DeepThink / Reasoning" modes. The responses were evaluated by two experienced experts using a five-point Likert scale for accuracy and a three-point Likert scale for completeness (exhaustiveness). Readability was analyzed using the Flesch Reading Ease Score (FRES), Flesch–Kincaid Grade Level (FKGL), Gunning Fog Index (GFI), Simplified Measure of Gobbledygook (SMOG), and Coleman–Liau Index (CLI). Inter-rater reliability was assessed, and ANOVA/Kruskal-Wallis and post-hoc Dunn-Bonferroni tests were used for group comparisons, based on the data's normality. Results: The results showed that all three models demonstrated high evaluator agreement in terms of both accuracy and completeness. Significant differences were observed between the models in terms of accuracy scores (p=0.016). In subgroup analyses, the ChatGPT-5 model's accuracy score was significantly higher than that of the DeepSeek-V3.1 model (p=0.020). Significant differences were observed between the models in terms of completeness scores (p=0.0…</t>
  </si>
  <si>
    <t xml:space="preserve">İlter Er, Özge; Adıgüzel, Özkan; Taşyürek, Makbule; Ortaç, Hatice</t>
  </si>
  <si>
    <t xml:space="preserve">Health Science Monitor</t>
  </si>
  <si>
    <t xml:space="preserve">10.5577/hsm.e251201</t>
  </si>
  <si>
    <t xml:space="preserve">IADT guideline-derived avulsion questions; knowledge test</t>
  </si>
  <si>
    <t xml:space="preserve">IADT guideline-derived avulsion questions; no patient framing stated</t>
  </si>
  <si>
    <t xml:space="preserve">IADT guideline-derived avulsion questions; framed as clinical decision support under supervision; no patient questions</t>
  </si>
  <si>
    <t xml:space="preserve">LLMDENT-1448</t>
  </si>
  <si>
    <t xml:space="preserve">Development of Chatbot-Based Oral Health Care for Young Children and Evaluation of its Effectiveness, Usability, and Acceptability: Mixed Methods Study.</t>
  </si>
  <si>
    <t xml:space="preserve">Abstract Background Chatbots are increasingly accepted in public health for their ability to replicate human-like communication and provide scalable, 24/7 services. The high prevalence of dental caries in children underscores the need for early and effective intervention. Objective This study aimed to develop the 30-Day FunDee chatbot and evaluate its effectiveness, usability, and acceptability in delivering oral health education to caregivers of children aged 6 to 36 months. Methods The chatbot was created using the artificial intelligence (AI) chatbot behavior change model, integrating behavioral change theories into content designed for 3‐5 minutes of daily use over 30 days. A pre-post experimental study was conducted from December 2021 to February 2022 in Hat Yai District, Songkhla Province, and Maelan District, Pattani Province, Thailand. Fifty-eight caregivers completed a web-based structured questionnaire at baseline and 2 months post baseline to evaluate knowledge, protection motivation theory-based perceptions, and tooth-brushing practices. Usability was assessed via chatbot logfiles and a web-based questionnaire at 2 months post baseline. Acceptability was evaluated through three methods: (1) open-ended chatbot interactions on day 30, (2) a web-based structured questionnaire at 2 months post baseline, and (3) semistructured telephone interviews with 15 participants 2 weeks post intervention. Participants for interviews were stratified by adherence levels and randoml…</t>
  </si>
  <si>
    <t xml:space="preserve">Pupong, Kittiwara; Hunsrisakhun, Jaranya; Pithpornchaiyakul, Samerchit; Naorungroj, Supawadee</t>
  </si>
  <si>
    <t xml:space="preserve">JMIR pediatrics and parenting</t>
  </si>
  <si>
    <t xml:space="preserve">10.2196/62738</t>
  </si>
  <si>
    <t xml:space="preserve">39899732.0</t>
  </si>
  <si>
    <t xml:space="preserve">behaviour change oral health chatbot; architecture unclear</t>
  </si>
  <si>
    <t xml:space="preserve">FunDee behaviour-change chatbot; not general-purpose LLM</t>
  </si>
  <si>
    <t xml:space="preserve">LLMDENT-0326</t>
  </si>
  <si>
    <t xml:space="preserve">Online patient information on temporomandibular disorders provided by UK NHS hospitals: assessment and improvement of readability standards using AI-chatbots.</t>
  </si>
  <si>
    <t xml:space="preserve">Temporomandibular disorders (TMD) are complex conditions that burden patients and healthcare systems. Disparities in health literacy may hinder patient comprehension of online educational materials, potentially influencing outcomes. Artificial intelligence (AI)-driven chatbots offer a promising solution to improve the readability of patient information materials. We assessed the readability of available online materials on TMD in the United Kingdom (UK) and evaluate the ability of three AI-chatbots to improve readability. A search was done of all UK public hospital websites with Oral and Maxillofacial Surgery (OMFS) or Ear, Nose, and Throat (ENT) units for TMD-related patient information. Readability was assessed using five standard scoring systems. Three AI-chatbots (ChatGPT, Claude, and Google Gemini) were used to revise the content to an 11-year-old (sixth-grade) reading level. A total of 31 out of 122 of UK hospital Trusts provided online TMD materials. Of these, 12/31 and 1/31 met the target readability according to the Flesch-Kincaid Grade Level (FKGL), and the Gunning Fog Index/Coleman-Liau Index (GFI/CLI), respectively, with mean (SD) readability at 64.68 (6.79) for Flesch Reading Ease Score (FRES). After AI modification by Gemini, 96.8% met the target readability per FKGL, 54.8% per GFI, and 29.0% per CLI. Gemini improved the mean (SD) score significantly to 82.59 (5.73) (p &lt; 0.001) for FRES, meeting the target readability level. Online patient information on TMD exc…</t>
  </si>
  <si>
    <t xml:space="preserve">Gohari, Shireen S; Baczynska, Agata J; Weber, Valentin; Sarwar, Mohammad S; Rehman, Umar; Brennan, Peter A</t>
  </si>
  <si>
    <t xml:space="preserve">10.1016/j.bjoms.2025.08.008</t>
  </si>
  <si>
    <t xml:space="preserve">41033960.0</t>
  </si>
  <si>
    <t xml:space="preserve">Oral &amp; maxillofacial surgery; TMD / orofacial pain</t>
  </si>
  <si>
    <t xml:space="preserve">chatbots rewriting TMD leaflets; readability only</t>
  </si>
  <si>
    <t xml:space="preserve">Chatbots rewrote TMD leaflets; readability only; no content evaluation</t>
  </si>
  <si>
    <t xml:space="preserve">LLMDENT-1746</t>
  </si>
  <si>
    <t xml:space="preserve">PANORAMA DEL ACCESO A PRESTADORES PRIVADOS A NIVEL NACIONAL</t>
  </si>
  <si>
    <t xml:space="preserve">Uno de los argumentos más frecuentes para justificar medidas conservadoras frente al actual esquema de participación de prestadores privado en la atención de salud, es la contribución relevante que se supone harían, tanto para la atención de personas en Isapres como en FONASA a través de la modalidad libre elección (MLE). Comúnmente se argumenta el gran número de atenciones médicas, procedimientos y cirugías que llevan a cabo. Se dijo, por ejemplo, con motivo de la crisis de las ISAPRES que “No podemos prescindir de ningún prestador”, enfatizando la relevancia de su contribución. No obstante consideramos que es necesario documentar un poco esta visión probablemente centralista del fenómeno. Este trabajo pretende mostrar un panorama que caracterice el acceso efectivo y potencial a prestadores privados, a partir de la distribución geográfica de los establecimientos, para tener una aproximación más objetiva a este asunto, fundamental para la discusión pública de la organización de la provisión de atenciones. Describir la disponibilidad y acceso a prestadores privados en Chile según distintas divisiones geográficas para usuarios de FONASA, con datos de diciembre 2022 Estudio descriptivo ecológico, basado en análisis de bases de datos secundarias cuya unidad de análisis son las comunas. Se caracterizaron las comunas considerando el número de habitantes (INE 2022), el número de establecimientos privados (DEIS 2023), número de inscritos en FONASA y el número de prestaciones MLE segú…</t>
  </si>
  <si>
    <t xml:space="preserve">Cristian Rebolledo Diaz Rebolledo Diaz</t>
  </si>
  <si>
    <t xml:space="preserve">Medwave</t>
  </si>
  <si>
    <t xml:space="preserve">10.5867/medwave.2024.s1.sp191</t>
  </si>
  <si>
    <t xml:space="preserve">private health provider access Chile</t>
  </si>
  <si>
    <t xml:space="preserve">LLMDENT-1384</t>
  </si>
  <si>
    <t xml:space="preserve">Artificial intelligence for medication-related osteonecrosis of the jaw: a scoping review.</t>
  </si>
  <si>
    <t xml:space="preserve">OBJECTIVES: To describe the current state of research on the application of artificial intelligence (AI) to the prediction, diagnosis, and management of medication-related osteonecrosis of the jaw (MRONJ). STUDY DESIGN: A scoping review was conducted using PubMed/MEDLINE, Scopus, and Web of Science databases through March 1, 2024, and updated to December 31, 2024, according to PRISMA-SCR guidelines. Data on AI tasks, models, patient information, datasets, and performance metrics were extracted from eligible studies. RESULTS: Eight studies met the inclusion criteria, focusing on MRONJ onset prediction (n = 5), diagnosis (n = 2), and patient education (n = 1). For onset prediction, machine learning models (support vector machines, random forests, gradient boosting machines) achieved area under the curve values of 0.793-0.973. For diagnosis, deep learning models using radiographic images achieved 96% accuracy with 93% precision and recall. For patient education, a large language model was evaluated with moderate to high response quality. CONCLUSIONS: While AI shows promise in the prediction and diagnosis of MRONJ, challenges related to data quality, validation, and clinical integration need to be addressed. Future research should focus on developing standardized, explainable AI models and establishing implementation guidelines for clinical practice.</t>
  </si>
  <si>
    <t xml:space="preserve">Mine, Yuichi; Okazaki, Shota; Yamasaki, Sachiko; Kakimoto, Naoya; Yanamoto, Souichi; Murayama, Takeshi</t>
  </si>
  <si>
    <t xml:space="preserve">10.1016/j.oooo.2025.03.004</t>
  </si>
  <si>
    <t xml:space="preserve">40393880.0</t>
  </si>
  <si>
    <t xml:space="preserve">scoping review AI MRONJ</t>
  </si>
  <si>
    <t xml:space="preserve">scoping review AI in MRONJ</t>
  </si>
  <si>
    <t xml:space="preserve">LLMDENT-1693</t>
  </si>
  <si>
    <t xml:space="preserve">Leveraging Large Language Models in the delivery of post-operative dental care: a comparison between an embedded GPT model and ChatGPT.</t>
  </si>
  <si>
    <t xml:space="preserve">Abstract Objective This study underscores the transformative role of Artificial Intelligence (AI) in healthcare, particularly the promising applications of Large Language Models (LLMs) in the delivery of post-operative dental care. The aim is to evaluate the performance of an embedded GPT model and its comparison with ChatGPT-3.5 turbo. The assessment focuses on aspects like response accuracy, clarity, relevance, and up-to-date knowledge in addressing patient concerns and facilitating informed decision-making. Material and methods An embedded GPT model, employing GPT-3.5-16k, was crafted via GPT-trainer to answer postoperative questions in four dental specialties including Operative Dentistry &amp; Endodontics, Periodontics, Oral &amp; Maxillofacial Surgery, and Prosthodontics. The generated responses were validated by thirty-six dental experts, nine from each specialty, employing a Likert scale, providing comprehensive insights into the embedded GPT model’s performance and its comparison with GPT3.5 turbo. For content validation, a quantitative Content Validity Index (CVI) was used. The CVI was calculated both at the item level (I-CVI) and scale level (S-CVI/Ave). To adjust I-CVI for chance agreement, a modified kappa statistic (K*) was computed. Results The overall content validity of responses generated via embedded GPT model and ChatGPT was 65.62% and 61.87% respectively. Moreover, the embedded GPT model revealed a superior performance surpassing ChatGPT with an accuracy of 62.5%…</t>
  </si>
  <si>
    <t xml:space="preserve">Batool, Itrat; Naved, Nighat; Kazmi, Syed Murtaza Raza; Umer, Fahad</t>
  </si>
  <si>
    <t xml:space="preserve">10.1038/s41405-024-00226-3</t>
  </si>
  <si>
    <t xml:space="preserve">38866751.0</t>
  </si>
  <si>
    <t xml:space="preserve">Endodontics; Periodontology; Prosthodontics; Oral &amp; maxillofacial surgery; Restorative dentistry / cariology</t>
  </si>
  <si>
    <t xml:space="preserve">post-operative patient questions; embedded GPT vs ChatGPT-3.5; accuracy by experts</t>
  </si>
  <si>
    <t xml:space="preserve">post-operative patient questions; embedded GPT vs ChatGPT-3.5; expert accuracy</t>
  </si>
  <si>
    <t xml:space="preserve">LLMDENT-1348</t>
  </si>
  <si>
    <t xml:space="preserve">Digital Inequities in Dental Education: Challenges in the Age of Generative Artificial Intelligence.</t>
  </si>
  <si>
    <t xml:space="preserve">Li, Jiahe; He, Xian; Liu, Mingxiao</t>
  </si>
  <si>
    <t xml:space="preserve">10.1002/jdd.13925</t>
  </si>
  <si>
    <t xml:space="preserve">40356030.0</t>
  </si>
  <si>
    <t xml:space="preserve">commentary digital inequities education</t>
  </si>
  <si>
    <t xml:space="preserve">letter on digital inequities in education</t>
  </si>
  <si>
    <t xml:space="preserve">LLMDENT-1068</t>
  </si>
  <si>
    <t xml:space="preserve">Artificial Intelligence in Endodontic Education: A Systematic Review with Frequentist and Bayesian Meta-Analysis of Student-Based Evidence.</t>
  </si>
  <si>
    <t xml:space="preserve">Background/Objectives: Artificial intelligence (AI) is entering dental curricula, yet its educational value in endodontics remains unclear. This review synthesized student-based evidence on AI in endodontics, primarily comparing AI vs. students on diagnostic tasks as an educational endpoint and secondarily considering assessment tasks relevant to training. Methods: PubMed/MEDLINE, Embase, Scopus, and Web of Science were searched in July 2025. Eligible studies involved dental students using AI in endodontic tasks or applied AI to student-generated outputs. For diagnostic comparisons we performed random-effects meta-analysis and a complementary Bayesian random-effects model with weakly informative priors. Risk of bias used QUADAS-2; certainty used GRADE. Results: Five studies met inclusion. Two provided complete mean–SD data for the primary meta-analysis and one contributed to a sensitivity model after SD imputation; two were summarized narratively (AUC/F1 only). Pooled effects favored AI: Hedges g = 1.48 (95% CI 0.60–2.36; I 2 ≈ 84%); sensitivity (k = 3) g = 1.45 (95% CI 0.77–2.14; I 2 ≈ 77%). Across the two LLM studies with analyzable means/SDs, the pooled mean difference in accuracy was approximately +20 percentage points (AI − students). Bayesian analyses yielded posterior means near 1.5 with 95% credible intervals excluding 0 and P ( μ &gt; 0) ≈ 1.00. Educational outcomes were sparsely and non-standardly reported. Conclusions: Student-based evidence indicates that AI likely o…</t>
  </si>
  <si>
    <t xml:space="preserve">Ardila, Carlos M; Pineda-Vélez, Eliana; Vivares-Builes, Anny M</t>
  </si>
  <si>
    <t xml:space="preserve">10.3390/dj13110489</t>
  </si>
  <si>
    <t xml:space="preserve">41294470.0</t>
  </si>
  <si>
    <t xml:space="preserve">SR/MA AI endodontic education</t>
  </si>
  <si>
    <t xml:space="preserve">systematic review AI endodontic education</t>
  </si>
  <si>
    <t xml:space="preserve">LLMDENT-0770</t>
  </si>
  <si>
    <t xml:space="preserve">A comparison of endodontists and artificial intelligence chatbots in regenerative endodontic procedures: knowledge and preferences.</t>
  </si>
  <si>
    <t xml:space="preserve">PURPOSE: This study aimed to compare the knowledge and reliability of endodontists and artificial intelligence (AI) chatbots (ChatGPT 4o and DeepSeek-R1) in relation to regenerative endodontic procedures (REPs). METHODS: A 19-item survey addressing case selection, materials, complications, success criteria, and follow-up in REPs was administered to endodontists and AI chatbots. Four clinical case scenarios with sub-questions required participants to rank treatment options by preference. Responses were analyzed for knowledge and reliability using Kruskal-Wallis, chi-square, and Fisher's exact tests; Cronbach's alpha assessed internal consistency. RESULTS: ChatGPT 4o demonstrated a significantly higher knowledge rate for REPs (100%) than endodontists (61.5%) and DeepSeek-R1 (56.9%) (P &lt; 0.05). It also achieved the greatest reliability (Cronbach's alpha = 0.852). In the first three case scenarios, ChatGPT-4o most frequently favored REPs, while in the fourth scenario, apexification or conventional root canal therapy was more often preferred. CONCLUSION: ChatGPT 4o exhibited superior knowledge of REPs and reliability compared to endodontists and DeepSeek-R1, which showed moderate and low reliability, respectively. ChatGPT 4o consistently favored REPs for managing immature permanent teeth. As AI use expands in healthcare, optimizing its integration into clinical endodontic decision-making is essential to maximize patient benefit.</t>
  </si>
  <si>
    <t xml:space="preserve">Sezgin, Güzide P; Sağlam, Hatice; Sönmez Kaplan, Sema; Kaplan, Tuna</t>
  </si>
  <si>
    <t xml:space="preserve">Journal of oral science</t>
  </si>
  <si>
    <t xml:space="preserve">10.2334/josnusd.25-0375</t>
  </si>
  <si>
    <t xml:space="preserve">42457554.0</t>
  </si>
  <si>
    <t xml:space="preserve">REP knowledge survey and cases chatbots vs endodontists</t>
  </si>
  <si>
    <t xml:space="preserve">LLMDENT-0349</t>
  </si>
  <si>
    <t xml:space="preserve">Attitudes, perceptions, and ethical concerns of dental students toward artificial intelligence: a cross-sectional survey study</t>
  </si>
  <si>
    <t xml:space="preserve">The aim of this study is to evaluate dental students’ knowledge, usage habits, attitudes, and ethical approaches toward artificial intelligence (AI) technologies, and to examine whether these approaches differ according to gender and stage of education (preclinical/clinical). A total of 327 dental students completed an online questionnaire comprising, in addition to sociodemographic characteristics, four sections on knowledge of AI, patterns of use, clinical attitudes, and ethical perspectives. Categorical variables were compared using the Pearson chi-square test; where the expected cell frequency assumption was not met, p values were derived by Monte Carlo simulation. Statistical significance was set at p &lt; 0.05. Of the participants, 73.1% stated that AI could lead to significant advances in the fields of dentistry and medicine. Students reported that they acquired their knowledge of AI predominantly from social media and the internet (79.2%) and that they most frequently used ChatGPT (67.6%). The proportion of those who considered AI diagnosis to be as reliable as a dentist’s diagnosis remained at 13.1%. In comparisons by gender, concerns regarding personal privacy/data security, patient confidentiality, and the negative impact on the dentist-patient relationship were reported at higher rates among female students ( p = 0.004; p = 0.013; p = 0.002, respectively); opinions regarding the reliability of AI diagnosis also differed by gender ( p = 0.014). According to stage of e…</t>
  </si>
  <si>
    <t xml:space="preserve">Ceren Gümüş Saka; Selin Başakcı; H. Akman; Koray Surme</t>
  </si>
  <si>
    <t xml:space="preserve">10.1186/s12909-026-10369-6</t>
  </si>
  <si>
    <t xml:space="preserve">dental student attitudes survey AI</t>
  </si>
  <si>
    <t xml:space="preserve">dental students AI attitude survey</t>
  </si>
  <si>
    <t xml:space="preserve">LLMDENT-0214</t>
  </si>
  <si>
    <t xml:space="preserve">Advancing AI-driven clinical anamnesis: Insights from a comparative evaluation of large language models in oral and maxillofacial diagnosis.</t>
  </si>
  <si>
    <t xml:space="preserve">Cheng, Weihao</t>
  </si>
  <si>
    <t xml:space="preserve">10.1016/j.jormas.2025.102682</t>
  </si>
  <si>
    <t xml:space="preserve">41421594.0</t>
  </si>
  <si>
    <t xml:space="preserve">letter on LLM anamnesis study</t>
  </si>
  <si>
    <t xml:space="preserve">letter on LLM clinical anamnesis</t>
  </si>
  <si>
    <t xml:space="preserve">LLMDENT-0288</t>
  </si>
  <si>
    <t xml:space="preserve">Can chatbots replace experts? Diagnostic accuracy of AI models in classifying impacted mandibular third molars.</t>
  </si>
  <si>
    <t xml:space="preserve">Artificial intelligence (AI)-based chatbots are increasingly employed in various fields of dentistry. However, their capability to interpret panoramic radiographs and classify impacted mandibular third molars has not yet been systematically evaluated. This study aimed to assess the diagnostic performance of four widely used large language model-based chatbots in this context. A total of 93 impacted mandibular third molars were assessed using panoramic radiographs. Four chatbots-ChatGPT-4o, Gemini 2.5 Pro, Claude Sonnet 4.0, and Copilot (GPT-4)-were asked to classify each case according to the Pell and Gregory, Winter, and Rood and Shehab systems without any additional guidance. Three experts then rated each chatbot response using a Global Quality Score. Inter-rater reliability and diagnostic agreement were analyzed. Inter-rater agreement was high among human evaluators (ICC: 0.886-0.935, p 0.05), although ChatGPT-4o received the highest mean score (2.41 ± 1.03). ChatGPT-4o also performed significantly better in the Winter classification (κ = 0.171; p = 0.005). Gemini 2.5 Pro showed moderate agreement in root-related findings, whereas Copilot (GPT-4) showed more consistency in canal-related parameters (p 0.05). While AI-based chatbots showed potential for interpreting panoramic images, their current performance in third molar classification remains suboptimal at present. ChatGPT-4o outperformed other models in certain tasks, but none achieved expert-level accuracy. Further imp…</t>
  </si>
  <si>
    <t xml:space="preserve">Erden, Müfide Bengü; Kanmaz, Mehmet Gümüş; Sabah, Genta Agani</t>
  </si>
  <si>
    <t xml:space="preserve">10.1007/s10266-025-01214-1</t>
  </si>
  <si>
    <t xml:space="preserve">40996614.0</t>
  </si>
  <si>
    <t xml:space="preserve">third molar classification on radiographs</t>
  </si>
  <si>
    <t xml:space="preserve">third molar classification on panoramic radiographs</t>
  </si>
  <si>
    <t xml:space="preserve">LLMDENT-1916</t>
  </si>
  <si>
    <t xml:space="preserve">AI in Dental Radiology-Improving the Efficiency of Reporting With ChatGPT: Comparative Study.</t>
  </si>
  <si>
    <t xml:space="preserve">BACKGROUND: Structured and standardized documentation is critical for accurately recording diagnostic findings, treatment plans, and patient progress in health care. Manual documentation can be labor-intensive and error-prone, especially under time constraints, prompting interest in the potential of artificial intelligence (AI) to automate and optimize these processes, particularly in medical documentation. OBJECTIVE: This study aimed to assess the effectiveness of ChatGPT (OpenAI) in generating radiology reports from dental panoramic radiographs, comparing the performance of AI-generated reports with those manually created by dental students. METHODS: A total of 100 dental students were tasked with analyzing panoramic radiographs and generating radiology reports manually or assisted by ChatGPT using a standardized prompt derived from a diagnostic checklist. RESULTS: Reports generated by ChatGPT showed a high degree of textual similarity to reference reports; however, they often lacked critical diagnostic information typically included in reports authored by students. Despite this, the AI-generated reports were consistent in being error-free and matched the readability of student-generated reports. CONCLUSIONS: The findings from this study suggest that ChatGPT has considerable potential for generating radiology reports, although it currently faces challenges in accuracy and reliability. This underscores the need for further refinement in the AI's prompt design and the develop…</t>
  </si>
  <si>
    <t xml:space="preserve">Stephan, Daniel; Bertsch, Annika; Burwinkel, Matthias; Vinayahalingam, Shankeeth; Al-Nawas, Bilal; Kämmerer, Peer W; Thiem, Daniel Ge</t>
  </si>
  <si>
    <t xml:space="preserve">Journal of medical Internet research</t>
  </si>
  <si>
    <t xml:space="preserve">10.2196/60684</t>
  </si>
  <si>
    <t xml:space="preserve">39714078.0</t>
  </si>
  <si>
    <t xml:space="preserve">ChatGPT radiology report generation</t>
  </si>
  <si>
    <t xml:space="preserve">LLMDENT-0074</t>
  </si>
  <si>
    <t xml:space="preserve">Performance of GPT-5, DeepSeek, and Claude in dental MCQs for medically compromised patients.</t>
  </si>
  <si>
    <t xml:space="preserve">Abstract Background Artificial intelligence (AI) has shown remarkable potential in medical education and clinical decision support, yet its role in dentistry—particularly in the management of medically compromised patients—remains largely unexplored. No previous study has systematically benchmarked the performance of advanced large language models (LLMs) in this high-risk domain. Objective This study provides the first comparative evaluation of three LLMs—GPT-5, DeepSeek, and Claude—on multiple-choice questions (MCQs) specifically designed for dental management of medically compromised patients. Methods A total of 72 validated MCQs were constructed from the 10th edition of Little &amp; Falace’s Dental Management of the Medically Compromised Patient, covering 18 systemic conditions relevant to dental practice. Each model was independently assessed under identical conditions. Accuracy, agreement with the gold standard answers from the textbook, and error patterns were analyzed. Results GPT-5 achieved the highest accuracy (90.28%), followed by Claude (88.89%) and DeepSeek (87.50%) . Performance varied across systemic conditions, with all models demonstrating lower accuracy in complex scenarios such as infective endocarditis and bleeding disorders. Qualitative analysis revealed differences in reasoning depth, error types, and consistency of responses. Conclusions This is the first study to benchmark multiple frontier LLMs in dentistry, focusing on medically compromised patients—a gro…</t>
  </si>
  <si>
    <t xml:space="preserve">Altos, Omran; Awad, Ahmed; Bashah, Ahmed; Chen, Gang</t>
  </si>
  <si>
    <t xml:space="preserve">Journal of translational medicine</t>
  </si>
  <si>
    <t xml:space="preserve">10.1186/s12967-026-07763-5</t>
  </si>
  <si>
    <t xml:space="preserve">41612410.0</t>
  </si>
  <si>
    <t xml:space="preserve">Special care / geriatric dentistry; Dental education / exams</t>
  </si>
  <si>
    <t xml:space="preserve">Consensus (connector); Crossref; DOAJ; Europe PMC; Europe PMC (Preprint); PubMed/MEDLINE; Semantic Scholar</t>
  </si>
  <si>
    <t xml:space="preserve">textbook MCQs medically compromised patients</t>
  </si>
  <si>
    <t xml:space="preserve">LLMDENT-1164</t>
  </si>
  <si>
    <t xml:space="preserve">Generative Artificial Intelligence (Gen AI) in dental education: Opportunities, cautions, and recommendations.</t>
  </si>
  <si>
    <t xml:space="preserve">The Commission on Dental Accreditation (CODA) standard 2-10 states “Graduates must be competent in the use of critical thinking and problem-solving, including their use in the comprehensive care of patients, scientific inquiry and research methodology.1” Critical thinking can be defined as a cognitive process that requires an individual to analyze a situation, gather, and evaluate information, and then use reasoning skills to make informed judgments or decisions.2 It involves the use of various mental faculties, such as comparison, analysis, anticipation, and judgment to arrive at a well-reasoned and justifiable conclusion.2 There are different approaches to assess critical thinking skills of dental students, including problem-based learning, the Objective Structured Clinical Exam (OSCE), standardized patient activities, and reflective writing.2, 3 For example, problem-based learning involves presenting real-life scenarios and having students think critically to devise solutions. The OSCE assesses a student's ability to apply critical thinking skills in a clinical setting, while standardized patient activities require students to interact with simulated patients and make informed decisions based on presented symptoms.2, 3 Reflective writing is another tool that allows students to document their thought processes and analyze specific situations or topics.3 By utilizing these various evaluation methods, educators can gain a comprehensive understanding of their students' critica…</t>
  </si>
  <si>
    <t xml:space="preserve">Delgado-Ruiz, Rafael; Kim, Amy S; Zhang, Hai; Sullivan, Diane; Awan, Kamran H; Stathopoulou, Panagiota G</t>
  </si>
  <si>
    <t xml:space="preserve">10.1002/jdd.13688</t>
  </si>
  <si>
    <t xml:space="preserve">39219015.0</t>
  </si>
  <si>
    <t xml:space="preserve">commentary generative AI dental education</t>
  </si>
  <si>
    <t xml:space="preserve">commentary generative AI in dental education</t>
  </si>
  <si>
    <t xml:space="preserve">LLMDENT-1782</t>
  </si>
  <si>
    <t xml:space="preserve">Utilizing Artificial Intelligence Application for Diagnosis of Oral Lesions and Assisting Young Oral Histopathologist in Deriving Diagnosis from Provided Features - A Pilot study.</t>
  </si>
  <si>
    <t xml:space="preserve">ABSTRACT Background: AI in healthcare services is advancing every day, with a focus on uprising cognitive capabilities. Higher cognitive functions in AI entail performing intricate processes like decision-making, problem-solving, perception, and reasoning. This advanced cognition surpasses basic data handling, encompassing skills to grasp ideas, understand and apply information contextually, and derive novel insights from previous experiences and acquired knowledge. ChatGPT, a natural language processing model, exemplifies this evolution by engaging in conversations with humans, furnishing responses to inquiries. Objective: We aimed to understand the capability of ChatGPT in solving doubts pertaining to symptoms and histological features related to subject of oral pathology. The study’s objective is to evaluate ChatGPT’s effectiveness in answering questions pertaining to diagnoses. Methods: This cross-sectional study was done using an AI-based ChatGPT application that provides free service for research and learning purposes. The current version of ChatGPT3.5 was used to obtain responses for a total of 25 queries. These randomly asked questions were based on basic queries from patient aspect and early oral histopathologists. These responses were obtained and stored for further processing. The responses were evaluated by five experienced pathologists on a four point liekart scale. The score were further subjected for deducing kappa values for reliability. Result &amp; Statistical A…</t>
  </si>
  <si>
    <t xml:space="preserve">Islam, Atikul; Banerjee, Abhishek; Wati, Sisca Meida; Banerjee, Sumita; Shrivastava, Deepti; Srivastava, Kumar Chandan</t>
  </si>
  <si>
    <t xml:space="preserve">10.4103/jpbs.jpbs_1287_23</t>
  </si>
  <si>
    <t xml:space="preserve">38882904.0</t>
  </si>
  <si>
    <t xml:space="preserve">queries from patient aspect and histopathologists; GPT-3.5; pathologist ratings</t>
  </si>
  <si>
    <t xml:space="preserve">patient-aspect and histopathologist queries; ChatGPT-3.5; pathologist Likert; mixed</t>
  </si>
  <si>
    <t xml:space="preserve">LLMDENT-0713</t>
  </si>
  <si>
    <t xml:space="preserve">Refusal Evaluation in Coding LLMs and Code Agents: A Systematic Review of Thirteen Malicious-Code Prompt Corpora (2023-2025)</t>
  </si>
  <si>
    <t xml:space="preserve">The evaluation of large language model refusal on malicious-coding tasks now spans at least thirteen publicly released prompt corpora (AdvBench, the CyberSecEval family, RMCBench, RedCode, MCGMark, JailbreakBench, CySecBench, MalwareBench, CIRCLE, MOCHA, ASTRA, Scam2Prompt / Innoc2Scam-bench, and JAWS-Bench), each constructed under a different protocol, released under different licensing terms, and validated (or not) against different inter-rater reliability standards. Existing surveys treat code security, jailbreak taxonomy, or vulnerability detection as the central object and mention these corpora only in passing. This paper reverses that framing: it treats the prompt datasets themselves as the unit of analysis. Following a PRISMA-style protocol, we specify a search strategy, screen the recent literature on coding-LLM refusal evaluation, apply a uniform extraction template to each in-scope corpus, and synthesize the resulting catalogue along construction methodology, prompt-construction taxonomy (modality, turn structure, elicitation style), reproducibility and licensing, and malware-category coverage. The synthesis surfaces three recurring methodological gaps: the absence of human-annotator baselines against which LLM-judge labels can be calibrated, the absence of cross-corpus comparability with refusal-rate statistics measuring non-equivalent constructs, and the fragmentation of malware-category taxonomies, with no canonical schema spanning the thirteen in-scope corpora. …</t>
  </si>
  <si>
    <t xml:space="preserve">R. Young; Gregory D. Moody</t>
  </si>
  <si>
    <t xml:space="preserve">10.48550/arxiv.2605.20351</t>
  </si>
  <si>
    <t xml:space="preserve">systematic review coding LLM refusal corpora</t>
  </si>
  <si>
    <t xml:space="preserve">systematic review malicious-code prompt corpora</t>
  </si>
  <si>
    <t xml:space="preserve">LLMDENT-0143</t>
  </si>
  <si>
    <t xml:space="preserve">Performance of large language models in the management of all types of dental trauma: a comprehensive evaluation of IADT guideline adherence, communicative quality, and readability</t>
  </si>
  <si>
    <t xml:space="preserve">This study comparatively evaluated the clinical decision support capacity of four large language models (LLMs) in dental trauma management, assessing the International Association of Dental Traumatology (IADT) guideline adherence as the primary outcome and communicative quality and readability as secondary outcomes. Thirty-six clinical scenarios covering all trauma types in primary and permanent dentition were developed based on IADT 2024 guidelines and submitted to four LLMs using a standardized prompt. IADT guideline adherence was evaluated with the Dental Trauma Clinical Reliability and Guideline Adherence Index (DeTra-GAI), a 20-item rubric covering five clinical domains (maximum score: 40). Communicative quality was assessed using DISCERN, EQIP, and GQS scales, and readability was evaluated using FRE, FKGL, GFI, and SMOG indices. Two independent experts performed blinded scoring. Statistical analyses included Kruskal–Wallis tests, two-way ART ANOVA, and Spearman correlations. Significant performance differences were observed among models ( p = 0.026). ChatGPT-5.1 achieved the highest IADT Compliance Score (39.67 ± 0.99), followed by Gemini 2.5 Pro (39.00 ± 2.48), Claude 4.5 (38.69 ± 1.98), and Grok 4.1 (35.22 ± 9.17). Grok 4.1 showed significantly lower performance in Emergency Management and Patient Safety domains ( p &lt; 0.001) but scored higher in DISCERN and EQIP transparency dimensions. ChatGPT-5.1 achieved the highest GQS (4.14 ± 0.87) while producing the least reada…</t>
  </si>
  <si>
    <t xml:space="preserve">Başkan, Beyhan; Bulut, Nilgün; Başkan, Hatice Kübra</t>
  </si>
  <si>
    <t xml:space="preserve">10.1186/s12903-026-09635-2</t>
  </si>
  <si>
    <t xml:space="preserve">IADT clinical scenarios decision support; DISCERN secondary</t>
  </si>
  <si>
    <t xml:space="preserve">IADT clinical trauma scenarios for clinical decision support</t>
  </si>
  <si>
    <t xml:space="preserve">IADT clinical trauma scenarios for clinical decision support; professional oversight framing</t>
  </si>
  <si>
    <t xml:space="preserve">LLMDENT-1018</t>
  </si>
  <si>
    <t xml:space="preserve">Comparison of the Readability of Artificial Intelligence Applications in Periodontal Treatment</t>
  </si>
  <si>
    <t xml:space="preserve">Objective: This study aims to compare the readability of responses provided by two prominent Large Language Models (LLMs), ChatGPT and Gemini, to frequently asked questions by patients regarding periodontal diseases. Materials and Methods: Ten common questions encountered by periodontology specialists at a university hospital were compiled. These questions were asked to both LLMs at 20 different times, and their responses were recorded. Readability was assessed using various indices, including the Automated Readability Index (ARI), Flesch Reading Ease, Gunning Fog Index, Flesch-Kincaid Grade Level, Coleman-Liau Index, SMOG Index, Linsear Write Formula, and FORCAST. Statistical analysis was performed using independent samples t-tests, with p &lt; 0.05 considered significant. Results: Gemini produced texts with significantly higher reading levels—indicating greater complexity—compared to ChatGPT across several metrics: ARI (p=0.006), Flesch-Kincaid Grade Level (p=0.005), SMOG Index (p=0.003), and Linsear Write Grade Level (p=0.008). No statistically significant differences were found in Flesch Reading Ease (p=0.088), Gunning Fog Index (p=0.134), or Coleman-Liau Index (p=0.274). Conclusion: The findings indicate that Gemini’s responses are generally more complex and challenging to read than those generated by ChatGPT. This suggests significant differences in how these models adapt their outputs for a general audience. Relying on a comprehensive set of readability formulas is essent…</t>
  </si>
  <si>
    <t xml:space="preserve">H. Şik</t>
  </si>
  <si>
    <t xml:space="preserve">Acta Medica Young Doctors</t>
  </si>
  <si>
    <t xml:space="preserve">10.66288/actamedi.2026.88</t>
  </si>
  <si>
    <t xml:space="preserve">patient periodontal FAQs; readability only</t>
  </si>
  <si>
    <t xml:space="preserve">periodontal patient FAQs; readability only</t>
  </si>
  <si>
    <t xml:space="preserve">Patient periodontal FAQs but readability indices only; no content evaluation</t>
  </si>
  <si>
    <t xml:space="preserve">LLMDENT-1767</t>
  </si>
  <si>
    <t xml:space="preserve">Evaluating Large Language Models in Dental Anesthesiology: A Comparative Analysis of ChatGPT-4, Claude 3 Opus, and Gemini 1.0 on the Japanese Dental Society of Anesthesiology Board Certification Exam.</t>
  </si>
  <si>
    <t xml:space="preserve">Purpose Large language models (LLMs) are increasingly employed across various fields, including medicine and dentistry. In the field of dental anesthesiology, LLM is expected to enhance the efficiency of information gathering, patient outcomes, and education. This study evaluates the performance of different LLMs in answering questions from the Japanese Dental Society of Anesthesiology Board Certification Examination (JDSABCE) to determine their utility in dental anesthesiology. Methods The study assessed three LLMs, ChatGPT-4 (OpenAI, San Francisco, California, United States), Gemini 1.0 (Google, Mountain View, California, United States), and Claude 3 Opus (Anthropic, San Francisco, California, United States), using multiple-choice questions from the 2020 to 2022 JDSABCE exams. Each LLM answered these questions three times. The study excluded questions involving figures or deemed inappropriate. The primary outcome was the accuracy rate of each LLM, with secondary analysis focusing on six subgroups: (1) basic physiology necessary for general anesthesia, (2) local anesthesia, (3) sedation and general anesthesia, (4) diseases and patient management methods that pose challenges in systemic management, (5) pain management, and (6) shock and cardiopulmonary resuscitation. Statistical analysis was performed using one-way ANOVA with Dunnett's multiple comparisons, with a significance threshold of p&lt;0.05. Results ChatGPT-4 achieved a correct answer rate of 51.2% (95% CI: 42.78-60.56,…</t>
  </si>
  <si>
    <t xml:space="preserve">Fujimoto, Misaki; Kuroda, Hidetaka; Katayama, Tomomi; Yamaguchi, Atsuki; Katagiri, Norika; Kagawa, Keita; Tsukimoto, Shota; Nakano, Akito; Imaizumi, Uno; Sato-Boku, Aiji; Kishimoto, Naotaka; Itamiya, </t>
  </si>
  <si>
    <t xml:space="preserve">10.7759/cureus.70302</t>
  </si>
  <si>
    <t xml:space="preserve">39469383.0</t>
  </si>
  <si>
    <t xml:space="preserve">dental anesthesiology board exam</t>
  </si>
  <si>
    <t xml:space="preserve">LLMDENT-0137</t>
  </si>
  <si>
    <t xml:space="preserve">Accuracy and Consistency of Three Large Language Models on Fixed Prosthodontics Questions</t>
  </si>
  <si>
    <t xml:space="preserve">Large language models (LLMs) are increasingly used in dental education and clinical settings, but their accuracy and consistency in fixed prosthodontics remain uncertain. Objectives: To compare the accuracy (using a strict three-attempt criterion) and repeated response consistency of ChatGPT-5.4, Gemini 3.1 Pro, and Claude Opus 4.8 in answering binary fixed prosthodontics questions across six clinical domains. Methods: Forty binary questions covering six core fixed prosthodontic domains were developed by the principal investigator. Two experienced faculty members independently answered the questions, and disagreements were resolved through discussion to establish the gold standard. Each question was submitted thrice to each LLM in a new chat session on the same day. Accuracy was the percentage of correct responses compared with the gold standard across all three attempts, while consistency was the percentage of identical responses across three attempts, regardless of correctness. Accuracy and consistency were expressed as percentages with 95% confidence intervals. Cochran’s Q test, Cohen’s kappa, and Fleiss’ kappa were used for statistical analysis. Results: Pre-consensus examiner agreement was moderate, 77.5% (Cohen’s κ=0.55). Claude Opus 4.8 achieved the highest accuracy (95% and consistency (97.5%, followed by ChatGPT-5.4 87.5% accuracy and 92.5% consistency and Gemini 3.1 Pro (85% accuracy and 87.5% consistency. No significant difference was observed in accuracy among mod…</t>
  </si>
  <si>
    <t xml:space="preserve">A. Bashir; Moeen Ud Din Ahmad; Ussamah Waheed Jatala; A. Butt; S. Waheed; Saima Razzaq Khan</t>
  </si>
  <si>
    <t xml:space="preserve">Pakistan BioMedical Journal</t>
  </si>
  <si>
    <t xml:space="preserve">10.54393/pbmj.v9i8.1434</t>
  </si>
  <si>
    <t xml:space="preserve">binary fixed prosthodontics knowledge questions</t>
  </si>
  <si>
    <t xml:space="preserve">LLMDENT-1531</t>
  </si>
  <si>
    <t xml:space="preserve">Evaluation of the Reliability of AI-Based Large Language Models in Developing Orthodontic Treatment Plans.</t>
  </si>
  <si>
    <t xml:space="preserve">Background and aim Orthodontic treatment planning is a complex process requiring a detailed understanding of dental, skeletal, and soft tissue relationships. Traditionally, treatment decisions are made through clinical expertise and evidence-based guidelines. However, the recent evolution of AI, particularly large language models (LLMs), has warranted an evaluation of their capabilities in streamlining clinical workflows. The aim of this study was to evaluate the proficiency and effectiveness of AI-based LLMs, specifically OpenAI's ChatGPT-4o and Google's Gemini 2.0 Flash Experimental (free version), in generating orthodontic treatment plans based on real clinical cases. Materials and methods Ten published orthodontic case reports from reputed peer-reviewed journals were selected for the study and summarized into standardized clinical inputs, including patient age, occlusal relationships, skeletal and dental findings, and radiographic observations. These inputs were submitted to ChatGPT-4o and Gemini 2.0 Flash Experimental (free version) with prompts to generate extremely detailed, comprehensive treatment plans. The outputs were evaluated independently by two experienced orthodontists and one orthodontic resident using a four-point ordinal scale assessing clinical accuracy, completeness, and relevance of the treatment plan. Inter-rater reliability was assessed using Krippendorff's alpha. Results ChatGPT-4o produced treatment plans with higher clinical alignment and evaluator …</t>
  </si>
  <si>
    <t xml:space="preserve">Sorel, Makara; Gurrala, Chaitanya; Tadinada, Aditya</t>
  </si>
  <si>
    <t xml:space="preserve">10.7759/cureus.89149</t>
  </si>
  <si>
    <t xml:space="preserve">40896057.0</t>
  </si>
  <si>
    <t xml:space="preserve">Orthodontics; Oral &amp; maxillofacial radiology; Dental education / exams</t>
  </si>
  <si>
    <t xml:space="preserve">orthodontic treatment plans from case reports</t>
  </si>
  <si>
    <t xml:space="preserve">LLMDENT-1233</t>
  </si>
  <si>
    <t xml:space="preserve">Performance of AI Chatbots in Preliminary Diagnosis of Maxillofacial Pathologies.</t>
  </si>
  <si>
    <t xml:space="preserve">BACKGROUND Artificial intelligence (AI) has shown significant potential in transforming healthcare by enabling accurate, data-driven decision-making. This study compared the performance of the AI chatbots ChatGPT, Grok, Blackbox, and Claude AI in preliminary diagnosis of maxillofacial pathologies. MATERIAL AND METHODS This study included 23 patients (9 cysts, 14 neoplasms) who underwent operations at Dicle University Faculty of Dentistry between 2017 and 2024 and had their diagnoses histopathologically confirmed. For each case, 4 differential diagnosis options were prepared in question format and directed to the AI platforms. The accuracy of the answers given by the chatbots was analyzed by comparing them with the definitive histopathological diagnoses of the cases. Statistical analysis used the chi-square ad Fisher-Freeman-Halton tests to compare performance among the chatbots. Statistical significance was set at p&lt;0.05. RESULTS ChatGPT answered 15 out of 23 questions correctly, achieving a success rate of 65.2%. Grok and Blackbox AI each achieved a success rate of 52.17%, while Claude AI achieved the lowest success rate, at 30.43%. When cases were categorized into cysts and neoplasms, Blackbox AI showed the highest accuracy for cyst cases (66.6%), while ChatGPT had the highest accuracy for neoplasm cases (71.4%). No statistically significant difference was observed in the distribution of correct and incorrect answers among the chatbots (p=0.125). No statistically significan…</t>
  </si>
  <si>
    <t xml:space="preserve">Guler, Ridvan; Yalcin, Emine</t>
  </si>
  <si>
    <t xml:space="preserve">10.12659/msm.949076</t>
  </si>
  <si>
    <t xml:space="preserve">40629684.0</t>
  </si>
  <si>
    <t xml:space="preserve">maxillofacial pathology preliminary diagnosis cases</t>
  </si>
  <si>
    <t xml:space="preserve">maxillofacial pathology preliminary diagnosis</t>
  </si>
  <si>
    <t xml:space="preserve">LLMDENT-1490</t>
  </si>
  <si>
    <t xml:space="preserve">Evaluation of the Information Quality of Chatbot Technologies About Root Canal Treatment</t>
  </si>
  <si>
    <t xml:space="preserve">Background: This study aims to evaluate the quality of information provided by artificial intelligence (AI)-based chatbot technologies regarding root canal treatment. ChatGPT-4 (OpenAI Inc.), Google Gemini (Google LLC), and Microsoft Copilot (Microsoft Corporation) were assessed for the accuracy, reliability, and scope of their responses. Methods: Twenty frequently asked questions about root canal treatment were compiled from online sources and refined by endodontic experts. These questions were posed to the 3 chatbots, and responses were collected twice to evaluate reliability. Answers were scored using a 5-point Likert scale based on a modified Global Quality Score for accuracy and completeness. Statistical analyses, including Pearson correlation coefficients and Fisher’s exact tests, were conducted to evaluate the validity and reliability of the responses. Results: ChatGPT provided the longest responses (mean word count: 250) but did not include citations. Copilot offered concise responses (mean word count: 120) with consistent citations, while Gemini provided moderate-length answers (mean word count: 230) with limited references. Regarding dentist recommendations, ChatGPT suggested consulting a dentist in 16 of 40 responses, Copilot in 12, and Gemini in 38. At the high validity threshold, Gemini achieved a 100% validity rate, outperforming ChatGPT and Copilot. Reliability analysis showed high correlation coefficients for all chatbots: Gemini (1.0), Copilot (0.95), and Cha…</t>
  </si>
  <si>
    <t xml:space="preserve">Sarkan, Cem; Haznedaroglu, Faruk</t>
  </si>
  <si>
    <t xml:space="preserve">10.5152/essentdent.2025.24031</t>
  </si>
  <si>
    <t xml:space="preserve">root canal treatment FAQs; 3 chatbots; modified GQS</t>
  </si>
  <si>
    <t xml:space="preserve">root canal treatment FAQs; three chatbots; modified GQS validity</t>
  </si>
  <si>
    <t xml:space="preserve">LLMDENT-1480</t>
  </si>
  <si>
    <t xml:space="preserve">Use of Artificial Intelligence in Manuscript Preparation: AI as a Coauthor.</t>
  </si>
  <si>
    <t xml:space="preserve">The use of artificial intelligence (AI) is rapidly expanding. While it comes with some drawbacks, it also offers numerous advantages. One significant application of AI is chatbots, which utilize natural language processing and machine learning to provide information, answer queries, and assist users. AI has various applications, and dentistry is no exception. The authors conducted an experiment to assess the application of AI, particularly OpenAI's ChatGPT, used with Google Apps Script in various stages of information gathering and manuscript preparation in parallel with conventional human-driven approaches. AI can serve as a valuable instrument in manuscript preparation; however, relying solely or predominantly on AI for manuscript writing is insufficient if the goal is to produce a high-quality article for publication in a peer-reviewed, high-impact journal that can contribute to the advancement of science and society.</t>
  </si>
  <si>
    <t xml:space="preserve">Saito, Hanae; Tsukiyama, Teppei</t>
  </si>
  <si>
    <t xml:space="preserve">10.11607/prd.7022</t>
  </si>
  <si>
    <t xml:space="preserve">40279143.0</t>
  </si>
  <si>
    <t xml:space="preserve">ChatGPT for manuscript preparation</t>
  </si>
  <si>
    <t xml:space="preserve">LLMDENT-0879</t>
  </si>
  <si>
    <t xml:space="preserve">Impact of an AI workshop on knowledge and attitudes toward AI in scientific publishing among surgeons at an international abdominal wall surgery congress.</t>
  </si>
  <si>
    <t xml:space="preserve">BACKGROUND: Generative artificial intelligence (AI) tools are increasingly used for scientific writing, literature synthesis, and peer-review, yet their responsible use requires awareness of hallucinations, fabricated references, confidentiality risks, authorship limitations, and disclosure requirements. OBJECTIVE: To evaluate the perceived impact of a focused educational workshop on knowledge and attitudes toward AI in scientific publishing among participants in an abdominal wall surgery workshop. METHODS: An anonymous pre-post survey study was conducted during the JAWS Workshop 2026 on Artificial Intelligence in abdominal wall surgery. Participants voluntarily completed a 10-item baseline survey before two educational presentations and a 10-item post-workshop survey immediately afterwards. Responses were analysed descriptively. Because the questionnaires were not identical, formal paired analysis was restricted to the common ordinal knowledge item using anonymous participant codes. RESULTS: Thirty-nine participants completed the baseline survey and 41 completed the post-workshop survey; 34 anonymous codes could be matched. Before the workshop, 48.7% reported basic knowledge, 35.9% intermediate knowledge, 5.1% advanced knowledge, and 10.3% no knowledge. AI tools were used occasionally, frequently, or systematically by 89.7% of respondents. The most frequent uses were language editing (74.4%), manuscript structuring (46.2%), literature summarization (46.2%), and data analysis…</t>
  </si>
  <si>
    <t xml:space="preserve">Verdaguer-Tremolosa, Mireia; Kotoreni, Georgia; Hoggart, Simon; López-Cano, Manuel</t>
  </si>
  <si>
    <t xml:space="preserve">Journal of abdominal wall surgery : JAWS</t>
  </si>
  <si>
    <t xml:space="preserve">10.3389/jaws.2026.17401</t>
  </si>
  <si>
    <t xml:space="preserve">42807382.0</t>
  </si>
  <si>
    <t xml:space="preserve">AI publishing workshop abdominal wall surgeons</t>
  </si>
  <si>
    <t xml:space="preserve">AI workshop for abdominal wall surgeons</t>
  </si>
  <si>
    <t xml:space="preserve">LLMDENT-1200</t>
  </si>
  <si>
    <t xml:space="preserve">A Comparative Analysis of Five AI Chatbots in Providing Patient Education on Smile Design</t>
  </si>
  <si>
    <t xml:space="preserve">Abstract Background: This study aimed to evaluate and compare the accuracy, quality, readability, understandability, and actionability of responses provided by five AI chatbots—Microsoft Copilot, ChatGPT-4, ChatGPT-5, Google Gemini, and Claude Sonet 4.5—to patient questions about smile design and anterior aesthetic dental procedures. Method: Twenty-eight patient-oriented questions were collected from Reddit and Quora. A volunteer asked these questions to the five AI chatbots on the same day in a blinded order. Each response was recorded and coded to maintain anonymity. Two prosthodontists independently assessed the responses for accuracy using a 5-point Likert scale, quality using the Global Quality Scale (GQS), and understandability and actionability using the Patient Education Materials Assessment Tool (PEMAT-P). Readability was measured with Flesch Reading Ease (FRE) and Flesch-Kincaid Grade Level (FKGL). Inter-rater reliability was calculated using Cohen’s kappa. Statistical analyses were performed using Kruskal-Wallis tests for non-parametric data and ANOVA for normally distributed readability scores, with p Results: Significant differences were observed in accuracy (p = 0.013) and quality (p Conclusion: AI chatbots vary considerably in the quality and usefulness of information they provide for complex dental procedures like smile design. While some models deliver accurate and comprehensible responses, others may produce lower-quality, less actionable content. Despite hi…</t>
  </si>
  <si>
    <t xml:space="preserve">Ezmek B; Uyar HA</t>
  </si>
  <si>
    <t xml:space="preserve">10.21203/rs.3.rs-8210813/v1</t>
  </si>
  <si>
    <t xml:space="preserve">Prosthodontics; Esthetic dentistry; Dental education / exams</t>
  </si>
  <si>
    <t xml:space="preserve">preprint; Reddit/Quora smile design patient questions; 5 chatbots; accuracy GQS</t>
  </si>
  <si>
    <t xml:space="preserve">preprint; Reddit/Quora smile design patient questions; five chatbots; accuracy GQS</t>
  </si>
  <si>
    <t xml:space="preserve">LLMDENT-0395</t>
  </si>
  <si>
    <t xml:space="preserve">Indirect Association between Prompting Self-Efficacy and Generative Artificial Intelligence Literacy through Self-Regulatory Efficacy among Dental Hygiene Students</t>
  </si>
  <si>
    <r>
      <rPr>
        <sz val="9"/>
        <rFont val="Arial"/>
        <family val="0"/>
        <charset val="1"/>
      </rPr>
      <t xml:space="preserve">Background: Generative artificial intelligence (AI) increasingly supports learning in dental hygiene education. However, AI literacy encompasses operational skills, critical evaluation, and ethical use and may be related to learners’ self-regulatory efficacy. This study examined associations among prompting self-efficacy, self-regulatory efficacy, and AI literacy and their statistical indirect association through self-regulatory efficacy. Methods: An online cross-sectional survey of 205 dental hygiene students in region C was conducted in April 2026. Prompting self-efficacy was assessed with one item, self-regulatory efficacy with a 10-item subscale of the Academic Self-Efficacy Scale, and AI literacy with a 12-item scale covering AI utilization competency, critical evaluation, ethical use, and creative utilization. Data were analyzed using one-way analysis of variance, Pearson correlation coefficients, multiple regression, and Hayes’ PROCESS macro (Model 4) with 5,000 bootstrap resamples. Results: AI literacy differed significantly across major satisfaction (p=0.018), AI use frequency (p=0.002), and prompting self-efficacy (p</t>
    </r>
    <r>
      <rPr>
        <sz val="9"/>
        <rFont val="WenQuanYi Zen Hei"/>
        <family val="2"/>
      </rPr>
      <t xml:space="preserve">＜</t>
    </r>
    <r>
      <rPr>
        <sz val="9"/>
        <rFont val="Arial"/>
        <family val="0"/>
        <charset val="1"/>
      </rPr>
      <t xml:space="preserve">0.001). Prompting self-efficacy was positively correlated with self-regulatory efficacy (r=0.338) and AI literacy (r=0.446), and self-regulatory efficacy was positively correlated with AI literacy (r=0.485; all p</t>
    </r>
    <r>
      <rPr>
        <sz val="9"/>
        <rFont val="WenQuanYi Zen Hei"/>
        <family val="2"/>
      </rPr>
      <t xml:space="preserve">＜</t>
    </r>
    <r>
      <rPr>
        <sz val="9"/>
        <rFont val="Arial"/>
        <family val="0"/>
        <charset val="1"/>
      </rPr>
      <t xml:space="preserve">0.001). In multiple regression, self-regulatory efficacy (β=0.384) and prompting self-efficacy (β=0.286) were associated with AI literacy (adj…</t>
    </r>
  </si>
  <si>
    <t xml:space="preserve">Min-Hee Hong; Ji-Hye Kim; Seon-Ju Sim; Myung-Jin Lee</t>
  </si>
  <si>
    <t xml:space="preserve">10.17135/jdhs.2026.26.3.254</t>
  </si>
  <si>
    <t xml:space="preserve">dental hygiene student AI literacy survey</t>
  </si>
  <si>
    <t xml:space="preserve">dental hygiene students AI literacy survey</t>
  </si>
  <si>
    <t xml:space="preserve">LLMDENT-0553</t>
  </si>
  <si>
    <t xml:space="preserve">Artificial Intelligence Chatbots as Sources of Information on Oral Cancer: Assessment of Readability and Discursive Contente</t>
  </si>
  <si>
    <t xml:space="preserve">Introduction: The growing use of artificial intelligence (AI) chatbots as sources of health information requires a critical evaluation of the readability and communicative adequacy of their responses, particularly regarding sensitive topics such as oral cancer. Objective: To evaluate and compare the readability of responses provided by different AI chatbots to basic questions about oral cancer and to describe the discursive content generated by these platforms. Method: This observational and descriptive study evaluated ten AI chatbots that answered seven standardized questions. Textual readability was assessed using an automated tool by calculating a global mean score. Additionally, the Discourse of the Collective Subject technique was applied to synthesize the convergent content of the responses for each question. Results: The global mean readability score was 12.9, a borderline value classified as high readability, indicating a required educational level equivalent to completion of secondary education, with variations across platforms and question types. Convergence was observed around a technically adequate biomedical core, associated with recurrent expansion of content beyond the scope of the questions. Conclusion: Although AI chatbots show potential to expand access to information on oral cancer, persistent limitations related to readability, content organization, and communicative adequacy remain, indicating the need for human curation to ensure complementary and equita…</t>
  </si>
  <si>
    <t xml:space="preserve">Fernando Lopes Tavares de Lima; Telma de Almeida Souza; M. D. de Souza</t>
  </si>
  <si>
    <t xml:space="preserve">Revista Brasileira de Cancerologia</t>
  </si>
  <si>
    <t xml:space="preserve">10.32635/2176-9745.rbc.2026v72n3.5731en</t>
  </si>
  <si>
    <t xml:space="preserve">borderline; oral cancer questions 10 chatbots; readability plus qualitative content analysis</t>
  </si>
  <si>
    <t xml:space="preserve">oral cancer basic questions; ten chatbots; readability plus discursive content adequacy</t>
  </si>
  <si>
    <t xml:space="preserve">LLMDENT-2163</t>
  </si>
  <si>
    <t xml:space="preserve">Perplexity in Diagnosing Pleomorphic Adenoma of Minor Salivary Gland with Plasmacytoid Cell</t>
  </si>
  <si>
    <t xml:space="preserve">A 46-year-old male reported to the Outpatient Department with the chief complaint of slow growing swelling in relation to upper front tooth region since one year. The swelling was gradual in onset with no history of pain, paresthesia or discharge. His personal history revealed that he was a cigarette smoker (4-5 times per day for 8 years), left his habit since a month. Medical history and family history were non contributory. The patient was moderately built with all vitals within normal limits. Extraoral examination showed the presence of diffuse, mobile, non tender swelling surrounded within the boundary of right nasolabial fold superiorly, vermillion border of upper lip inferiorly, right commissural area laterally and philtrum mesially. There was no regional lymphadenopathy noted and overlying skin was free with no evident change in colour and texture. Intraorally, well defined, single, firm, non tendered, non ulcerated swelling was noted in relation to 12, 13 and 14 resulting in the obliteration of the right maxillary labial vestibule. The swelling was dome shaped measuring 1.5×2 cm showing pale pink superficial mucosa with prominent vascular markings [Table/Fig-1]. Keeping the clinical features in view, the provisional diagnosis of benign salivary gland neoplasm was made. Differential diagnosis including fibroma, lipoma, canalicular adenoma, Pleomorphic Adenoma (PA) and abscess were considered. The excisional biopsy was performed under local anaesthesia after obtaining i…</t>
  </si>
  <si>
    <t xml:space="preserve">Cheshta Walia; Sudip Roy</t>
  </si>
  <si>
    <t xml:space="preserve">Journal of Clinical and Diagnostic Research</t>
  </si>
  <si>
    <t xml:space="preserve">10.7860/jcdr/2022/59087.17099</t>
  </si>
  <si>
    <t xml:space="preserve">case report salivary adenoma; no LLM</t>
  </si>
  <si>
    <t xml:space="preserve">salivary gland pleomorphic adenoma case report; no LLM</t>
  </si>
  <si>
    <t xml:space="preserve">LLMDENT-2144</t>
  </si>
  <si>
    <t xml:space="preserve">Future trends of artificial intelligence in dentistry</t>
  </si>
  <si>
    <t xml:space="preserve">The subject of artificial intelligence (AI) has experienced magnificent development and growth over the past two decades. AI has gained amazing application in various fields including dentistry. AI is swiftly gaining the consideration of researchers around the world. The main benefit of AI is that it is based on natural language model and has become most convincing where readers can't even distinguish if it is a human written or system written. AI, which mimics human cognitive functions, is a forward leap in innovation, and has fascinated the minds of scientists over the globe. Dentists can use AI to guarantee better health-care result, quality therapy, and accomplish accuracy. AI can assist with anticipating the letdowns in clinical scenarios and illustrate dependable solutions.</t>
  </si>
  <si>
    <t xml:space="preserve">A. Lingam; P. Koppolu; F. Akhter; M. Afroz; Nafeesa Tabassum; Maheen Arshed; Tahseen Khan; Sally ElHaddad</t>
  </si>
  <si>
    <t xml:space="preserve">10.4103/jnsm.jnsm_2_22</t>
  </si>
  <si>
    <t xml:space="preserve">overview future AI dentistry</t>
  </si>
  <si>
    <t xml:space="preserve">overview future AI in dentistry</t>
  </si>
  <si>
    <t xml:space="preserve">LLMDENT-0012</t>
  </si>
  <si>
    <t xml:space="preserve">Comparative diagnostic accuracy of ChatGPT models in salivary gland disease: a multimodal vignette-based evaluation.</t>
  </si>
  <si>
    <t xml:space="preserve">BACKGROUND: This study evaluated the diagnostic accuracy and consistency of ChatGPT-4o in salivary gland disorders compared to experienced clinicians. METHODS: Eighty anonymized salivary gland cases from peer-reviewed reports were evaluated by ChatGPT-4o using standardized multimodal prompts and by three oral medicine specialists who provided Top-5 differentials. The primary outcome was diagnostic accuracy at the most likely diagnosis (Top-1), within the top three (Top-3), and within the top five (Top-5) differential diagnoses, with agreement measured by Cohen's kappa and subgroup analyses by gland type, imaging, and case difficulty. RESULTS: At Top-3 and Top-5, ChatGPT showed perfect sensitivity (100%) and Top-1 86.67%. Experts surpassed ChatGPT at Top-5 (77.5% vs. 67.5%, p &lt; 0.0001), but ChatGPT outperformed experts at Top-1 (50.0% vs. 37.5%, p = 0.0309) and Top-3 (62.5% vs. 62.5%, p = 1.000). At Top-1, Cohen's Kappa indicated moderate agreement (0.55). Experts showed notable variation by modality (p = 0.0174) and gland (p = 0.053). Although initial subgroup analyses found no notable heterogeneity of ChatGPT's performance across imaging modalities, multivariate regression identified gland type to be an independent predictor of its Top-1 accuracy. CONCLUSIONS: This first study shows ChatGPT can provide expert-level differential diagnoses for salivary gland disorders, suggesting promise as a supportive tool, though further research is needed to confirm its clinical role. CLIN…</t>
  </si>
  <si>
    <t xml:space="preserve">Abou-Bakr, Asmaa; Eissa, Ahmed Adel; Alshikh, Basma; Ahmed, Yousra; AbuShady, Eslam Farid; Tassoker, Melek; Hassanein, Fatma E A</t>
  </si>
  <si>
    <t xml:space="preserve">10.1007/s00405-025-09925-5</t>
  </si>
  <si>
    <t xml:space="preserve">41466068.0</t>
  </si>
  <si>
    <t xml:space="preserve">salivary gland vignette diagnosis</t>
  </si>
  <si>
    <t xml:space="preserve">salivary gland disease diagnosis vignettes</t>
  </si>
  <si>
    <t xml:space="preserve">LLMDENT-1728</t>
  </si>
  <si>
    <t xml:space="preserve">Using the Internet for Oral Health Promotion in Children: A Scoping Review</t>
  </si>
  <si>
    <t xml:space="preserve">Aims: Due to the fact that the use of social media, smartphones and other virtual measures have become widespread in today`s societies, this scoping review aimed to investigate the association between using internet based media and oral health promotion in children. Methods: A comprehensive search was conducted in three electronic databases (PubMed, Scopus, and Google Scholar) for relevant articles published between 2019 and 2024. The articles were limited to the full text published literature, which included cross sectional, interventional, and observational study. Inclusion criteria for studies were use or assess the association of every type of social media, smart phone application and internet game for improving oral health children or their parents. Studies on children with any systemic problems were excluded. Ethical clearance was granted by ethics committee, Tehran University of Medical Sciences. Results: A total of 28 studies were included. Studies were from, Australia, Brazil, Bulgaria, China, Egypt (3), Germany (2), India, Indonesia, Iran (3), Jordan, Korea, Malaysia, Netherland, Senegal, Saudi Arabia, Taiwan, Turkey, UK and USA (4). All studies concluded that social media (9), smart phone application (16), internet, Web-base and Websites (8), Chat bot (1) and Smartphone camera (1), can have a positive effect on children`s oral health and increase parent`s awareness. Conclusions: In the population studied in this scoping review, children’s and their parents’ motivat…</t>
  </si>
  <si>
    <t xml:space="preserve">Niusha Daryabeigi; S. Mohebbi; Hossein Hessari</t>
  </si>
  <si>
    <t xml:space="preserve">Community Dental Health</t>
  </si>
  <si>
    <t xml:space="preserve">10.1177/0265539x2024041004035</t>
  </si>
  <si>
    <t xml:space="preserve">scoping review internet oral health promotion</t>
  </si>
  <si>
    <t xml:space="preserve">LLMDENT-1939</t>
  </si>
  <si>
    <t xml:space="preserve">Accuracy of ChatGPT-Generated Information on Head and Neck and Oromaxillofacial Surgery: A Multicenter Collaborative Analysis.</t>
  </si>
  <si>
    <t xml:space="preserve">OBJECTIVE: To investigate the accuracy of Chat-Based Generative Pre-trained Transformer (ChatGPT) in answering questions and solving clinical scenarios of head and neck surgery. STUDY DESIGN: Observational and valuative study. SETTING: Eighteen surgeons from 14 Italian head and neck surgery units. METHODS: A total of 144 clinical questions encompassing different subspecialities of head and neck surgery and 15 comprehensive clinical scenarios were developed. Questions and scenarios were inputted into ChatGPT4, and the resulting answers were evaluated by the researchers using accuracy (range 1-6), completeness (range 1-3), and references' quality Likert scales. RESULTS: The overall median score of open-ended questions was 6 (interquartile range[IQR]: 5-6) for accuracy and 3 (IQR: 2-3) for completeness. Overall, the reviewers rated the answer as entirely or nearly entirely correct in 87.2% of cases and as comprehensive and covering all aspects of the question in 73% of cases. The artificial intelligence (AI) model achieved a correct response in 84.7% of the closed-ended questions (11 wrong answers). As for the clinical scenarios, ChatGPT provided a fully or nearly fully correct diagnosis in 81.7% of cases. The proposed diagnostic or therapeutic procedure was judged to be complete in 56.7% of cases. The overall quality of the bibliographic references was poor, and sources were nonexistent in 46.4% of the cases. CONCLUSION: The results generally demonstrate a good level of accurac…</t>
  </si>
  <si>
    <t xml:space="preserve">Vaira, Luigi Angelo; Lechien, Jerome R; Abbate, Vincenzo; Allevi, Fabiana; Audino, Giovanni; Beltramini, Giada Anna; Bergonzani, Michela; Bolzoni, Alessandro; Committeri, Umberto; Crimi, Salvatore; Ga</t>
  </si>
  <si>
    <t xml:space="preserve">10.1002/ohn.489</t>
  </si>
  <si>
    <t xml:space="preserve">37595113.0</t>
  </si>
  <si>
    <t xml:space="preserve">Europe PMC; PubMed/MEDLINE; Wiley Scholar Gateway (connector, full text)</t>
  </si>
  <si>
    <t xml:space="preserve">head neck/OMF clinical questions and scenarios for surgeons</t>
  </si>
  <si>
    <t xml:space="preserve">head and neck surgery clinical questions and scenarios for surgeons</t>
  </si>
  <si>
    <t xml:space="preserve">LLMDENT-0556</t>
  </si>
  <si>
    <t xml:space="preserve">Generative AI Responses to Patient-Presented Orthodontic Misinformation and Controversial Claims: A Comparative Cross-Sectional Evaluation of Safety, Accuracy, Evidence Concordance, Misinformation Correction, Uncertainty Communication, Transparency, and Actionability</t>
  </si>
  <si>
    <t xml:space="preserve">Abstract Background Patient-facing generative artificial intelligence (AI) can respond fluently to orthodontic claims, but its ability to correct misinformation while remaining safe, evidence-aligned, transparent, and actionable has not been comprehensively compared across widely used systems. Objective To compare five consumer-facing generative AI chatbots in their responses to patient-presented orthodontic misinformation and controversial claims. Methods In this exploratory cross-sectional study, 68 investigator-developed, evidence-mapped English prompts were submitted once, in independent single-turn conversations, to ChatGPT (GPT-5), Gemini 2.5 Pro, Microsoft Copilot (GPT-5-based deployment), DeepSeek-V3.2-Exp, and Doubao-Seed-1.6. Browsing was disabled where technically possible. The first complete response was retained, yielding 340 responses. Five reviewers independently assessed binary safety and six graded outcomes: accuracy, evidence concordance, misinformation correction, uncertainty communication, transparency, and actionability. Agreement was quantified using Fleiss' kappa and ICC(2,1). Matched model comparisons used Cochran's Q, Friedman, McNemar, and paired Wilcoxon signed-rank tests with Benjamini-Hochberg adjustment. Results All 340 responses were complete. Inter-rater agreement was high (Fleiss' kappa for safety, 0.889; ICCs for graded outcomes, 0.864–0.890). Overall, 307 responses (90.3%) were safe and 33 (9.7%) were unsafe. Safe-response rates ranged from …</t>
  </si>
  <si>
    <t xml:space="preserve">Liu X; Zhuang Y; Wang Y; Gong Z; Dong W</t>
  </si>
  <si>
    <t xml:space="preserve">10.21203/rs.3.rs-10847421/v1</t>
  </si>
  <si>
    <t xml:space="preserve">preprint; patient-presented orthodontic misinformation; 5 chatbots; safety accuracy</t>
  </si>
  <si>
    <t xml:space="preserve">preprint; patient-presented orthodontic misinformation claims; five chatbots; safety accuracy</t>
  </si>
  <si>
    <t xml:space="preserve">LLMDENT-1182</t>
  </si>
  <si>
    <t xml:space="preserve">Comparing diagnostic skills in endodontic cases: dental students versus ChatGPT-4o.</t>
  </si>
  <si>
    <t xml:space="preserve">Abstract Background Artificial intelligence (AI) technologies have revolutionized fields such as economics, law, and healthcare. Large language models, like ChatGPT, have shown significant potential in dentistry, supporting diagnostic accuracy, treatment planning, and education. However, earlier versions of ChatGPT were limited to text-based data. The latest multimodal model, ChatGPT-4o, introduced in 2024, now processes text, images, audio, and video, enabling broader applications in clinical education. This study evaluates ChatGPT-4o’s diagnostic accuracy in endodontic cases, comparing it with dental students’ performance. Materials and methods This study included two groups of dental students: 3rd-year and 5th-year, alongside ChatGPT-4o. Participants answered 15 multiple-choice questions designed using radiographs, clinical photographs, and patient histories. These questions, based on the American Association of Endodontists’ Clinical Guidelines, were administered via Google Forms for students and ChatGPT-4o. Responses were categorized as correct, incorrect, or unanswered. Data were analyzed statistically. Results ChatGPT-4o demonstrated a higher accuracy rate and lower error rate compared to students, with 91.4% correct and 8.2% incorrect responses. Third-year students had a correct response rate of 60.8%, while fifth-year students achieved 79.5%. A statistically significant difference was found between the study groups in terms of correct response rates (p &lt; 0.05), with …</t>
  </si>
  <si>
    <t xml:space="preserve">Durmazpinar, Parla Meva; Ekmekci, Ece</t>
  </si>
  <si>
    <t xml:space="preserve">10.1186/s12903-025-05857-y</t>
  </si>
  <si>
    <t xml:space="preserve">40158110.0</t>
  </si>
  <si>
    <t xml:space="preserve">endodontic diagnostic MCQs vs students</t>
  </si>
  <si>
    <t xml:space="preserve">LLMDENT-0726</t>
  </si>
  <si>
    <t xml:space="preserve">AI-assisted software development in digital dentistry: A technical innovation report with three open-source applications.</t>
  </si>
  <si>
    <t xml:space="preserve">OBJECTIVES: To present a feasible workflow for artificial intelligence (AI)-assisted software engineering in dentistry as a technical innovation report. The use of this workflow is illustrated through three self-developed open-source dental applications. METHODS: Four AI-assisted development approaches were employed: chat-based interfaces of large language models, command-line interface tools, integrated development environments with AI assistance, and agent-based architectures. The dental software applications were created by a single clinician without formal programming training. RESULTS: Three applications were created: (1) VirtualEndo Converter, a Blender add-on for automated CBCT derived STL conversion for augmented/virtual reality (AR/VR), (2) MeshComparisonTool, a 3D Slicer extension for quantitative 3D morphology comparisons, and (3) DentalEmergencyTrainer, an application for simulating dental trauma emergency calls. All the applications are publicly available under the MIT license on GitHub. CONCLUSIONS: This report demonstrates that AI-assisted software development can enable dental practitioners without formal programming training to create functional prototypes of applications for research, education, and potentially clinical support. However, the reproducibility of this approach remains to be established, as the three tools were developed by a single clinician, and their clinical deployment would require thorough validation, security auditing, and regulatory asse…</t>
  </si>
  <si>
    <t xml:space="preserve">Reymus, Marcel; Tichy, Antonin; Diegritz, Christian; Weisbrod, Benedikt; Schwendicke, Falk; Werner, Nils</t>
  </si>
  <si>
    <t xml:space="preserve">10.1016/j.jdent.2026.106864</t>
  </si>
  <si>
    <t xml:space="preserve">42361884.0</t>
  </si>
  <si>
    <t xml:space="preserve">Endodontics; Oral &amp; maxillofacial radiology; Dental traumatology / emergencies; Dental education / exams</t>
  </si>
  <si>
    <t xml:space="preserve">AI-assisted software development report</t>
  </si>
  <si>
    <t xml:space="preserve">LLMDENT-1569</t>
  </si>
  <si>
    <t xml:space="preserve">Performance of ChatGPT-3.5 and ChatGPT-4o in the Japanese National Dental Examination.</t>
  </si>
  <si>
    <t xml:space="preserve">OBJECTIVES: In this study, we compared the performance of ChatGPT-3.5 to that of ChatGPT-4o in the context of the Japanese National Dental Examination, which assesses clinical reasoning skills and dental knowledge, to determine their potential usefulness in dental education. METHODS: ChatGPT's performance was assessed using 1399 (55% of the exam) of 2520 questions from the Japanese National Dental Examinations (111-117). The 1121 excluded questions (45% of the exam) contained figures or tables that ChatGPT could not recognize. The questions were categorized into 18 different subjects based on dental specialty. Statistical analysis was performed using SPSS software, with McNemar's test applied to assess differences in performance. RESULTS: A significant improvement was noted in the percentage of correct answers from ChatGPT-4o (84.63%) compared with those from ChatGPT-3.5 (45.46%), demonstrating enhanced reliability and subject knowledge. ChatGPT-4o consistently outperformed ChatGPT-3.5 across all dental subjects, with significant improvements in subjects such as oral surgery, pathology, pharmacology, and microbiology. Heatmap analysis revealed that ChatGPT-4o provided more stable and higher correct answer rates, especially for complex subjects. CONCLUSIONS: This study found that advanced natural language processing models, such as ChatGPT-4o, potentially have sufficiently advanced clinical reasoning skills and dental knowledge to function as a supplementary tool in dental edu…</t>
  </si>
  <si>
    <t xml:space="preserve">Uehara, Osamu; Morikawa, Tetsuro; Harada, Fumiya; Sugiyama, Nodoka; Matsuki, Yuko; Hiraki, Daichi; Sakurai, Hinako; Kado, Takashi; Yoshida, Koki; Murata, Yukie; Matsuoka, Hirofumi; Nagasawa, Toshiyuki</t>
  </si>
  <si>
    <t xml:space="preserve">10.1002/jdd.13766</t>
  </si>
  <si>
    <t xml:space="preserve">39538434.0</t>
  </si>
  <si>
    <t xml:space="preserve">LLMDENT-0371</t>
  </si>
  <si>
    <t xml:space="preserve">Multiclass diagnostic performance and error patterns of a multimodal large language model in oral histopathology: A WHO-aligned study.</t>
  </si>
  <si>
    <t xml:space="preserve">OBJECTIVES: To evaluate the diagnostic performance, feature-level agreement, and error patterns of a multimodal large language model (MLLM) across the oral dysplasia-malignancy continuum. METHODS: In this retrospective diagnostic accuracy study, 300 histopathology images representing normal oral mucosa (n = 100), oral potentially malignant disorders (OPMD) (n = 100), and oral squamous cell carcinoma (OSCC) (n = 100) were evaluated using a standardized two-stage prompting framework consisting of morphological feature extraction followed by structured diagnostic classification. Reference diagnoses were established by three experienced oral pathologists. Interobserver agreement among pathologists was assessed using Fleiss' κ statistics. Primary outcomes included overall accuracy, macro-F1 score, and balanced accuracy. Secondary outcomes included feature-level agreement, confidence-accuracy alignment, and clinically significant error patterns. RESULTS: Interobserver agreement among the reference pathologists was substantial for the primary three-class diagnosis (Fleiss' κ = 0.81). Overall accuracy was 0.667 (95% confidence interval [CI]: 0.620-0.727), with a macro-F1 score of 0.662 and balanced accuracy of 0.755. Performance varied substantially across diagnostic categories, with high sensitivity for normal mucosa (0.990; 95% CI: 0.968-1.000). Reduced sensitivities were observed for OPMD (0.430; 95% CI: 0.340-0.531) and OSCC (0.580; 95% CI: 0.495-0.688), indicating reduced discri…</t>
  </si>
  <si>
    <t xml:space="preserve">Hassanein, Fatma E A; Hassan, Muhammad Talha; Javed, Mariya; Hamouda, Mai Abdelhalim; Amer, Mohamed; Saad, Fatma Adel; Madkour, Gihane Gharib; Mohamed, Mai Hafez; Abou-Bakr, Asmaa</t>
  </si>
  <si>
    <t xml:space="preserve">Journal of oral biosciences</t>
  </si>
  <si>
    <t xml:space="preserve">10.1016/j.job.2026.100802</t>
  </si>
  <si>
    <t xml:space="preserve">42531661.0</t>
  </si>
  <si>
    <t xml:space="preserve">oral histopathology image classification</t>
  </si>
  <si>
    <t xml:space="preserve">LLMDENT-0886</t>
  </si>
  <si>
    <t xml:space="preserve">Diagnostic Performance of Commercial Large Vision Models in Assessing Temporomandibular Joint Disorders Using Isolated Panoramic Temporomandibular Joint View Radiographs: A Cross-Sectional Study</t>
  </si>
  <si>
    <t xml:space="preserve">Artificial intelligence (AI) and large vision models (LVMs) are increasingly explored as diagnostic aids in oral radiology. Diagnosing temporomandibular disorders on two-dimensional temporomandibular joint (TMJ) open–close radiographs remains challenging because of subtle osseous changes and anatomical superimposition. Comparative evidence evaluating contemporary commercial LVMs against expert interpretation is limited. To compare the diagnostic performance of five commercial LVMs with an expert reference standard for interpreting 2D TMJ open–close radiographs. A retrospective study analyzed 71 anonymized TMJ open–close radiographs. All images were assessed using a validated 12-point diagnostic proforma, which also served as standardized prompts for the LVMs. An oral radiology expert with over 20 years of experience established the reference standard. Diagnostic agreement was evaluated using Cohen’s kappa, accuracy, and confusion matrices. OpenAI achieved the highest agreement ( κ = 0.658; 67.6% accuracy), followed by Med-Gemini ( κ = 0.572; 61.97%), Copilot Vision ( κ = 0.459; 50.7%), Claude ( κ = 0.371; 45.07%), and Grok ( κ = 0.381; 45.07%). OpenAI also demonstrated the highest sensitivity (64.44%), specificity (73.08%), and positive predictive value (80.56%). Among the evaluated LVMs, the OpenAI vision-enabled model showed the strongest agreement with expert TMJ radiograph interpretation.</t>
  </si>
  <si>
    <t xml:space="preserve">10.4103/jiaomr.jiaomr_128_26</t>
  </si>
  <si>
    <t xml:space="preserve">TMJ radiograph interpretation</t>
  </si>
  <si>
    <t xml:space="preserve">TMJ radiograph interpretation by vision models</t>
  </si>
  <si>
    <t xml:space="preserve">LLMDENT-0067</t>
  </si>
  <si>
    <t xml:space="preserve">Reliability of Artificial Intelligence Chatbots in Answering Patient-Oriented Questions About Endodontic Apical Lesions.</t>
  </si>
  <si>
    <t xml:space="preserve">OBJECTIVE: This study aimed to evaluate the reliability and clinical appropriateness of responses generated by publicly accessible AI-based chatbot platforms (ChatGPT (OpenAI, San Francisco, CA, USA); Grok (xAI, Palo Alto, CA, USA); and DeepSeek (High-Flyer, Hangzhou, ZJ, CHN)) when addressing patient-oriented questions related to endodontic apical lesions. METHODS: A total of 15 standardized, non-technical questions were developed to simulate typical patient inquiries. The questions covered four domains: identification of apical lesions, differentiation between odontogenic and non-odontogenic causes, management and recommended next steps, and potential risks and follow-up considerations. Each question was independently submitted once to ChatGPT, Grok, and DeepSeek. Two expert evaluators (a board-certified endodontist and a board-certified oral and maxillofacial pathologist) assessed the responses using a five-point Likert scale based on reliability, clarity, and clinical appropriateness for patient education. Inter-rater agreement was assessed using Cohen's kappa coefficient. Descriptive statistics were used to summarize response ratings, and differences among platforms were analyzed using the Kruskal-Wallis H test. RESULTS: All three AI platforms demonstrated high levels of expert agreement, with a Cohen's kappa value of 0.85 indicating almost perfect inter-rater reliability. ChatGPT achieved the highest proportion of strongly agreeable responses, followed by Grok and DeepS…</t>
  </si>
  <si>
    <t xml:space="preserve">Alotaiby, Faraj; Almutairi, Waleed</t>
  </si>
  <si>
    <t xml:space="preserve">10.7759/cureus.107783</t>
  </si>
  <si>
    <t xml:space="preserve">42211643.0</t>
  </si>
  <si>
    <t xml:space="preserve">Endodontics; Oral &amp; maxillofacial surgery; Oral &amp; maxillofacial radiology</t>
  </si>
  <si>
    <t xml:space="preserve">patient-oriented apical lesion questions; 3 chatbots; reliability appropriateness</t>
  </si>
  <si>
    <t xml:space="preserve">patient-oriented apical lesion questions; three chatbots; expert Likert</t>
  </si>
  <si>
    <t xml:space="preserve">LLMDENT-0332</t>
  </si>
  <si>
    <t xml:space="preserve">In reply to the Letter to Editor regarding "Comparison of large language models in oral and maxillofacial surgery".</t>
  </si>
  <si>
    <t xml:space="preserve">Grillo, Ricardo; Llanos, Alexandre Hugo; Melhem-Elias, Fernando</t>
  </si>
  <si>
    <t xml:space="preserve">10.1016/j.bjoms.2026.02.012</t>
  </si>
  <si>
    <t xml:space="preserve">42618166.0</t>
  </si>
  <si>
    <t xml:space="preserve">reply to letter</t>
  </si>
  <si>
    <t xml:space="preserve">LLMDENT-1730</t>
  </si>
  <si>
    <t xml:space="preserve">Performance of ChatGPT 3.5 and 4 on U.S. dental examinations: the INBDE, ADAT, and DAT.</t>
  </si>
  <si>
    <t xml:space="preserve">PURPOSE: Recent advancements in artificial intelligence (AI), particularly tools such as ChatGPT developed by OpenAI, a U.S.-based AI research organization, have transformed the healthcare and education sectors. This study investigated the effectiveness of ChatGPT in answering dentistry exam questions, demonstrating its potential to enhance professional practice and patient care. MATERIALS AND METHODS: This study assessed the performance of ChatGPT 3.5 and 4 on U.S. dental exams - specifically, the Integrated National Board Dental Examination (INBDE), Dental Admission Test (DAT), and Advanced Dental Admission Test (ADAT) - excluding image-based questions. Using customized prompts, ChatGPT's answers were evaluated against official answer sheets. RESULTS: ChatGPT 3.5 and 4 were tested with 253 questions from the INBDE, ADAT, and DAT exams. For the INBDE, both versions achieved 80% accuracy in knowledge-based questions and 66-69% in case history questions. In ADAT, they scored 66-83% in knowledge-based and 76% in case history questions. ChatGPT 4 excelled on the DAT, with 94% accuracy in knowledge-based questions, 57% in mathematical analysis items, and 100% in comprehension questions, surpassing ChatGPT 3.5's rates of 83%, 31%, and 82%, respectively. The difference was significant for knowledge-based questions (P=0.009). Both versions showed similar patterns in incorrect responses. CONCLUSION: Both ChatGPT 3.5 and 4 effectively handled knowledge-based, case history, and compreh…</t>
  </si>
  <si>
    <t xml:space="preserve">Dashti, Mahmood; Ghasemi, Shohreh; Ghadimi, Niloofar; Hefzi, Delband; Karimian, Azizeh; Zare, Niusha; Fahimipour, Amir; Khurshid, Zohaib; Chafjiri, Maryam Mohammadalizadeh; Ghaedsharaf, Sahar</t>
  </si>
  <si>
    <t xml:space="preserve">Imaging science in dentistry</t>
  </si>
  <si>
    <t xml:space="preserve">10.5624/isd.20240037</t>
  </si>
  <si>
    <t xml:space="preserve">39371301.0</t>
  </si>
  <si>
    <t xml:space="preserve">US dental exams INBDE DAT ADAT</t>
  </si>
  <si>
    <t xml:space="preserve">US dental exams INBDE ADAT DAT</t>
  </si>
  <si>
    <t xml:space="preserve">LLMDENT-0035</t>
  </si>
  <si>
    <t xml:space="preserve">Domain-Specific vs. General-Purpose Large Language Models in Orthodontics: A Blinded Comparison of AlimGPT, GPT-4o, Gemini, and Llama.</t>
  </si>
  <si>
    <t xml:space="preserve">Objective : The application of artificial intelligence (AI) in orthodontics has evolved rapidly in recent years, encompassing areas such as diagnosis, treatment planning, and patient management, and AlimGPT is an AI-based tool that provides treatment options based on data and algorithms. Methods : Fourteen different orthodontic questions were asked to each model, and answers were analyzed. This study aimed to compare AlimGPT with GPT-4o, Gemini, and Llama using standardized tests to evaluate the quality of information provided, including the Likert scale, modified DISCERN (mDISCERN), and modified Global Quality Score (mGQS). Results : Significant differences were detected for reliability (χ 2 = 15.267, p = 0.0016) and usefulness (χ 2 = 20.557, p = 0.0001). Post hoc tests showed AlimGPT &gt; Gemini and Llama for reliability and AlimGPT &gt; GPT-4o, Gemini, and Llama for usefulness. mDISCERN was significant overall (χ 2 = 11.047, p = 0.0115), but no pairwise contrast met adjusted significance; mGQS showed no significant differences (χ 2 = 7.071, p = 0.0697). Inter-rater agreement was moderate-to-good for reliability (ICC = 0.710, 95% CI 0.60-0.80) and usefulness (ICC = 0.729, 95% CI 0.63-0.82), moderate for mGQS (ICC = 0.596, 95% CI 0.47-0.71), and poor-to-moderate for mDISCERN (ICC = 0.435, 95% CI 0.30-0.58). Conclusions : In this blinded, within-subjects experiment, the domain-specific model (AlimGPT) received higher clinician ratings for usefulness and, for reliability, exceeded t…</t>
  </si>
  <si>
    <t xml:space="preserve">Aksakallı, Sertaç; Giray, Bilgin; Temel, Çağrı</t>
  </si>
  <si>
    <t xml:space="preserve">10.3390/dj14040219</t>
  </si>
  <si>
    <t xml:space="preserve">42041672.0</t>
  </si>
  <si>
    <t xml:space="preserve">orthodontic questions; AlimGPT vs GPT-4o Gemini Llama; mDISCERN mGQS; audience unclear</t>
  </si>
  <si>
    <t xml:space="preserve">LLMDENT-1339</t>
  </si>
  <si>
    <t xml:space="preserve">Knowledge-level comparison in pulpal and periapical diseases: dental students versus artificial intelligence models (Gemini, Microsoft Copilot, ChatGPT-3.5, ChatGPT-4o): cross-sectional study.</t>
  </si>
  <si>
    <t xml:space="preserve">Abstract Background This study explored the diagnostic accuracy of artificial intelligence (AI) chatbots and dental students when responding to questions related to pulpal and periapical diseases. Rapid advancements in AI have led to increased interest in their applicability to clinical education and decision-making in dentistry. Objective To compare the accuracy rates of responses given by dental students and various AI-based chatbots (ChatGPT-3.5, ChatGPT-4o, Gemini, and Microsoft Copilot) to multiple-choice questions designed to assess knowledge related to pulpal and periapical diseases. Methods The study included third- and fifth-year dental students representing different levels of clinical training, along with four distinct AI-based chatbots. A total of 327 responses were collected from students, while each chatbot generated 450 responses. The evaluation was based on 15 multiple-choice questions developed in accordance with the 2020 version of the American Association of Endodontists (AAE) clinical guidelines. The accuracy rates of the groups were compared using descriptive statistics, one-way ANOVA, Bonferroni post hoc tests for significant differences, and Chi-square tests for correct versus incorrect response ratios. Results The highest accuracy rate was observed among fifth-year dental students (85.1%), followed by ChatGPT-4o (79.6%), ChatGPT-3.5 (75.1%), Gemini (71.6%), third-year students (64.9%), and Microsoft Copilot (61.3%). A statistically significant differen…</t>
  </si>
  <si>
    <t xml:space="preserve">Kurt, Özge; Şimsek, Emine</t>
  </si>
  <si>
    <t xml:space="preserve">10.1186/s12909-025-08263-8</t>
  </si>
  <si>
    <t xml:space="preserve">41299627.0</t>
  </si>
  <si>
    <t xml:space="preserve">Endodontics; Periodontology; Dental education / exams</t>
  </si>
  <si>
    <t xml:space="preserve">AAE guideline MCQs vs students</t>
  </si>
  <si>
    <t xml:space="preserve">AAE guideline MCQs pulpal diseases vs students</t>
  </si>
  <si>
    <t xml:space="preserve">LLMDENT-1102</t>
  </si>
  <si>
    <t xml:space="preserve">Can ChatGPT be guide in pediatric dentistry?</t>
  </si>
  <si>
    <t xml:space="preserve">Abstract Background The use of ChatGPT in the field of health has recently gained popularity. In the field of dentistry, ChatGPT can provide services in areas such as, dental education and patient education. The aim of this study was to evaluate the quality, readability and originality of pediatric patient/parent information and academic content produced by ChatGPT in the field of pediatric dentistry. Methods A total of 60 questions were asked to ChatGPT for each topic (dental trauma, fluoride, and tooth eruption/oral health) consisting of pediatric patient/parent questions and academic questions. The modified Global Quality Scale (the scoring ranges from 1: poor quality to 5: excellent quality) was used to evaluate the quality of the answers and Flesch Reading Ease and Flesch-Kincaid Grade Level were used to evaluate the readability. A similarity index was used to compare the quantitative similarity of the answers given by the software with the guidelines and academic references in different databases. Results The evaluation of answers quality revealed an average score of 4.3 ± 0.7 for pediatric patient/parent questions and 3.7 ± 0.8 for academic questions, indicating a statistically significant difference (p 0.05). Conclusions In pediatric dentistry, ChatGPT provides quality information to patients/parents. ChatGPT, which is difficult to readability for patients/parents and offers an acceptable similarity rate, needs to be improved in order to interact with people more effi…</t>
  </si>
  <si>
    <t xml:space="preserve">Bayraktar Nahir, Canan</t>
  </si>
  <si>
    <t xml:space="preserve">10.1186/s12903-024-05393-1</t>
  </si>
  <si>
    <t xml:space="preserve">39748267.0</t>
  </si>
  <si>
    <t xml:space="preserve">Pediatric dentistry; Restorative dentistry / cariology; Preventive dentistry / dental public health; Dental traumatology / emergencies; Dental education / exams</t>
  </si>
  <si>
    <t xml:space="preserve">pediatric patient/parent plus academic questions; ChatGPT; modified GQS</t>
  </si>
  <si>
    <t xml:space="preserve">pediatric patient/parent and academic questions; ChatGPT; modified GQS</t>
  </si>
  <si>
    <t xml:space="preserve">LLMDENT-0144</t>
  </si>
  <si>
    <t xml:space="preserve">Linguistic Polarity and Decision Architecture in Large Language Model–Based Abstract Screening in the Dental Field</t>
  </si>
  <si>
    <t xml:space="preserve">Large language models (LLMs) are increasingly investigated for abstract screening in sys-tematic reviews, yet it remains unclear whether screening errors attributed to linguistic complexity reflect intrinsic semantic limitations or the decision architecture in which the model is embedded. We investigated how five polarity variants of logically equivalent eli-gibility criteria—affirmative inclusion, antonymic exclusion, predicate negation, verb-level negation, and double negation—affect screening outcomes in a controlled biomedical task. Using 1,000 abstracts derived from a reconstructed Cochrane review corpus (50 eligible TARGET studies; 950 non-targets), we implemented four abstract-visible criteria within a sequential hard-gated pipeline, where failure at any step triggered irreversible exclusion. Under hard gating, linguistic polarity alone produced substantial sensitivity shifts. For GPT-5.1, recall ranged from 0.72 to 0.32 despite identical logical predicates and input da-ta. Replication with GPT-3.5 Turbo yielded a similar polarity-dependent divergence (recall range 0.92–0.18), confirming that the effect generalizes across model generations. TAR-GET losses were highly concentrated at criteria frequently satisfied but inconsistently re-ported in abstracts, consistent with conservative exclusion under evidential un-der-specification. To assess whether this effect was semantic or architectural, we reim-plemented screening using a scoring-based evidence-accumulation framewo…</t>
  </si>
  <si>
    <t xml:space="preserve">Behrouzian AM; Meleti M; Colangelo MT; Calciolari E; Galli C</t>
  </si>
  <si>
    <t xml:space="preserve">10.20944/preprints202603.1440.v1</t>
  </si>
  <si>
    <t xml:space="preserve">LLM abstract screening for reviews</t>
  </si>
  <si>
    <t xml:space="preserve">LLM abstract screening for systematic reviews</t>
  </si>
  <si>
    <t xml:space="preserve">LLMDENT-0204</t>
  </si>
  <si>
    <t xml:space="preserve">Generative Artificial Intelligence and 3D Printing in Craniomaxillofacial Deformities: A Narrative Review of Emerging Synergies.</t>
  </si>
  <si>
    <t xml:space="preserve">Craniomaxillofacial deformities are primarily caused by congenital anomalies, trauma, or postoperative defects following tumor resection, involving both bone and soft tissues with complex anatomy and substantial individual variability. Traditional repair methods rely on manual design and modeling, which are inefficient, highly subjective, and fail to balance morphological compatibility with mechanical stability. In recent years, the rapid advancement of generative artificial intelligence and three-dimensional (3D) printing technologies has provided novel technical pathways for the precision reconstruction of craniomaxillofacial deformities. This review synthesizes the current applications of generative AI in bone defect reconstruction, personalized implant design, microstructure design of 3D-printed implants, and intelligent process control. It summarizes the advantages of existing technologies in improving design accuracy, shortening preparation cycles, and enhancing repair outcomes. Furthermore, this review analyzes the prevailing challenges, including insufficient data standardization, limited algorithm interpretability, and a lack of clinical validation, while also offering perspectives on future technological integration and clinical translation. The findings indicate that the convergence of generative AI and 3D printing holds promise for advancing craniomaxillofacial deformity repair from an experience-dependent approach toward precision and intelligent reconstruction, …</t>
  </si>
  <si>
    <t xml:space="preserve">Chen, HaiLian; Zou, Shuang; Zheng, Linlin</t>
  </si>
  <si>
    <t xml:space="preserve">10.1097/scs.0000000000013125</t>
  </si>
  <si>
    <t xml:space="preserve">42377919.0</t>
  </si>
  <si>
    <t xml:space="preserve">narrative review generative AI 3D printing</t>
  </si>
  <si>
    <t xml:space="preserve">narrative review generative AI 3D printing CMF</t>
  </si>
  <si>
    <t xml:space="preserve">LLMDENT-0335</t>
  </si>
  <si>
    <t xml:space="preserve">The Performance of Artificial Intelligence in Providing Real-Time Aid in Emergency Dental Trauma: A Clinical Validation Study.</t>
  </si>
  <si>
    <t xml:space="preserve">BACKGROUND: Searching online for dental emergency treatment as a non-expert can lead to unreliable guidance. We tested the publicly available first multimodal large-language model, ChatGPT-4o, prospectively with real emergency-department avulsion cases to determine if it would deliver guideline-correct, time-critical directions within seconds. METHODS: Seventy-eight anonymized avulsion charts (42 permanent, 36 primary teeth; 39 dry, 39 moist; 40 immature roots) were rewritten as lay prompts. ChatGPT-4o created two single responses to each vignette, 14 days apart (156 responses). Three oral and maxillofacial surgeons (OMFS) scored diagnostic accuracy, immediate action, contraindication identification, and completeness. Three lay assessors scored clarity (0-15 composite rating). An additional time-critical safety flag required simultaneous accuracy in immediate action and contraindication advice. Statistical analysis was performed at a 95% confidence level. RESULTS: ChatGPT-4o demonstrated significant rates of accurate guidance. Inter-rater reproducibility was near perfect (ICC = 0.94; κ = 0.88-0.998). The median composite score was 13 (IQR 12-14); permanent dentition elevated the probability for perfect diagnostic, contraindication, and immediate-action scores (p ≤ 0.046), but extra-oral dry time lowered immediate-action (p = 0.003) and reduced completeness (p = 0.023). Root maturity had no effect. Clarity was rated at more than 93% in both sessions. The safety flag was presen…</t>
  </si>
  <si>
    <t xml:space="preserve">Grinberg, Nadav; Arbel, Shimrit; Boyadjiev, Yana Yarden; Ianculovici, Clariel; Kleinman, Shlomi; Peleg, Oren</t>
  </si>
  <si>
    <t xml:space="preserve">10.1111/edt.70022</t>
  </si>
  <si>
    <t xml:space="preserve">41025382.0</t>
  </si>
  <si>
    <t xml:space="preserve">Oral &amp; maxillofacial surgery; Pediatric dentistry; Dental traumatology / emergencies; Dental education / exams</t>
  </si>
  <si>
    <t xml:space="preserve">avulsion cases rewritten as lay prompts; GPT-4o; accuracy safety flag</t>
  </si>
  <si>
    <t xml:space="preserve">real avulsion cases rewritten as lay prompts; ChatGPT-4o; OMFS accuracy safety</t>
  </si>
  <si>
    <t xml:space="preserve">LLMDENT-2114</t>
  </si>
  <si>
    <t xml:space="preserve">Prosthetic journey of magnets: a review.</t>
  </si>
  <si>
    <t xml:space="preserve">Magnets have been widely used in dentistry as a means of retention in various prosthodontic applications. This review summarizes the historical background, types, and modes of action of magnets in dentistry, including their uses in conventional removable prostheses, sectional dentures, overdentures, maxillofacial prostheses, and implant-supported prostheses. A comprehensive electronic literature search was performed through multiple databases, including Medline via Pubmed, Wiley Online Library, Ebscohost, Science Direct, and Google Scholar. We used the following keywords: "magnets", "retention", "overdenture", and "maxillofacial prosthesis", with a focus on articles published between October 1953 and March 2016. We found 20 articles, and 16 were selected for inclusion in this review based on their relevance to the topic at hand. Recent advancements in magnetic technology have resulted in newer magnets that exhibit superior biological compatibility and corrosion resistance. These properties have made magnets an effective retentive aid intra- and extra-orally.</t>
  </si>
  <si>
    <t xml:space="preserve">Yalamolu, Satya Sai Sruthi; Bathala, Lakshmana Rao; Tammineedi, Satyanarayana; Pragallapati, Sri Harika Lakshmi Parvathi; Vadlamudi, Chakradhar</t>
  </si>
  <si>
    <t xml:space="preserve">Journal of medicine and life</t>
  </si>
  <si>
    <t xml:space="preserve">10.25122/jml-2020-0012</t>
  </si>
  <si>
    <t xml:space="preserve">37305814.0</t>
  </si>
  <si>
    <t xml:space="preserve">review magnets in prosthodontics</t>
  </si>
  <si>
    <t xml:space="preserve">LLMDENT-1190</t>
  </si>
  <si>
    <t xml:space="preserve">Exploring the Ethical Landscape of Artificial Intelligence in Dentistry: Insights From a Cross-Sectional Study.</t>
  </si>
  <si>
    <t xml:space="preserve">Background The emergence of artificial intelligence (AI) in dentistry offers exciting prospects, alongside notable ethical hurdles. As AI capabilities advance, it is essential to comprehend the implications for dental practices, patient well-being, and the dentist-patient connection. This study aims to explore the ethical considerations and challenges associated with the use of AI in dentistry. Methods A web-based survey was conducted among dentists to gain a deeper understanding of their thoughts, experiences, and concerns regarding the implementation of AI in dental practice. The survey explored various aspects such as the ethical implications of AI, its effects on the relationship between dentists and patients, and the significance of human supervision in AI-assisted decision-making. Results The results of the study underscore the intricate ethical considerations that must be taken into account when incorporating AI technology into dental care. Dental professionals conveyed a preference for AI to serve as a supplement to human expertise, rather than a replacement, underscoring the significance of retaining human oversight and direction. Various concerns were raised regarding the potential for AI to influence clinical judgments, the importance of transparency in AI algorithms, and the necessity of safeguarding patient information. Nevertheless, the participants acknowledged the potential benefits of AI in improving diagnostic precision, treatment planning, and administrativ…</t>
  </si>
  <si>
    <t xml:space="preserve">El Khoury, Nadim; Hadid, Dima; El-Outa, Abbass</t>
  </si>
  <si>
    <t xml:space="preserve">10.7759/cureus.82667</t>
  </si>
  <si>
    <t xml:space="preserve">40400857.0</t>
  </si>
  <si>
    <t xml:space="preserve">dentist survey on AI ethics</t>
  </si>
  <si>
    <t xml:space="preserve">LLMDENT-1735</t>
  </si>
  <si>
    <t xml:space="preserve">Correspondence on 'Is the field of endodontics prepared to utilise ChatGPT?'.</t>
  </si>
  <si>
    <t xml:space="preserve">10.1111/aej.12823</t>
  </si>
  <si>
    <t xml:space="preserve">38069600.0</t>
  </si>
  <si>
    <t xml:space="preserve">correspondence on endodontics ChatGPT</t>
  </si>
  <si>
    <t xml:space="preserve">correspondence letter</t>
  </si>
  <si>
    <t xml:space="preserve">LLMDENT-1441</t>
  </si>
  <si>
    <t xml:space="preserve">The Inquiry Based Learning Platform with Generative Artificial Intelligence to Promote Remembering and Understanding Skills for Dental Public Health Students</t>
  </si>
  <si>
    <t xml:space="preserve">The objective of this research is to develop the architecture of the inquiry based learning platform with Generative AI (IBL platform with Gen-AI) in order to promote remembering and understanding skills for dental public health students. The platform developed in this research is based mainly on the principles of inquiry based learning, which consists of five steps (i.e., engagement, exploration, explanation, elaboration, and evaluation), combined with the technology of Generative AI. Thus, the platform herein is capable of creating new and unprecedented contents by means of the learning style that focuses mainly on participatory learning. It is expected that this method of learning assists learners in the enhancement of the skills related to thinking, remembering, and understanding, which can further promote intelligence quotient in terms of cognitive domain, highly necessary in the learning society in this digital era. The suitability of the architecture of the IBL platform with Gen-AI was assessed by nine experts with specialized in the dental anatomy, and information technology. The research results show that the overall suitability of the elements towards the architecture of the IBL platform with Gen-AI is at highest level. It can be summarized that the guideline to further develop the IBL platform with Gen-AI to promote remembering and understanding skills for dental public health students through web applications.</t>
  </si>
  <si>
    <t xml:space="preserve">Phapawee Poolsombat; Pinanta Chatwattana</t>
  </si>
  <si>
    <t xml:space="preserve">Journal of Education and Learning</t>
  </si>
  <si>
    <t xml:space="preserve">10.5539/jel.v14n4p35</t>
  </si>
  <si>
    <t xml:space="preserve">generative AI learning platform for students</t>
  </si>
  <si>
    <t xml:space="preserve">LLMDENT-1647</t>
  </si>
  <si>
    <t xml:space="preserve">Evaluation of the Performance of Artificial Intelligence Based Chatbots in Providing First Aid Information on Dental Trauma According to the ToothSOS Application.</t>
  </si>
  <si>
    <t xml:space="preserve">ABSTRACT Aim The aim of this study was to evaluate the performance of ChatGPT‐4o and Gemini Advanced artificial intelligence‐based chatbots (AI‐based chatbots) in providing emergency intervention recommendations for dental trauma with intraoral photographs of patients diagnosed with traumatic dental injuries, and to assess their compatibility with emergency intervention recommendations in the ToothSOS application. Material and Methods In this study, 80 intraoral photographs obtained from patients presenting with dental trauma were uploaded to two different AI‐based chatbots (ChatGPT‐4o and Gemini Advanced) and the responses generated by these systems were evaluated by four paediatric dentists. The evaluators scored the responses with a Modified Global Quality Score (GQS), referring to the English instructions of the ToothSOS application. In order to analyse the reliability of the responses, a total of three evaluation sessions were conducted 1 week apart. Results The ChatGPT‐4o performed better when all injury types were considered together (p = 0.012). It was found that the ChatGPT‐4o performed much better in complicated crown fracture cases (p = 0.004) and the Gemini Advanced chatbot performed much better in critical dental injuries such as avulsion (p &lt; 0.001). Conclusions AI‐based chatbots can be a helpful tool in the assessment of dental trauma. However, further development and expert validation are needed to improve their accuracy and consistency, especially in complex …</t>
  </si>
  <si>
    <t xml:space="preserve">Çege, Ecem Elif; Cömert, Hamide; Akal, Neşe; Ölmez, Ayşegül</t>
  </si>
  <si>
    <t xml:space="preserve">10.1111/edt.13078</t>
  </si>
  <si>
    <t xml:space="preserve">40488605.0</t>
  </si>
  <si>
    <t xml:space="preserve">Prosthodontics; Pediatric dentistry; Preventive dentistry / dental public health; Dental traumatology / emergencies</t>
  </si>
  <si>
    <t xml:space="preserve">borderline; trauma photos to chatbots; first-aid advice vs ToothSOS; GQS</t>
  </si>
  <si>
    <t xml:space="preserve">trauma first aid from intraoral photographs; image-based task</t>
  </si>
  <si>
    <t xml:space="preserve">Intraoral trauma photographs interpreted by chatbots; image-based diagnostic task per guide rule</t>
  </si>
  <si>
    <t xml:space="preserve">Diagnosis from intraoral trauma photographs; image-based task; R3 decision confirmed</t>
  </si>
  <si>
    <t xml:space="preserve">LLMDENT-0994</t>
  </si>
  <si>
    <t xml:space="preserve">The technical quality of root canal filling performed by undergraduate students in pre-clinical education: Instructor versus ChatGPT-4o assessment</t>
  </si>
  <si>
    <t xml:space="preserve">Purpose: The present study aims to compare the radiographic technical quality of root canal fillings performed on 3D-printed resin and extracted natural teeth, and to examine the agreement between endodontist educator assessment and analysis performed by an artificial intelligence-based chatbot (ChatGPT-4o).Methods: After theoretical training and practical demonstration, 3rd-year undergraduate students performed root canal treatment on 108 printed resin teeth and 108 extracted natural teeth.In the radiographic examination, parameters such as root canal filling length, filling continuity, apical transport, perforation, and instrument fracture were evaluated by both an experienced instructor and ChatGPT-4o.The technical quality of root canal filling and all procedural errors were compared between the printed teeth and extracted teeth groups using the chi-square test.Interexaminer reliability was measured between the instructor and ChatGPT-4o.Results: Regarding overall root canal quality, 34% of extracted teeth were acceptable and 66% were unacceptable, while 45% of printed teeth were acceptable and 55% were unacceptable.There is no statistically significant difference between the acceptability rates of extracted teeth vs printed teeth (p&gt;0.05).It was observed that the extracted teeth had more under-filled canals and fewer adequately filled canals than expected, whereas printed teeth were more likely to be adequately filled (p&lt;0.05).There was no difference between sample types h…</t>
  </si>
  <si>
    <t xml:space="preserve">Öncü, Ayşenur; Cömert, Hamide; Alaçam, Tayfun</t>
  </si>
  <si>
    <t xml:space="preserve">10.14744/tej.2025.44153</t>
  </si>
  <si>
    <t xml:space="preserve">ChatGPT grading student root fillings radiographs</t>
  </si>
  <si>
    <t xml:space="preserve">ChatGPT-4o assessing student root canal fillings</t>
  </si>
  <si>
    <t xml:space="preserve">LLMDENT-1665</t>
  </si>
  <si>
    <t xml:space="preserve">(175) SEXUAL HEALTH IN THE ERA OF ARTIFICIAL INTELLIGENCE: A REVIEW OF THE LITERATURE</t>
  </si>
  <si>
    <t xml:space="preserve">Artificial Intelligence (AI) has witnessed significant growth in the field of medicine, leveraging machine learning (ML), artificial neuron networks (ANNs), and large language models (LLMs). These technologies have found applications across various medical specialties, proving effective in disease diagnosis, education, and prevention, while raising ethical concerns and potential challenges. However, their utility in sexual medicine remains relatively unexplored. In this review, we aim to provide a comprehensive summary of the current status of AI in the field of sexual medicine. A comprehensive electronic search was conducted using MeSH keywords, including “artificial intelligence (AI),” “sexual medicine,” “sexual health,” and “machine learning.” Two investigators screened articles for eligibility within the PubMed and MEDLINE databases, with conflicts resolved by a third reviewer. Articles in the English language that reported on AI in sexual medicine and health were included. A total of 49 full-text articles were systematically analyzed based on predefined inclusion criteria. Data extraction included information on article characteristics, study design, assessment methods, and outcomes. The initial search yielded 554 articles relevant to AI in sexual medicine and health. Upon assessing the full text of 56 articles for eligibility, seven studies unrelated to AI in sexual health were excluded, resulting in 49 articles for systematic review. The analysis revealed AI’s accuracy…</t>
  </si>
  <si>
    <t xml:space="preserve">E. Chawareb; S. Lu; H. Chen; J. Lee; M. Hammad; J. Miller; B. Azad; F. Yafi</t>
  </si>
  <si>
    <t xml:space="preserve">The Journal of Sexual Medicine</t>
  </si>
  <si>
    <t xml:space="preserve">10.1093/jsxmed/qdae161.139</t>
  </si>
  <si>
    <t xml:space="preserve">review AI sexual medicine</t>
  </si>
  <si>
    <t xml:space="preserve">review AI sexual health conference abstract</t>
  </si>
  <si>
    <t xml:space="preserve">LLMDENT-0839</t>
  </si>
  <si>
    <t xml:space="preserve">Comparative diagnostic accuracy of ChatGPT large language models and expert clinicians in complex oral and maxillofacial diseases.</t>
  </si>
  <si>
    <t xml:space="preserve">Abstract Although Chat Generative Pre-training Transformer (ChatGPT) role in dentistry is being explored, its diagnostic reliability and performance in complex cases remain under-investigated. This study evaluates the ability of ChatGPT-4, 4.0, Mini 4.0, and 3.5 to interpret clinical, imaging, and histopathological data in oral and maxillofacial diseases and compares their diagnostic accuracy with experienced dentists. This study evaluated four ChatGPT versions (GPT-3.5, GPT-4o, GPT-4o Mini, and GPT-4) using 50 queries per model. Fifty complex oral and maxillofacial pathology cases were selected from a journal’s clinicopathological section, including clinical, radiographic, and histopathological data. Multiple-choice diagnostic questions were used to compare ChatGPT’s responses with correct answers and diagnoses from two experienced dentists. Statistical analyses were conducted using SPSS (Version 25.0, IBM), with p &lt; 0.05 considered significant. ChatGPT-4o achieved the highest accuracy (70%), followed by ChatGPT-4 (66%), ChatGPT-3.5 (50%), and ChatGPT-4o Mini (46%), while dentists outperformed large language models (LLMs) with 72% accuracy. Cohen’s Kappa test showed the highest agreement among LLMs between ChatGPT-3.5 and ChatGPT-4o Mini (κ = 0.760), with significant agreement between ChatGPT-4o and ChatGPT-4 (κ = 0.520). Dentists had the highest agreement (κ = 0.901). Overall, LLMs models showed lower diagnostic accuracy than dentists, but ChatGPT-4o performed closest to ex…</t>
  </si>
  <si>
    <t xml:space="preserve">Temur, Katibe Tugce; Magat, Guldane</t>
  </si>
  <si>
    <t xml:space="preserve">10.1038/s41598-025-34773-y</t>
  </si>
  <si>
    <t xml:space="preserve">41486195.0</t>
  </si>
  <si>
    <t xml:space="preserve">Oral &amp; maxillofacial surgery; Oral medicine / oral pathology; Oral &amp; maxillofacial radiology; Dental education / exams</t>
  </si>
  <si>
    <t xml:space="preserve">complex OMF pathology case diagnosis</t>
  </si>
  <si>
    <t xml:space="preserve">complex OMF pathology case diagnosis MCQs</t>
  </si>
  <si>
    <t xml:space="preserve">LLMDENT-1264</t>
  </si>
  <si>
    <t xml:space="preserve">Patient education resources for oral mucositis: a google search and ChatGPT analysis.</t>
  </si>
  <si>
    <t xml:space="preserve">PURPOSE: Oral mucositis affects 90% of patients receiving chemotherapy or radiation for head and neck malignancies. Many patients use the internet to learn about their condition and treatments; however, the quality of online resources is not guaranteed. Our objective was to determine the most common Google searches related to "oral mucositis" and assess the quality and readability of available resources compared to ChatGPT-generated responses. METHODS: Data related to Google searches for "oral mucositis" were analyzed. People Also Ask (PAA) questions (generated by Google) related to searches for "oral mucositis" were documented. Google resources were rated on quality, understandability, ease of reading, and reading grade level using the Journal of the American Medical Association benchmark criteria, Patient Education Materials Assessment Tool, Flesch Reading Ease Score, and Flesh-Kincaid Grade Level, respectively. ChatGPT-generated responses to the most popular PAA questions were rated using identical metrics. RESULTS: Google search popularity for "oral mucositis" has significantly increased since 2004. 78% of the Google resources answered the associated PAA question, and 6% met the criteria for universal readability. 100% of the ChatGPT-generated responses answered the prompt, and 20% met the criteria for universal readability when asked to write for the appropriate audience. CONCLUSION: Most resources provided by Google do not meet the criteria for universal readability. Wh…</t>
  </si>
  <si>
    <t xml:space="preserve">Hunter, Nathaniel; Allen, David; Xiao, Daniel; Cox, Madisyn; Jain, Kunal</t>
  </si>
  <si>
    <t xml:space="preserve">10.1007/s00405-024-08913-5</t>
  </si>
  <si>
    <t xml:space="preserve">39198303.0</t>
  </si>
  <si>
    <t xml:space="preserve">oral mucositis People Also Ask; ChatGPT vs Google; JAMA PEMAT</t>
  </si>
  <si>
    <t xml:space="preserve">oral mucositis PAA questions; ChatGPT vs Google; JAMA PEMAT readability</t>
  </si>
  <si>
    <t xml:space="preserve">LLMDENT-0897</t>
  </si>
  <si>
    <t xml:space="preserve">Multispecialty Dental EMRs from Chairside Audio: An Exploratory Study.</t>
  </si>
  <si>
    <t xml:space="preserve">The objective of this study was to develop and internally evaluate a modular large language model (LLM) system for generating standardized electronic medical records (EMRs) from dental chairside consultations under conditions of acoustic interference and specialty-specific heterogeneity. We built a controllable pipeline integrating multistage audio enhancement and local automatic speech recognition with a cascaded LLM generator. A baseline end-to-end system (system 1) was compared with an evidence-enhanced system (system 2) that added module A (multisource evidence capture and fact table construction) and module B (multiversion collaboration and consensus voting; N = 3, consensus ≥2/3). We evaluated 100 deidentified outpatient recordings from periodontics, orthodontics, and prosthodontics. Output quality was assessed by double-blind clinician scoring and an automated scoring system across completeness, language quality, medical accuracy, and structural standardization (0 to 100 per dimension). System 1 achieved clinically acceptable performance across models, with Kimi-K2 showing the highest stability. System 2 improved robustness with standard deviation reductions of 33.8% (periodontics), 55.9% (orthodontics), and 42.6% (prosthodontics), with the largest gains in complex prosthodontic cases. Analysis of dataset characteristics and acoustic patterns confirmed the clinical authenticity of the corpus and established its suitability for performance evaluation. Artificial intelli…</t>
  </si>
  <si>
    <t xml:space="preserve">Wei, L; Wang, Y; Lu, J; Wang, H; Cao, Y; Ma, D; Wu, J; Tong, Y; Xu, W; Wang, Y; Tsoi, J K-H; Xu, J</t>
  </si>
  <si>
    <t xml:space="preserve">10.1177/00220345261464508</t>
  </si>
  <si>
    <t xml:space="preserve">42499230.0</t>
  </si>
  <si>
    <t xml:space="preserve">Orthodontics; Periodontology; Prosthodontics</t>
  </si>
  <si>
    <t xml:space="preserve">LLM EMR generation from chairside audio</t>
  </si>
  <si>
    <t xml:space="preserve">LLMDENT-1222</t>
  </si>
  <si>
    <t xml:space="preserve">Awareness, usage, and perspectives on ChatGPT in dental education among graduate and undergraduate students.</t>
  </si>
  <si>
    <t xml:space="preserve">Abstract To assess the knowledge, attitudes, and practices (KAP) related to ChatGPT among undergraduate students and graduates in Karachi, Pakistan, and to analyze an association with sociodemographic factors. A cross-sectional study was conducted over three months using a self-administered, structured questionnaire distributed via online platforms (WhatsApp, and emails). The questionnaire included four sections: demographics, knowledge, attitude, and practice related to ChatGPT. A non-probability convenience sampling technique was employed. Data were analyzed using SPSS version 26. Descriptive statistics summarized participant characteristics. Multiple linear regression was used to identify associations between KAP outcomes and sociodemographic variables. A p-value ≤ 0.05 was considered statistically significant. A total of 347 participants responded, of whom 74.6% were female and 76.4% reported awareness of ChatGPT. Age, designation, and years of experience were significantly associated with knowledge (p = 0.012, 0.001, and 0.001, respectively). Attitude was significantly influenced by age and gender (p = 0.03 and 0.04, respectively), while only gender showed a significant association with perception (p = 0.021). Most respondents considered ChatGPT moderately accurate (54.8%) and acknowledged its usefulness in education and research. Ethical concerns and uncertainty about ChatGPT replacing human roles were also noted. The majority of dental students and professionals in Kar…</t>
  </si>
  <si>
    <t xml:space="preserve">Ghaffar, Raahim Salman Abdul; Malik, Raiqa; Amjad, Muqaddas; Nadeem, Ruba; Admani, Muhammad Saad; Sanaullah, Anas; Altamash, Sara; Ahmed, Naseer; Heboyan, Artak; Jouhar, Rizwan</t>
  </si>
  <si>
    <t xml:space="preserve">10.1038/s41598-025-33704-1</t>
  </si>
  <si>
    <t xml:space="preserve">41449250.0</t>
  </si>
  <si>
    <t xml:space="preserve">student KAP survey ChatGPT</t>
  </si>
  <si>
    <t xml:space="preserve">student ChatGPT KAP survey</t>
  </si>
  <si>
    <t xml:space="preserve">LLMDENT-1056</t>
  </si>
  <si>
    <t xml:space="preserve">Polymerization characteristics of orthodontic adhesives: a study on degree of conversion</t>
  </si>
  <si>
    <t xml:space="preserve">Relevance. Adhesive materials play a crucial role in orthodontic treatment. The introduction of universal bonding agents to the dental market offers greater flexibility in choosing adhesive protocols for clinical use. However, many studies evaluating the mechanical properties of adhesives, such as shear and tensile bond strength, fail to address the degree of conversion of polymerized bonding materials beneath brackets.Objective. To compare the degree of conversion between a universal adhesive system and a total-etch system for orthodontic applications.Materials and methods. The study compared the Transbond XT total-etch system (3M Unitek, USA) with the Tetric N-Bond Universal system (Vivadent Ivoclar, Liechtenstein). Four groups of five samples each (n = 5) were analyzed. Groups 1 and 2 involved polymerization without brackets, while Groups 3 and 4 involved polymerization under metal brackets (Gemini, 3M Unitek, USA). Spectra were recorded immediately after polymerization for 15 minutes using Fourier-transform infrared spectroscopy (FTIR). Statistical analysis included the Shapiro–Wilk test, analysis of variance (ANOVA), and Tukey's multiple comparison test, with a significance level of p &lt; 0.05.Results. The mean degree of conversion in the control groups was 55.9% ± 0.44 for Group 1 and 66.72% ± 0.15 for Group 2. A reduction in conversion was observed in specimens polymerized under metal brackets compared to the control groups. The mean conversion in Group 3 was 36.02% ± 0.…</t>
  </si>
  <si>
    <t xml:space="preserve">H. Almokaddam; N. Tuturov; I. Katbeh; M. Zahran; Z. A. Takla</t>
  </si>
  <si>
    <t xml:space="preserve">10.33925/1683-3759-2024-1034</t>
  </si>
  <si>
    <t xml:space="preserve">orthodontic adhesive conversion; no LLM</t>
  </si>
  <si>
    <t xml:space="preserve">orthodontic adhesive polymerization; no LLM</t>
  </si>
  <si>
    <t xml:space="preserve">LLMDENT-0373</t>
  </si>
  <si>
    <t xml:space="preserve">Prompt engineering shapes diagnostic accuracy and explanation quality of LLM in oral lesion diagnosis: a prospective, expert-blinded benchmark study.</t>
  </si>
  <si>
    <t xml:space="preserve">To evaluate how different prompting strategies influence the diagnostic accuracy, stability, and interpretability of a multimodal large language model (LLM) (ChatGPT-5.1) in oral lesion assessment and to introduce the Prompt Performance Index (PPI), a novel robustness metric that quantifies the performance stability across clinically relevant subgroups. A total of 300 biopsy-confirmed clinical vignettes were assessed using three distinct prompting strategies: a Context-Focused Prompt (CFP), an Evidence-Guided Prompt (EGP), and a Consistency-Optimized Prompt (COP). Diagnostic accuracy (Top-1 and Top-3), confidence calibration, explanation quality, and computational efficiency were compared. The PPI, defined as mean diagnostic accuracy penalized by variability across subgroups, was developed to characterize robustness across diagnostic difficulty tiers and lesion categories. Multivariable regression models examined the independent effects of prompt structure, case difficulty, and lesion type. COP achieved the highest numerical Top-1 accuracy (72.0%) and the greatest performance stability across difficulty levels and lesion categories. Confidence calibration and explanation quality were also superior for COP (p &lt; 0.0001). Multivariable regression analysis confirmed that both prompt design and diagnostic difficulty significantly influenced model accuracy. The PPI differentiated prompting strategies by revealing variation in diagnostic performance stability not captured by accurac…</t>
  </si>
  <si>
    <t xml:space="preserve">Hassanein, Fatma E A; Ibrahim, Suzan S; Tomo, Saygo; Alsahhaf, Abdulaziz; Abou-Bakr, Asmaa</t>
  </si>
  <si>
    <t xml:space="preserve">10.1007/s10266-026-01380-w</t>
  </si>
  <si>
    <t xml:space="preserve">41966636.0</t>
  </si>
  <si>
    <t xml:space="preserve">prompting oral lesion diagnostic vignettes</t>
  </si>
  <si>
    <t xml:space="preserve">prompting strategies oral lesion diagnosis vignettes</t>
  </si>
  <si>
    <t xml:space="preserve">LLMDENT-1120</t>
  </si>
  <si>
    <t xml:space="preserve">Readability, accuracy and appropriateness and quality of AI chatbot responses as a patient information source on root canal retreatment: A comparative assessment.</t>
  </si>
  <si>
    <t xml:space="preserve">AIM: This study aimed to assess the readability, accuracy, appropriateness, and overall quality of responses generated by large language models (LLMs), including ChatGPT-3.5, Microsoft Copilot, and Gemini (Version 2.0 Flash), to frequently asked questions (FAQs) related to root canal retreatment. METHODS: Three LLM chatbots-ChatGPT-3.5, Microsoft Copilot, and Gemini (Version 2.0 Flash)-were assessed based on their responses to 10 patient FAQs. Readability was analyzed using seven indices, including Flesch reading ease score (FRES), Flesch-Kincaid grade level (FKGL), Simple Measure of Gobbledygook (SMOG), gunning FOG (GFOG), Linsear Write (LW), Coleman-Liau (CL), and automated readability index (ARI), and compared against the recommended sixth-grade reading level. Response quality was evaluated using the Global Quality Scale (GQS), while accuracy and appropriateness were rated on a five-point Likert scale by two independent reviewers. Statistical analyses were conducted using one-way ANOVA, Tukey or Games-Howell post-hoc tests for continuous variables. Spearman's correlation test was used to assess associations between categorical variables. RESULTS: All chatbots generated responses exceeding the recommended readability level, making them suitable for readers at or above the 10th-grade level. No significant difference was found between ChatGPT-3.5 and Microsoft Copilot, while Gemini produced significantly more readable responses (p &lt; 0.05). Gemini demonstrated the highest prop…</t>
  </si>
  <si>
    <t xml:space="preserve">Büker, Mine; Mercan, Gamze</t>
  </si>
  <si>
    <t xml:space="preserve">10.1016/j.ijmedinf.2025.105948</t>
  </si>
  <si>
    <t xml:space="preserve">40288015.0</t>
  </si>
  <si>
    <t xml:space="preserve">root canal retreatment patient FAQs; 3 chatbots; accuracy GQS</t>
  </si>
  <si>
    <t xml:space="preserve">patient FAQs root canal retreatment; three chatbots; accuracy GQS</t>
  </si>
  <si>
    <t xml:space="preserve">LLMDENT-1628</t>
  </si>
  <si>
    <t xml:space="preserve">Evaluating the Utility of Generative AI Models for Synthetic Medical Image Generation: A Study on Panoramic Dental X-Rays</t>
  </si>
  <si>
    <t xml:space="preserve">Integrating artificial intelligence (AI) into dental practice can streamline processes that are otherwise manual and time-consuming. However, implementing AI in dentistry poses challenges, primarily due to the limited availability of clinical data, especially for rare cases, compounded by ethical and regulatory constraints. To address these challenges, synthetic data generation has increasingly been recognised as a promising solution. In this study, we aimed to evaluate the clinical usability of AI-generated panoramic dental X-rays produced by large-scale multimodal generative AIs, specifically GPT o4 mini high and Copilot, using textual prompts. These synthetic images were generated across multiple categories, enabling a comprehensive evaluation of the models’ capabilities. The primary objective was to determine whether AI generated images, produced from structured textual prompts and real sample descriptions, could be used for learning-based model training. For this purpose, an expert dentist evaluated the 61 generated synthetic images from a clinical perspective, focusing on their visual realism, anatomical accuracy, clinical/educa tional utility, image clarity, and absence of artefacts. Both models generated images rated satisfactorily across all quality dimensions, with GPT o4 mini high achieving significantly superior anatomical fidelity and realism than Copilot. It was observed that neither system could consistently reproduce fine anatom ical details with pixel-level a…</t>
  </si>
  <si>
    <t xml:space="preserve">Elif Yılmaz; A. Köse; Rahime Yılmaz</t>
  </si>
  <si>
    <t xml:space="preserve">Journal of Data Analytics and Artificial Intelligence Applications</t>
  </si>
  <si>
    <t xml:space="preserve">10.26650/d3ai.1726054</t>
  </si>
  <si>
    <t xml:space="preserve">synthetic panoramic X-ray generation</t>
  </si>
  <si>
    <t xml:space="preserve">LLMDENT-0931</t>
  </si>
  <si>
    <t xml:space="preserve">Accuracy of ChatGPT-4 Plus in Providing Information on Oral Cancer Management.</t>
  </si>
  <si>
    <t xml:space="preserve">OBJECTIVE: Artificial intelligence (AI)-driven large language models, such as Chat Generative Pre-Trained Transformer (ChatGPT)-4 Plus, are increasingly used for patient education and clinical decision support in oral oncology, although their accuracy in oral cancer (OC) management remains uncertain. This study evaluates the accuracy of ChatGPT-4 Plus responses to clinically relevant questions regarding OC diagnosis, treatment, recovery, and prevention. METHODS: A cross-sectional study assessed 65 clinically relevant OC-related questions using a paid ChatGPT-4 Plus subscription without modifications. Three oral medicine specialists and one radiation oncologist rated accuracy on a four-point scoring system. Interrater reliability was measured with the intraclass correlation coefficient (ICC), and chi-square tests were used for comparisons. RESULTS: Among 65 questions, 63% of responses were Score 1, with none rated as Score 4. Score 1 was most frequent in Recovery (72%), followed by Treatment (62%), Prevention (60%), and Diagnosis (55%). Scores 2 and 3 responses were highest in Diagnosis (45%). Recovery had significantly higher Score 1 responses than Diagnosis (p &lt; 0.05), while other comparisons were not significant. ICC ranged from 0.85 to 0.93. CONCLUSIONS: ChatGPT-4 Plus provided accurate responses to clinically relevant OC-related questions, particularly regarding recovery. However, diagnostic inconsistencies highlight the need for clinician oversight before integrating AI …</t>
  </si>
  <si>
    <t xml:space="preserve">Yilmaz, Busra; Kahraman, Emine Nur; Brennan, Michael T; Grewal, Amardeep S; Aktas, Aynur</t>
  </si>
  <si>
    <t xml:space="preserve">10.1111/odi.70110</t>
  </si>
  <si>
    <t xml:space="preserve">41041884.0</t>
  </si>
  <si>
    <t xml:space="preserve">oral cancer management questions; GPT-4 Plus; accuracy by specialists; audience unclear</t>
  </si>
  <si>
    <t xml:space="preserve">clinically relevant oral cancer questions incl. recovery/prevention; ChatGPT-4 Plus; accuracy</t>
  </si>
  <si>
    <t xml:space="preserve">LLMDENT-1822</t>
  </si>
  <si>
    <t xml:space="preserve">Comparative accuracy of artificial intelligence chatbots in pulpal and periradicular diagnosis: A cross-sectional study.</t>
  </si>
  <si>
    <t xml:space="preserve">OBJECTIVES: This study aimed to evaluate the diagnostic accuracy and treatment recommendation performance of four artificial intelligence chatbots in fictional pulpal and periradicular disease cases. Additionally, it investigated response consistency and the influence of text order and language on chatbot performance. METHODS: In this cross-sectional comparative study, eleven cases representing various pulpal and periradicular pathologies were created. These cases were presented to four chatbots (ChatGPT 3.5, ChatGPT 4.0, Bard, and Bing) in both Portuguese and English, with the information order varied (signs and symptoms first or imaging data first). Statistical analyses included the Kruskal-Wallis test, Dwass-Steel-Critchlow-Fligner pairwise comparisons, simple logistic regression, and the binomial test. RESULTS: Bing and ChatGPT 4.0 achieved the highest diagnostic accuracy rates (86.4 % and 85.3 % respectively), significantly outperforming ChatGPT 3.5 (46.5 %) and Bard (28.6 %) (p &lt; 0.001). For treatment recommendations, ChatGPT 4.0, Bing, and ChatGPT 3.5 performed similarly (94.4 %, 93.2 %, and 86.3 %, respectively), while Bard exhibited significantly lower accuracy (75 %, p &lt; 0.001). No significant association between diagnosis and treatment accuracy was found for Bard and Bing, but a positive association was observed for ChatGPT 3.5 and ChatGPT 4.0 (p &lt; 0.05). The overall consistency rate was 98.29 %, with no significant differences related to text order or language. Ca…</t>
  </si>
  <si>
    <t xml:space="preserve">Mendonça de Moura, João Daniel; Fontana, Carlos Eduardo; Reis da Silva Lima, Vitor Henrique; de Souza Alves, Iris; André de Melo Santos, Paulo; de Almeida Rodrigues, Patrícia</t>
  </si>
  <si>
    <t xml:space="preserve">Computers in biology and medicine</t>
  </si>
  <si>
    <t xml:space="preserve">10.1016/j.compbiomed.2024.109332</t>
  </si>
  <si>
    <t xml:space="preserve">39471663.0</t>
  </si>
  <si>
    <t xml:space="preserve">pulpal periradicular diagnosis fictional cases</t>
  </si>
  <si>
    <t xml:space="preserve">fictional pulpal/periradicular cases diagnosis</t>
  </si>
  <si>
    <t xml:space="preserve">LLMDENT-1218</t>
  </si>
  <si>
    <t xml:space="preserve">A Zero-Shot Comparison of Large Language Models for Efficient Screening in Periodontal Regeneration Research</t>
  </si>
  <si>
    <t xml:space="preserve">The relentless growth of biomedical literature poses a significant challenge for systematic reviews, where manually screening thousands of studies can be very laborious. In this study, we explored the performance of large language models (LLMs) to assist in identifying randomized controlled trials (RCTs) pertaining to periodontal regeneration interventions. Starting from a recent review on Emdogain and bone grafts, we identified a target set of RCTs fulfilling its key inclusion criteria and then retrieved a larger pool of thematically related PubMed articles using the query “periodontal regeneration.” Each article was embedded using all-mpnet-base-v2, and the resulting vectors were compared against the mean embedding of the target set to group articles into quartiles of descending relevance. Various LLMs (Open Hermes, Flan T5, GPT-2, GPT-3.5 turbo and GPT-4o) were then tasked with classifying each article in the 4 datasets as “Accepted” or “Rejected.” By comparing their predictions, we calculated classification performance metrics. Overall, the results show that different LLM respond differently to prompt strategies and can effectively perform this task (or sub-tasks), confirming the potential role of these tools to expedite systematic reviews.</t>
  </si>
  <si>
    <t xml:space="preserve">Galli C; Colangelo MT; Guizzardi S; Meleti M; Calciolari E</t>
  </si>
  <si>
    <t xml:space="preserve">10.20944/preprints202501.2029.v1</t>
  </si>
  <si>
    <t xml:space="preserve">LLM screening for periodontal regeneration review</t>
  </si>
  <si>
    <t xml:space="preserve">LLMDENT-2024</t>
  </si>
  <si>
    <t xml:space="preserve">Evaluation of the Performance of Generative AI Large Language Models ChatGPT, Google Bard, and Microsoft Bing Chat in Supporting Evidence-Based Dentistry: Comparative Mixed Methods Study.</t>
  </si>
  <si>
    <t xml:space="preserve">BACKGROUND The increasing application of generative artificial intelligence large language models (LLMs) in various fields, including dentistry, raises questions about their accuracy. OBJECTIVE This study aims to comparatively evaluate the answers provided by 4 LLMs, namely Bard (Google LLC), ChatGPT-3.5 and ChatGPT-4 (OpenAI), and Bing Chat (Microsoft Corp), to clinically relevant questions from the field of dentistry. METHODS The LLMs were queried with 20 open-type, clinical dentistry–related questions from different disciplines, developed by the respective faculty of the School of Dentistry, European University Cyprus. The LLMs’ answers were graded 0 (minimum) to 10 (maximum) points against strong, traditionally collected scientific evidence, such as guidelines and consensus statements, using a rubric, as if they were examination questions posed to students, by 2 experienced faculty members. The scores were statistically compared to identify the best-performing model using the Friedman and Wilcoxon tests. Moreover, the evaluators were asked to provide a qualitative evaluation of the comprehensiveness, scientific accuracy, clarity, and relevance of the LLMs’ answers. RESULTS Overall, no statistically significant difference was detected between the scores given by the 2 evaluators; therefore, an average score was computed for every LLM. Although ChatGPT-4 statistically outperformed ChatGPT-3.5 ( P =.008), Bing Chat ( P =.049), and Bard ( P =.045), all models occasionally exh…</t>
  </si>
  <si>
    <t xml:space="preserve">Giannakopoulos, Kostis; Kavadella, Argyro; Aaqel Salim, Anas; Stamatopoulos, Vassilis; Kaklamanos, Eleftherios G</t>
  </si>
  <si>
    <t xml:space="preserve">10.2196/51580</t>
  </si>
  <si>
    <t xml:space="preserve">38009003.0</t>
  </si>
  <si>
    <t xml:space="preserve">clinical dentistry questions graded as exam vs evidence</t>
  </si>
  <si>
    <t xml:space="preserve">clinical dentistry questions graded against evidence like exam</t>
  </si>
  <si>
    <t xml:space="preserve">Faculty-developed clinical dentistry questions graded like exam against evidence</t>
  </si>
  <si>
    <t xml:space="preserve">LLMDENT-0360</t>
  </si>
  <si>
    <t xml:space="preserve">MambaFormer: Token-Level Guided Routing Mixture-of-Experts for Accurate and Efficient Clinical Assistance</t>
  </si>
  <si>
    <t xml:space="preserve">The deployment of large language models (LLMs) in real-world clinical applications is constrained by the fundamental trade-off between computational cost and the efficiency of linear-time models. To address this, we propose an LLM-based MambaFormer hybrid Mixture-of-Experts (MoE) framework for efficient medical question-answering (QA) and clinical assistance. The MambaFormer employs a lightweight gating mechanism that performs token-level dynamic routing to a customized Transformer expert (ET5) for short, complex queries or to a State Space Model expert (EMamba) for long, high-throughput sequences. The customized EMamba and ET5 models are tailored to accommodate input sequence dimensionality, embedding structure, sequence length, and target-specific output heads, and are fine-tuned through transfer learning on a new, custom-designed DentalQA dataset. Moreover, intelligent routing decisions are driven by the contextual complexity of token embeddings, normalized sequence length, and domain-aware features, thereby enforcing a Pareto-optimal trade-off between inference latency and prediction accuracy. Furthermore, a novel utility-guided multi-objective loss jointly optimizes decisions, router parameters, routing behavior, expert utilization, and computational cost by adaptively regulating token-level expert activation. Finally, the proposed MambaFormer is cross-validated (holdout) for medical QA on the new, custom-designed DentalQA and PubMedQA datasets and compared with state-of…</t>
  </si>
  <si>
    <t xml:space="preserve">Hamad Khan; S. Khan</t>
  </si>
  <si>
    <t xml:space="preserve">10.48550/arxiv.2601.01260</t>
  </si>
  <si>
    <t xml:space="preserve">custom MambaFormer MoE model</t>
  </si>
  <si>
    <t xml:space="preserve">custom MambaFormer MoE QA model</t>
  </si>
  <si>
    <t xml:space="preserve">LLMDENT-1856</t>
  </si>
  <si>
    <t xml:space="preserve">DENTAL MANAGEMENT OF CHILD WITH HORNER SYNDROME: A CASE REPORT</t>
  </si>
  <si>
    <t xml:space="preserve">Aim : The purpose of the case report was to highlight the various features of Horner syndrome to aid in diagnosing this syndrome, which has classic clinical features like miosis, ptosis, and anhidrosis, along with poor oral hygiene and carious teeth. Background : Francois Pourfour du Petit originally defined the disease in 1727 when discussing the outcomes of an animal experiment in which intercostal nerves were removed, and the ipsilateral eye and face were the subsequent subjects of modifications. Claude Bernard, a French physiologist, provided a more detailed description of it in 1852 Case report : Thus, to highlight the features of Horner syndrome, we are presenting a case report of a 6-year-old female child who reported to the department with a chief complaint of pain in the lower correct back teeth region. There was no significant prenatal or postnatal history. Article visualizations:</t>
  </si>
  <si>
    <t xml:space="preserve">Priyambana Pandey; Sonal Gupta; Utkarsh Singh; Antra Saket; Riya Ojha</t>
  </si>
  <si>
    <t xml:space="preserve">European Journal of Special Education Research</t>
  </si>
  <si>
    <t xml:space="preserve">10.46827/ejse.v10i3.5376</t>
  </si>
  <si>
    <t xml:space="preserve">Horner syndrome case report; no LLM</t>
  </si>
  <si>
    <t xml:space="preserve">LLMDENT-1382</t>
  </si>
  <si>
    <t xml:space="preserve">Information from digital and human sources: A comparison of chatbot and clinician responses to orthodontic questions.</t>
  </si>
  <si>
    <t xml:space="preserve">INTRODUCTION: This study aimed to investigate whether artificial intelligence (AI)-based chatbots can be used as reliable adjunct tools in orthodontic practice by evaluating chatbot responses and comparing them to those of clinicians with varying levels of knowledge. METHODS: Large language model-based chatbots (ChatGPT-4, ChatGPT-4o, Microsoft Copilot, Google Gemini 1.5 Pro, and Claude 3.5 Sonnet) and clinicians (dental students, general dentists, and orthodontists; n = 30) were included. The groups were asked 40 true and false questions, and the accuracy rate for each question was assessed by comparing it to the predetermined answer key. The total score was converted into a percentage. The Kruskal-Wallis test and Dunn's multiple comparison tests were used to compare accuracy rates. The consistency of the answers given by chatbots at 3 different times was assessed by Cronbach α. RESULTS: The accuracy ratio scores for students were significantly lower than Microsoft Copilot (P = 0.029), Claude 3.5 Sonnet (P = 0.023), ChatGPT-4o (P = 0.005), and orthodontists (P = 0.001). For dentists, the accuracy ratio scores were found to be significantly lower than ChatGPT-4o (P = 0.019) and orthodontists (P = 0.001). The accuracy rate of ChatGPT-4o was closest to that of orthodontists, whereas the accuracy rates of ChatGPT-4, Microsoft Copilot, Claude 3.5 Sonnet, and Google Gemini 1.5 Pro were lower than orthodontists but higher than general dentists. Although ChatGPT-4 demonstrated a hig…</t>
  </si>
  <si>
    <t xml:space="preserve">Metin, Ufuk; Goymen, Merve</t>
  </si>
  <si>
    <t xml:space="preserve">10.1016/j.ajodo.2025.04.008</t>
  </si>
  <si>
    <t xml:space="preserve">40327024.0</t>
  </si>
  <si>
    <t xml:space="preserve">orthodontic true/false knowledge chatbots vs clinicians</t>
  </si>
  <si>
    <t xml:space="preserve">Orthodontic true/false knowledge test; chatbots vs students and clinicians</t>
  </si>
  <si>
    <t xml:space="preserve">LLMDENT-1071</t>
  </si>
  <si>
    <t xml:space="preserve">Reassessing the Performance of Large Language Models in Oral Health Questionnaires: Interpretative Considerations.</t>
  </si>
  <si>
    <t xml:space="preserve">Ardila, Carlos M; Yadalam, Pradeep Kumar</t>
  </si>
  <si>
    <t xml:space="preserve">10.1016/j.identj.2025.02.027</t>
  </si>
  <si>
    <t xml:space="preserve">40121853.0</t>
  </si>
  <si>
    <t xml:space="preserve">letter on oral health questionnaire study</t>
  </si>
  <si>
    <t xml:space="preserve">letter on LLM oral health questionnaire study</t>
  </si>
  <si>
    <t xml:space="preserve">LLMDENT-0110</t>
  </si>
  <si>
    <t xml:space="preserve">Comparison of diagnosis and treatment planning based on clinical and radiographic findings in traumatized teeth between pedodontists and GPT-4.1 mini: An evaluation in light of AAPD Guidelines</t>
  </si>
  <si>
    <t xml:space="preserve">AIM. The aim of this study was to compare the clinical performance of pedodontists with that of the GPT-4.1 mini model, operating on the ChatGPT platform developed by OpenAI, in the diagnosis and treatment planning of traumatic dental injuries in pediatric patients. MATERIALS AND METHODS. This study was conducted using clinical and radiographic records of 18 pediatric patients aged 8–14 years who presented to the clinic with dental trauma, completed treatment successfully, and were followed for at least 12 months. Excluding avulsion cases, a total of 19 maxillary central incisors with different types of trauma were evaluated. Clinical findings and radiographic images for each tooth were digitized. The questionnaire used in this study was developed by expert pedodontists based on trauma types, diagnostic criteria, and treatment approaches outlined in the current American Academy of Pediatric Dentistry (AAPD) trauma guidelines, as well as the clinical procedures routinely applied in practice. Accordingly, a total of 36 multiple-choice questions were created (18 related to diagnosis and 18 to treatment planning). A pilot study involving five pediatric dentists was conducted to assess questionnaire clarity and administration time, and minor revisions were made accordingly. The prepared questions were individually submitted to GPT-4.1 mini, and the same questions were distributed to 17 pedodontists via Google Forms. The most recent AAPD dental trauma guideline (2020) was accepted …</t>
  </si>
  <si>
    <t xml:space="preserve">Aydoğan, İ. İ.; Sülü, B.; Türk, H. Z.; Akleyin, E.</t>
  </si>
  <si>
    <t xml:space="preserve">10.36377/et-0236</t>
  </si>
  <si>
    <t xml:space="preserve">Prosthodontics; Pediatric dentistry; Oral &amp; maxillofacial radiology; Dental traumatology / emergencies; Dental education / exams</t>
  </si>
  <si>
    <t xml:space="preserve">trauma diagnosis and treatment planning MCQs vs pedodontists</t>
  </si>
  <si>
    <t xml:space="preserve">LLMDENT-1207</t>
  </si>
  <si>
    <t xml:space="preserve">AI-based Cleft Lip and Palate Surgical Information is Preferred by Both Plastic Surgeons and Patients in a Blind Comparison.</t>
  </si>
  <si>
    <t xml:space="preserve">Introduction The application of artificial intelligence (AI) in healthcare has expanded in recent years, and these tools such as ChatGPT to generate patient-facing information have garnered particular interest. Online cleft lip and palate (CL/P) surgical information supplied by academic/professional (A/P) sources was therefore evaluated against ChatGPT regarding accuracy, comprehensiveness, and clarity. Methods 11 plastic and reconstructive surgeons and 29 non-medical individuals blindly compared responses written by ChatGPT or A/P sources to 30 frequently asked CL/P surgery questions. Surgeons indicated preference, determined accuracy, and scored comprehensiveness and clarity. Non-medical individuals indicated preference. Calculations of readability scores were determined using seven readability formulas. Statistical analysis of CL/P surgical online information was performed using paired t-tests. Results Surgeons, 60.88% of the time, blindly preferred material generated by ChatGPT over A/P sources. Additionally, surgeons consistently indicated that ChatGPT-generated material was more comprehensive and had greater clarity. No significant difference was found between ChatGPT and resources provided by professional organizations in terms of accuracy. Among individuals with no medical background, ChatGPT-generated materials were preferred 60.46% of the time. For materials from both ChatGPT and A/P sources, readability scores surpassed advised levels for patient proficiency across…</t>
  </si>
  <si>
    <t xml:space="preserve">Fazilat, Alexander Z; Berry, Charlotte E; Churukian, Andrew; Lavin, Christopher; Kameni, Lionel; Brenac, Camille; Podda, Silvio; Bruckman, Karl; Lorenz, Hermann P; Khosla, Rohit K; Wan, Derrick C</t>
  </si>
  <si>
    <t xml:space="preserve">10.1177/10556656241266368</t>
  </si>
  <si>
    <t xml:space="preserve">39091088.0</t>
  </si>
  <si>
    <t xml:space="preserve">cleft surgery FAQs; ChatGPT vs professional sources; surgeon accuracy ratings</t>
  </si>
  <si>
    <t xml:space="preserve">CL/P surgery FAQs; ChatGPT vs professional sources; surgeon accuracy ratings</t>
  </si>
  <si>
    <t xml:space="preserve">LLMDENT-0268</t>
  </si>
  <si>
    <t xml:space="preserve">Exploratory Evaluation of Diagnostic Accuracy and Temporal Reproducibility of Multimodal Large Language Models in the Image-Based Assessment of Oral Mucosal Lesions</t>
  </si>
  <si>
    <t xml:space="preserve">Objective: The aim was to evaluate the diagnostic accuracy and temporal reproducibility of multimodal large language models (LLMs) in the image-based diagnosis of oral mucosal lesions. Materials and Methods: The study included 100 anonymized clinical photographs of oral mucosal conditions obtained from the archive of the Department of Oral Medicine, School of Dental Medicine, University of Zagreb. Images were categorized into four subgroups: physiological variations, benign mucosal lesions, oral potentially malignant disorders, and oral cancer (25 images each). Three multimodal LLMs (ChatGPT-5.1 Plus, Gemini 3 Pro, and Perplexity Pro) analyzed each image using an identical prompt and were required to provide a single most probable diagnosis based solely on visual features. To evaluate temporal reproducibility, the entire evaluation was repeated in three independent testing cycles conducted at one-month intervals. Diagnostic accuracy was compared using chi-square tests, while intra-model agreement across cycles was assessed using Fleiss’ kappa. Results: Gemini demonstrated the highest diagnostic accuracy, reaching 78% correct responses in cycles 2 and 3, significantly outperforming ChatGPT (55–57%) and Perplexity (28–31%) ( p &lt; 0.00001). Subgroup analyses showed similar trends, with Gemini achieving the highest accuracy across most lesion categories. Intra-model agreement across cycles was moderate for ChatGPT (κ = 0.525), fair for Gemini (κ = 0.338) and Perplexity (κ = 0.409)…</t>
  </si>
  <si>
    <t xml:space="preserve">Lovro Dumančić; Marko Antonio Cug; Danica Vidović Juras; L. Monteiro; Rui Albuquerque; V. Brailo</t>
  </si>
  <si>
    <t xml:space="preserve">10.3390/app16084046</t>
  </si>
  <si>
    <t xml:space="preserve">image-based oral mucosal lesion diagnosis</t>
  </si>
  <si>
    <t xml:space="preserve">LLMDENT-1764</t>
  </si>
  <si>
    <t xml:space="preserve">APLICAÇÃO DO CHATGPT-3.5 NO DIAGNÓSTICO DIFERENCIAL DE LESÕES BUCAIS</t>
  </si>
  <si>
    <t xml:space="preserve">Introdução: O uso de inteligência artificial no diagnóstico diferencial de doenças bucais vem ganhando destaque, com o ChatGPT sendo uma das ferramentas investigadas. Essa tecnologia tem o potencial de auxiliar profissionais na análise de lesões complexas, oferecendo suporte no processo de diagnóstico. No entanto, é fundamental avaliar sua precisão em comparação aos especialistas, a fim de determinar seu papel complementar na prática odontológica e suas limitações no manejo de casos que exigem um diagnóstico final especializado. Objetivo: Avaliar o desempenho do modelo de linguagem ChatGPT no diagnóstico diferencial de doenças bucais, em comparação a especialistas em estomatologia ou patologia bucal e cirurgiões-dentistas. Desenho do estudo: Foram selecionados 37 casos de lesões bucomaxilofaciais a partir de arquivos institucionais, por dois pesquisadores, e descritos ao ChatGPT 3.5, a 10 estomatologistas ou patologistas bucais e a 10 cirurgiões-dentistas. Para cada caso, foram solicitados três diagnósticos diferenciais. Considerou-se uma resposta correta quando qualquer uma das três hipóteses correspondia ao diagnóstico do caso. A taxa de acertos foi comparada entre os grupos. Resultados: A taxa de acertos do ChatGPT (62,16%) foi significativamente inferior à média de acertos dos estomatologistas ou patologistas bucais (86,49%) (p=0,01), mas superior à média dos cirurgiões-dentistas (34,36%) (p=0,004). Conclusão: O ChatGPT demonstra potencial como ferramenta de apoio para ci…</t>
  </si>
  <si>
    <t xml:space="preserve">Daniella Filié Cantieri Debortoli; Hugo Sobrinho Bueno; S. Tomo; Luciana Estevam Simonato</t>
  </si>
  <si>
    <t xml:space="preserve">Anais do V Congresso Acadêmico e Tecnológico da Universidade Brasil</t>
  </si>
  <si>
    <t xml:space="preserve">10.63021/vcontec.978-6589249313.2024.art204</t>
  </si>
  <si>
    <t xml:space="preserve">conference abstract ChatGPT differential diagnosis</t>
  </si>
  <si>
    <t xml:space="preserve">congress abstract ChatGPT differential diagnosis oral lesions</t>
  </si>
  <si>
    <t xml:space="preserve">LLMDENT-0221</t>
  </si>
  <si>
    <t xml:space="preserve">Diagnostic Accuracy of Four Multimodal Large Language Models for Jaw Pathology on Panoramic Radiographs</t>
  </si>
  <si>
    <t xml:space="preserve">Christensen, Soren</t>
  </si>
  <si>
    <t xml:space="preserve">Journal of Oral and Maxillofacial Surgery</t>
  </si>
  <si>
    <t xml:space="preserve">10.1016/j.joms.2026.06.184</t>
  </si>
  <si>
    <t xml:space="preserve">no abstract; jaw pathology on panoramic radiographs</t>
  </si>
  <si>
    <t xml:space="preserve">LLMDENT-0751</t>
  </si>
  <si>
    <t xml:space="preserve">Más allá de ChatGPT: hacia la implementación de tutores académicos virtuales personalizados en odontología Beyond ChatGPT: toward personalized virtual academic tutors in dental education Além do ChatGPT: rumo a tutores acadêmicos virtuais personalizados na formação odontológica</t>
  </si>
  <si>
    <t xml:space="preserve">Los modelos de lenguaje de gran tamaño (Large Language Models, LLM) son sistemas de inteligencia artificial (IA) generativa entrenados para procesar y generar texto en lenguaje natural (1, 2).A partir de ellos se han desarrollado aplicaciones conversacionales, como los chatbots, que progresivamente se han incorporado como herramientas de apoyo al aprendizaje en ciencias de la salud (1).Diversas revisiones en educación médica señalan que estas tecnologías pueden facilitar el aprendizaje adaptativo y el análisis del desempeño estudiantil, siempre que su implementación se acompañe de principios éticos, supervisión docente y evaluación continua (1-4).El desafío, por tanto, no radica únicamente en adoptar estas herramientas, sino en integrarlas de manera efectiva en los procesos formativos (2, 4).</t>
  </si>
  <si>
    <t xml:space="preserve">Saravia-Rojas, Miguel Á.; Geng-Vivanco, Rocio</t>
  </si>
  <si>
    <t xml:space="preserve">Revista Estomatológica Herediana</t>
  </si>
  <si>
    <t xml:space="preserve">10.20453/reh.v36i3.7249</t>
  </si>
  <si>
    <t xml:space="preserve">editorial on virtual tutors dental education</t>
  </si>
  <si>
    <t xml:space="preserve">editorial on virtual academic tutors</t>
  </si>
  <si>
    <t xml:space="preserve">LLMDENT-0438</t>
  </si>
  <si>
    <t xml:space="preserve">Comparative Evaluation of ChatGPT-5 and DeepSeek-V3 for Generating Prosthodontic Multiple-Choice Questions: An Expert-Rated Study</t>
  </si>
  <si>
    <t xml:space="preserve">Abstract Background Although manually producing high-quality multiple-choice questions (MCQs) is time-consuming, MCQs remain central to outcome assessment in dental education. In prosthodontics, item writing is particularly demanding because it requires both broad theoretical coverage and precise clinically relevant knowledge. Evidence comparing the quality of MCQs generated by different large language models (LLMs) remains limited. This study compared the content validity and reliability of prosthodontic MCQs generated by ChatGPT-5 and DeepSeek-V3. Methods Each model generated 100 prosthodontic MCQs based on the 8th edition of Prosthodontics, covering five major chapters. Two prosthodontic experts independently rated all items on six dimensions using a five-point scale: relevance to textbook content, grammatical clarity and accuracy, answer correctness, distractor quality, whether the stem was misleading, and discriminatory ability. A third expert then conducted the final review and assigned the definitive rating for each item. Descriptive statistics, intraclass correlation coefficients, and Mann-Whitney U tests were used to evaluate and compare model performance. Results Both models showed moderate-to-excellent inter-rater reliability, indicating a reasonably stable evaluation process. Overall, both ChatGPT-5 and DeepSeek-V3 produced prosthodontic MCQs of acceptable quality, with comparable mean scores. ChatGPT-5 performed better in grammatical clarity and distractor qualit…</t>
  </si>
  <si>
    <t xml:space="preserve">Jiang X; Zhang L; Yao M; Wang J; Teng W; Chi L; Wu J; Yang T</t>
  </si>
  <si>
    <t xml:space="preserve">10.21203/rs.3.rs-9434404/v1</t>
  </si>
  <si>
    <t xml:space="preserve">LLM-generated prosthodontic MCQs</t>
  </si>
  <si>
    <t xml:space="preserve">LLMDENT-0682</t>
  </si>
  <si>
    <t xml:space="preserve">Zero-Shot Detection of Dental Pathologies with Multimodal Large Language Models on Panoramic Radiographs</t>
  </si>
  <si>
    <t xml:space="preserve">Panoramic dental radiography is a screening tool for detecting caries, periapical lesions, and impacted teeth. However, manual annotation of these images is not feasible for large-scale screening programs. Multimodal large language models (MLLMs) can process images via prompts to detect dental pathologies without task-specific fine-tuning. This study evaluates seven MLLMs—three from Anthropic (Claude), three from Google (Gemini), and one from OpenAI (Generative Pre-trained Transformer, GPT)—using 200 panoramic radiographs sampled from the DENTEX dataset. Performance is assessed at three levels: binary presence per pathology class, instance count matching, and identification of the most clinically severe pathology per image. Gemini 2.5 Pro demonstrates the highest image-level F1 score and the highest severity-detection accuracy. However, Gemini 2.5 Pro did not identify any of the 20 healthy images as normal, whereas Gemini 3.1 Pro, despite lower overall performance, correctly identified 12 of 20 healthy images.</t>
  </si>
  <si>
    <t xml:space="preserve">Meryem Paşaoğlu; Furkan Göz</t>
  </si>
  <si>
    <t xml:space="preserve">2026 18th International Conference on Electronics, Computers and Artificial Intelligence (ECAI)</t>
  </si>
  <si>
    <t xml:space="preserve">10.1109/ecai69016.2026.11613820</t>
  </si>
  <si>
    <t xml:space="preserve">panoramic radiograph pathology detection</t>
  </si>
  <si>
    <t xml:space="preserve">zero-shot pathology detection on panoramic radiographs</t>
  </si>
  <si>
    <t xml:space="preserve">LLMDENT-1756</t>
  </si>
  <si>
    <t xml:space="preserve">ChatGPT and Dental Education: Opportunities and Challenges</t>
  </si>
  <si>
    <t xml:space="preserve">M. Elnagar; S. Yadav; S. R. Venugopalan; Min-Kyeong Lee; Maysaa Oubaidin; S. Rampa; V. Allareddy</t>
  </si>
  <si>
    <t xml:space="preserve">Seminars in Orthodontics</t>
  </si>
  <si>
    <t xml:space="preserve">10.1053/j.sodo.2024.03.004</t>
  </si>
  <si>
    <t xml:space="preserve">no abstract; ChatGPT and dental education opportunities</t>
  </si>
  <si>
    <t xml:space="preserve">no abstract; ChatGPT dental education opportunities overview</t>
  </si>
  <si>
    <t xml:space="preserve">LLMDENT-1086</t>
  </si>
  <si>
    <t xml:space="preserve">Accuracy of Ray-Ban Meta Smart Glasses, ChatGPT, and Newly Graduated Dentists: A Game Changer in Dental Material Identification (Preprint)</t>
  </si>
  <si>
    <t xml:space="preserve">BACKGROUND Wearable technology and artificial intelligence (AI) are reshaping the healthcare and education sectors. This study compared the abilities of Ray-Ban Meta smart glasses, ChatGPT, and newly graduated dentists in identifying dental materials from images. OBJECTIVE The primary aim was to evaluate which group achieved superior accuracy in recognizing items such as resin cements, bonding agents, and composite tubes and to understand their respective uses. METHODS This was a randomized controlled trial that involved 60 participants divided into three equal groups. Group A utilized Ray-Ban Meta smart glasses equipped with AR-enhanced material identification features; Group B relied on ChatGPT via a tablet interface for AI-generated identification and descriptions; and Group C consisted of newly graduated dentists who utilized their foundational knowledge and practical experience. High-resolution images of dental material boxes, including resin cements, bonding agents, composite tubes, etching gels, dental liners and bases, and polishing kits were used as test items. These images simulate real-world identification scenarios (Figure 1). Participants were shown the images sequentially and were asked to identify the material's name, describe its primary use, and provide additional relevant information about its application or limitations. The identification process varied by group, where Group A benefited from AR overlays and contextual feedback, Group B received text-based m…</t>
  </si>
  <si>
    <t xml:space="preserve">Azhari, Amr Ahmed; Alsadah, Zainab Majed; Ahmed, Walaa Magdy</t>
  </si>
  <si>
    <t xml:space="preserve">10.2196/preprints.80563</t>
  </si>
  <si>
    <t xml:space="preserve">dental material identification from images</t>
  </si>
  <si>
    <t xml:space="preserve">LLMDENT-0408</t>
  </si>
  <si>
    <t xml:space="preserve">Research trends in artificial intelligence chatbots for oral health education and consultation: a narrative review</t>
  </si>
  <si>
    <t xml:space="preserve">Objectives: This narrative review examined research trends in artificial intelligence (AI) chatbots for oral health education and counseling, with a particular focus on differences between Korean and international studies in their progress toward clinical application. Methods: International studies were searched in PubMed and Web of Science, and Korean studies in RISS, KCI, and DBpia, with the search limited to publications from 2019 onward. Of the 63 eligible international studies, 12 were purposively sampled to balance dental subspecialty and country of origin, with all studies reporting user or clinical outcomes retained; both Korean studies meeting the criteria were included. The 14 studies were categorized into three translational stages: development, performance evaluation, and effectiveness validation. Results: International studies spanned all three stages and included randomized controlled trials that assessed clinical and behavioral outcomes in patients. In contrast, the Korean studies remained at the development stage, with no assessment of response quality and no effectiveness validation involving actual users. However, many international studies were also preliminary or small in scale, indicating that widespread clinical adoption has not yet been achieved. Conclusions: A pronounced gap exists between Korean and international research in the clinical translation of AI chatbots for oral health education and counseling. To bridge this gap, Korean research should mov…</t>
  </si>
  <si>
    <t xml:space="preserve">Su-yeon Hwang</t>
  </si>
  <si>
    <t xml:space="preserve">Journal of Korean Society of Dental Hygiene</t>
  </si>
  <si>
    <t xml:space="preserve">10.13065/jksdh.2026.26.4.3</t>
  </si>
  <si>
    <t xml:space="preserve">narrative review chatbots oral health education</t>
  </si>
  <si>
    <t xml:space="preserve">LLMDENT-0785</t>
  </si>
  <si>
    <t xml:space="preserve">Comparing the performance of ChatGPT 4o, DeepSeek R1, and Gemini 2 Pro in answering fixed prosthodontics questions over time.</t>
  </si>
  <si>
    <t xml:space="preserve">STATEMENT OF PROBLEM: The accuracy of DeepSeek and the latest versions of ChatGPT and Gemini in responding to prosthodontics questions needs to be evaluated. Additionally, the extent to which the performance of these chatbots changes through user interactions remains unexplored. PURPOSE: The purpose of this longitudinal repeated-measures experimental study was to compare the performance of ChatGPT (4o), DeepSeek (R1), and Gemini (2 Pro) in answering multiple-choice (MC) and short-answer (SA) fixed prosthodontics questions over 4 consecutive weeks after exposure to correct responses. MATERIAL AND METHODS: A total of 40 questions (20 MC and 20 SA) were developed based on the sixth edition of Contemporary Fixed Prosthodontics. Following a standardized protocol, these questions were posed to ChatGPT, DeepSeek, and Gemini on 4 consecutive Saturdays using 10 independent accounts per chatbot. After each session, correct answers were provided to the chatbots, and, before the next session, their memory and history were cleared. Responses were scored as correct (1) or incorrect (0) for MC questions and correct (2), partially correct (1), or incorrect (0) for SA questions. Weighted accuracy was calculated accordingly. The Kendall W coefficient was used to assess agreement among the 10 accounts per chatbot. The effects of chatbot type, time (week), and their interaction on performance were analyzed using generalized estimating equations (GEEs), followed by pairwise comparisons using the …</t>
  </si>
  <si>
    <t xml:space="preserve">10.1016/j.prosdent.2025.04.038</t>
  </si>
  <si>
    <t xml:space="preserve">40410043.0</t>
  </si>
  <si>
    <t xml:space="preserve">textbook fixed prosthodontics MC and short-answer</t>
  </si>
  <si>
    <t xml:space="preserve">fixed prosthodontics textbook MC/short-answer questions</t>
  </si>
  <si>
    <t xml:space="preserve">LLMDENT-0603</t>
  </si>
  <si>
    <t xml:space="preserve">RE: Can Chatbots Provide Accurate and Readable Information for Patients With Temporomandibular Disorders?</t>
  </si>
  <si>
    <t xml:space="preserve">Misra, Satya Ranjan; Das, Rupsa; Behera, Manmath</t>
  </si>
  <si>
    <t xml:space="preserve">10.1016/j.joms.2025.12.022</t>
  </si>
  <si>
    <t xml:space="preserve">42070885.0</t>
  </si>
  <si>
    <t xml:space="preserve">letter on TMD chatbot paper</t>
  </si>
  <si>
    <t xml:space="preserve">letter on TMD chatbot study</t>
  </si>
  <si>
    <t xml:space="preserve">LLMDENT-0698</t>
  </si>
  <si>
    <t xml:space="preserve">Readability and performance of AI chatbot responses to frequently asked questions in maxillofacial prosthodontics.</t>
  </si>
  <si>
    <t xml:space="preserve">STATEMENT OF PROBLEM: Patients seeking information about maxillofacial prosthodontic care increasingly turn to artificial intelligence (AI)-driven chatbots for guidance. However, the readability, accuracy, and clarity of these AI-generated responses have not been adequately evaluated within the context of maxillofacial prosthodontics. PURPOSE: The purpose of this study was to assess and compare the readability and performance of chatbot-generated responses to frequently asked questions about intraoral and extraoral maxillofacial prosthodontics. MATERIAL AND METHODS: A total of 20 frequently asked intraoral and extraoral questions were collected from 7 maxillofacial prosthodontists. These questions were submitted to 4 AI chatbots: ChatGPT, Gemini, Copilot, and DeepSeek. A total of 80 responses were evaluated. Readability was assessed using the Flesch-Kincaid Grade Level (FKGL). Seven maxillofacial prosthodontists were calibrated to score the chatbot responses on 5 domains, relevance, clarity, depth, focus, and coherence, using a 5-point scale. The obtained data were analyzed using 2-way ANOVA with post hoc Tukey tests, Pearson correlation analyses, and intraclass correlation coefficients (ICCs) (α=.05). RESULTS: FKGL scores differed significantly among chatbots (P=.002). DeepSeek had the lowest FKGL, indicating better readability, while ChatGPT had the highest. Word counts, relevance, clarity, content depth, focus, and coherence varied significantly among platforms (P&lt;.005). C…</t>
  </si>
  <si>
    <t xml:space="preserve">Prasad, Soni; Koseoglu, Merve; Antonopoulou, Stavroula; Sears, Leila M; Launardo, Vinsensia; Ariani, Nina; Mirza, Nadine Ziad; Colebeck, Amanda; Karayazgan, Banu; Krzesinski, Maribeth; Wee, Alvin G; S</t>
  </si>
  <si>
    <t xml:space="preserve">10.1016/j.prosdent.2025.09.009</t>
  </si>
  <si>
    <t xml:space="preserve">41015667.0</t>
  </si>
  <si>
    <t xml:space="preserve">maxillofacial prosthodontics FAQs; 4 chatbots; relevance depth scoring</t>
  </si>
  <si>
    <t xml:space="preserve">maxillofacial prosthodontics FAQs; four chatbots; expert relevance clarity depth</t>
  </si>
  <si>
    <t xml:space="preserve">LLMDENT-1871</t>
  </si>
  <si>
    <t xml:space="preserve">Comparative analysis of diagnostic accuracy in endodontic assessments: dental students vs. artificial intelligence.</t>
  </si>
  <si>
    <t xml:space="preserve">Abstract Objectives This study evaluates the comparative diagnostic accuracy of dental students and artificial intelligence (AI), specifically a modified ChatGPT 4, in endodontic assessments related to pulpal and apical conditions. The findings are intended to offer insights into the potential role of AI in augmenting dental education. Methods Involving 109 dental students divided into junior (54) and senior (55) groups, the study compared their diagnostic accuracy against ChatGPT’s across seven clinical scenarios. Juniors had the American Association of Endodontists (AEE) terminology assistance, while seniors relied on prior knowledge. Accuracy was measured against a gold standard by experienced endodontists, using statistical analysis including Kruskal-Wallis and Dwass-Steel-Critchlow-Fligner tests. Results ChatGPT achieved significantly higher accuracy (99.0 %) compared to seniors (79.7 %) and juniors (77.0 %). Median accuracy was 100.0 % for ChatGPT, 85.7 % for seniors, and 82.1 % for juniors. Statistical tests indicated significant differences between ChatGPT and both student groups (p&lt;0.001), with no notable difference between the student cohorts. Conclusions The study reveals AI’s capability to outperform dental students in diagnostic accuracy regarding endodontic assessments. This underscores AIs potential as a reference tool that students could utilize to enhance their understanding and diagnostic skills. Nevertheless, the potential for overreliance on AI, which may …</t>
  </si>
  <si>
    <t xml:space="preserve">Qutieshat, Abubaker; Al Rusheidi, Alreem; Al Ghammari, Samiya; Alarabi, Abdulghani; Salem, Abdurahman; Zelihic, Maja</t>
  </si>
  <si>
    <t xml:space="preserve">Diagnosis (Berlin, Germany)</t>
  </si>
  <si>
    <t xml:space="preserve">10.1515/dx-2024-0034</t>
  </si>
  <si>
    <t xml:space="preserve">38696271.0</t>
  </si>
  <si>
    <t xml:space="preserve">endodontic diagnostic scenarios vs students</t>
  </si>
  <si>
    <t xml:space="preserve">endodontic diagnostic scenarios ChatGPT vs students</t>
  </si>
  <si>
    <t xml:space="preserve">LLMDENT-1659</t>
  </si>
  <si>
    <t xml:space="preserve">Evaluation of information provided by artificial intelligence chatbots on extraoral maxillofacial prostheses.</t>
  </si>
  <si>
    <t xml:space="preserve">STATEMENT OF PROBLEM: Despite advances in artificial intelligence (AI), the quality, reliability, and understandability of health-related information provided by chatbots is still a question mark. Furthermore, studies on maxillofacial prosthesis (MP) information from AI chatbots are lacking. PURPOSE: The purpose of this study was to assess and compare the reliability, quality, readability, and similarity of responses to MP-related questions generated by 4 different chatbots. MATERIAL AND METHODS: A total of 15 questions were provided by a maxillofacial prosthodontist and from 4 different chatbots (ChatGPT-3.5, Gemini 2.5 Flash, Copilot, and DeepSeek V3). The Reliability Scoring (adapted DISCERN), the Global Quality Scale (GQS), the Flesch Reading Ease Score (FRES), the Flesch-Kincaid Reading Grade Level (FKRGL), and the Similarity Index (iThenticate) were used to evaluate the performance of chatbots. Data were compared using the Kruskal-Wallis test, and the differences between chatbots were determined by the Conover multiple comparison test with Benjamini-Hochberg correction (α=.05). RESULTS: There were no significant differences between the chatbots' DISCERN scores, except for one question where ChatGPT showed significantly higher reliability than Gemini or Copilot (P=.03). There was no statistically significant difference among AI tools in terms of GQS values (P=.096), FRES values (P=.166), and FKRGL values (P=.247). The similarity rate of Gemini was statistically higher th…</t>
  </si>
  <si>
    <t xml:space="preserve">Özyemişci, Nuran; Bal, Bilge Turhan; Güngör, Merve Bankoğlu; Öztürk, Esra Kaynak; Canvar, Ayşegül; Nemli, Secil Karakoca</t>
  </si>
  <si>
    <t xml:space="preserve">10.1016/j.prosdent.2025.08.028</t>
  </si>
  <si>
    <t xml:space="preserve">40925817.0</t>
  </si>
  <si>
    <t xml:space="preserve">maxillofacial prosthesis questions; 4 chatbots; DISCERN GQS</t>
  </si>
  <si>
    <t xml:space="preserve">maxillofacial prosthesis questions; four chatbots; DISCERN GQS</t>
  </si>
  <si>
    <t xml:space="preserve">LLMDENT-0344</t>
  </si>
  <si>
    <t xml:space="preserve">Language-Dependent Accuracy of Large Language Models in Dental Avulsion Scenarios: A Comparative Study</t>
  </si>
  <si>
    <t xml:space="preserve">Purpose: To evaluate whether the accuracy of responses generated by large language model-based systems to dental avulsion-related questions differs according to language. Methods: Dental avulsion questions based on International Association of Dental Traumatology guidelines were administered toChatGPT (version 5.1) and Meta AI in Turkish and English.Queries were submitted using two independent user accounts over seven consecutive days.All responses were restricted to a true-false format and assessed for guideline compliance.Paired comparisons were performed using the McNemar test.Results: A total of 2,800 responses were analyzed.ChatGPT showed comparable accuracy in Turkish and English.In contrast, Meta AI demonstrated higher accuracy in English than in Turkish.When compared under identical conditions, ChatGPT exhibited higher overall accuracy, primarily due to differences in Turkish responses.Conclusion: Language may influence the performance of large language model-based systems in dental avulsion scenarios in a model-dependent manner, underscoring the need to consider linguistic factors when evaluating AI-generated clinical information.</t>
  </si>
  <si>
    <t xml:space="preserve">Gökyar, Merve; Yıldırım, Gözde; Arı, Ezgi; Sazak Öveçoğlu, Hesna</t>
  </si>
  <si>
    <t xml:space="preserve">10.14744/tej.2026.04127</t>
  </si>
  <si>
    <t xml:space="preserve">IADT true/false avulsion questions; language</t>
  </si>
  <si>
    <t xml:space="preserve">IADT-based true/false avulsion questions; language comparison</t>
  </si>
  <si>
    <t xml:space="preserve">LLMDENT-0244</t>
  </si>
  <si>
    <t xml:space="preserve">From Evidence-based Endodontics to Generative AI: A Comparative Study of 11 Large Language Models.</t>
  </si>
  <si>
    <t xml:space="preserve">INTRODUCTION: Generative large language models (LLMs) are increasingly used in dentistry, yet their guideline-based diagnostic accuracy and reproducibility remain uncertain. Position statements from the American Association of Endodontists and the European Society of Endodontology provide rigorous, evidence-based standards, making them an ideal benchmark to assess alignment of LLM outputs with endodontic best practices. METHODS: This study was conducted according to Transparent Reporting of a Multivariable Model for Individual Prognosis or Diagnosis-Large Language Models guidelines, evaluated 11 LLMs: ChatGPT 5, ChatGPT 4o, ChatGPT o3, Gemini 2.5 Flash, Gemini 2.5 Pro, Claude Sonnet 4, Claude Opus 4, Perplexity R1 1776, Perplexity Sonar, DeepSeek, and DeepSeek DeepThink R1. Sixty multiple-choice questions derived from American Association of Endodontists and European Society of Endodontology position statements were administered to each model in 5 rounds, generating 3300 responses. The primary outcome was all-correct accuracy and the secondary outcome was intra-model consistency. Comparisons were performed with chi-square tests and Bonferroni adjustment. RESULTS: All-correct accuracy varied significantly (χ2 = 50.56, df = 10, P &lt; .001). ChatGPT 4o and Claude Opus 4 achieved 95.0% accuracy, followed by ChatGPT 5, Claude Sonnet 4, Gemini 2.5 Flash, and Gemini 2.5 Pro (93.3%), and ChatGPT o3 (90.0%). DeepSeek DeepThink R1 scored 86.7%, Perplexity R1 1776 83.3%, Perplexity Sonar …</t>
  </si>
  <si>
    <t xml:space="preserve">de Araújo, Lucas Peixoto; Moreno, Laura Barreto; de Araújo, Bruna Cavalcante Chaves; Chaves, Eduardo Trota; Botero, Tatiana M; Romero, Vitor Henrique Digmayer</t>
  </si>
  <si>
    <t xml:space="preserve">10.1016/j.joen.2026.01.009</t>
  </si>
  <si>
    <t xml:space="preserve">41577028.0</t>
  </si>
  <si>
    <t xml:space="preserve">position statement MCQs 11 LLMs</t>
  </si>
  <si>
    <t xml:space="preserve">AAE/ESE position statement MCQs; 11 LLMs</t>
  </si>
  <si>
    <t xml:space="preserve">LLMDENT-1143</t>
  </si>
  <si>
    <t xml:space="preserve">The Use of Artificial Intelligence for Medication Support in Dentistry: A Reliability Assessment of Chatbots</t>
  </si>
  <si>
    <t xml:space="preserve">Objective: This study aimed to evaluate the performance of artificial intelligence (AI)-based large language models (LLMs) in providing medical treatment recommendations for clinical scenarios in dental practice, focusing on rational prescribing and drug interaction management. Methods: Forty standardized clinical case questions were developed by experienced oral and maxillofacial surgeons and submitted to ChatGPT-3.5 (OpenAI), ChatGPT-4o (OpenAI), and Gemini 2.5 Flash (Google DeepMind). Responses were generated in Turkish using standardized prompts and were independently assessed by two blinded evaluators based on three criteria: modified Global Quality Score (GQS), accuracy, and completeness. Data were statistically analyzed using non-parametric methods. Results: Gemini 2.5 Flash achieved the highest performance across all criteria, with 45% of responses rated as being of very high quality (GQS score 5), 67.5% rated as highly accurate (scores of 5-6), and 42.5% rated as complete. ChatGPT-4o outperformed ChatGPT-3.5 in all parameters but did not differ significantly from Gemini. Statistically significant differences were observed between ChatGPT-3.5 and Gemini for GQS (p</t>
  </si>
  <si>
    <t xml:space="preserve">Ümmügülsüm Coşkun; Ayşegül Erten Tayşi</t>
  </si>
  <si>
    <t xml:space="preserve">Clinical and Experimental Health Sciences</t>
  </si>
  <si>
    <t xml:space="preserve">10.33808/clinexphealthsci.1736170</t>
  </si>
  <si>
    <t xml:space="preserve">prescribing clinical case questions for dentists</t>
  </si>
  <si>
    <t xml:space="preserve">prescribing and drug interaction clinical cases for dentists</t>
  </si>
  <si>
    <t xml:space="preserve">Prescribing and drug interaction clinical cases for dentists</t>
  </si>
  <si>
    <t xml:space="preserve">LLMDENT-0274</t>
  </si>
  <si>
    <t xml:space="preserve">Generative AI Research in Health Professions Education: A Scoping Review.</t>
  </si>
  <si>
    <t xml:space="preserve">Generative AI (GAI) is rapidly being explored across health professions education, yet its application remains fragmented. This scoping review maps the global landscape of GAI research across medicine, nursing, dentistry, pharmacy, and allied health education. Analyzing 517 publications dated January 2022 through September 2025, we identify a research surge dominated by GPT-family models, predominantly for education-material generation and item evaluation. Research engagement is broadening geographically but remains concentrated in higher-resource regions. The field is focused on technical feasibility and acceptability rather than pedagogical impact. This review provides a foundational landscape map for future GAI research in clinical education.</t>
  </si>
  <si>
    <t xml:space="preserve">Edara, Ruthvik; Highum, Brianna; Damania, Rahul; Hakimzadeh, Natalia; Awasthi, Raghav; Mishra, Shreya; Kashyap, Rahul; Ramachandran, Sai Prasad; Bhattacharyya, Anirban; Khare, Avneesh; Aggarwal, Avnee</t>
  </si>
  <si>
    <t xml:space="preserve">Medical science educator</t>
  </si>
  <si>
    <t xml:space="preserve">10.1007/s40670-026-02810-8</t>
  </si>
  <si>
    <t xml:space="preserve">42756522.0</t>
  </si>
  <si>
    <t xml:space="preserve">scoping review GAI health professions education</t>
  </si>
  <si>
    <t xml:space="preserve">scoping review generative AI health professions education</t>
  </si>
  <si>
    <t xml:space="preserve">LLMDENT-1175</t>
  </si>
  <si>
    <t xml:space="preserve">Artificial intelligence in dentistry: a narrative review of applications, challenges, and future directions.</t>
  </si>
  <si>
    <t xml:space="preserve">Artificial intelligence (AI) is increasingly influencing dental practice, offering advancements in diagnostics, treatment planning, and patient management. This narrative review explores the current applications of AI in dentistry, addressing clinical, technological, and ethical dimensions. A non-systematic narrative approach was employed to synthesize recent literature on AI in dentistry. The focus was on diagnostic tools, treatment planning, decision support systems, teledentistry, ethical implications, and emerging technologies. AI demonstrates high performance in image analysis (e.g., caries detection, periodontal assessment, oral cancer screening), treatment optimization (e.g., orthodontics, implant planning), and patient-specific risk modeling. Clinical decision support systems (CDSS) assist in evidence-based care, while AI-driven chatbots and remote monitoring platforms enhance patient engagement and access. However, challenges persist regarding algorithm transparency, data bias, legal liability, and privacy. Future directions include multimodal data integration, digital twins, and AI-driven precision dentistry. AI represents a paradigm shift in dentistry, supporting clinicians and enabling more accurate, accessible, and personalized care. Successful implementation will depend on ethical deployment, robust regulation, and adequate training to harness its full potential without compromising professional standards.</t>
  </si>
  <si>
    <t xml:space="preserve">DI Cosola, Michele; Ballini, Andrea; Prencipe, Francesca A; DE Tullio, Fabiola; Fabrocini, Anna; Cupelli, Pasquale; Rignani, Marialessia; Cazzolla, Angela P; Bizzoca, Maria E; Musella, Gennaro</t>
  </si>
  <si>
    <t xml:space="preserve">Minerva dental and oral science</t>
  </si>
  <si>
    <t xml:space="preserve">10.23736/s2724-6329.25.05217-9</t>
  </si>
  <si>
    <t xml:space="preserve">40531306.0</t>
  </si>
  <si>
    <t xml:space="preserve">Orthodontics; Periodontology; Restorative dentistry / cariology; Oral medicine / oral pathology</t>
  </si>
  <si>
    <t xml:space="preserve">narrative review AI dentistry</t>
  </si>
  <si>
    <t xml:space="preserve">LLMDENT-0261</t>
  </si>
  <si>
    <t xml:space="preserve">Dental Taxonomy Construction with Hybrid Human-AI Framework</t>
  </si>
  <si>
    <t xml:space="preserve">Abstract Background: The rapid expansion of dental research and digital technologies has intensified challenges in knowledge organization, retrieval, and synthesis within dentistry. Existing dental taxonomies are primarily developed through manual, expert-driven processes that are labor-intensive, difficult to maintain, and limited in scope. This study proposes a hybrid human-artificial intelligence (AI) framework for the semi-automatic construction of a scalable, multi-level dental taxonomy by integrating large language models (LLMs) with expert validation. Methods: A literature search of PubMed (2018-2025) yielded 1,252 arti-cles, of which 261 (20.8%) lacked author-provided keywords. A generative AI (GAI)-based keyword extraction approach was evaluated against a traditional automated method (Yet Another Keyword Extractor; YAKE) to address data sparsity. Semantic embeddings were generated using a domain-relevant biomed-ical language model, and hierarchical clustering techniques were applied to identify coherent thematic groupings as structured inputs for taxonomy gener-ation. Three LLMs-GPT-4, Llama3-70B-Instruct, and DeepSeek-were evaluated for hierarchical taxonomy construction using controlled prompting strategies with the temperature parameter set to 0.2 to promote factual outputs. Gen-erated taxonomies were assessed using three quantitative metrics: Correctness, Relatedness, and Completeness, followed by human-in-the-loop expert validation. Results: Generative AI achiev…</t>
  </si>
  <si>
    <t xml:space="preserve">Donepudi SS; Chen H; Cleveland AD; Potula RA; Parimi SS</t>
  </si>
  <si>
    <t xml:space="preserve">10.21203/rs.3.rs-9645325/v1</t>
  </si>
  <si>
    <t xml:space="preserve">LLM taxonomy construction research tool</t>
  </si>
  <si>
    <t xml:space="preserve">LLM dental taxonomy construction from literature</t>
  </si>
  <si>
    <t xml:space="preserve">LLMDENT-2027</t>
  </si>
  <si>
    <t xml:space="preserve">The Role of ChatGPT in Orthodontics: A Game-Changer in Patient Engagement and Education</t>
  </si>
  <si>
    <t xml:space="preserve">ChatGPT, an AI chatbot, has the potential to revolutionize the field of orthodontics by providing valuable support to orthodontists, staff, and patients. By leveraging its natural language processing capabilities, ChatGPT can assist in several ways, including answering patient questions, providing educational information about orthodontic treatments, offering post-treatment guidance, and even supporting staff in managing administrative tasks. The implementation of ChatGPT in orthodontic practices can improve patient satisfaction, streamline communication, and ultimately enhance the overall orthodontic experience for both patients and practitioners. This abstract provides an overview of the role of ChatGPT in orthodontics and highlights its potential impact on the field.</t>
  </si>
  <si>
    <t xml:space="preserve">Ekta Gupta; Shreya Sharma</t>
  </si>
  <si>
    <t xml:space="preserve">10.62245/ajm.v6.i2.1</t>
  </si>
  <si>
    <t xml:space="preserve">narrative overview ChatGPT orthodontics</t>
  </si>
  <si>
    <t xml:space="preserve">LLMDENT-0774</t>
  </si>
  <si>
    <t xml:space="preserve">Artificial Intelligence Driven Smart Smile Mentor Chatbot to Transform Oral Care</t>
  </si>
  <si>
    <t xml:space="preserve">AI-powered chatbots are revolutionizing dental education and promotion of oral hygiene through personalized, scalable, and multilingual communication with patients. This chapter reviews the innovative possibilities offered by AI chatbot technology in proactive models of dental education, suggesting an AI-based approach to dental education using natural language processing, multimodal sensing, and generation-augmented retrieval. The deployment process of such chatbots and quantitative analysis of their results will be addressed. Case studies of successful implementation in the USA, India, China, Japan, Russia, UK, and Australia will provide insights into various types of digital health platforms. The benefits, limitations, and future research directions will also be explored.</t>
  </si>
  <si>
    <t xml:space="preserve">Sachin Sharma; Piyush Agarwal</t>
  </si>
  <si>
    <t xml:space="preserve">2026 International Conference on Secure Information Systems and Technologies (ICSIST)</t>
  </si>
  <si>
    <t xml:space="preserve">10.1109/icsist70215.2026.11705802</t>
  </si>
  <si>
    <t xml:space="preserve">chapter/review oral care chatbot</t>
  </si>
  <si>
    <t xml:space="preserve">chapter/review smile mentor chatbot</t>
  </si>
  <si>
    <t xml:space="preserve">LLMDENT-0409</t>
  </si>
  <si>
    <t xml:space="preserve">Evaluating Large Language Models for Diagnostic Accuracy and Health Information Quality in Oral Mucosal Diseases.</t>
  </si>
  <si>
    <t xml:space="preserve">Background: Multimodal large language model (MLLM)-based systems capable of generating health-related information and diagnostic suggestions are increasingly used for health information retrieval; however, their accuracy, readability, and quality in oral healthcare remain unclear. Oral mucosal diseases comprise a heterogeneous group of conditions affecting the oral lining, ranging from benign and reactive lesions to potentially malignant and malignant disorders. Objective: This study evaluated and compared the diagnostic performance, readability, and information quality of MLLMs with traditional search engines included as comparator platforms, in diagnosing oral mucosal diseases. Methods: A cross-sectional observational study was conducted using 100 validated oral mucosal case scenarios representing benign, malignant, potentially malignant, infectious, and reactive oral lesions. Each scenario was entered into ChatGPT 3.5, ChatGPT 4.5 (Plus), Microsoft Copilot (smart), Grok (xAI), Claude (Sonnet 4.5), DeepSeek v3.1, and search engines Google, Bing, and Yahoo. Diagnostic accuracy, Positive Predictive Value (PPV), and Negative Predictive Value (NPV) were compared against reference diagnoses. Information quality was assessed using the DISCERN tool, and readability was evaluated using Flesch-Kincaid Reading Ease (FRES) and Grade Level (FKGL) scores. Statistical analyses included Cochran's Q and McNemar tests (p &lt; 0.05). Results: ChatGPT 4.5 demonstrated the highest overall diagnos…</t>
  </si>
  <si>
    <t xml:space="preserve">Iacob, Melisa; Qawas, Ayham; Balasubramaniam, Ramesh; Frydrych, Agnieszka M; Kujan, Omar</t>
  </si>
  <si>
    <t xml:space="preserve">Journal of personalized medicine</t>
  </si>
  <si>
    <t xml:space="preserve">10.3390/jpm16030129</t>
  </si>
  <si>
    <t xml:space="preserve">41892997.0</t>
  </si>
  <si>
    <t xml:space="preserve">borderline; oral mucosal scenarios; LLMs vs search engines; diagnostic accuracy plus DISCERN</t>
  </si>
  <si>
    <t xml:space="preserve">oral mucosal case scenarios; LLMs vs search engines; DISCERN quality; audience ambiguous</t>
  </si>
  <si>
    <t xml:space="preserve">LLMDENT-1677</t>
  </si>
  <si>
    <t xml:space="preserve">ChatGPT-A double-edged sword for healthcare education? Implications for assessments of dental students.</t>
  </si>
  <si>
    <t xml:space="preserve">INTRODUCTION: Open-source generative artificial intelligence (AI) applications are fast-transforming access to information and allow students to prepare assignments and offer quite accurate responses to a wide range of exam questions which are routinely used in assessments of students across the board including undergraduate dental students. This study aims to evaluate the performance of Chat Generative Pre-trained Transformer (ChatGPT), a generative AI-based application, on a wide range of assessments used in contemporary healthcare education and discusses the implications for undergraduate dental education. MATERIALS AND METHODS: This was an exploratory study investigating the accuracy of ChatGPT to attempt a range of recognised assessments in healthcare education curricula. A total of 50 independent items encompassing 50 different learning outcomes (n = 10 per item) were developed by the research team. These included 10 separate items based on each of the five commonly used question formats including multiple-choice questions (MCQs); short-answer questions (SAQs); short essay questions (SEQs); single true/false questions; and fill in the blanks items. Chat GPT was used to attempt each of these 50 questions. In addition, ChatGPT was used to generate reflective reports based on multisource feedback; research methodology; and critical appraisal of the literature. RESULTS: ChatGPT application provided accurate responses to majority of knowledge-based assessments based on MCQs,…</t>
  </si>
  <si>
    <t xml:space="preserve">Ali, Kamran; Barhom, Noha; Tamimi, Faleh; Duggal, Monty</t>
  </si>
  <si>
    <t xml:space="preserve">10.1111/eje.12937</t>
  </si>
  <si>
    <t xml:space="preserve">37550893.0</t>
  </si>
  <si>
    <t xml:space="preserve">ChatGPT on student assessment formats</t>
  </si>
  <si>
    <t xml:space="preserve">LLMDENT-0800</t>
  </si>
  <si>
    <t xml:space="preserve">Accuracy and Temporal Consistency of ChatGPT and Gemini in Responding to Textbook and Patient-Oriented Dental Bleaching Questions: A Multi-Session Comparative Study.</t>
  </si>
  <si>
    <t xml:space="preserve">ABSTRACT Objective This study compared the accuracy and temporal consistency of ChatGPT and Gemini in responding to dental bleaching questions across three weekly sessions. Materials and Methods A total of 280 true/false questions were developed comprising 200 textbook‐based and 80 patient‐oriented frequently asked questions. Both chatbots were queried weekly under controlled conditions. Accuracy was compared using generalized estimating equations, consistency was assessed using Fleiss' kappa, and weekly stability was evaluated using Cochran's Q test. Open‐ended responses were scored for quality and misinformation by two evaluators. Results For textbook questions, ChatGPT achieved significantly higher accuracy than Gemini (77.7% versus 70.5%, p = 0.0009). For frequently asked questions, both chatbots performed comparably (92.9% versus 90.8%, p = 0.252). Temporal consistency was only fair for textbook questions but almost perfect for frequently asked questions in both chatbots. Both chatbots showed significant upward trends in textbook accuracy across sessions. Gemini received higher global quality scores for open‐ended responses, while misinformation rates were similarly low. Conclusions Within the limitations of this study, ChatGPT achieved significantly higher accuracy than Gemini for textbook‐based dental bleaching questions, while both chatbots performed comparably for patient‐oriented questions. Temporal consistency differed markedly, with almost perfect consistency for …</t>
  </si>
  <si>
    <t xml:space="preserve">Sismanoglu, Soner; Kotan, Serre Sena; Isik, Vasfiye</t>
  </si>
  <si>
    <t xml:space="preserve">10.1111/jerd.70172</t>
  </si>
  <si>
    <t xml:space="preserve">42036997.0</t>
  </si>
  <si>
    <t xml:space="preserve">textbook plus patient-oriented bleaching FAQs; ChatGPT vs Gemini; accuracy misinformation</t>
  </si>
  <si>
    <t xml:space="preserve">textbook plus patient-oriented bleaching FAQs; ChatGPT vs Gemini; accuracy GQS</t>
  </si>
  <si>
    <t xml:space="preserve">LLMDENT-0231</t>
  </si>
  <si>
    <t xml:space="preserve">Artificial Intelligence in Evaluating Undergraduate Dental Students: Benchmarking AI Platforms Against Student Performance.</t>
  </si>
  <si>
    <t xml:space="preserve">INTRODUCTION: Artificial intelligence (AI), particularly large language models (LLMs), has demonstrated significant potential in educational assessment across medical disciplines. This study explores whether such models can match or surpass the performance of undergraduate dental students in a rigorous academic examination. This cross-sectional comparative study aims to compare the performance of three AI systems: ChatGPT, Gemini, and DeepSeek, with that of undergraduate dental students during a standardized final examination in prosthodontic technology. MATERIALS AND METHODS: A total of 49 second-year dental students completed a 45-item multiple-choice exam under standardized conditions. The same items were submitted to the AI models, and performance was analyzed using statistical methods including ANOVA, Cronbach Alpha and Tukey HSD to evaluate intergroup differences. DISCUSSION: The integration of generative AI into medical and dental education needs critical reevaluation of assessment integrity. RESULTS: DeepSeek achieved perfect scores on high-difficulty questions, while ChatGPT showed adaptive improvement across attempts. Both significantly outperformed the student cohort, whereas Gemini demonstrated lower and consistent accuracy; statistical analysis confirmed significant differences between models (P=0.036, η²=0.891). CONCLUSIONS: AI models can equal or exceed student performance in domain-specific assessments, raising concerns about the integrity of unsupervised digi…</t>
  </si>
  <si>
    <t xml:space="preserve">Cârstea, Alexia-Ecaterina; Vasilescu, Vlad-Gabriel; Țâncu, Ana-Maria Cristina; Didilescu, Andreea-Cristiana; Pițuru, Silviu-Mirel; Imre, Marina; Ciocan, Lucian-Toma</t>
  </si>
  <si>
    <t xml:space="preserve">10.11607/ijp.9742</t>
  </si>
  <si>
    <t xml:space="preserve">42752500.0</t>
  </si>
  <si>
    <t xml:space="preserve">Prosthodontics; Preventive dentistry / dental public health; Dental education / exams</t>
  </si>
  <si>
    <t xml:space="preserve">prosthodontic technology exam vs students</t>
  </si>
  <si>
    <t xml:space="preserve">LLMDENT-0018</t>
  </si>
  <si>
    <t xml:space="preserve">A Multidisciplinary Evaluation of ChatGPT and DeepSeek's Effectiveness in Answering Questions on Antibiotic Prophylaxis</t>
  </si>
  <si>
    <t xml:space="preserve">In recent years, artificial intelligence technologies have become a source of information for patients seeking answers to questions related to medicine and dentistry. Antibiotic prophylaxis is administered prior to invasive dental and medical procedures to prevent systemic complications. Patients who turn to artificial intelligence tools for information now require accurate and consistent responses based on current guidelines. This study aims to evaluate the accuracy and consistency of answers provided by two artificial intelligence applications (ChatGPT 4.0 and DeepSeek) to patient-generated questions about the use of antibiotic prophylaxis. Thirty frequently asked questions regarding antibiotic prophylaxis were identified through a literature review and clinical experience. These questions were posed to both artificial intelligence platforms and the responses were recorded. The responses were then independently evaluated by specialists in periodontology and cardiology using the modified Global Quality Scale. Differences between the platforms were analyzed using the Wilcoxon Signed Ranks Test and inter-rater agreement was assessed using the Cohen's kappa (κ) coefficient. The mean scale score was 4.56±0.56 for ChatGPT 4.0 and 4.55± 0.62 for DeepSeek. A statistically significant difference was found between the two experts only for ChatGPT, with the cardiologist assigning higher scores than the periodontist. Moderate but significant inter-rater agreement was observed only for …</t>
  </si>
  <si>
    <t xml:space="preserve">Sukran Acipinar; Mehmet Şahinbaş; Irem Aydin; Merve Yalçın</t>
  </si>
  <si>
    <t xml:space="preserve">Sağlık Bilimleri Dergisi</t>
  </si>
  <si>
    <t xml:space="preserve">10.34108/eujhs.1817475</t>
  </si>
  <si>
    <t xml:space="preserve">Periodontology; Preventive dentistry / dental public health; Dental pharmacology / anesthesia</t>
  </si>
  <si>
    <t xml:space="preserve">patient antibiotic prophylaxis questions; GPT-4 vs DeepSeek; modified GQS</t>
  </si>
  <si>
    <t xml:space="preserve">patient-generated antibiotic prophylaxis FAQs; ChatGPT DeepSeek; modified GQS</t>
  </si>
  <si>
    <t xml:space="preserve">LLMDENT-0411</t>
  </si>
  <si>
    <t xml:space="preserve">Overcoming Normalcy Bias in Acute Myocardial Infarction: A Case Report of Generative AI as a Behavioral Catalyst for Emergency Care Seeking.</t>
  </si>
  <si>
    <t xml:space="preserve">Pre-hospital delay remains a major determinant of outcomes in acute myocardial infarction (AMI), with normalcy bias playing a central role in patients' failure to interpret symptoms as signals of serious illness. This case report examines the role of generative artificial intelligence (AI) not as a diagnostic instrument but as a behavioral catalyst that prompted timely emergency care seeking. A man in his early sixties presented with chest discomfort, neck radiation, bilateral lower molar pain, diaphoresis, and cold extremities. Although these symptoms are medically typical of AMI, myocardial infarction was not part of the patient's immediate cognitive framework, and they were initially interpreted as dental discomfort or nonspecific physical fatigue. After consulting a publicly available generative AI system that issued a clear imperative to contact emergency medical services, the patient activated emergency care. He was subsequently diagnosed with inferior ST-elevation myocardial infarction due to right coronary artery occlusion and underwent successful emergency percutaneous coronary intervention. This case suggests that AI-generated language can mitigate normalcy bias and accelerate patient decision-making in acute medical settings without functioning as a diagnostic tool.</t>
  </si>
  <si>
    <t xml:space="preserve">Ikeda, Osamu; Oyamada, Naofumi; Hayashi, Masashi</t>
  </si>
  <si>
    <t xml:space="preserve">10.7759/cureus.101199</t>
  </si>
  <si>
    <t xml:space="preserve">41552743.0</t>
  </si>
  <si>
    <t xml:space="preserve">myocardial infarction case report; not dental</t>
  </si>
  <si>
    <t xml:space="preserve">acute MI case report; generative AI prompted care seeking</t>
  </si>
  <si>
    <t xml:space="preserve">LLMDENT-1053</t>
  </si>
  <si>
    <t xml:space="preserve">Understanding and Preventing AI-Facilitated Cheating in Dental Education</t>
  </si>
  <si>
    <t xml:space="preserve">Background: Generative AI has created new academic-integrity risks in professional training. In dentistry, these risks carry direct patient-safety implications.Method: We conducted a structured narrative review (SANRA-guided) of PubMed, Scopus, and Google Scholar (September 2022–July 2025). Original studies, reviews, and expert opinions on AI-facilitated academic misconduct in dental education were eligible; clinically focused AI papers were excluded. Dual screening and thematic synthesis were applied.Results: Sixteen studies met the inclusion criteria; ~19% were dental-specific, with the remainder informing transferable practices from health/allied higher education. Three themes emerged: (1) Prevalence &amp; patterns—≈58.7% of students report awareness of AI use by peers; applications include essay generation, clinical note fabrication, image manipulation, and real-time exam assistance; (2) Detection challenges—traditional plagiarism tools detect ≤23% of AI-generated text; faculty report high uncertainty; (3) Emerging solutions—authentic/oral assessments (≈73% reduction in cheating reports), policy frameworks, faculty development, explainable/authorship-verification tools, and integrity culture initiatives.Conclusion: AI-facilitated cheating requires discipline-specific responses that combine policy (explicit acceptable-use definitions), pedagogy (authentic/oral/practical assessments), and platforms (fit-for-purpose detection/verification). Priorities include clarifying policy, …</t>
  </si>
  <si>
    <t xml:space="preserve">Ali Mirzaei; Alireza Ghaffarian Hosseini; Taraneh Movahed</t>
  </si>
  <si>
    <t xml:space="preserve">10.22038/fmej.2025.90211.1677</t>
  </si>
  <si>
    <t xml:space="preserve">narrative review AI cheating dental education</t>
  </si>
  <si>
    <t xml:space="preserve">LLMDENT-1509</t>
  </si>
  <si>
    <t xml:space="preserve">Performance comparison of large language models in treatment planning for the restoration of endodontically treated teeth over time.</t>
  </si>
  <si>
    <t xml:space="preserve">OBJECTIVES: This study aimed to compare the performance of five large language models (LLMs), including ChatGPT 4.5 (Deep Research), DeepSeek R1 (Deep Think), Gemini 2.5 Pro, Claude 3.7 Sonnet, and Microsoft Copilot (Think Deeper), in treatment planning for the restoration of endodontically treated teeth over time. METHODS: Twenty-five case-based scenarios requiring restorative treatment were constructed using a 39-item checklist of clinically relevant factors. Each case was presented to the LLMs via three independent user accounts over three consecutive weeks. After each round, LLMs were shown example responses representing expert-developed answers to assess response variability over time. Two blinded evaluators independently assessed responses for accuracy (1-5 scale) and completeness (1-3 scale). Statistical analyses included Kendall's W, Generalized Estimating Equations, and Bonferroni-corrected pairwise comparisons (α = 0.05). RESULTS: Gemini demonstrated the highest performance, significantly outperforming both DeepSeek and Microsoft Copilot across all sessions (P≤.005). Claude exhibited a significant improvement in accuracy during the third week (P&lt;.01), and completeness scores significantly increased in Gemini and Claude following exposure to the exemplary correct responses (P&lt;.0167). Nevertheless, none of the LLMs achieved perfect repeatability, and a substantial proportion of responses remained incomplete or partially accurate even by the third week. CONCLUSIONS: Am…</t>
  </si>
  <si>
    <t xml:space="preserve">Shirani, Mohammadjavad; Emami, Maryam</t>
  </si>
  <si>
    <t xml:space="preserve">10.1016/j.jdent.2025.105998</t>
  </si>
  <si>
    <t xml:space="preserve">40706653.0</t>
  </si>
  <si>
    <t xml:space="preserve">restorative treatment planning cases</t>
  </si>
  <si>
    <t xml:space="preserve">restorative treatment planning case scenarios</t>
  </si>
  <si>
    <t xml:space="preserve">LLMDENT-0551</t>
  </si>
  <si>
    <t xml:space="preserve">MetaDent: Labeling Clinical Images for Vision-Language Models in Dentistry.</t>
  </si>
  <si>
    <t xml:space="preserve">Vision-language models (VLMs) have demonstrated significant potential in medical image analysis, yet their application in intraoral photography remains largely underexplored due to the lack of fine-grained, annotated datasets and comprehensive benchmarks. To address this, we present MetaDent, a comprehensive resource that includes 1) a novel and large-scale dentistry image dataset collected from clinical, public, and web sources; 2) a semistructured annotation framework designed to capture the hierarchical and clinically nuanced nature of dental photography; and 3) comprehensive benchmark suites for evaluating state-of-the-art VLMs on clinical image understanding. Our labeling approach combines a high-level image summary with point-by-point, free-text descriptions of abnormalities. This method enables rich, scalable, and task-agnostic representations. We curated 60,669 dental images from diverse sources and annotated a representative subset of 2,588 images using this meta-labeling scheme. Leveraging large language models (LLMs), we derive standardized benchmarks: approximately 15,000 visual question answering (VQA) pairs and an 18-class multilabel classification dataset, which we validated with human review and error analysis to justify that the LLM-driven transition reliably preserves fidelity and semantic accuracy. We then evaluate state-of-the-art VLMs across VQA, classification, and image captioning tasks. Quantitative results reveal that even the most advanced models str…</t>
  </si>
  <si>
    <t xml:space="preserve">Li, M-X; Deng, W-H; Wu, Z-X; Jin, C-X; Wu, J-M; Han, Y; Tsoi, J K H; Xia, G-S; Huang, C</t>
  </si>
  <si>
    <t xml:space="preserve">10.1177/00220345261424242</t>
  </si>
  <si>
    <t xml:space="preserve">41834391.0</t>
  </si>
  <si>
    <t xml:space="preserve">intraoral image VLM benchmark</t>
  </si>
  <si>
    <t xml:space="preserve">MetaDent intraoral image VLM benchmark</t>
  </si>
  <si>
    <t xml:space="preserve">LLMDENT-0761</t>
  </si>
  <si>
    <t xml:space="preserve">Validation of large language models for multiple-choice assessment in cranio-maxillofacial surgery - Part B: Student perception and didactic quality of AI- versus human-authored questions.</t>
  </si>
  <si>
    <t xml:space="preserve">10.1016/j.jcms.2026.109852</t>
  </si>
  <si>
    <t xml:space="preserve">42551062.0</t>
  </si>
  <si>
    <t xml:space="preserve">student perception AI-authored MCQs</t>
  </si>
  <si>
    <t xml:space="preserve">CMF surgery MCQs student perception</t>
  </si>
  <si>
    <t xml:space="preserve">LLMDENT-1609</t>
  </si>
  <si>
    <t xml:space="preserve">Assessment of inclination and angulation of maxillary anterior teeth using different commercially available MBT bracket systems - A CBCT study</t>
  </si>
  <si>
    <t xml:space="preserve">. Abstract Background: The invention of the preadjusted appliance allowed for simpler mechanics and less wire bending. The expression of the inbuilt tip and torque incorporated into its slot or base is possible after full engagement of rectangular wire. This have its implication on inclination and angulation of the teeth Aim and objectives: The study aimed to assess the inclination and angulation of maxillary anterior teeth using different commercially available MBT bracket system using CBCT scans. Materials and Methods: Thirty-three subjects were divided into two groups. Group 1 bonded with Gemini TM (3M Unitek) MBT Bracket System and Group 2 bonded with Mini Diamond TM (Ormco) MBT Bracket System. Two CBCT scan was taken after 6-8 weeks of placement of 0.019"x0.025" SS archwire (T 0 ) and 0.021" x 0.025" SS archwire (T 1 ) of same patient. Each evaluated data was entered into excel sheet and analysed using Shapiro Wilk test. Result: The mean change in inclination and angulation in either group was found to be statistically insignificant at T 0 and T 1 whereas the mean change from T 0 to T 1 between the 2 groups were found to be statistically significant in all six maxillary anterior teeth. Conclusion: The result showed no significant difference observed in inclination &amp; angulation of maxillary anterior teeth in both groups at T 0 and T 1 . Whereas the mean change from T 0 to T 1 was maximum and statistically significant in Group I compared to Group II.</t>
  </si>
  <si>
    <t xml:space="preserve">J. Yadav; Amit Kumar Singh; Jitendra Bhagchandani; Raj Kumar Jaiswal; Stuti Raj; Tushant Rastog</t>
  </si>
  <si>
    <t xml:space="preserve">10.18231/j.jco.v.9.i.3.8</t>
  </si>
  <si>
    <t xml:space="preserve">bracket CBCT study; no LLM</t>
  </si>
  <si>
    <t xml:space="preserve">bracket system CBCT study; no LLM</t>
  </si>
  <si>
    <t xml:space="preserve">LLMDENT-2049</t>
  </si>
  <si>
    <t xml:space="preserve">ChatGPT and scientific paper</t>
  </si>
  <si>
    <t xml:space="preserve">Dear Editor, We found the article “Could ChatGPT help you to write your next scientific paper?: concerns on research ethics related to usage of artificial intelligence tools” of interest. Park advises authors and readers to use the large language model (LLM) Chatbot carefully and assure that the tool could provide a clear result according tot he intention. Additionally, scientists should refrain from including any artificial intelligence (AI) tools in the author list. Regarding the future application of LLM tools in scientific writing, Journal of the Korean Association of Oral and Maxillofacial Surgeons aims to change its stance and maintain an open mind. Basically, sensitive material should not be created, modified, or approved by AI without human review. There are various other challenges that have been brought up in addition to the ethical considerations regarding the use of AI technologies like ChatGPT in scientific writing. The possibility that an AI tool will produce subpar or even malicious information is a big cause for concern. For instance, ChatGPT can create study abstracts that are difficult for scientists to discern from abstracts written by people, but such writing can also produce spam or contain misleading information. Due to the lack of reliable screening, problem might occur and this could compromise the integrity of published work. ChatGPT requires a lot of data to respond to and learn from. The results of ChatGPT show that these datasets may contain presum…</t>
  </si>
  <si>
    <t xml:space="preserve">A. Kleebayoon; V. Wiwanitkit</t>
  </si>
  <si>
    <t xml:space="preserve">Journal of the Korean Association of Oral and Maxillofacial Surgeons</t>
  </si>
  <si>
    <t xml:space="preserve">10.5125/jkaoms.2023.49.4.239</t>
  </si>
  <si>
    <t xml:space="preserve">37641909.0</t>
  </si>
  <si>
    <t xml:space="preserve">letter ChatGPT scientific paper</t>
  </si>
  <si>
    <t xml:space="preserve">letter on ChatGPT and scientific papers</t>
  </si>
  <si>
    <t xml:space="preserve">LLMDENT-1067</t>
  </si>
  <si>
    <t xml:space="preserve">Structuring Ontologies for Bayesian Reasoning in LLM Contexts</t>
  </si>
  <si>
    <t xml:space="preserve">Large Language Models (LLMs) have proven to be effective tools for generating coherent text and supporting decision making across domains. However, in complex settings such as healthcare, decision making requires reasoning under uncertainty, causal inference, and the ability to quantify risks or probabilities related to specific events. These capabilities are not fully supported by LLMs, in part due to their lack of an explicit, structured knowledge domain. An emerging line of research seeks to address this limitation by equipping LLMs with symbolic knowledge through ontologies. Some approaches even leverage LLMs to automatically generate ontologies from domain-specific documents by identifying classes, relationships, and properties. However, these automatically gener-ated ontologies often exhibit high structural variability, making it difficult to quantify decisions or compute probabilistic outcomes, especially in formal reasoning tasks like those found in medicine. This work proposes an architecture that constrains the generative freedom of the LLM through structured prompts which define expected entity types and semantic relations. This controlled output enables the automatic transformation of the resulting ontology into a Bayesian network, establishing conditional dependencies with associated probabilities. The resulting system supports both symbolic and probabilistic inference. The implementation uses LangChain and ChatGPT via API for ontology extraction, OWLready2 for f…</t>
  </si>
  <si>
    <t xml:space="preserve">David Araya; Catalina Valle; C. Taramasco</t>
  </si>
  <si>
    <t xml:space="preserve">2025 IEEE CHILEAN Conference on Electrical, Electronics Engineering, Information and Communication Technologies (CHILECON)</t>
  </si>
  <si>
    <t xml:space="preserve">10.1109/chilecon66915.2025.11476197</t>
  </si>
  <si>
    <t xml:space="preserve">LLM ontology to Bayesian network architecture</t>
  </si>
  <si>
    <t xml:space="preserve">LLM ontology extraction for Bayesian reasoning oral cancer documents</t>
  </si>
  <si>
    <t xml:space="preserve">LLMDENT-1343</t>
  </si>
  <si>
    <t xml:space="preserve">Artificial intelligence in dentistry: From general to custom GPTs: Part 1</t>
  </si>
  <si>
    <t xml:space="preserve">Olivier Landwerlin; Gérard Subsol</t>
  </si>
  <si>
    <t xml:space="preserve">10.1038/s41404-025-3082-x</t>
  </si>
  <si>
    <t xml:space="preserve">no abstract; practice magazine custom GPTs</t>
  </si>
  <si>
    <t xml:space="preserve">no abstract; BDJ In Practice feature custom GPTs</t>
  </si>
  <si>
    <t xml:space="preserve">LLMDENT-0576</t>
  </si>
  <si>
    <t xml:space="preserve">Human and Artificial Intelligence (AI) Analysis of Patient Experiences of Periodontal Graft Surgery.</t>
  </si>
  <si>
    <t xml:space="preserve">Background/Objectives : The prominent role the internet plays in being a source of dental information prompts qualitative evaluation of relevant online content. This study aimed to explore patients' experience regarding periodontal graft surgery communicated through the social media platform YouTube. Methods : An initial YouTube search using the term "gum surgery experience" retrieved 40 videos. Graft surgery was the most frequently discussed procedure, and 19 relevant videos were included in the qualitative analysis. Video content was analysed using a combined human-centered and artificial intelligence (AI)-assisted approach. AI-supported analysis of viewer comments was conducted using ChatGPT-4 and Gemini-1.5 Pro. Themes generated by human and AI analyses were compared. Results : Nine key themes were identified from the 19 videos that satisfied selection criteria. Most themes were similar between human and AI analyses, with six overlapping and three unique. The most frequently coded theme was post-operative recovery ( n = 177), with pain, work absence, eating difficulties, and disrupted oral hygiene commonly reported. Patient-clinician relationships were frequently highlighted, with mixed experiences regarding communication and trust. Positive experiences were reported more frequently than negative. Comment analysis revealed varied audience engagement and sentiments, emphasizing concerns about pain, recovery, and procedural anxiety. Conclusions : Key themes related to patie…</t>
  </si>
  <si>
    <t xml:space="preserve">Mak, William W N; Budden, Timothy; Kaur, Sushil; Meade, Maurice J</t>
  </si>
  <si>
    <t xml:space="preserve">10.3390/dj14020127</t>
  </si>
  <si>
    <t xml:space="preserve">41744965.0</t>
  </si>
  <si>
    <t xml:space="preserve">Periodontology; Preventive dentistry / dental public health</t>
  </si>
  <si>
    <t xml:space="preserve">LLM-assisted qualitative analysis of YouTube comments</t>
  </si>
  <si>
    <t xml:space="preserve">LLMDENT-0224</t>
  </si>
  <si>
    <t xml:space="preserve">Evaluating the reliability of artificial intelligence in clinical decisions on early maxillary expansion: a comparative study of eight large language models.</t>
  </si>
  <si>
    <t xml:space="preserve">Abstract Purpose Large language models (LLMs) are increasingly used to provide health-related information, yet their clinical reliability remains uncertain. This study aimed to evaluate the accuracy, comprehensiveness, and readability of AI-based LLMs in providing evidence-based guidance on early maxillary expansion for children in the primary and mixed dentition phases, assessing their potential as trustworthy resources for parental decision-making. Materials and methods Eight LLMs (DeepSeek V3, Gemini 2.5 Flash, Claude 4.5 Sonnet, MediSearch, Copilot, GPT-5, GPT-4o, and Grok) were tasked with responding to a total of 20 questions reflecting common parental concerns about early maxillary expansion, with 10 questions assigned to each dentition phase (primary and mixed). Responses were evaluated for accuracy and comprehensiveness, and readability was assessed using the Flesch Reading Ease Score (FRES) and Flesch-Kincaid Grade Level (FKGL). Statistical analyses included descriptive statistics and appropriate parametric and non-parametric tests based on data distribution, with significance set at p &lt; 0.05. Results Significant differences were observed among the LLMs in terms of accuracy, comprehensiveness, and readability (p &lt; 0.001). DeepSeek V3 and Grok achieved the highest scores for both accuracy and comprehensiveness across both dentition phases, with DeepSeek V3 also demonstrating the highest readability in the mixed dentition phase. Copilot, GPT-5, and GPT-4o produced the…</t>
  </si>
  <si>
    <t xml:space="preserve">Cicek, Orhan; Yıldırım, Ahmet</t>
  </si>
  <si>
    <t xml:space="preserve">10.1186/s12903-026-08111-1</t>
  </si>
  <si>
    <t xml:space="preserve">41832494.0</t>
  </si>
  <si>
    <t xml:space="preserve">Orthodontics; Pediatric dentistry</t>
  </si>
  <si>
    <t xml:space="preserve">parental concern questions early maxillary expansion; 8 LLMs; accuracy</t>
  </si>
  <si>
    <t xml:space="preserve">parental concerns early maxillary expansion; eight LLMs; accuracy comprehensiveness</t>
  </si>
  <si>
    <t xml:space="preserve">LLMDENT-0999</t>
  </si>
  <si>
    <t xml:space="preserve">batch_06</t>
  </si>
  <si>
    <t xml:space="preserve">Assessing the Quality of AI-Generated Responses to Botulinum Toxin Applications in Bruxism Therapy.</t>
  </si>
  <si>
    <t xml:space="preserve">This study aimed to evaluate the accuracy, reliability, and clarity of information provided by artificial intelligence (AI)-based language models regarding botulinum toxin applications for bruxism treatment. Eighty-five open-ended questions were developed under 7 specific domains by a team comprising an oral and maxillofacial surgeon and 2 orthodontists. These domains included indications, contraindications, procedures, complications, prognoses, advantages, and disadvantages of botulinum toxin use in bruxism treatment. The questions were input into 3 AI chatbots: ChatGPT-4.0, Google Gemini, and Microsoft Copilot. The generated responses were independently evaluated by the researchers through 5 predefined accuracy categories: "Objectively True," "Selected Facts," "Minimal Facts," "Incorrect," and "Misleading." Statistical analysis, including χ2 and the Fisher exact tests, was conducted to assess differences in response accuracy among the AI models, with significance set at P&lt;0.05. A statistically significant association was found between the AI model and response accuracy (P&lt;0.001). ChatGPT-4.0 predominantly delivered answers classified as "Objectively True," surpassing Google Gemini and Microsoft Copilot. Across all domains, ChatGPT-4.0 maintained higher rates of accurate responses, whereas Google Gemini and Microsoft Copilot frequently provided answers categorized as "Selected Facts" or "Minimal Facts." While AI-based language models, particularly ChatGPT-4.0, may serve as a…</t>
  </si>
  <si>
    <t xml:space="preserve">Özdal Zincir, Özge; Çifçi Özkan, Esra; Hatipoğlu, Şirin</t>
  </si>
  <si>
    <t xml:space="preserve">10.1097/scs.0000000000012195</t>
  </si>
  <si>
    <t xml:space="preserve">41773841.0</t>
  </si>
  <si>
    <t xml:space="preserve">Orthodontics; Oral &amp; maxillofacial surgery; TMD / orofacial pain</t>
  </si>
  <si>
    <t xml:space="preserve">botulinum toxin bruxism questions; 3 chatbots; accuracy categories; patient education aim</t>
  </si>
  <si>
    <t xml:space="preserve">botulinum toxin bruxism questions; three chatbots; accuracy categories; patient education aim</t>
  </si>
  <si>
    <t xml:space="preserve">LLMDENT-0468</t>
  </si>
  <si>
    <t xml:space="preserve">Evaluation of ChatGPT, Gemini and DeepSeek Models' Performance on Pedodontics Questions from the Turkish Dental Specialty Exam</t>
  </si>
  <si>
    <t xml:space="preserve">Objective: This study aimed to evaluate and compare the accuracy of three artificial intelligence models (ChatGPT, DeepSeek, and Gemini) on paediatric dentistry questions from the Turkish Dental Specialty Examination (DUS).Materials and Methods: A total of 127 pedodontics questions from DUS exams conducted between 2012 and 2021 were presented to each AI model. The responses were compared with official answer keys and classified as correct or incorrect. Annual accuracy rates were calculated for each model. The Kruskal–Wallis test was used to assess statistical differences in accuracy among the models. Additionally, questions were categorised according to Bloom’s taxonomy to evaluate performance across cognitive levels.Results: The overall accuracy rates were 70% for ChatGPT, 79.5% for Gemini, and 81.1% for DeepSeek. Although performance varied across years, these differences were not statistically significant (p &gt; 0.05). Similarly, no significant differences were observed in model accuracy across Bloom’s taxonomy levels.Conclusion: The findings indicate that current AI models demonstrate only moderate accuracy in solving multiple-choice exam questions in pedodontics. Their direct applicability in dental specialty education remains limited, and they should be used cautiously as supplemental tools rather than primary educational resources.</t>
  </si>
  <si>
    <t xml:space="preserve">Kaplan, Ceren; Özcan, Hazal</t>
  </si>
  <si>
    <t xml:space="preserve">Istanbul University Journal of Health Sciences Research</t>
  </si>
  <si>
    <t xml:space="preserve">10.26650/iujhsr2026-1816060</t>
  </si>
  <si>
    <t xml:space="preserve">specialty exam pedodontics</t>
  </si>
  <si>
    <t xml:space="preserve">pedodontics specialty exam</t>
  </si>
  <si>
    <t xml:space="preserve">LLMDENT-1783</t>
  </si>
  <si>
    <t xml:space="preserve">A Fine-Tuned Large Language Model for Domain-Specific with Reinforcement Learning</t>
  </si>
  <si>
    <t xml:space="preserve">Large Language Models (LLMs) like GPT-3 and BERT have significantly shown advancement in natural language processing by providing robust tools for understanding and generating human languages. However, their broad but shallow knowledge across many domains often leads to less effective performance in domain-specific tasks, where detailed and special-ized knowledge is needed. To address this limitation, this paper investigates the effectiveness of fine-tuning LLMs for specific domains. The approach incorporates reinforcement learning to integrate user feedback, allowing the model to dynamically adjust and refine its responses. This will ensure the model adapts iteratively, improving communication and interaction with users. The fine-tuned model’s performance is evaluated using two domain-specific datasets—medical and dental. Evaluation metrics such as Levenshtein distance and cosine similarity are used to assess the textual accuracy and semantic relevance of the fine-tuned model. The results from the dental the medical datasets indicate a low level of textual differences and strong semantic alignment, respectively. These suggest that the fine-tuned model effectively processes and preserves the integrity of domain-specific content with the potential of fine-tuning LLMs to enhance their applicability in specific domains.</t>
  </si>
  <si>
    <t xml:space="preserve">Amelia Ritahani Ismail; Amira Shazleen Aminuddin; Afiqa Nurul; Noor Azura Zakaria; W. Fadaaq</t>
  </si>
  <si>
    <t xml:space="preserve">2024 3rd International Conference on Creative Communication and Innovative Technology (ICCIT)</t>
  </si>
  <si>
    <t xml:space="preserve">10.1109/iccit62134.2024.10701208</t>
  </si>
  <si>
    <t xml:space="preserve">fine-tuned RL domain LLM; text similarity metrics</t>
  </si>
  <si>
    <t xml:space="preserve">fine-tuned domain LLM with reinforcement learning</t>
  </si>
  <si>
    <t xml:space="preserve">LLMDENT-0842</t>
  </si>
  <si>
    <t xml:space="preserve">Cost-Utility Analysis of Sentinel Node Biopsy Versus Selective Neck Dissection for Node-Negative Early-Stage Oral Cancers: A Health Economic Evaluation from the Indian Healthcare System Perspective.</t>
  </si>
  <si>
    <t xml:space="preserve">OBJECTIVES: To conduct a cost-utility analysis comparing sentinel node biopsy (SNB) with selective neck dissection (SND) for clinically node-negative early-stage oral cancer from the Indian healthcare system perspective. METHODS: A hybrid decision-tree-Markov model compared SNB with SND over a 10-year horizon, incorporating 18 clinical pathways, time-trade-off utilities from an Indian population, and costs from Indian settings. Model and R code construction were assisted by a large language model (Claude-3.5-Sonnet) with author verification. Effectiveness was measured in quality-adjusted life-years (QALYs). Deterministic and probabilistic sensitivity analyses were conducted. The primary outcome was net monetary benefit at the India-specific willingness-to-pay threshold of INR 212 307/QALY. RESULTS: SNB yielded 6.145 QALYs versus 6.032 for SND (incremental 0.114) at INR 332 865 versus INR 336 433 (incremental -INR 3568). SNB dominated SND in the deterministic base case. Under probabilistic sensitivity analysis, SNB was cost-effective in 78.5% of iterations at the India-specific threshold (mean incremental net monetary benefit INR 15 944; 95% CrI -INR 22 141 to INR 54 287) and 81.8% at 1× gross domestic product per capita (INR 245 000/QALY). A lifetime-horizon scenario (cohort age 55-100; 45 cycles) confirmed SNB dominance with incremental cost -INR 5466 and incremental QALYs 0.1767. Results were robust across deterministic and scenario analyses. CONCLUSIONS: SNB is a cost-effe…</t>
  </si>
  <si>
    <t xml:space="preserve">Thankappan, Krishnakumar; Menon, Lakshmi Ravunniarth; Patel, Tejal; Subramanian, Sujha; Iyer, Subramania</t>
  </si>
  <si>
    <t xml:space="preserve">Value in health regional issues</t>
  </si>
  <si>
    <t xml:space="preserve">10.1016/j.vhri.2026.101686</t>
  </si>
  <si>
    <t xml:space="preserve">42565769.0</t>
  </si>
  <si>
    <t xml:space="preserve">cost-utility analysis; LLM used for coding</t>
  </si>
  <si>
    <t xml:space="preserve">oral cancer cost-utility; LLM used for model coding</t>
  </si>
  <si>
    <t xml:space="preserve">LLMDENT-1886</t>
  </si>
  <si>
    <t xml:space="preserve">Design and Implementation of Adam: A Humanoid Robotic Head with Social Interaction Capabilities</t>
  </si>
  <si>
    <t xml:space="preserve">Social robots are being conceived with different characteristics and being used in different applications. The growth of social robotics benefits from advances in fabrication, sensing, and actuation technologies, as well as signal processing and artificial intelligence. This paper presents a design and implementation of the humanoid robotic platform Adam, consisting of a motorized human-like head with precise movements of the eyes, jaw, and neck, together with capabilities of face tracking and vocal conversation using ChatGPT. Adam relies on 3D-printed parts together with a microphone, a camera, and proper servomotors, and it has high structural integrity and flexibility. Adam’s control framework consists of an adequate signal exploitation and motor command strategy that allows efficient social interactions. Adam is an innovative platform that combines manufacturability, user-friendliness, low costs, acceptability, and sustainability, offering advantages compared with other platforms. Indeed, the platform’s hardware and software components are adjustable and allow it to increase its abilities and adapt them to different applications in a variety of roles. Future work will entail the development of a body for Adam and the addition of skin-like materials to enhance its human-like appearance.</t>
  </si>
  <si>
    <t xml:space="preserve">S. Said; K. Youssef; B. Prasad; G. Alasfour; S. Alkork; T. Beyrouthy</t>
  </si>
  <si>
    <t xml:space="preserve">10.3390/asi7030042</t>
  </si>
  <si>
    <t xml:space="preserve">humanoid robotic head</t>
  </si>
  <si>
    <t xml:space="preserve">humanoid robotic head with ChatGPT</t>
  </si>
  <si>
    <t xml:space="preserve">LLMDENT-1757</t>
  </si>
  <si>
    <t xml:space="preserve">Artificial Intelligence Performance in Oral Hygiene-Preventive Dentistry Questions</t>
  </si>
  <si>
    <t xml:space="preserve">This study aimed to evaluate success of answering common questions asked by patients about oral hygiene-preventive dentistry practices by artificial intelligence (AI) supported chat robots. In this study, questions commonly asked by patients about oral hygiene-preventive dentistry practices were asked to ChatGPT3.5, ChatGPT4, BING, AI chat robots. The questions in study were selected based on most repeated questions in web-based searches. Access to all chat robots was provided on February 11, 2024, with new accounts created for the purposes of this study. In order to minimize the impact of previous answers, a new chat window was opened for each question asked and the questions were asked once in Turkish for each application. The answers given by the applications were scored according to Likert Scale scale from 1 (most adequate) to 5 (most inadequate) by 2 periodontologists, 2 pedodontics and 2 specialists in restorative dentistry. Since parametric test assumptions were fulfilled, analysis of variance and Bonferroni test were performed. p&lt;.05 was accepted as the significance level. The specialist dentists in all branches who evaluated the responses of chatbots in study observed the most adequate response in ChatGPT3.5 and ChatGPT4. When the scores given by specialist dentists to AI robots were evaluated, no statistical difference was found between the branches. This study showed that, according to the specialist dentists who evaluated the answers, ChatGPT4 and ChatGPT3.5 are m…</t>
  </si>
  <si>
    <t xml:space="preserve">B. K. Eskibağlar et al.</t>
  </si>
  <si>
    <t xml:space="preserve">Periodontology; Pediatric dentistry; Restorative dentistry / cariology; Preventive dentistry / dental public health</t>
  </si>
  <si>
    <t xml:space="preserve">common patient oral hygiene questions; ChatGPT Bing; specialist Likert</t>
  </si>
  <si>
    <t xml:space="preserve">patient oral hygiene/prevention questions; ChatGPT and Bing; specialist Likert</t>
  </si>
  <si>
    <t xml:space="preserve">LLMDENT-0616</t>
  </si>
  <si>
    <t xml:space="preserve">The Role of Artificial Intelligence Models in Predicting Post-Prosthetic Facial Esthetics in Edentulous Patients: Clinical and Anthropometric Comparative Study.</t>
  </si>
  <si>
    <t xml:space="preserve">Abstract Objectives Artificial intelligence (AI) is increasingly used in esthetic dentistry; however, its accuracy in predicting post-prosthetic facial outcomes in edentulous patients remains unclear. This study aimed to evaluate the ability of AI models to simulate post-denture facial esthetics compared with actual clinical outcomes. Materials and Methods A prospective within-subject observational study was conducted on 14 completely edentulous patients receiving new complete dentures. Standardized facial photographs were obtained pretreatment (T0) and posttreatment (T1). AI-generated images were produced from T0 photographs using Gemini (G-P) and FaceApp (FA-P). Outcomes included patient preference, expert esthetic evaluation, and quantitative facial anthropometric measurements. Statistical Analysis Nonnormally distributed paired facial measurements were compared using the Wilcoxon signed-rank test. Differences among image types and expert panel scores were analyzed using the Friedman test (two-way analysis of variance by ranks), with post hoc Wilcoxon signed-rank tests where applicable. Participant preferences were assessed using the chi-square goodness-of-fit test. Statistical significance was set at p ≤0.05. Results No significant differences were found in patient preferences ( p = 0.247) and in expert evaluations between actual and AI-generated images ( p = 0.316), with high inter-rater reliability (intraclass correlation coefficient &gt;0.85). Anthropometric analysis reve…</t>
  </si>
  <si>
    <t xml:space="preserve">Moussa, Rania; Fayad, Mostafa I; Alaryani, Omar M; Altamimi, Faisal Suliman; Barri, Elaf; Qarras, Leen Ahmed; Kothayer, Marwa</t>
  </si>
  <si>
    <t xml:space="preserve">10.1055/s-0046-1827191</t>
  </si>
  <si>
    <t xml:space="preserve">42667931.0</t>
  </si>
  <si>
    <t xml:space="preserve">Prosthodontics; Esthetic dentistry</t>
  </si>
  <si>
    <t xml:space="preserve">Gemini facial esthetic image simulation</t>
  </si>
  <si>
    <t xml:space="preserve">Gemini image simulation of post-denture facial esthetics</t>
  </si>
  <si>
    <t xml:space="preserve">LLMDENT-0854</t>
  </si>
  <si>
    <t xml:space="preserve">A comparative evaluation of Artificial Intelligence Chatbots’ responses in special needs dentistry</t>
  </si>
  <si>
    <t xml:space="preserve">Aims: This pilot study aimed to evaluate the accuracy and consistency of widely used Artificial Intelligence (AI) chatbots in responding to questions and diagnosing syndromes related to special needs dentistry. Methods: Three AI chatbots (ScholarGPT, ChatGPT, and Gemini) were assessed using ten true/false questions and ten diagnostic case-based questions derived from scientific literature. Each chatbot was queried three times over a three-week period. Responses were independently evaluated by two pediatric dentistry residents. Accuracy was scored dichotomously, while inter-reviewer reliability was measured using intraclass correlation coefficients (ICC). Statistical comparisons were conducted using the Wilcoxon exact test, and internal consistency was assessed with Cronbach’s alpha. Results: All chatbots demonstrated high inter-reviewer agreement (ICC &gt;0.85, p</t>
  </si>
  <si>
    <t xml:space="preserve">Hamit Tunç</t>
  </si>
  <si>
    <t xml:space="preserve">10.32322/jhsm.1914765</t>
  </si>
  <si>
    <t xml:space="preserve">Pediatric dentistry; Special care / geriatric dentistry; Dental education / exams</t>
  </si>
  <si>
    <t xml:space="preserve">special needs true/false and diagnostic cases</t>
  </si>
  <si>
    <t xml:space="preserve">special needs true/false and syndrome diagnosis cases</t>
  </si>
  <si>
    <t xml:space="preserve">Literature-derived true/false and syndrome diagnosis cases; professional knowledge; primary study despite review label</t>
  </si>
  <si>
    <t xml:space="preserve">LLMDENT-0671</t>
  </si>
  <si>
    <t xml:space="preserve">[Comparative study on the application of large language models in pre-exam learning for the Chinese dental licen-sing examination].</t>
  </si>
  <si>
    <t xml:space="preserve">OBJECTIVES: This study aims to compare the performance of different large language models (LLMs) in pre-exam learning for the Chinese dental licensing examination, with a focus on evaluating their differences in answering, explanation, and teaching effectiveness, to provide a reference for the application of LLMs in dental education. METHODS: Three evaluation scenarios were designed: selecting correct answers, providing answer explanations, and adversarial testing. DeepSeek-R1, Qwen 2.5-MAX, Doubao 1.5 Pro, Xinghuo Spark-X1, ERNIE 4.0 Turbo, GPT-4o, and Huaxi Zhilian were selected for comparative testing. Evaluation metrics included accuracy, net accuracy, and pedagogical effectiveness. RESULTS: In the scenario of selecting correct answers, all LLMs exceeded the passing threshold, with Huaxi Zhilian achieving the highest accuracy (84%). In the answer explanation scenario, Huaxi Zhilian demonstra-ted the highest net accuracy (92%), followed by DeepSeek-R1 (89%), among models. Regarding pedagogical effectiveness, Huaxi Zhilian ranked highest in relevance, practicality, and clarity, whereas GPT-4o led in conciseness, among the investigated LLMs. In adversarial testing, Huaxi Zhilian and DeepSeek-R1 exhibited the smallest declines in accuracy and net accuracy, respectively, among the tested models. CONCLUSIONS: In pre-exam learning for the Chinese dental licensing examination, knowledge-enhanced LLMs specifically optimized for dentistry (e.g., Huaxi Zhilian) outperform reasoning …</t>
  </si>
  <si>
    <t xml:space="preserve">Pang, Xiao; Liu, Chang; Fan, Jiahao; Huang, Yan; Sun, Ya'nan; Liu, Jiyuan</t>
  </si>
  <si>
    <t xml:space="preserve">Hua xi kou qiang yi xue za zhi = Huaxi kouqiang yixue zazhi = West China journal of stomatology</t>
  </si>
  <si>
    <t xml:space="preserve">10.7518/hxkq.2025308</t>
  </si>
  <si>
    <t xml:space="preserve">42576767.0</t>
  </si>
  <si>
    <t xml:space="preserve">Chinese</t>
  </si>
  <si>
    <t xml:space="preserve">licensing exam preparation LLMs</t>
  </si>
  <si>
    <t xml:space="preserve">Chinese dental licensing exam learning</t>
  </si>
  <si>
    <t xml:space="preserve">LLMDENT-0234</t>
  </si>
  <si>
    <t xml:space="preserve">A Psychometric Comparison of Faculty-Authored and Large Language Model-Generated Multiple-Choice Questions in Endodontics.</t>
  </si>
  <si>
    <t xml:space="preserve">Background and objective Designing high-quality multiple-choice questions (MCQs) in dental education is highly resource-intensive. While generative artificial intelligence (AI) offers a rapid, scalable solution for automated item generation, there is limited student-tested psychometric evidence comparing uncurated large language model (LLM) outputs with traditional faculty-authored items in advanced dental specialties like endodontics. This study aimed to evaluate and compare the psychometric properties, specifically the difficulty index, discrimination index, distractor effectiveness, and internal consistency reliability, of faculty-authored and uncurated, LLM-generated endodontic MCQs. Materials and methods Sixty single-best-answer MCQs (30 authored by experienced endodontic faculty and 30 generated by the LLM Claude Sonnet 5 (Anthropic, San Francisco, CA) using a standardized single-prompt framework) were distributed evenly across 10 core endodontic domains. The unified 60-item examination was digitally administered to a convenience sample of 100 dental interns in a single, randomized, 60-minute session. Psychometric parameters were computed using classical test theory, and scale reliabilities were evaluated using Cronbach's alpha ( α ). Continuous variables were compared using independent-samples t-tests. Results The faculty-authored subscale demonstrated good internal consistency ( α = 0.851), while the LLM subscale showed acceptable reliability ( α = 0.798). Faculty-aut…</t>
  </si>
  <si>
    <t xml:space="preserve">Damor, Pradipkumar; Gill, Sarita; Wani, Wasim; Arora, Gauri; Charan, Mayank</t>
  </si>
  <si>
    <t xml:space="preserve">10.7759/cureus.114830</t>
  </si>
  <si>
    <t xml:space="preserve">42763577.0</t>
  </si>
  <si>
    <t xml:space="preserve">LLM-generated endodontic MCQs psychometrics</t>
  </si>
  <si>
    <t xml:space="preserve">LLMDENT-0267</t>
  </si>
  <si>
    <t xml:space="preserve">Evaluating Guideline Adherence in Gemini-Powered Dental Trauma Workflows: Standalone Gemini Chat vs. Document-Grounded NotebookLM.</t>
  </si>
  <si>
    <t xml:space="preserve">ABSTRACT Aim The aim of this study was to compare the accuracy and inter‐account consistency of two Google Gemini–powered, user‐facing workflows for dental trauma decision support: standalone Gemini chat and NotebookLM, a document‐grounded workflow that generates responses grounded in uploaded European Society of Endodontology and International Association of Dental Traumatology guideline documents, when answering dichotomous (yes/no) clinical questions on the management of traumatized permanent teeth. Methodology A cross‐sectional simulation was conducted using 99 dichotomous (yes/no) questions derived from the European Society of Endodontology and International Association of Dental Traumatology guidelines. Three academic endodontists submitted each question to Gemini and NotebookLM using three independent Google accounts, generating 297 responses per workflow. Accuracy was defined as exact agreement with guideline‐based answers, and consistency as the proportion of identical responses across the three trials. Statistical analyses included Wald and Wilson 95% confidence intervals, Fleiss' kappa for inter‐account agreement, and Pearson's chi‐squared tests to compare proportions. Results Gemini demonstrated an overall accuracy of 83.83% (95% CI: 75.08–90.47) and a consistency of 74.74% (κ = 0.84). NotebookLM showed higher accuracy (92.93%; 95% CI: 85.97–97.11) and perfect consistency (100%; κ = 1.00). While the difference in accuracy did not reach statistical significance (p …</t>
  </si>
  <si>
    <t xml:space="preserve">Dufey-Portilla, Nicolás; Abella Sans, Francesc; Duran-Sindreu, Fernando; Salagaray, Maria Teresa; Nagendrababu, Venkateshbabu; Abbott, Paul V; Levin, Liran; Garcia-Font, Marc</t>
  </si>
  <si>
    <t xml:space="preserve">10.1111/edt.70065</t>
  </si>
  <si>
    <t xml:space="preserve">41770040.0</t>
  </si>
  <si>
    <t xml:space="preserve">guideline-derived yes/no trauma questions; clinician decision support</t>
  </si>
  <si>
    <t xml:space="preserve">guideline-derived yes/no trauma questions; Gemini vs NotebookLM</t>
  </si>
  <si>
    <t xml:space="preserve">LLMDENT-0088</t>
  </si>
  <si>
    <t xml:space="preserve">Mapping The Use of AI Interventions in Childhood Caries Pre-vention Based on Leavell and Clark's Levels: A Scoping Review</t>
  </si>
  <si>
    <t xml:space="preserve">Introduction: The high burden of childhood dental caries highlights the need for innovative approaches. Artificial Intelligence (AI) offers a breakthrough in enabling more efficient, measurable efforts to prevent and detect dental caries. Therefore, this scoping review aims to map the existing evidence on the use of AI interventions in the prevention of childhood dental caries based on Leavell and Clark’s prevention model. Review: This scoping review analyzed 49 studies from various countries that examined the application of AI in childhood caries prevention, using the Leavell and Clark framework. At the health promotion level, behavior-based chatbot applications were shown to significantly improve caregivers’ knowledge and toothbrushing habits. In the specific protection setting, predictive models based on tabular data and the salivary microbiome identified high-risk children before lesions formed, with AUC values ranging from 0.77 to 0.94. For early detection, deep learning algorithms trained on radiographic images and intraoral photographs demonstrated high accuracy in detecting caries lesions, including incipient lesions, with a sensitivity of up to 94.7%. For disability prevention, AI models successfully predicted the success of caries arrest therapy with silver diamine fluoride. The main limitations identified were a small sample size, a lack of cross-population external validation, and gaps in model interpretability at the clinical level. Conclusion: The use of AI inte…</t>
  </si>
  <si>
    <t xml:space="preserve">Pani Matin Anugrah; Marceline Olivia; Melissa Adiatman; R. R. Darwita</t>
  </si>
  <si>
    <t xml:space="preserve">Interdental Jurnal Kedokteran Gigi (IJKG)</t>
  </si>
  <si>
    <t xml:space="preserve">10.46862/interdental.v22i2.14043</t>
  </si>
  <si>
    <t xml:space="preserve">Pediatric dentistry; Restorative dentistry / cariology; Oral &amp; maxillofacial radiology; Preventive dentistry / dental public health; Special care / geriatric dentistry</t>
  </si>
  <si>
    <t xml:space="preserve">scoping review AI childhood caries</t>
  </si>
  <si>
    <t xml:space="preserve">scoping review AI childhood caries prevention</t>
  </si>
  <si>
    <t xml:space="preserve">LLMDENT-0406</t>
  </si>
  <si>
    <t xml:space="preserve">Prompt Framing and Evidence Requirement for AI-Generated Educational Responses in Dental Education: Experimental Study.</t>
  </si>
  <si>
    <t xml:space="preserve">Abstract Background Large language models are increasingly used in health professions education; however, the role of prompt design in shaping their outputs remains poorly understood in clinical training contexts. In dentistry, where information presentation, perceived credibility, and procedural reasoning are important, the effects of instructional framing and evidence requirements on AI-generated educational responses are particularly relevant. Objective This study examined whether instructional framing and evidence requirements were associated with rater-assessed perceived factuality, tone, stance orientation, citation behavior, safety notices, hedging, and response length in responses about cavity preparation generated using GPT-5 through its web-based interface. Methods In a 2×2 factorial experiment, we manipulated instructional framing (patient-centered vs skill-centered) and evidence requirement (evidence-required vs no evidence) across 10 base prompt topics and 4 experimental conditions, yielding 40 outputs. Five trained raters independently coded each response for perceived factuality, confidence tone, stance orientation, hedging, citation presence, and safety notices. Response length was calculated programmatically. Interrater reliability was assessed using intraclass correlation coefficients and Fleiss κ. Consensus measures were analyzed using factorial analyses of variance and chi-square tests. Results Evidence requirement was associated with greater citation pres…</t>
  </si>
  <si>
    <t xml:space="preserve">Hung, Man; Ward, Corban; Cohen, Owen; Marx, Jacob; Smit, Zachary; Newman, Jacob; Lipsky, Martin S</t>
  </si>
  <si>
    <t xml:space="preserve">10.2196/90736</t>
  </si>
  <si>
    <t xml:space="preserve">42561407.0</t>
  </si>
  <si>
    <t xml:space="preserve">prompt framing cavity preparation education responses</t>
  </si>
  <si>
    <t xml:space="preserve">prompt framing for educational responses on cavity preparation</t>
  </si>
  <si>
    <t xml:space="preserve">LLMDENT-1958</t>
  </si>
  <si>
    <t xml:space="preserve">Letter to the editor: "Can natural language processing serve as a consultant in oral surgery?".</t>
  </si>
  <si>
    <t xml:space="preserve">Yousefi-Koma, Amir-Ali; Akbarzadeh-Baghban, Alireza</t>
  </si>
  <si>
    <t xml:space="preserve">10.1016/j.jormas.2024.101963</t>
  </si>
  <si>
    <t xml:space="preserve">38969339.0</t>
  </si>
  <si>
    <t xml:space="preserve">LLMDENT-1392</t>
  </si>
  <si>
    <t xml:space="preserve">Uncertainty-Aware Calibrated Clinical Text Classification with Large Language Models</t>
  </si>
  <si>
    <t xml:space="preserve">Large language models are increasingly used for clinical text classification, where overconfident misclassifications can directly affect patient care. Existing black-box uncertainty methods attach a confidence score to a fixed LLM prediction using softmax probabilities, verbalised confidence, prompt agreement, or generation consistency. These signals are often poorly calibrated and offer no mechanism for combining model evidence with prior clinical belief. We instead formulate closed-set clinical classification as likelihood-free posterior inference over diagnostic hypotheses. A prompt-conditioned LLM is treated as a class-conditional stochastic simulator: for each candidate diagnosis it generates synthetic clinical descriptions, which are compared with the observed case in an embedding summary space. Sequential Monte Carlo Approximate Bayesian Computation then yields a posterior over diagnoses from which both the prediction and its uncertainty are derived. We instantiate three variants spanning a cost-fidelity spectrum: multinomial SMC (M-SMC), Dirichlet SMC (D-SMC), and an amortised Dirichlet posterior network (ABI) for deployment-time inference. Across three clinical benchmarks and six open LLMs, the inferred posterior separates correct predictions from errors more sharply than black-box confidence, with misclassification-detection AUROC on MultiCare of 0.923 for M-SMC against 0.760 for softmax and 0.584 for a consistency baseline. The posterior also accepts an explicit cl…</t>
  </si>
  <si>
    <t xml:space="preserve">Mridul Sharma; Adeetya Patel; Z. Dsouza; S. Rahimi; S. Reddy; S. Madathil</t>
  </si>
  <si>
    <t xml:space="preserve">clinical text classification oral lesion vignettes</t>
  </si>
  <si>
    <t xml:space="preserve">uncertainty-aware clinical text classification; oral lesion vignettes</t>
  </si>
  <si>
    <t xml:space="preserve">LLMDENT-1048</t>
  </si>
  <si>
    <t xml:space="preserve">Mapping the Landscape of Generative Language Models in Dental Education: A Comparison Between ChatGPT and Google Bard.</t>
  </si>
  <si>
    <t xml:space="preserve">UNLABELLED: Generative language models (LLMs) have shown great potential in various fields, including medicine and education. This study evaluated and compared ChatGPT 3.5 and Google Bard within dental education and research. METHODS: We developed seven dental education-related queries to assess each model across various domains: their role in dental education, creation of specific exercises, simulations of dental problems with treatment options, development of assessment tools, proficiency in dental literature and their ability to identify, summarise and critique a specific article. Two blind reviewers scored the responses using defined metrics. The means and standard deviations of the scores were reported, and differences between the scores were analysed using Wilcoxon tests. RESULTS: ChatGPT 3.5 outperformed Bard in several tasks, including the ability to create highly comprehensive, accurate, clear, relevant and specific exercises on dental concepts, generate simulations of dental problems with treatment options and develop assessment tools. On the other hand, Bard was successful in retrieving real research, and it was able to critique the article it selected. Statistically significant differences were noted between the average scores of the two models (p ≤ 0.05) for domains 1 and 3. CONCLUSION: This study highlights the potential of LLMs as dental education tools, enhancing learning through virtual simulations and critical performance analysis. However, the variability i…</t>
  </si>
  <si>
    <t xml:space="preserve">Aldukhail, Shaikha</t>
  </si>
  <si>
    <t xml:space="preserve">10.1111/eje.13056</t>
  </si>
  <si>
    <t xml:space="preserve">39563479.0</t>
  </si>
  <si>
    <t xml:space="preserve">ChatGPT vs Bard dental education tasks</t>
  </si>
  <si>
    <t xml:space="preserve">ChatGPT vs Bard for dental education tasks</t>
  </si>
  <si>
    <t xml:space="preserve">LLMDENT-0489</t>
  </si>
  <si>
    <t xml:space="preserve">Comparative Assessment of Generative Artificial Intelligence Platforms in Providing Multilingual Pediatric Dental Postoperative Instructions: A Mixed-Method Study.</t>
  </si>
  <si>
    <t xml:space="preserve">Purpose: To comparatively evaluate the accuracy, readability, and concision (word count) of 7 generative artificial intelligence platforms (GenAIs) that developed multilingual postoperative instructions (POIs) for pediatric dental procedures. Methods: Standard prompts were developed and uploaded to 7 trained or untrained GenAIs to create POIs for 5 pediatric dental procedures in 3 languages: English, Spanish, and Polish. Two masked, calibrated, bilingual, simulated parents assessed the accuracy, clarity, cultural neutrality, and language appropriateness of 70 GenAI-developed POIs using an ordinal scale (AI-instructify) for each language pair (English-Spanish, English-Polish). The readability, understandability, actionability, and concision of GenAIs were calculated using evidence-based indices, and the data were statistically evaluated (a =0.05). Results: Trained GenAIs improved the accuracy and readability of multilingual POIs (P&lt;0.05). POIs in English consistently received higher AI-instructify scores than POIs in Spanish and Polish. However, POIs from untrained GenAIs or in the Polish language were concise (lower word count) as compared to those in English and Spanish languages (P&lt;0.001). Most POIs received a score indicating they were "easily" or "fairly easily" readable, understandable, and actionable at a sixth-grade level (the standard literacy level for the US population). Conclusions: Trained generative artificial intelligence platforms produced accurate, readable po…</t>
  </si>
  <si>
    <t xml:space="preserve">Katebzadeh, Shahbaz; Ochedzan, Michelle; Booz, Gylis; Tong, Suhong; Pickett-Nairne, Kaci; Puranik, Chaitanya P</t>
  </si>
  <si>
    <t xml:space="preserve">42649582.0</t>
  </si>
  <si>
    <t xml:space="preserve">GenAI pediatric post-op instructions multilingual; accuracy clarity rated</t>
  </si>
  <si>
    <t xml:space="preserve">pediatric post-op instructions multilingual; seven GenAIs; accuracy by simulated parents</t>
  </si>
  <si>
    <t xml:space="preserve">LLMDENT-0859</t>
  </si>
  <si>
    <t xml:space="preserve">Comparing ChatGPT and Dental Students' Performance in an Introduction to Dental Anatomy Examination: A Cross-Sectional Study.</t>
  </si>
  <si>
    <t xml:space="preserve">Abstract Objectives This article compares the knowledge and interpretation ability of Chat Generative Pre-Trained Transformer (ChatGPT), with undergraduate dental students by administering a dental anatomy multiple-choice question-based examination. Materials and Methods This analytical cross-sectional study determined ChatGPT's justification for each response to evaluate its suitability as an e-learning tool. The frequency and percentage of students and ChatGPT were calculated to obtain the correct answers for a multiple-choice examination. Statistical Analysis The data analysis was performed through Statistical Package for Social Sciences (SPSS) by IBM (Version 20) and Microsoft Excel by Microsoft Corporation. The frequency and percentage of students and the ChatGPT were calculated for the correct answers. The p -value of the Shapiro–Wilk test was 0.001, therefore, the Kolmogorov test was applied to check the hypothesis for the distribution of the average ChatGPT explanation score given by the experts. Results The results revealed that students performed better in the introductory dental anatomy examination. The average score of students was 74.28%, while that of ChatGPT was 60%. A good agreement was observed between the experts regarding the grading of the explanation. Conclusion ChatGPT possesses a foundational understanding of basic dental anatomy, sufficient to achieve a passing grade on an undergraduate examination, its performance exhibits limitations in accuracy and …</t>
  </si>
  <si>
    <t xml:space="preserve">Ullah, Rizwan; Shaikh, Muhammad Saad; Shahani, Nazish; Lone, Mohid Abrar; Fareed, Muhammad Amber; Zafar, Muhammad Sohail</t>
  </si>
  <si>
    <t xml:space="preserve">10.1055/s-0045-1808254</t>
  </si>
  <si>
    <t xml:space="preserve">40359999.0</t>
  </si>
  <si>
    <t xml:space="preserve">dental anatomy exam vs students</t>
  </si>
  <si>
    <t xml:space="preserve">dental anatomy exam ChatGPT vs students</t>
  </si>
  <si>
    <t xml:space="preserve">LLMDENT-1839</t>
  </si>
  <si>
    <t xml:space="preserve">LLMs-Healthcare: Current applications and challenges of large language models in various medical specialties</t>
  </si>
  <si>
    <t xml:space="preserve">We aim to present a comprehensive overview of the latest advancements in utilizing Large Language Models (LLMs) within the healthcare sector, emphasizing their transformative impact across various medical domains. LLMs have become pivotal in supporting healthcare, including physicians, healthcare providers, and patients. Our review provides insight into the applications of Large Language Models (LLMs) in healthcare, specifically focusing on diagnostic and treatment-related functionalities. We shed light on how LLMs are applied in cancer care, dermatology, dental care, neurodegenerative disorders, and mental health, highlighting their innovative contributions to medical diagnostics and patient care. Throughout our analysis, we explore the challenges and opportunities associated with integrating LLMs in healthcare, recognizing their potential across various medical specialties despite existing limitations. Additionally, we offer an overview of handling diverse data types within the medical field.</t>
  </si>
  <si>
    <t xml:space="preserve">Ummara Mumtaz; Awais Ahmed; Summaya Mumtaz</t>
  </si>
  <si>
    <t xml:space="preserve">Artificial Intelligence in Health</t>
  </si>
  <si>
    <t xml:space="preserve">10.36922/aih.2558</t>
  </si>
  <si>
    <t xml:space="preserve">review LLMs in healthcare</t>
  </si>
  <si>
    <t xml:space="preserve">narrative review LLMs in healthcare</t>
  </si>
  <si>
    <t xml:space="preserve">LLMDENT-1286</t>
  </si>
  <si>
    <t xml:space="preserve">OralGPT: A Two-Stage Vision-Language Model for Oral Mucosal Disease Diagnosis and Description</t>
  </si>
  <si>
    <t xml:space="preserve">Oral mucosal diseases such as leukoplakia, oral lichen planus, and recurrent aphthous ulcers exhibit diverse and overlapping visual features, making diagnosis challenging for non-specialists. While vision-language models (VLMs) have shown promise in medical image interpretation, their application in oral healthcare remains underexplored due to the lack of large-scale, well-annotated datasets. In this work, we present \textbf{OralGPT}, the first domain-specific two-stage vision-language framework designed for oral mucosal disease diagnosis and captioning. In Stage 1, OralGPT learns visual representations and disease-related concepts from classification labels. In Stage 2, it enhances its language generation ability using long-form expert-authored captions. To overcome the annotation bottleneck, we propose a novel similarity-guided data augmentation strategy that propagates descriptive knowledge from expert-labeled images to weakly labeled ones. We also construct the first benchmark dataset for oral mucosal diseases, integrating multi-source image data with both structured and unstructured textual annotations. Experimental results on four common oral conditions demonstrate that OralGPT achieves competitive diagnostic performance while generating fluent, clinically meaningful image descriptions. This study provides a foundation for language-assisted diagnostic tools in oral healthcare.</t>
  </si>
  <si>
    <t xml:space="preserve">Jia Zhang; Bo-Dong Du; Y. Miao; Dongwei Sun; Xiang-Yong Cao</t>
  </si>
  <si>
    <t xml:space="preserve">custom OralGPT VLM</t>
  </si>
  <si>
    <t xml:space="preserve">domain-specific OralGPT VLM</t>
  </si>
  <si>
    <t xml:space="preserve">LLMDENT-1340</t>
  </si>
  <si>
    <t xml:space="preserve">Can Artificial Intelligence Language Models Effectively Address Dental Trauma Questions?</t>
  </si>
  <si>
    <t xml:space="preserve">BACKGROUND/AIM: Artificial intelligence (AI) chatbots, also known as large language models (LLMs), have become increasingly common educational tools in healthcare. Although the use of LLMs for emergency dental trauma is gaining popularity, it is crucial to assess their reliability. This study aimed to compare the reliabilities of different LLMs in response to multiple questions related to dental trauma. MATERIALS AND METHODS: In a cross-sectional observational study conducted in October 2024, 30 questions (10 multiple-choice, 10 fill-in-the-blank, and 10 dichotomous) based on the International Association of Dental Traumatology guidelines were posed to five LLMs: ChatGPT 4, ChatGPT 3.5, Copilot Free version (Copilot F), Copilot Pro (Copilot P), and Google Gemini over nine consecutive days. Responses of each model (1350 in total) were recorded in binary format and analyzed using Pearson's chi-square and Fisher's exact tests to assess correctness and consistency (p &lt; 0.05). RESULTS: The answers provided by the LLMs to repeated questions on consecutive days showed a high degree of repeatability. Although there was no statistically significant difference in the success rate of providing correct answers among the LLMs (p &gt; 0.05), the rankings based on the rate of successful answers were as follows: ChatGPT 3.5 (76.7%) &gt; Copilot P (73.3%) &gt; Copilot F (70%) &gt; ChatGPT 4 (63.3%) &gt; Gemini (46.7%). ChatGPT 3.5, ChatGPT 4, and Gemini showed a significantly higher correct response rate fo…</t>
  </si>
  <si>
    <t xml:space="preserve">Kuru, Hasibe Elif; Aşık, Aslı; Demir, Doğukan Mert</t>
  </si>
  <si>
    <t xml:space="preserve">10.1111/edt.13063</t>
  </si>
  <si>
    <t xml:space="preserve">40170270.0</t>
  </si>
  <si>
    <t xml:space="preserve">IADT-based MCQ fill-in dichotomous questions</t>
  </si>
  <si>
    <t xml:space="preserve">IADT-based MCQ fill-in dichotomous trauma questions</t>
  </si>
  <si>
    <t xml:space="preserve">IADT-based MCQ fill-in and dichotomous questions; educational knowledge test</t>
  </si>
  <si>
    <t xml:space="preserve">LLMDENT-2098</t>
  </si>
  <si>
    <t xml:space="preserve">Implications of ChatGPT in Public Health Dentistry: A Systematic Review.</t>
  </si>
  <si>
    <t xml:space="preserve">An artificial intelligence (AI) program called ChatGPT that generates text in response to typed commands has proven to be highly popular, as evidenced by the fact that OpenAI makes it available online. The goal of the present investigation was to investigate ChatGPT's potential applications as an outstanding instance of large language models (LLMs) in the fields of public dental health schooling, writing for academic use, research in public dental health, and clinical practice in public dental health based on the available data. Importantly, the goals of the current review included locating any drawbacks and issues that might be connected to using ChatGPT in the previously mentioned contexts in healthcare settings. Using search phrases including chatGPT, implications, artificial intelligence (AI), public health dentistry, public health, practice in public health dentistry, education in public health dentistry, academic writing in public health dentistry, etc., a thorough search was carried out on the Pubmed database, the Embase database, the Ovid database, the Global Health database, PsycINFO, and the Web of Science. The dates of publication were not restricted. Systematic searches were carried out for all publications according to inclusion and exclusion criteria between March 31, 2018, and March 31, 2023. Eighty-four papers were obtained through a literature search using search terms. Sixteen similar and duplicate papers were excluded and 68 distinct articles were initially…</t>
  </si>
  <si>
    <t xml:space="preserve">Tiwari, Anushree; Kumar, Amit; Jain, Shailesh; Dhull, Kanika S; Sajjanar, Arunkumar; Puthenkandathil, Rahul; Paiwal, Kapil; Singh, Ramanpal</t>
  </si>
  <si>
    <t xml:space="preserve">10.7759/cureus.40367</t>
  </si>
  <si>
    <t xml:space="preserve">37456464.0</t>
  </si>
  <si>
    <t xml:space="preserve">systematic review ChatGPT public health dentistry</t>
  </si>
  <si>
    <t xml:space="preserve">LLMDENT-0912</t>
  </si>
  <si>
    <t xml:space="preserve">Impact of prompt engineering on large language models for risk of bias assessment: a comparative study.</t>
  </si>
  <si>
    <t xml:space="preserve">OBJECTIVES: To evaluate the performance of large language models (LLMs) in risk of bias assessment and to examine whether prompt engineering improves their accuracy and alignment with expert reasoning. METHODS: We analysed 158 randomised controlled trials from 10 dental systematic reviews and their risk of bias assessments were reviewed and revised to serve as the reference standard. Two LLMs (DeepSeek-V3 and GPT-5) were evaluated under four prompting strategies, including direct command, command with reference, constrained output and formula-constrained output. The direct command served as the blank control group, simulating the approach commonly used by clinicians, whereas the other three groups employed different prompt engineering. The performance of LLMs across the seven domains of RoB-1 was evaluated using accuracy and agreement. The reasoning process of the LLMs was expressed in the form of syllogisms and its similarity to expert reasoning was assessed using MMD2. RESULTS: LLMs showed limited capability in risk of bias assessment under the blank control condition, with mean accuracies of 0.72 for DeepSeek-V3 and 0.65 for GPT-5. With formula-constrained prompting, the performance of both LLMs improved significantly, and the overall accuracy increased to 0.85 for both DeepSeek-V3 and GPT-5 (both vs the blank control group, p&lt;0.001). Agreement metrics showed a similar pattern, with higher agreement under formula-constrained prompting than under the other prompting strateg…</t>
  </si>
  <si>
    <t xml:space="preserve">Xiong, Yu-Tao; Wang, Yuan-Chen; Sun, Ya-Nan; Zhan, Zhengzhe; Liu, Wei; Liu, Hao-Nan; Meng, Ruo-Yu; Tang, Wei; Liu, Chang</t>
  </si>
  <si>
    <t xml:space="preserve">BMJ evidence-based medicine</t>
  </si>
  <si>
    <t xml:space="preserve">10.1136/bmjebm-2025-114055</t>
  </si>
  <si>
    <t xml:space="preserve">42144258.0</t>
  </si>
  <si>
    <t xml:space="preserve">LLM risk of bias assessment</t>
  </si>
  <si>
    <t xml:space="preserve">LLMDENT-0405</t>
  </si>
  <si>
    <t xml:space="preserve">Current evidence of generative artificial intelligence specifically developed for dental and maxillofacial radiology: a systematic review.</t>
  </si>
  <si>
    <t xml:space="preserve">Abstract Objectives This systematic review aimed to investigate the current development and application landscape of generative artificial intelligence (Gen-AI) networks specifically designed for dental and maxillofacial radiology (DMFR) and summarize their potential applications for clinical practice, education, and research. Methods Five electronic databases were searched to identify studies that developed and validated DMFR-specific Gen-AI networks. Data regarding the purpose and type of the Gen-AI model, dataset details, quantitative evaluation metrics, methods of subjective assessment, and key findings were extracted. Customized assessment criteria adapted from the Checklist for Artificial Intelligence in Medical Imaging (CLAIM) checklist were used to evaluate the risk-of-bias for the included studies in 4 domains (dataset details, reporting of Gen-AI model architecture and training strategies, reliability of performance evaluation methods, and accessibility of code and developed models). Results Forty-three studies were included from the initially identified 2060 records. Of these, 24 studies (55.8%) focused on image quality, addressing improvements in spatial resolution, artifact and noise reduction, image geometry and projection, quantitative accuracy of voxel values, 14 (32.6%) on image simulation (including the generation of bitewing, panoramic, and cephalometric radiographs, image-to-image translation, and post-treatment prediction simulation), 3 (7%) on 3D reconst…</t>
  </si>
  <si>
    <t xml:space="preserve">Hung, Kuo Feng; Wang, Feng; Lu, Ming-Yi; Shi, Xieqi; Bornstein, Michael M; Ai, Qi Yong H</t>
  </si>
  <si>
    <t xml:space="preserve">Dento maxillo facial radiology</t>
  </si>
  <si>
    <t xml:space="preserve">10.1093/dmfr/twag024</t>
  </si>
  <si>
    <t xml:space="preserve">42179182.0</t>
  </si>
  <si>
    <t xml:space="preserve">systematic review generative AI DMFR</t>
  </si>
  <si>
    <t xml:space="preserve">LLMDENT-2069</t>
  </si>
  <si>
    <t xml:space="preserve">ChatGPT in dentistry: Is it worth the hype?</t>
  </si>
  <si>
    <t xml:space="preserve">Pahadia, Mayank</t>
  </si>
  <si>
    <t xml:space="preserve">10.1038/s41404-023-1944-7</t>
  </si>
  <si>
    <t xml:space="preserve">no abstract; practice magazine opinion on ChatGPT</t>
  </si>
  <si>
    <t xml:space="preserve">no abstract; BDJ In Practice opinion feature on ChatGPT</t>
  </si>
  <si>
    <t xml:space="preserve">LLMDENT-1362</t>
  </si>
  <si>
    <t xml:space="preserve">Large language model evaluation in autoimmune disease clinical questions comparing ChatGPT 4o, Claude 3.5 Sonnet and Gemini 1.5 pro.</t>
  </si>
  <si>
    <t xml:space="preserve">Large language models (LLMs) have established a presence in providing medical services to patients and supporting clinical practice for doctors. To explore the ability of LLMs in answering clinical questions related to autoimmune diseases, this study was designed with 65 questions related to autoimmune diseases, covering five domains: concepts, report interpretation, diagnosis, prevention and treatment, and prognosis. Types of diseases include Sjögren's syndrome, systemic lupus erythematosus, rheumatoid arthritis, systemic sclerosis, and others. These questions were answered by three LLMs: ChatGPT 4o, Claude 3.5 Sonnet, and Gemini 1.5 Pro. The responses were then evaluated by 8 clinicians based on criteria including relevance, completeness, accuracy, safety, readability, and simplicity. We analyzed the scores of the three LLMs across five domains and six dimensions and compared their accuracy in answering the report interpretation section with that of two senior doctors and two junior doctors. The results showed that the performance of the three LLMs in the evaluation of autoimmune diseases significantly surpassed that of both junior and senior doctors. Notably, Claude 3.5 Sonnet excelled in providing comprehensive and accurate responses to clinical questions on autoimmune diseases, demonstrating the great potential of LLMs in assisting doctors with the diagnosis, treatment, and management of autoimmune diseases.</t>
  </si>
  <si>
    <t xml:space="preserve">Ma, Juntao; Yu, Jie; Xie, Anran; Huang, Taihong; Liu, Wenjing; Ma, Mengyin; Tao, Yue; Zang, Fuyu; Zheng, Qisi; Zhu, Wenbo; Chen, Yuxin; Ning, Mingzhe; Zhu, Yijia</t>
  </si>
  <si>
    <t xml:space="preserve">10.1038/s41598-025-02601-y</t>
  </si>
  <si>
    <t xml:space="preserve">40399509.0</t>
  </si>
  <si>
    <t xml:space="preserve">autoimmune disease clinical questions; not dental</t>
  </si>
  <si>
    <t xml:space="preserve">LLMDENT-1636</t>
  </si>
  <si>
    <t xml:space="preserve">How Do Deepseek &amp; Chatgpt Perform On Orthodontic Licensing Examinations༟</t>
  </si>
  <si>
    <t xml:space="preserve">Aim or purpose: This study aimed to evaluate the limitations of large language models in orthodontics by comparing their performance on licensing exam questions categorized by knowledge domains and error types. Materials and methods: 396 text-based questions from the Chinese National Orthodontic Specialist Licensing Examination were collected and structured through dual taxonomies:(1) ''knowledge domains'' including foundational biomechanical principles, interdisciplinary medical integration, specialized orthodontic theory, and clinical decision-making skills; (2) ''error types'' including factual inaccuracies, reasoning deficits, and contextual misinterpretations. Methodological rigor was ensured through context-isolated prompts, temperature-controlled outputs, and specialist-verified response adjudication. McNemar's exact tests with continuity correction were used to analyze performance disparities, adopting a two-tailed α level of 0.05. Results: DS demonstrated significantly higher overall accuracy than GPT (p &lt; 0.05). Subgroup analysis of the four knowledge bases revealed statistically significant differences (p &lt; 0.05) only in the first two domains. While factual inaccuracies were most common in both models, DS demonstrated a higher proportion of reasoning deficits compared to GPT (25.6% vs. 12.6%), with a significant difference in error distribution confirmed by chi-square analysis (χ² = 39.5, p &lt; 0.01). Conclusions: The study shows that despite DS's overall superior pe…</t>
  </si>
  <si>
    <t xml:space="preserve">Zhang, Ruoyan; Xu, Lulu</t>
  </si>
  <si>
    <t xml:space="preserve">10.1016/j.identj.2025.105459</t>
  </si>
  <si>
    <t xml:space="preserve">orthodontic specialist licensing exam</t>
  </si>
  <si>
    <t xml:space="preserve">LLMDENT-1558</t>
  </si>
  <si>
    <t xml:space="preserve">Braces meet bots: straight teeth and straight answers?</t>
  </si>
  <si>
    <t xml:space="preserve">A COMMENTARY ON: Santonocito S, Cicciù M, Ronsivalle V. Evaluation of the impact of AI-based chatbot on orthodontic patient education: a preliminary randomized controlled trial. Clin Oral Investig 2025; 29:278. DESIGN: Randomized controlled trial (RCT). CASE SELECTION: A sample of 100 patients was enrolled in the study between June 2023 and August 2024. Participants were randomly allocated into two intervention groups of 50 each, using a computer-generated sequence to maintain a 1:1 ratio. The Chatbot group received oral hygiene (OH) and orthodontic treatment guidance via a chatbot accessed through a QR code, while the control group was given standard educational material by means of information leaflets compiled by the leading scientific societies in orthodontics. Each main group was further divided into two subgroups: Leaflet-fixed therapy (LF, n = 27), Leaflet-aligner (LA, n = 23), Chatbot-fixed therapy (CF, n = 24), and Chatbot-aligner (CA, n = 26). The chatbot was built on the open-source Botpress platform and was refined using expert-reviewed training materials. When the participant opens the chatbot application, the interface displays a menu containing 4 questions, with the 3rd question focusing on home oral hygiene procedures. DATA ANALYSIS: The evaluation included a clinical examination at baseline (T0) and after 5 weeks of starting orthodontic treatment (T1), along with a questionnaire at T1 assessing participants' oral hygiene knowledge and compliance. Modified gin…</t>
  </si>
  <si>
    <t xml:space="preserve">Thirumoorthy, Soumya Narayani; Gopal, Saumiya; Shah, Darshit</t>
  </si>
  <si>
    <t xml:space="preserve">10.1038/s41432-025-01191-y</t>
  </si>
  <si>
    <t xml:space="preserve">41291283.0</t>
  </si>
  <si>
    <t xml:space="preserve">commentary on chatbot RCT</t>
  </si>
  <si>
    <t xml:space="preserve">LLMDENT-1007</t>
  </si>
  <si>
    <t xml:space="preserve">Evaluation of the accuracy, quality, and readability of large language models on local anesthesia and general anesthesia-sedation in dentistry.</t>
  </si>
  <si>
    <t xml:space="preserve">PURPOSE: This study aims to compare the responses provided by commonly used artificial intelligence-based chatbots such as ChatGPT-3.5, ChatGPT-4o, Gemini 2.0 Flash, and DeepSeek-R1 about dental local anesthesia, sedation, and general anesthesia in terms of accuracy, reliability, and readability. METHODS: Sixty questions were created from the American Dental Association (ADA) and American Society of Anesthesiologists (ASA) guidelines. Thirty were patient questions, thirty professional questions. Each group contained ten open-ended, ten multiple-choice, and ten true/false questions. The questions were submitted to ChatGPT-3.5, ChatGPT-4o, DeepSeek-R1, and Gemini 2.0 Flash. Four blinded pediatric dentists evaluated the answers with a modified global quality scale. Clinical safety and risk analysis were evaluated using a 3-point Likert scale. Readability was measured by Flesch Reading Ease Score (FRE) and Flesch-Kincaid Grade Level (FKGL). The intraclass correlation coefficient (ICC) tested inter-rater reliability. Significance was set at p &lt; 0.05. RESULTS: DeepSeek-R1 demonstrated the highest overall accuracy and inter-rater agreement, providing the most accurate and reliability responses across all question types (p 0.05). CONCLUSION: Chatbot performance depends on both question type and evaluation criteria. DeepSeek-R1 excelled in accuracy and quality. Gemini 2.0 Flash produced the clearest, patient-friendly responses. AI chatbots can support communication in dental anesthesi…</t>
  </si>
  <si>
    <t xml:space="preserve">Özüdoğru, Semanur; Tokgöz Kaplan, Taibe</t>
  </si>
  <si>
    <t xml:space="preserve">BMC anesthesiology</t>
  </si>
  <si>
    <t xml:space="preserve">10.1186/s12871-026-03934-5</t>
  </si>
  <si>
    <t xml:space="preserve">42210079.0</t>
  </si>
  <si>
    <t xml:space="preserve">Pediatric dentistry; Dental pharmacology / anesthesia; Dental education / exams</t>
  </si>
  <si>
    <t xml:space="preserve">dental anesthesia patient plus professional questions; 4 LLMs; GQS safety</t>
  </si>
  <si>
    <t xml:space="preserve">dental anesthesia patient and professional questions; four chatbots; modified GQS safety</t>
  </si>
  <si>
    <t xml:space="preserve">LLMDENT-0862</t>
  </si>
  <si>
    <t xml:space="preserve">Use of artificial intelligence for postoperative patient questions in oral and maxillofacial surgery: a comparative evaluation of chatgpt-5, chatgpt-4, deepseek and gemini in terms of usability and accuracy</t>
  </si>
  <si>
    <t xml:space="preserve">Ulubas, Emre; Davutluoglu, Damla Maide; Karaca, Inci Rana</t>
  </si>
  <si>
    <t xml:space="preserve">10.1016/j.jcms.2026.108902</t>
  </si>
  <si>
    <t xml:space="preserve">no abstract; OMFS postoperative patient questions; 4 LLMs; accuracy</t>
  </si>
  <si>
    <t xml:space="preserve">no abstract; OMFS postoperative patient questions; four LLMs; accuracy usability</t>
  </si>
  <si>
    <t xml:space="preserve">LLMDENT-0186</t>
  </si>
  <si>
    <t xml:space="preserve">ARE AI MODELS READY FOR CLINICAL DECISION-MAKING IN DENTAL BLEACHING? AN EVIDENCE-BASED EVALUATION OF ACCURACY, COMPLETENESS, AND READABILITY OF CHATGPT-5, GEMINI 2.5 PRO, DEEPSEEK V3.2, AND CLAUDE SONNET 4.5</t>
  </si>
  <si>
    <t xml:space="preserve">Objective: The aim of this study was to compare the accuracy, completeness, and readability of information related to whitening in dentistry provided by the large language models (LLM) ChatGPT-5, Gemini 2.5 Pro, DeepSeek v3.2, and Claude Sonnet 4.5. Methods: A total of 25 open-ended questions covering various aspects of dental whitening were prepared and presented to four different LLMs. The responses were recorded and evaluated independently by two restorative dental treatment specialists who were blinded to the source of the responses. Accuracy and completeness were evaluated using 5-point and 3-point Likert scales respectively. Readability was evaluated using the Flesch Reading Ease Score (FRES), the Flesch–Kincaid Grade Level (FKGL), and the Simple Measure of Gobbledygook (SMOG) index. In the statistical analyses, the Intraclass Correlation Coefficient (ICC), Shapiro-Wilk test, Kruskal-Wallis test, Dunn-Bonferroni test, and Spearman correlation analysis were used. Results: A statistically significant difference was identified among the artificial intelligence models regarding the accuracy of their responses to open-ended questions related to dental whitening (p&lt;0.05). The accuracy score of DeepSeek v.3.2 (4.52±0.77) was determined to be statistically significntly higher than that of ChatGPT-5 (3.88±1.01). The FRES points for readability were found to be statistically significantly higher for DeepSeek v3.2 (42.02±7.63) compared to the mean points obtained for ChatGPT-5 (29…</t>
  </si>
  <si>
    <t xml:space="preserve">Cangül, Suzan; Adıgüzel, Özkan; Tunç, Tuba; Taşyürek, Makbule; Ortaç, Hatice</t>
  </si>
  <si>
    <t xml:space="preserve">Acta Medica Nicomedia</t>
  </si>
  <si>
    <t xml:space="preserve">10.53446/actamednicomedia.1949463</t>
  </si>
  <si>
    <t xml:space="preserve">Restorative dentistry / cariology; Esthetic dentistry</t>
  </si>
  <si>
    <t xml:space="preserve">borderline; bleaching open questions; 4 LLMs; accuracy completeness; audience unclear</t>
  </si>
  <si>
    <t xml:space="preserve">dental bleaching open questions; four LLMs; accuracy completeness; audience unclear</t>
  </si>
  <si>
    <t xml:space="preserve">LLMDENT-0343</t>
  </si>
  <si>
    <t xml:space="preserve">Accuracy of Artificial Intelligence Chatbots Versus Endodontic Residents in Regenerative Endodontic Treatment Knowledge</t>
  </si>
  <si>
    <t xml:space="preserve">Objective: This cross-sectional study aimed to compare the accuracy of artificial intelligence (AI)-based chatbots and endodontic residents regarding their knowledge of regenerative endodontic treatment (RET). Methods: A 30-item true/false questionnaire was completed by 128 residents (1st–3rd year). The same questions were asked to ChatGPT-4o (OpenAI) and Gemini Advanced (Google DeepMind) in independent chat sessions. Each question was asked twice daily for 10 consecutive days to obtain multiple AI responses. Accuracy rates and group differences were analyzed using the Kruskal–Wallis test with Bonferroni adjustment; agreement was assessed with Fleiss’ Kappa. Results: AI models demonstrated higher accuracy rates than residents overall (ChatGPT-4o = 82.3%, Gemini Advanced = 83.7%, Residents = 76.3%). Gemini scored significantly higher than all resident groups, while ChatGPT-4o exceeded first-year residents. Residents showed weak consistency (κ = 0.190–0.319), whereas ChatGPT-4o demonstrated substantial agreement (κ = 0.689). Conclusion: AI-based chatbots may provide useful information in RET and could serve as supplementary tools in dental education. However, their role in clinically related decision-making requires further validation.</t>
  </si>
  <si>
    <t xml:space="preserve">Merve Gökyar; İdil Özden; Hesna Sazak Öveçoğlu</t>
  </si>
  <si>
    <t xml:space="preserve">10.58600/eurjther3013</t>
  </si>
  <si>
    <t xml:space="preserve">REP true/false knowledge vs residents</t>
  </si>
  <si>
    <t xml:space="preserve">regenerative endodontic true/false vs residents</t>
  </si>
  <si>
    <t xml:space="preserve">LLMDENT-1784</t>
  </si>
  <si>
    <t xml:space="preserve">Is ChatGPT an Accurate and Readable Patient Aid for Third Molar Extractions?</t>
  </si>
  <si>
    <t xml:space="preserve">BACKGROUND: Artificial intelligence (AI) platforms such as Chat Generative Pre-Trained Transformer (ChatGPT) (Open AI, San Francisco, California, USA) have the capacity to answer health-related questions. It remains unknown whether AI can be a patient-friendly and accurate resource regarding third molar extraction. PURPOSE: The purpose was to determine the accuracy and readability of AI responses to common patient questions regarding third molar extraction. STUDY DESIGN, SETTING, SAMPLE: This is a cross sectional in-silico assessment of readability and soundness of a computer-generated report. INDEPENDENT VARIABLE: Not applicable. MAIN OUTCOME VARIABLES: Accuracy, or the ability to provide clinically correct and relevant information, was determined subjectively by 2 reviewers using a 5-point Likert scale, and objectively by comparing responses to American Association of Oral and Maxillofacial Surgeons (AAOMS) clinical consensus papers. Readability, or how easy a piece of text is to read, was assessed using the Flesch Kincaid Reading Ease (FKRE) and Flesch Kincaid Grade Level (FKGL). Both assess readability based on mean number of syllables per word, and words per sentence. To be deemed readable, FKRE should be &gt;60 and FKGL should be &lt;8. COVARIATES: Not applicable. ANALYSES: Descriptive statistics were used to analyze the findings of this study. RESULTS: AI-generated responses above the recommended level for the average patient (FKRE: 52; FKGL: 10). The average Likert score wa…</t>
  </si>
  <si>
    <t xml:space="preserve">Jacobs, Tyler; Shaari, Ariana; Gazonas, Colette B; Ziccardi, Vincent B</t>
  </si>
  <si>
    <t xml:space="preserve">10.1016/j.joms.2024.06.177</t>
  </si>
  <si>
    <t xml:space="preserve">39019079.0</t>
  </si>
  <si>
    <t xml:space="preserve">patient third molar questions; ChatGPT; accuracy vs AAOMS</t>
  </si>
  <si>
    <t xml:space="preserve">common patient third molar questions; ChatGPT; accuracy vs AAOMS</t>
  </si>
  <si>
    <t xml:space="preserve">LLMDENT-0893</t>
  </si>
  <si>
    <t xml:space="preserve">Digital intelligence in dental technology education: curriculum and practical teaching reform.</t>
  </si>
  <si>
    <t xml:space="preserve">Oral healthcare is rapidly progressing from basic digitalization toward increasingly AI-enabled and data-driven practice, reshaping the competencies required of dental technology professionals and challenging traditionally technician-oriented educational models. This narrative review examines how digital intelligence can support curriculum development and practical teaching reform in dental technology education, with particular attention to application-oriented undergraduate universities. Drawing on representative literature related to digital workflows, virtual simulation, haptic systems, three-dimensional printing, large language models, generative artificial intelligence (AI), blended learning, and interprofessional and industry-education collaboration, this review critically synthesizes current evidence and proposes a literature-informed integrative conceptual framework for competency-based curriculum planning. Available evidence suggests that digital intelligence may broaden educational objectives beyond manual technical skills to include digital design, data interpretation, intelligent decision support, ethical awareness, and interdisciplinary communication. These technologies may also support a transition from conventional repetitive training toward more progressive combinations of virtual simulation, physical operation, chairside observation, project-based learning, and workplace-oriented internship. However, important controversies and challenges remain. Artificial i…</t>
  </si>
  <si>
    <t xml:space="preserve">Wang, Zhi-Fa; Xu, Yao-Xiang; Zhao, Hao-Ran; Xiao, Wen-Lin</t>
  </si>
  <si>
    <t xml:space="preserve">10.3389/fmed.2026.1912754</t>
  </si>
  <si>
    <t xml:space="preserve">42724263.0</t>
  </si>
  <si>
    <t xml:space="preserve">narrative review dental technology education</t>
  </si>
  <si>
    <t xml:space="preserve">LLMDENT-0177</t>
  </si>
  <si>
    <t xml:space="preserve">Prognostic Prediction of Avulsed Permanent Teeth Using Conversational AI Models Versus Expert Dentists: Influence of Prompt Structure and Temporal Stability.</t>
  </si>
  <si>
    <t xml:space="preserve">AIM: Prognosis prediction after tooth avulsion is challenging due to multiple interacting clinical factors. The agreement of conversational large language models with expert dentists, their sensitivity to prompt format, and the stability of their outputs over time remain unclear. This study compared four conversational large language models with expert assessments using standardized simulated avulsion scenarios and evaluated prompt format effects and short-term stability. MATERIAL AND METHODS: A simulation-based observational study was conducted using 120 standardized synthetic avulsion scenarios created by three experienced dentists. Each scenario was converted into four standardized prompt formats while preserving identical clinical content. Four conversational large language models (ChatGPT-4o, Gemini, Claude, and DeepSeek) evaluated each case twice at a 48-h interval, providing numeric scores on a 0-12 scale and ordinal prognosis categories. Expert reference values were obtained from blinded independent dentist assessments with subsequent consensus. Agreement, prompt-related variability, and short-term stability were analyzed using nonparametric and agreement-based methods. RESULTS: Meaningful agreement with expert prognosis assessments was observed across models for both numeric scores and ordinal categories. Gemini and ChatGPT-4o showed the most balanced performance, whereas Claude preserved relative risk ordering with greater deviation in absolute severity, and DeepSee…</t>
  </si>
  <si>
    <t xml:space="preserve">Buldur, Mehmet; Ayan, Gizem; Misilli, Tugba</t>
  </si>
  <si>
    <t xml:space="preserve">10.1111/edt.70071</t>
  </si>
  <si>
    <t xml:space="preserve">42037078.0</t>
  </si>
  <si>
    <t xml:space="preserve">avulsion prognosis scenarios vs experts</t>
  </si>
  <si>
    <t xml:space="preserve">avulsion prognosis scenarios vs expert dentists</t>
  </si>
  <si>
    <t xml:space="preserve">LLMDENT-0385</t>
  </si>
  <si>
    <t xml:space="preserve">Comparative Analysis of Agreement and Scoring Patterns Between Human Evaluators and Artificial Intelligence: The Case of Complete Denture Tooth Arrangement.</t>
  </si>
  <si>
    <t xml:space="preserve">OBJECTIVE: This study aimed to compare agreement and scoring patterns between human evaluators and artificial intelligence (AI) models in the rubric-based evaluation of complete denture design applications. METHOD: Thirty complete denture fabrication assignments prepared by students in the Dental Prosthetics Technology Programme were photographed from five different angles according to a standard protocol and evaluated using a 20-item rubric. The assignments were independently assessed by three human evaluators with at least 5 years of experience in complete dentures, as well as by the AI models Gemini 3 Pro, Claude Sonnet 4.6, and Grok 4. Inter-group agreement was analysed using Fleiss' Kappa, while scoring differences were analysed using the Friedman and Wilcoxon Signed-Rank Tests. RESULTS: While significant agreement was observed among human evaluators (κ = 0.63; p &lt; 0.001), agreement among the AI models remained low (κ = 0.09; p = 0.012). AI models assigned significantly higher scores than human evaluators (1.72 ± 0.50 vs. 1.09 ± 0.85; p &lt; 0.001). CONCLUSION: Current AI models do not yet demonstrate sufficient reliability to function as independent evaluators of laboratory-based tasks requiring precise visual and spatial assessment. Consequently, final assessment evaluation should therefore remain under the responsibility of experienced dental educators, with AI tools used only as a complementary feedback tool.</t>
  </si>
  <si>
    <t xml:space="preserve">Hazır, Ayşegül; Beşparmak, Tansu Merve; Ceylanoğlu, Eray</t>
  </si>
  <si>
    <t xml:space="preserve">10.1111/eje.70251</t>
  </si>
  <si>
    <t xml:space="preserve">42464698.0</t>
  </si>
  <si>
    <t xml:space="preserve">AI grading student denture arrangements</t>
  </si>
  <si>
    <t xml:space="preserve">AI grading student denture tooth arrangement photos</t>
  </si>
  <si>
    <t xml:space="preserve">LLMDENT-0454</t>
  </si>
  <si>
    <t xml:space="preserve">Large language model performance on a fellowship-level examination in oral and maxillofacial surgery: a novel analysis using open-ended questions and image analysis</t>
  </si>
  <si>
    <t xml:space="preserve">Jung, P; Bobinskas, A; Lewis, E; Deane, S; Hyam, D</t>
  </si>
  <si>
    <t xml:space="preserve">The Australasian Journal of Oral and Maxillofacial Surgery</t>
  </si>
  <si>
    <t xml:space="preserve">10.63717/2026.ms0061</t>
  </si>
  <si>
    <t xml:space="preserve">no abstract; OMFS fellowship exam</t>
  </si>
  <si>
    <t xml:space="preserve">LLMDENT-1903</t>
  </si>
  <si>
    <t xml:space="preserve">Effectiveness and Safety of Gabapentin versus Pregabalin in the Treatment of Postherpetic Neuralgia: A Retrospective Cohort Study.</t>
  </si>
  <si>
    <t xml:space="preserve">Aims/Background Postherpetic neuralgia (PHN) is a common chronic pain disease that persists after the rash (clusters of clear blisters on the surface of the skin) has healed, adversely affecting the quality of life of affected patients. Gabapentin (GPT) and pregabalin (PGB) are two commonly used drugs for the treatment of PHN, but there have been broad concerns regarding their efficacy and safety. Thus, this retrospective cohort study was conducted to investigate the effectiveness and safety of GPT versus PGB in the treatment of PHN. Methods A total of 150 patients with PHN receiving routine antiviral and neurotrophic therapies, admitted between January 2022 and November 2023, were selected. 71 patients who were treated with GPT were included in the control group, while the remaining 79 patients who were given PGB were categorized in the observation group. Information on clinical effectiveness, safety (xerostomia, drowsiness, blurred vision, ataxia, and dizziness), analgesic effect (Visual Analogue Scale [VAS] and time to pain relief), sleep quality (Sleep Quality Scale [SQS] and Pittsburgh Sleep Quality Index [PSQI]), and adverse emotions (Self-rating Anxiety/Depression Scale [SAS/SDS]) was collected for analysis. Results Compared to the control group, the observation group exhibited significantly higher clinical effectiveness of PGB in the treatment of PHN (p 0.05) was equivalent in these two groups. In addition, significantly lower VAS, SQS, PSQI, SAS, and SDS scores were …</t>
  </si>
  <si>
    <t xml:space="preserve">Shi, Yi; Song, Chunhong</t>
  </si>
  <si>
    <t xml:space="preserve">British journal of hospital medicine (London, England : 2005)</t>
  </si>
  <si>
    <t xml:space="preserve">10.12968/hmed.2024.0485</t>
  </si>
  <si>
    <t xml:space="preserve">39831496.0</t>
  </si>
  <si>
    <t xml:space="preserve">Oral medicine / oral pathology; Dental pharmacology / anesthesia</t>
  </si>
  <si>
    <t xml:space="preserve">gabapentin vs pregabalin neuralgia; not LLM</t>
  </si>
  <si>
    <t xml:space="preserve">postherpetic neuralgia drugs; no LLM</t>
  </si>
  <si>
    <t xml:space="preserve">LLMDENT-1870</t>
  </si>
  <si>
    <t xml:space="preserve">Reliability of ChatGPT in automated essay scoring for dental undergraduate examinations.</t>
  </si>
  <si>
    <t xml:space="preserve">Abstract Background This study aimed to answer the research question: How reliable is ChatGPT in automated essay scoring (AES) for oral and maxillofacial surgery (OMS) examinations for dental undergraduate students compared to human assessors? Methods Sixty-nine undergraduate dental students participated in a closed-book examination comprising two essays at the National University of Singapore. Using pre-created assessment rubrics, three assessors independently performed manual essay scoring, while one separate assessor performed AES using ChatGPT (GPT-4). Data analyses were performed using the intraclass correlation coefficient and Cronbach's α to evaluate the reliability and inter-rater agreement of the test scores among all assessors. The mean scores of manual versus automated scoring were evaluated for similarity and correlations. Results A strong correlation was observed for Question 1 (r = 0.752–0.848, p 0.05), and there was a strong correlation between AES and manual scores (r = 0.829, p &lt; 0.001). For Question 2, AES scores were significantly lower than manual scores (p &lt; 0.001), and there was a moderate correlation between AES and manual scores (r = 0.599, p &lt; 0.001). Conclusion This study shows the potential of ChatGPT for essay marking. However, an appropriate rubric design is essential for optimal reliability. With further validation, the ChatGPT has the potential to aid students in self-assessment or large-scale marking automated processes.</t>
  </si>
  <si>
    <t xml:space="preserve">Quah, Bernadette; Zheng, Lei; Sng, Timothy Jie Han; Yong, Chee Weng; Islam, Intekhab</t>
  </si>
  <si>
    <t xml:space="preserve">10.1186/s12909-024-05881-6</t>
  </si>
  <si>
    <t xml:space="preserve">39227811.0</t>
  </si>
  <si>
    <t xml:space="preserve">ChatGPT essay scoring exams</t>
  </si>
  <si>
    <t xml:space="preserve">ChatGPT essay scoring</t>
  </si>
  <si>
    <t xml:space="preserve">LLMDENT-0914</t>
  </si>
  <si>
    <t xml:space="preserve">Letter to the Editor on Generative AI-Enhanced Low-Dose CBCT for Impacted Mandibular Third Molars.</t>
  </si>
  <si>
    <t xml:space="preserve">"Impact of Gener-ative AI-Enhanced Low-Dose Cone-Beam Computed Tomography (CBCT) on Diagnosis and Treatment Planning for Impacted Mandibular Third Molars" by</t>
  </si>
  <si>
    <t xml:space="preserve">Xu, Chengrui; Xu, Junfeng</t>
  </si>
  <si>
    <t xml:space="preserve">10.1016/j.identj.2026.109564</t>
  </si>
  <si>
    <t xml:space="preserve">41950799.0</t>
  </si>
  <si>
    <t xml:space="preserve">LLMDENT-1247</t>
  </si>
  <si>
    <t xml:space="preserve">Vision-based diagnostic gain of ChatGPT-5 and gemini 2.5 pro compared with human experts in oral lesion assessment.</t>
  </si>
  <si>
    <t xml:space="preserve">Abstract The diagnostic potential of multimodal large language models (LLMs) in oral medicine remains underexplored, particularly in real-world clinical contexts. This study introduces Vision-Based Diagnostic Gain (VWDG) as a novel metric to quantify the incremental diagnostic value of incorporating images into AI-assisted diagnosis of oral lesions. We conducted a prospective, biopsy-validated, case-matched study including 200 oral lesion cases with clinical photographs and radiographs of variable quality. ChatGPT-5 and Gemini 2.5 Pro were evaluated against board-certified oral medicine experts. Each case was presented under two conditions: text-only and multimodal (text plus images). Diagnostic accuracy was measured across Top-1, Top-3, and Top-5 differentials. VWDG was defined as the absolute and relative improvement in diagnostic accuracy between multimodal and text-only conditions. Cochran’s Q and paired McNemar tests with effect sizes quantified differences across models and conditions, with analyses stratified by lesion type and diagnostic difficulty Both models demonstrated strong baseline diagnostic accuracy, but their performance diverged with image integration. ChatGPT-5 achieved significant VWDG across thresholds—Top-1 gain + 19% points, Top-3 gain + 18 pp, and Top-5 gain + 14 pp (all p &lt; 0.001). In contrast, Gemini 2.5 Pro showed negligible or even negative gain (0 pp at Top-1/Top-3; − 2 pp at Top-5). Stratified analyses confirmed that ChatGPT-5 benefited most fro…</t>
  </si>
  <si>
    <t xml:space="preserve">Hassanein, Fatma E A; Hussein, Radwa R; Almalahy, Hadeel Gamal; Sarhan, Susan; Ahmed, Yousra; Abou-Bakr, Asmaa</t>
  </si>
  <si>
    <t xml:space="preserve">10.1038/s41598-025-28862-1</t>
  </si>
  <si>
    <t xml:space="preserve">41350570.0</t>
  </si>
  <si>
    <t xml:space="preserve">multimodal oral lesion diagnosis</t>
  </si>
  <si>
    <t xml:space="preserve">LLMDENT-0753</t>
  </si>
  <si>
    <t xml:space="preserve">Evaluation of ChatGPT's ability to detect intraosseous pathologies with panoramic radiographs.</t>
  </si>
  <si>
    <t xml:space="preserve">Abstract Background To evaluate the diagnostic performance of GPT-4 V and GPT-5 in detecting intraosseous jaw lesions on panoramic radiographs and to assess the readability of their responses. Methods 119 biopsy-confirmed panoramic radiographs were retrospectively analyzed. Each image was presented to both models with four standardized diagnostic questions. Unguided and region-guided prompting were compared. Information accuracy, relevance, actionability, quality, and readability (Flesch Reading Ease Score and Flesch–Kincaid Grade Level) were recorded. Results Unguided lesion detection sensitivity was low. With location guidance, lesion identification increased to 73.9% for GPT-4 V and 78.1% for GPT-5; however, diagnostic sensitivity remained limited (31.1% and 36.1%). Information accuracy, relevance, actionability, and quality scores were mostly concentrated in the lower-to-middle range (scores 2–3). No statistically significant differences were found between the models (p &gt; 0.05). Readability analysis showed high textual complexity (mean FKGL 12.8 and 12.7). Conclusion GPT-4 V and GPT-5 did not achieve clinically acceptable diagnostic sensitivity on panoramic radiographs. Further model refinement is required before diagnostic use.</t>
  </si>
  <si>
    <t xml:space="preserve">Sarıbal, Gamze Şirin; Kaba, Yusuf Nuri</t>
  </si>
  <si>
    <t xml:space="preserve">10.1186/s12903-026-07913-7</t>
  </si>
  <si>
    <t xml:space="preserve">41808130.0</t>
  </si>
  <si>
    <t xml:space="preserve">panoramic radiograph lesion detection</t>
  </si>
  <si>
    <t xml:space="preserve">intraosseous lesion detection on panoramic radiographs</t>
  </si>
  <si>
    <t xml:space="preserve">LLMDENT-0299</t>
  </si>
  <si>
    <t xml:space="preserve">Response Letter to the Editor regarding, "Artificial intelligence (AI)-driven dental education: Exploring the role of chatbots in a clinical learning environment".</t>
  </si>
  <si>
    <t xml:space="preserve">Fang, Qiao; Reynaldi, Raphael; Araminta, Ardelia Shaula; Kamal, Ibtesam; Saini, Preshika; Afshari, Fatemeh Solmaz; Tan, Swee; Yuan, Judy Chia-Chun; Qomariyah, Nunung Nurul; Sukotjo, Cortino</t>
  </si>
  <si>
    <t xml:space="preserve">10.1016/j.prosdent.2025.11.004</t>
  </si>
  <si>
    <t xml:space="preserve">41320604.0</t>
  </si>
  <si>
    <t xml:space="preserve">response letter</t>
  </si>
  <si>
    <t xml:space="preserve">LLMDENT-1583</t>
  </si>
  <si>
    <t xml:space="preserve">Diagnostic accuracy of generative large language artificial intelligence models for the assessment of dental crowding.</t>
  </si>
  <si>
    <t xml:space="preserve">Abstract Background Generative artificial intelligence (AI) models have shown potential for addressing text-based dental enquiries and answering exam questions. However, their role in diagnosis and treatment planning has not been thoroughly investigated. This study aimed to investigate the reliability of different generative AI models in classifying the severity of dental crowding. Methods Two experienced orthodontists categorized the severity of dental crowding in 120 intraoral occlusal images as mild, moderate, or severe (40 images per category). These images were then uploaded to three generative AI models (ChatGPT-4o mini, Microsoft Copilot, and Claude 3.5 Sonnet) and prompted to identify the dental arch and to assess the severity of dental crowding. Response times were recorded, and outputs were compared to orthodontists’ assessments. A random image subset was re-analyzed after one week to evaluate model consistency. Results Claude 3.5 Sonnet successfully classified the severity of dental crowding in 50% of the images, followed by ChatGPT-4o mini (44%), and Copilot (34%). Visual recognition of the dental arches was higher with Claude and ChatGPT-4o mini (99%) compared to Copilot (72%). Response generation was significantly longer for ChatGPT-4o mini than for Claude and Copilot (p &lt; .0001). However, the response times were comparable for both Claude and Copilot (p = .98). Repeated analyses showed improvement in image classification for both ChatGPT-4o mini and Copilot, wh…</t>
  </si>
  <si>
    <t xml:space="preserve">Wafaie, Khaled; Basyouni, Mohamed E; Bhattacharjee, Tanmoy; Prasad, Sabarinath; Daraqel, Baraa; Mohammed, Hisham</t>
  </si>
  <si>
    <t xml:space="preserve">10.1186/s12903-025-06960-w</t>
  </si>
  <si>
    <t xml:space="preserve">41063142.0</t>
  </si>
  <si>
    <t xml:space="preserve">crowding severity from intraoral images</t>
  </si>
  <si>
    <t xml:space="preserve">dental crowding classification from images</t>
  </si>
  <si>
    <t xml:space="preserve">LLMDENT-2138</t>
  </si>
  <si>
    <t xml:space="preserve">Postcolonial Hope and Agency as a Contestation of Ideological Utopias in Claude McKay’s Amiable with Big Teeth</t>
  </si>
  <si>
    <t xml:space="preserve">abstract:This article analyzes Claude McKay's last novel, Amiable with Big Teeth—recently discovered in 2017—as a piece of postcolonial utopianist writing. The novel participates in an important debate on the role of utopias and utopian writing as ideological mechanisms that perpetuate colonial structures such as the nation-state. Through a critique of the Popular Front project in the black community of 1930s Harlem, Amiable with Big Teeth vindicates local knowledges and the assessment of the specific conditions of the present—ever-changing and transformable—in the development of strategies for resistance. As such, the spiritual role of Ethiopia for the community depicted, rather than constitute yet another national utopia, fulfills the same role as it did for the Jamaican Rastafarians: it is a mechanism for group self-assertion and the promotion of self-esteem that subaltern communities need in order to achieve full agency.</t>
  </si>
  <si>
    <t xml:space="preserve">Jiménez, Mónica Fernández</t>
  </si>
  <si>
    <t xml:space="preserve">Utopian Studies</t>
  </si>
  <si>
    <t xml:space="preserve">10.5325/utopianstudies.33.3.0479</t>
  </si>
  <si>
    <t xml:space="preserve">literary analysis; not dental</t>
  </si>
  <si>
    <t xml:space="preserve">LLMDENT-0321</t>
  </si>
  <si>
    <t xml:space="preserve">A comparative analysis of the performance of large Language models in the dentistry specialty examination.</t>
  </si>
  <si>
    <t xml:space="preserve">Abstract In recent years, the rapid developments in artificial intelligence have also influenced dental education. Large Language Models (LLMs) have become increasingly accessible through publicly available chatbots and are now being used in both medical and dental training. LLMs, which have attracted significant attention across various domains, are currently being utilized in medical and dental education.The aim of this study was to evaluate the accuracy and reliability of LLM-based chatbots using questions from the Dentistry Specialization Entrance Examination (DUS), which is administered in Türkiye to assess the knowledge level of dental graduates. A total of 208 multiple-choice DUS questions were answered by seven LLMs. Data were analyzed using descriptive and comparative statistical methods, and a significance level of p &lt; 0.05 was applied. Among the evaluated models, ChatGPT 4.0 achieved the highest accuracy (91.3%), followed by Copilot (87%) and Gemini (86.1%). ChatGPT 4.0 performed significantly better than all other LLMs (p &lt; 0.05). In the image-based questions, the strongest performers were ChatGPT 4.0, Gemini, and Copilot, each achieving an accuracy rate of 63.6%. Although LLMs contribute substantially to dental education, their accuracy limitations in specific domains indicate that they should be used as complementary tools rather than standalone decision-makers.</t>
  </si>
  <si>
    <t xml:space="preserve">Geduk, Gediz; Hasırcı, Utku Cem; Kusay, Didem Dumanlı; Aras, Rabia Çayır; Çapar, İsmail; Altın, Edanur; Şeker, Çiğdem</t>
  </si>
  <si>
    <t xml:space="preserve">10.1038/s41598-026-37800-8</t>
  </si>
  <si>
    <t xml:space="preserve">41617921.0</t>
  </si>
  <si>
    <t xml:space="preserve">dentistry specialty exam</t>
  </si>
  <si>
    <t xml:space="preserve">dental specialty exam seven LLMs</t>
  </si>
  <si>
    <t xml:space="preserve">LLMDENT-1881</t>
  </si>
  <si>
    <t xml:space="preserve">OQA : A question-answering dataset on orthodontic literature</t>
  </si>
  <si>
    <t xml:space="preserve">Background The near-exponential increase in the number of publications in orthodontics poses a challenge for efficient literature appraisal and evidence-based practice. Language models (LM) have the potential, through their question-answering fine-tuning, to assist clinicians and researchers in critical appraisal of scientific information and thus to improve decision-making. Methods This paper introduces OrthodonticQA (OQA), the first question-answering dataset in the field of dentistry which is made publicly available under a permissive license. A framework is proposed which includes utilization of PICO information and templates for question formulation, demonstrating their broader applicability across various specialties within dentistry and healthcare. A selection of transformer LMs were trained on OQA to set performance baselines. Results The best model achieved a mean F1 score of 77.61 (SD 0.26) and a score of 100/114 (87.72%) on human evaluation. Furthermore, when exploring performance according to grouped subtopics within the field of orthodontics, it was found that for all LMs the performance can vary considerably across topics. Conclusion Our findings highlight the importance of subtopic evaluation and superior performance of paired domain specific model and tokenizer.</t>
  </si>
  <si>
    <t xml:space="preserve">Rousseau M; Zouaq A; Huynh N</t>
  </si>
  <si>
    <t xml:space="preserve">10.1101/2024.07.05.24309412</t>
  </si>
  <si>
    <t xml:space="preserve">orthodontic QA dataset fine-tuned LMs</t>
  </si>
  <si>
    <t xml:space="preserve">orthodontic QA dataset with trained transformers</t>
  </si>
  <si>
    <t xml:space="preserve">LLMDENT-1062</t>
  </si>
  <si>
    <t xml:space="preserve">Comparison of accuracy and consistency of AI Language models when answering standardised dental MCQs.</t>
  </si>
  <si>
    <t xml:space="preserve">Abstract Background Artificial intelligence (AI) models have been increasingly integrated into dental education for assessment and learning support. However, their accuracy and reliability in assessment of dental knowledge requires further evaluation. Objective This study aimed to assess and compare the accuracy and response consistency of five AI language models– ChatGPT-4, Grok XI, Gemini, Qwen 2.5 and DeepSeek-V3– using standardised dental multiple-choice questions (MCQs). Methods A set of 150 MCQs from two textbooks was used. Each AI model was tested twice, 10 days apart, using identical questions. Accuracy was determined by comparing responses to reference answers, and consistency was measured using Cohen’s kappa and McNemar’s test. The inter-model agreement was also analysed. Results ChatGPT-4 showed the highest accuracy (91.3%) in both assessments, followed by Grok XI (90.7–92.7%) and Qwen 2.5 (89.3%). Gemini and DeepSeek performed slightly lower (86.7–88.7%). ChatGPT, Grok XI and Gemini demonstrated strong consistency, whereas Qwen 2.5 and DeepSeek exhibited more variation between test administrations. No significant differences were found in inter-model agreement (p &gt; 0.05). Conclusion All five AI models showed high levels of accuracy in answering dental MCQs, and three of the models, ChatGPT-4, Grok XI and Gemini had strong test-retest reliability. These AI models show promise as educational tools, though continued evaluation and refinement are needed for broader cl…</t>
  </si>
  <si>
    <t xml:space="preserve">Alshammari, Abdullah F; Madfa, Ahmed A; Anazi, Bassam Ali; Alenezi, Yousef E; Alkurdi, Khlood A</t>
  </si>
  <si>
    <t xml:space="preserve">10.1186/s12909-025-07624-7</t>
  </si>
  <si>
    <t xml:space="preserve">41152856.0</t>
  </si>
  <si>
    <t xml:space="preserve">textbook dental MCQs</t>
  </si>
  <si>
    <t xml:space="preserve">textbook dental MCQs five LLMs</t>
  </si>
  <si>
    <t xml:space="preserve">LLMDENT-1915</t>
  </si>
  <si>
    <t xml:space="preserve">Unvoiced: Designing an LLM-assisted Unvoiced User Interface using Earables</t>
  </si>
  <si>
    <t xml:space="preserve">We present Unvoiced, a novel unvoiced user interface that leverages jaw motion to enable users to silently interact with their devices using earables. The core idea is to translate low-frequency jaw motion signals into high-frequency information-rich mel spectrograms. Our proposed cross-modal translation incorporates phonetic, contextual, and syntactic information, while the specialized loss function optimizes for these linguistic features. This ensures that the generated spectrograms capture nuanced speech characteristics. Evaluated for 19 users across four tasks, Unvoiced demonstrates &gt;94% task completion rate and 90% task completion rate in noisy conditions.</t>
  </si>
  <si>
    <t xml:space="preserve">Tanmay Srivastava; Prerna Khanna; Shi-Jia Pan; Phuc Nguyen; Shubham Jain</t>
  </si>
  <si>
    <t xml:space="preserve">Proceedings of the 22nd ACM Conference on Embedded Networked Sensor Systems</t>
  </si>
  <si>
    <t xml:space="preserve">10.1145/3666025.3699374</t>
  </si>
  <si>
    <t xml:space="preserve">jaw-motion earable interface; not dental</t>
  </si>
  <si>
    <t xml:space="preserve">jaw-motion unvoiced user interface earables</t>
  </si>
  <si>
    <t xml:space="preserve">LLMDENT-0743</t>
  </si>
  <si>
    <t xml:space="preserve">Comparative Assessment of the Accuracy of Different Artificial Intelligence Models in Answering Analytical and Knowledge-Based Questions in Oral and Maxillofacial Radiology and Oral and Maxillofacial Surgery; A Research Article</t>
  </si>
  <si>
    <t xml:space="preserve">Abstract Background Artificial intelligence models are increasingly used in healthcare education; however, their ability to handle both factual knowledge and analytical clinical reasoning in dentistry remains unclear. This study aimed to compare the accuracy of different AIs in answering knowledge-based and analytical multiple-choice questions in Oral and Maxillofacial Radiology (OMFR) and Oral and Maxillofacial Surgery (OMFS), and to evaluate performance differences according to cognitive task type. Methods This cross-sectional comparative study analyzed 258 multiple-choice questions from the Turkish Dental Specialty Examination (DUS) conducted between 2012 and 2021 (202 knowledge-based, 56 analytical). Five AI models (ChatGPT-5.2 Go, ChatGPT-5.2 Plus, DeepSeek V3, Claude Sonnet 4.5, and Gemini 3 Flash) answered all questions under default settings in a single session. Accuracy rates were compared using Chi-square and Kruskal–Wallis tests with Bonferroni correction. Inter-model agreement and reliability were assessed using Cohen’s kappa and the intraclass correlation coefficient (ICC) (α = 0.05). Results Significant differences among models were observed in knowledge-based questions (p = 0.048), analytical questions (p = 0.032), and overall accuracy (p = 0.006). Gemini achieved the highest accuracy in knowledge-based questions, while Claude demonstrated the lowest performance. Although a general difference was detected in analytical questions, pairwise comparisons did not sh…</t>
  </si>
  <si>
    <t xml:space="preserve">SAMUNAHMETOGLU E; YILMAZ A</t>
  </si>
  <si>
    <t xml:space="preserve">10.21203/rs.3.rs-8776716/v1</t>
  </si>
  <si>
    <t xml:space="preserve">specialty exam OMFR OMFS MCQs</t>
  </si>
  <si>
    <t xml:space="preserve">OMFR/OMFS specialty exam MCQs</t>
  </si>
  <si>
    <t xml:space="preserve">LLMDENT-0426</t>
  </si>
  <si>
    <t xml:space="preserve">Evaluating the diagnostic accuracy of ChatGPT-4 in oral and maxillofacial lesions: a pilot clinical vignette study.</t>
  </si>
  <si>
    <t xml:space="preserve">There is growing interest in whether artificial intelligence (AI) large language models such as ChatGPT-4 can support clinicians and trainees in the diagnosis of oral and maxillofacial surgery (OMFS) lesions. This pilot study evaluated the diagnostic accuracy of ChatGPT-4 in identifying OMFS lesions using standardized clinical vignettes and assessed the clarity of its diagnostic reasoning compared to expert consensus. Fifty diverse clinical vignettes representing a range of OMFS lesions were developed and validated by three oral and maxillofacial surgeons. Each vignette was entered into ChatGPT-4 with a uniform prompt. The AI's 'most likely diagnosis' was compared to expert consensus. Outcomes included overall and category-wise diagnostic accuracy and expert-rated clarity of diagnostic reasoning. ChatGPT-4 showed overall diagnostic accuracy of 70% (35/50), performing best in odontogenic infections (90%) and worst in soft-tissue malignancies (33%). The model's reasoning clarity received an average score of 3.8 out of 5. While ChatGPT-4 excelled in recognizing classical lesion patterns, it showed limitations in interpreting complex cases. ChatGPT-4 demonstrates moderate diagnostic capability for common OMFS lesions and holds promise as an educational tool. However, its limited performance in complex diagnoses underscores the need for domain-specific optimization and expert oversight before any clinical use.</t>
  </si>
  <si>
    <t xml:space="preserve">Jain, A</t>
  </si>
  <si>
    <t xml:space="preserve">10.1016/j.ijom.2026.02.004</t>
  </si>
  <si>
    <t xml:space="preserve">41760495.0</t>
  </si>
  <si>
    <t xml:space="preserve">OMFS lesion diagnostic vignettes</t>
  </si>
  <si>
    <t xml:space="preserve">OMFS lesion clinical vignettes diagnosis</t>
  </si>
  <si>
    <t xml:space="preserve">LLMDENT-0880</t>
  </si>
  <si>
    <t xml:space="preserve">Assessment of the Large Language Models in Creating Dental Board-Style Questions: A Prospective Cross-Sectional Study.</t>
  </si>
  <si>
    <t xml:space="preserve">INTRODUCTION: Although some studies have investigated the application of large language models (LLMs) in generating dental-related multiple-choice questions (MCQs), they have primarily focused on ChatGPT and Gemini. This study aims to evaluate and compare the performance of five of the LLMs in generating dental board-style questions. MATERIALS AND METHODS: This prospective cross-sectional study evaluated five of the advanced LLMs as of August 2024, including ChatGPT-4o (OpenAI), Claude 3.5 Sonnet (Anthropic), Copilot Pro (Microsoft), Gemini 1.5 Pro (Google) and Mistral Large 2 (Mistral AI). The five most recent clinical guidelines published by The Journal of the American Dental Association were used to generate a total of 350 questions (70 questions per LLM). Each question was independently evaluated by two investigators based on five criteria: clarity, relevance, suitability, distractor and rationale, using a 10-point Likert scale. RESULT: Inter-rater reliability was substantial (kappa score: 0.7-0.8). Median scores for clarity, relevance and rationale were above 9 across all five LLMs. Suitability and distractor had median scores ranging from 8 to 9. Within each LLM, clarity and relevance scored higher than other criteria (p 0.05). Claude 3.5 Sonnet outperformed other models in providing rationales for answers (p &lt; 0.01). CONCLUSION: LLMs demonstrate strong capabilities in generating high-quality, clinically relevant dental board-style questions. Among them, Claude 3.5 Sonn…</t>
  </si>
  <si>
    <t xml:space="preserve">Viet Anh, Nguyen; Trang, Nguyen Thi</t>
  </si>
  <si>
    <t xml:space="preserve">10.1111/eje.70015</t>
  </si>
  <si>
    <t xml:space="preserve">40670160.0</t>
  </si>
  <si>
    <t xml:space="preserve">LLM-generated board-style questions</t>
  </si>
  <si>
    <t xml:space="preserve">LLM-generated dental board-style questions</t>
  </si>
  <si>
    <t xml:space="preserve">LLM-generated dental board-style questions; education</t>
  </si>
  <si>
    <t xml:space="preserve">LLMDENT-0571</t>
  </si>
  <si>
    <t xml:space="preserve">A Publication History of Claude McKay’s Posthumous Novel Amiable with Big Teeth</t>
  </si>
  <si>
    <t xml:space="preserve">This essay traces the publication history of Claude McKay’s posthumous novel Amiable with Big Teeth , originally written in 1941 and published by Penguin Books in 2017. I argue that Amiable was denied publication in 1941 due to the publisher’s discomfort with the novel’s politics, not its quality. This essay turns to the recently resurfaced rejection letter, found in Max Eastman’s vacation home, as well as to correspondence and contracts surrounding the novel’s production, to trace this discomfort and its consequences. In doing so, I demonstrate how publishers sought to conceal the political inner workings and solidarity efforts between Black organizers and their allies in the US and abroad, especially after the Second Italo–Ethiopian War and the onset of WWII. As such, publication histories like Amiable ’s remind us of the affordances of previously unpublished work by Black authors that retained the radical political legacy of the era.</t>
  </si>
  <si>
    <t xml:space="preserve">Mackey-Barkers, Yolanda</t>
  </si>
  <si>
    <t xml:space="preserve">The Papers of the Bibliographical Society of America</t>
  </si>
  <si>
    <t xml:space="preserve">10.1086/742865</t>
  </si>
  <si>
    <t xml:space="preserve">literary publication history</t>
  </si>
  <si>
    <t xml:space="preserve">LLMDENT-1427</t>
  </si>
  <si>
    <t xml:space="preserve">ChatGPT vs. Students: A Comparative Analysis of Reflective Portfolio Assignments in Periodontal Education – A Pilot Study</t>
  </si>
  <si>
    <t xml:space="preserve">Introduction: Chat GPT, an advanced language model developed by OpenAI, is rapidly becoming a valuable tool in dental education. However, the implications of relying on such technology for assessments and educational applications raise important questions about the balance between traditional educational and evaluation methods. Purpose: To evaluate the quality of ChatGPT generated content relative to the portfolio assignments submitted by students in periodontal education. Method: Faculty members used a structured rubric to grade the assessment sections of both student-submitted and ChatGPT generated Periodontal Reflective Portfolio assignments. The rubric evaluated three key criteria: Assessment Thoroughness, Supporting Evidence and Writing Skills. The faculty graders were unaware of the authorship of the assessment. Results: ChatGPT demonstrated a slightly overall better performance compared to the students. However, the difference was not substantial. ChatGPT assessments showed more consistency, with lower variability in scores compared to student assessments, indicating more uniform quality in AI-generated responses. Students demonstrated a wider range of performance, with their scores spanning a broader spectrum. In rubric-specific results, students outperformed ChatGPT in thoroughness of assessment, suggesting in-depth writing. Both students and ChatGPT were equally effective in providing supporting evidence. However, ChatGPT demonstrated better writing skills. Conclusi…</t>
  </si>
  <si>
    <t xml:space="preserve">Parthasarathy, Kavitha; Knight, Navid; Huang, Josef; Lundergan, William</t>
  </si>
  <si>
    <t xml:space="preserve">AI-Enhanced Learning</t>
  </si>
  <si>
    <t xml:space="preserve">10.70725/134427jmxrwk</t>
  </si>
  <si>
    <t xml:space="preserve">ChatGPT vs student reflective portfolios</t>
  </si>
  <si>
    <t xml:space="preserve">LLMDENT-1875</t>
  </si>
  <si>
    <t xml:space="preserve">A systematic review of the carcinogenicity of rats and mice by sex due to exposure to phenyl compounds</t>
  </si>
  <si>
    <t xml:space="preserve">Kyung-Taek Rim</t>
  </si>
  <si>
    <t xml:space="preserve">Molecular &amp; Cellular Toxicology</t>
  </si>
  <si>
    <t xml:space="preserve">10.1007/s13273-024-00432-y</t>
  </si>
  <si>
    <t xml:space="preserve">systematic review carcinogenicity rodents</t>
  </si>
  <si>
    <t xml:space="preserve">systematic review rodent carcinogenicity</t>
  </si>
  <si>
    <t xml:space="preserve">LLMDENT-0478</t>
  </si>
  <si>
    <t xml:space="preserve">Are AI chatbots ready for endodontics? Evaluating their validity, consistency, and readability in patient-oriented responses.</t>
  </si>
  <si>
    <t xml:space="preserve">This study aimed to evaluate and compare the responses provided by ChatGPT-4o, Google Gemini (2.0 Flash) and Microsoft Copilot to frequently asked questions (FAQs) in endodontics. Fifty patient-oriented, open-ended endodontic FAQs were formulated by two experienced endodontists. Each question was posed to each chatbot three times, yielding a total of 450 responses. Two endodontists independently evaluated all responses using a modified Global Quality Score (GQS) on a five-point Likert scale. Validity was evaluated at two thresholds: low (all three responses scored ≥ 4) and high (all three responses scored 5). Fisher's exact test was used to compare validity among models. Cronbach's alpha was calculated to assess consistency. Readability was analyzed using the Flesch Reading Ease Score (FRES) and Flesch-Kincaid Grade Level (FKGL). All chatbots performed well under the low-validity threshold, but their performance declined under the stricter high-validity criteria. High-threshold validity of Google Gemini was significantly greater than that of ChatGPT-4o (p = 0.022). Unlike the other chatbots, ChatGPT-4o did not receive any scores of 2, yet its mean overall score was significantly lower than those of the other two models (p &lt; 0.05). This suggests that models generating more detailed responses may carry a higher risk of misleading information, even when achieving higher scores. By contrast, ChatGPT-4o produced more readable outputs, which may lack sufficient depth. Overall, thes…</t>
  </si>
  <si>
    <t xml:space="preserve">10.1007/s10266-026-01373-9</t>
  </si>
  <si>
    <t xml:space="preserve">41912968.0</t>
  </si>
  <si>
    <t xml:space="preserve">patient-oriented endodontic FAQs; 3 chatbots; modified GQS validity</t>
  </si>
  <si>
    <t xml:space="preserve">patient-oriented endodontic FAQs; three chatbots; modified GQS validity</t>
  </si>
  <si>
    <t xml:space="preserve">LLMDENT-1180</t>
  </si>
  <si>
    <t xml:space="preserve">Assessing the validity of ChatGPT-4o and Google Gemini Advanced when responding to frequently asked questions in endodontics.</t>
  </si>
  <si>
    <t xml:space="preserve">UNLABELLED: Artificial intelligence (AI) is transforming access to dental information via large language models (LLMs) such as ChatGPT and Google Gemini. Both models are increasingly being used in endodontics as a source of information for patients. Therefore, as developers release new versions, the validity of their responses must be continuously compared to professional consultations. OBJECTIVE: This study aimed to evaluate the validity of the responses provided by the most advanced LLMs [Google Gemini Advanced (GGA) and ChatGPT-4o] to frequently asked questions (FAQs) in endodontics. METHODOLOGY: A cross-sectional analytical study was conducted in five phases. The top 20 endodontic FAQs submitted by users to chatbots and collected from Google Trends were compiled. In total, nine academically certified endodontic specialists with educational roles scored GGA and ChatGPT-4o responses to the FAQs using a five-point Likert scale. Validity was determined using high (4.5-5) and low (≥4) thresholds. The Fisher's exact test was used for comparative analysis. RESULTS: At the low threshold, both models obtained 95% validity (95% CI: 75.1%- 99.9%; p=.05). At the high threshold, ChatGPT-4o achieved 35% (95% CI: 15.4%- 59.2%) and GGA, 40% (95% CI: 19.1%- 63.9%) validity (p=1). CONCLUSIONS: ChatGPT-4o and GGA responses showed high validity under lenient criteria that significantly decreased under stricter thresholds, limiting their reliability as a stand-alone source of information in e…</t>
  </si>
  <si>
    <t xml:space="preserve">Dufey-Portilla, Nicolás; Frisman, Ana Billik; Robles, Maximiliano Gallardo; Peña-Bengoa, Fernando; Ávila, Consuelo Cabrera; Nagendrababu, Venkateshbabu; Dummer, Paul M H; Garcia-Font, Marc; Sans, Fran</t>
  </si>
  <si>
    <t xml:space="preserve">Journal of applied oral science : revista FOB</t>
  </si>
  <si>
    <t xml:space="preserve">10.1590/1678-7757-2025-0321</t>
  </si>
  <si>
    <t xml:space="preserve">41036891.0</t>
  </si>
  <si>
    <t xml:space="preserve">Google Trends endodontic FAQs; GPT-4o vs Gemini; validity by endodontists</t>
  </si>
  <si>
    <t xml:space="preserve">Google Trends endodontic FAQs; ChatGPT-4o vs Gemini; specialist validity</t>
  </si>
  <si>
    <t xml:space="preserve">LLMDENT-1575</t>
  </si>
  <si>
    <t xml:space="preserve">Evaluating AI-Generated informed consent documents in oral surgery: A comparative study of ChatGPT-4, Bard gemini advanced, and human-written consents.</t>
  </si>
  <si>
    <t xml:space="preserve">This study evaluates the quality and readability of informed consent documents generated by AI platforms ChatGPT-4 and Bard Gemini Advanced compared to those written by a first-year oral surgery resident for common oral surgery procedures. The evaluation, conducted by 18 experienced oral and maxillofacial surgeons, assessed consents for accuracy, completeness, readability, and overall quality. ChatGPT-4 consistently outperformed both Bard and human-written consents. ChatGPT-4 consents had a median accuracy score of 4 [IQR 4-4], compared to Bard's 3 [IQR 3-4] and human's 4 [IQR 3-4]. Completeness scores were higher for ChatGPT-4 (4 [IQR 4-5]) than Bard (3 [IQR 3-4]) and human (4 [IQR 3-4]). Readability was also superior for ChatGPT-4, with a median score of 4 [IQR 4-5] compared to Bard and human consents, both at 4 [IQR 4-4] and 4 [IQR 3-4], respectively. The Gunning Fog Index for ChatGPT-4 was 17.2 [IQR 16.5-18.2], better than Bard's 23.1 [IQR 20.5-24.7] and the human consents' 20 [IQR 19.2-20.9]. Overall, ChatGPT-4's consents received the highest quality ratings, underscoring AI's potential in enhancing patient communication and the informed consent process. The study suggests AI can reduce misinformation risks and improve patient understanding, but continuous evaluation, oversight, and patient feedback integration are crucial to ensure the effectiveness and appropriateness of AI-generated content in clinical practice.</t>
  </si>
  <si>
    <t xml:space="preserve">Vaira, Luigi Angelo; Lechien, Jerome R; Maniaci, Antonino; Tanda, Giuseppe; Abbate, Vincenzo; Allevi, Fabiana; Arena, Antonio; Beltramini, Giada Anna; Bergonzani, Michela; Bolzoni, Alessandro Remigio;</t>
  </si>
  <si>
    <t xml:space="preserve">10.1016/j.jcms.2024.10.002</t>
  </si>
  <si>
    <t xml:space="preserve">39490345.0</t>
  </si>
  <si>
    <t xml:space="preserve">AI-generated oral surgery consent documents; accuracy completeness by surgeons</t>
  </si>
  <si>
    <t xml:space="preserve">AI-generated oral surgery consent forms; ChatGPT-4 vs Bard vs resident; accuracy completeness</t>
  </si>
  <si>
    <t xml:space="preserve">LLMDENT-1565</t>
  </si>
  <si>
    <t xml:space="preserve">Comparative Assessment of Large Language Model Outputs and NHS Patient Information in Oral Medicine.</t>
  </si>
  <si>
    <t xml:space="preserve">Background Artificial intelligence (AI) and large language models (LLMs) offer transformative potential in healthcare communication, with the National Health Service (NHS) Long Term Plan envisioning digital tools to support accessible, patient-centred information. However, whether LLM-generated health materials are sufficiently readable for patient use remains uncertain, particularly in oral medicine, where conditions like xerostomia, oral candidiasis, and sialolithiasis are common. Objective This study compared the readability of patient information leaflets generated by three LLMs with the NHS UK patient leaflets on common oral medicine conditions, to assess their suitability for public health communication. Methods A cross-sectional analysis was conducted, in which each LLM was prompted to produce patient leaflets for xerostomia, oral candidiasis, and sialolithiasis. Outputs were compared to the NHS UK leaflets on identical topics. Texts were analysed using established readability metrics: Flesch Reading Ease Score (FRES), Flesch-Kincaid Grade Level (FKGL), and Gunning Fog Index. Results were summarised descriptively without formal statistical testing due to the exploratory study design. Results The NHS UK leaflets consistently demonstrated superior readability across all conditions and metrics, with lower FKGL scores (5.9-6.3) and higher FRES scores (70.5-72.4), indicating suitability for readers aged 11-14 years (Key Stage 3). Among LLMs, ChatGPT produced the most readab…</t>
  </si>
  <si>
    <t xml:space="preserve">Tukur Jido, Jamila; Al-Wizni, Ahmed; Alkateb, Mariam; Salem, Noor</t>
  </si>
  <si>
    <t xml:space="preserve">10.7759/cureus.90242</t>
  </si>
  <si>
    <t xml:space="preserve">40823465.0</t>
  </si>
  <si>
    <t xml:space="preserve">LLM oral medicine leaflets vs NHS; readability only</t>
  </si>
  <si>
    <t xml:space="preserve">LLM oral medicine leaflets vs NHS; readability only; no content evaluation</t>
  </si>
  <si>
    <t xml:space="preserve">LLMDENT-0577</t>
  </si>
  <si>
    <t xml:space="preserve">Assessing the Feasibility of a Multimodal Annotation and Segmentation System to Detect Carious Lesions From Intraoral Photographs</t>
  </si>
  <si>
    <t xml:space="preserve">To develop and validate a multimodal annotation workflow for identifying carious and non‐carious lesions using intraoral photographs, and to assess the effects of confidence thresholds on model performance. A multimodal system was developed integrating the YOLOv8, Gemini Flash 2.5 Large Language Model, Segment Anything Model (SAM) and the Streamlit Python Framework. Clinical intraoral photographs from patients with complex dental needs were obtained and augmented to 6489 images. Model performance was evaluated using precision, recall, Kappa agreement, mean average precision at an Intersection‐over‐Union (IoU) of 50% (mAP50), mAP50‐95 and precision variations at 25%, 50% and 75% confidence thresholds. The resulting performance metrics were a mAP50 for bounding boxes of 97.58%, a mAP50 for masks of 92.46%, a mAP50‐95 for bounding boxes of 85.4% and a mAP50‐95 for masks of 68.88%. Misclassification rates also varied by feature and confidence threshold. Staining showed a misclassification rate of 9.7% at 0.25 confidence, 10.4% at 0.50 confidence and 46.6% at 0.75 confidence on the test sets. Similarly, micro‐cavitation demonstrated misclassification rates of 12.5%, 25.8% and 56.0% at the respective confidence thresholds of 0.25, 0.50 and 0.75. Validation on a public dataset achieved an mAP50 of 79% and an mAP50‐95 of 64.8%. An in‐house multimodal object detection system achieved reasonable precision in carious and non‐carious lesion detection, with 50% confidence yielding optimis…</t>
  </si>
  <si>
    <t xml:space="preserve">Aditya Narayan Datta Mallick; Saif Ahmed; Nabeel Mohammed; James Dudley; T. Farook</t>
  </si>
  <si>
    <t xml:space="preserve">International Journal of Dentistry</t>
  </si>
  <si>
    <t xml:space="preserve">10.1155/ijod/8369997</t>
  </si>
  <si>
    <t xml:space="preserve">custom YOLO-SAM-Gemini caries detection pipeline</t>
  </si>
  <si>
    <t xml:space="preserve">YOLO/Gemini/SAM caries detection pipeline from photos</t>
  </si>
  <si>
    <t xml:space="preserve">LLMDENT-1114</t>
  </si>
  <si>
    <t xml:space="preserve">Sex disparities in the phenotype at diagnosis of Sjögren's disease: artificial intelligence-driven characterisation in 17,416 patients.</t>
  </si>
  <si>
    <t xml:space="preserve">OBJECTIVES: Sjögren disease (SjD) predominantly affects females, but the early disease presentation in male patients remains poorly characterised due to historically small sample sizes. The aim of this study was to investigate sex‑based differences in the clinical phenotype at diagnosis of SjD and identify predictors of patient sex using a large international cohort and AI‑enhanced analysis. METHODS: Cross-sectional analysis of an anonymised dataset comprising 17,416 worldwide patients fulfilling the 2002/2016 classification criteria (Sjögren Big Data Registry). We stratified the dataset by sex and conducted a comparative analysis of baseline glandular and systemic involvement, organ-specific ESSDAI domains, and immunological profiles. Multivariate logistic regression models were developed, adjusting for epidemiological confounders (age and ethnicity) to identify predictors of sex classification. We used a generative AI (OpenAI's GPT-4o model) environment with Python (version 3.9) and the pandas (1.4.3), numpy (1.21.5), and matplotlib (3.5.1) libraries. All analyses adhered to GDPR standards, with anonymized patient data and strictly controlled secure environments. RESULTS: The cohort included 1,161 (6.67%) men and 16,255 (93.33%) women, with a mean age at diagnosis of 51.11 years (SD=14.45). Men showed a higher mean age at diagnosis (54.09 vs. 51.42 years in women; t=6.08, p&lt;0.0001), a higher average ESSDAI score (7.65 vs. 5.93; t=7.91, p&lt;0.0001) and higher frequencies in se…</t>
  </si>
  <si>
    <t xml:space="preserve">Brito-Zerón, Pilar; Flores-Chávez, Alejandra; Horváth, Ildiko Fanny; Priori, Roberta; Bootsma, Hendrika; Armagan, Berkan; Quartuccio, Luca; Praprotnik, Sonja; Suzuki, Yasonuri; Hernandez-Molina, Gabri</t>
  </si>
  <si>
    <t xml:space="preserve">Clinical and experimental rheumatology</t>
  </si>
  <si>
    <t xml:space="preserve">10.55563/clinexprheumatol/m8cq3f</t>
  </si>
  <si>
    <t xml:space="preserve">41410590.0</t>
  </si>
  <si>
    <t xml:space="preserve">Sjogren phenotype analysis with GPT-4o; rheumatology</t>
  </si>
  <si>
    <t xml:space="preserve">Sjogren rheumatology registry analysis with GPT-4o</t>
  </si>
  <si>
    <t xml:space="preserve">LLMDENT-1097</t>
  </si>
  <si>
    <t xml:space="preserve">Assessment of various artificial intelligence applications in responding to technical questions in endodontic surgery.</t>
  </si>
  <si>
    <t xml:space="preserve">Abstract Background The objective of this study was to evaluate the performance of ScholarGPT, ChatGPT-4o and Google Gemini in responding to queries pertaining to endodontic apical surgery, a subject that demands advanced specialist knowledge in endodontics. Methods A total of 30 questions, including 12 binary and 18 open-ended queries, were formulated based on information on endodontic apical surgery taken from a well-known endodontic book called Cohen’s pathways of the pulp (12th edition). The questions were posed by two different researchers using different accounts on the ScholarGPT, ChatGPT-4o and Gemini platforms. The responses were then coded by the researchers and categorised as ‘correct’, ‘incorrect’, or ‘insufficient’. The Pearson chi-square test was used to assess the relationships between the platforms. Results A total of 5,400 responses were evaluated. Chi-square analysis revealed statistically significant differences between the accuracy of the responses provided applications (χ² = 22.61; p &lt; 0.05). ScholarGPT demonstrated the highest rate of correct responses (97.7%), followed by ChatGPT-4o with 90.1%. Conversely, Gemini exhibited the lowest correct response rate (59.5%) among the applications examined. Conclusions ScholarGPT performed better overall on questions about endodontic apical surgery than ChatGPT-4o and Gemini. GPT models based on academic databases, such as ScholarGPT, may provide more accurate information about dentistry. However, additional resear…</t>
  </si>
  <si>
    <t xml:space="preserve">Baris, Sevda Durust; Baris, Kubilay</t>
  </si>
  <si>
    <t xml:space="preserve">10.1186/s12903-025-06149-1</t>
  </si>
  <si>
    <t xml:space="preserve">40405212.0</t>
  </si>
  <si>
    <t xml:space="preserve">textbook technical endodontic surgery questions</t>
  </si>
  <si>
    <t xml:space="preserve">textbook-based technical endodontic surgery questions</t>
  </si>
  <si>
    <t xml:space="preserve">Textbook-derived technical endodontic surgery questions</t>
  </si>
  <si>
    <t xml:space="preserve">LLMDENT-1495</t>
  </si>
  <si>
    <t xml:space="preserve">Generative AI: Opportunities, risks, and responsibilities for oral sciences.</t>
  </si>
  <si>
    <t xml:space="preserve">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t>
  </si>
  <si>
    <t xml:space="preserve">Schwendicke, Falk; Sidhu, Sharanbir K; Ferracane, Jack L; Tichy, Antonin; Jakubovics, Nicholas S</t>
  </si>
  <si>
    <t xml:space="preserve">10.1016/j.jfscie.2025.100056</t>
  </si>
  <si>
    <t xml:space="preserve">42238118.0</t>
  </si>
  <si>
    <t xml:space="preserve">commentary generative AI oral sciences research</t>
  </si>
  <si>
    <t xml:space="preserve">commentary generative AI in oral sciences research</t>
  </si>
  <si>
    <t xml:space="preserve">LLMDENT-1883</t>
  </si>
  <si>
    <t xml:space="preserve">Inverted Maxillary Third Molar Impaction: Exploring Capabilities of Artificial Intelligence (AI) Versus Human Intelligence (HI) Expertise in Diagnosis and Treatment Planning</t>
  </si>
  <si>
    <t xml:space="preserve">Introduction: The third molar is frequently affected in the oral cavity, with rare cases of inverted impaction in the maxillary region. This rarity poses unique challenges in diagnosis, treatment planning, and surgical procedures, with potential complications like sinusitis or infection. Current literature highlights a divide between conservative and surgical management, lacking comprehensive guidelines and exploring the role of AI-assisted tools. This study addresses this gap by evaluating the diagnostic accuracy of AI tools, particularly ChatGPT, against human specialists in Oral and Maxillofacial Surgery. Considering the growing role of AI in medicine, this research aims to provide insights into the potential of AI in enhancing diagnosis and treatment planning for rare cases, emphasizing collaboration between AI systems and medical professionals. Objectives: • Evaluate the diagnostic accuracy of AI tools (ChatGPT) compared to human-generated (specialist OMFS) diagnoses in dental cases. • Assess the efficiency and reliability of AI-assisted treatment plans in contrast to those generated by dental professionals. • Compare the performance and features of paid and non-paid versions of the AI programs utilized. Materials and Methods: This study centered on the unique case of a 59-year-old woman at Thumbay Dental Hospital, presenting issues related to a faulty dental bridge and a history of managed hypertension. An orthopantomogram showed the inverted impacted maxillary third mo…</t>
  </si>
  <si>
    <t xml:space="preserve">Azim SA*; Tippu Msr; Khairi Hf; Dawood Mt; Abdullah Ms; Al-yasiri Na; Shawky Om; Muthiah La; A. M</t>
  </si>
  <si>
    <t xml:space="preserve">Open Access Journal of Dental Sciences</t>
  </si>
  <si>
    <t xml:space="preserve">10.23880/oajds-16000405</t>
  </si>
  <si>
    <t xml:space="preserve">case diagnosis and treatment planning ChatGPT vs OMFS</t>
  </si>
  <si>
    <t xml:space="preserve">ChatGPT diagnosis/treatment planning single case</t>
  </si>
  <si>
    <t xml:space="preserve">LLMDENT-2011</t>
  </si>
  <si>
    <t xml:space="preserve">AI and clinical decision making</t>
  </si>
  <si>
    <t xml:space="preserve">M. Dorri</t>
  </si>
  <si>
    <t xml:space="preserve">10.1038/s41415-023-5928-0</t>
  </si>
  <si>
    <t xml:space="preserve">37237181.0</t>
  </si>
  <si>
    <t xml:space="preserve">no abstract; BDJ piece AI clinical decision making</t>
  </si>
  <si>
    <t xml:space="preserve">BDJ piece AI clinical decision making</t>
  </si>
  <si>
    <t xml:space="preserve">LLMDENT-0548</t>
  </si>
  <si>
    <t xml:space="preserve">Evaluating large language models for orthodontic consultation in patients with periodontitis: a study of reliability, quality, and readability.</t>
  </si>
  <si>
    <t xml:space="preserve">Abstract Background This study aimed to evaluate and compare the performance of five publicly accessible large language models (LLMs)-based chatbots, ChatGPT-4o, DeepSeek-V3, Claude-Sonnet-4, Gemini-2.0 Flash, and Grok-3, in addressing inquiries from patients with periodontitis seeking orthodontic treatment. The primary objective was to assess the reliability, quality, and readability of the LLM-generated responses. Methods Thirty frequently asked questions regarding orthodontic treatment for patients with periodontitis were sourced from social media platforms and health-related websites and compiled for this study. Each LLM response was evaluated for reliability using the modified DISCERN (mDISCERN) tool, quality using the Global Quality Score (GQS), and readability using the Flesch Reading Ease (FRE) and Flesch–Kincaid Grade Level (FKGL) scores. Differences among models were analysed using linear mixed-effects models, with model treated as a fixed effect and question as a random effect. Post-hoc pairwise comparisons of estimated marginal means were performed with Bonferroni’s adjustment. Significance was set at P &lt; 0.05. Results Among the evaluated LLMs, significant performance differences were observed across all metrics (P &lt; 0.001). Grok-3 provided the highest reliability and quality (mDISCERN: 4.20 ± 0.48; GQS: 4.38 ± 0.61), whereas Claude-Sonnet-4 scored the lowest (mDISCERN: 3.54 ± 0.50; GQS: 3.63 ± 0.59). DeepSeek-V3 was rated as most readable (FRE: 33.61 ± 6.11; FKGL…</t>
  </si>
  <si>
    <t xml:space="preserve">Li, Jianing; Ni, Jianhui; Zheng, Tong; Zuo, Zhigang; Wang, Yue</t>
  </si>
  <si>
    <t xml:space="preserve">10.1186/s12903-026-08448-7</t>
  </si>
  <si>
    <t xml:space="preserve">42062980.0</t>
  </si>
  <si>
    <t xml:space="preserve">Orthodontics; Periodontology</t>
  </si>
  <si>
    <t xml:space="preserve">periodontitis patient orthodontic FAQs from social media; 5 LLMs; mDISCERN GQS</t>
  </si>
  <si>
    <t xml:space="preserve">periodontitis patients orthodontic FAQs; five LLMs; mDISCERN GQS</t>
  </si>
  <si>
    <t xml:space="preserve">LLMDENT-1253</t>
  </si>
  <si>
    <t xml:space="preserve">Evaluating artificial intelligence chatbots for patient education in oral and maxillofacial radiology.</t>
  </si>
  <si>
    <t xml:space="preserve">OBJECTIVE: This study aimed to compare the quality and readability of the responses generated by 3 publicly available artificial intelligence (AI) chatbots in answering frequently asked questions (FAQs) related to Oral and Maxillofacial Radiology (OMR) to assess their suitability for patient education. STUDY DESIGN: Fifteen OMR-related questions were selected from professional patient information websites. These questions were posed to ChatGPT-3.5 by OpenAI, Gemini 1.5 Pro by Google, and Copilot by Microsoft to generate responses. Three board-certified OMR specialists evaluated the responses regarding scientific adequacy, ease of understanding, and overall reader satisfaction. Readability was assessed using the Flesch-Kincaid Grade Level (FKGL) and Flesch Reading Ease (FRE) scores. The Wilcoxon signed-rank test was conducted to compare the scores assigned by the evaluators to the responses from the chatbots and professional websites. Interevaluator agreement was examined by calculating the Fleiss kappa coefficient. RESULTS: There were no significant differences between groups in terms of scientific adequacy. In terms of readability, chatbots had overall mean FKGL and FRE scores of 12.97 and 34.11, respectively. Interevaluator agreement level was generally high. CONCLUSIONS: Although chatbots are relatively good at responding to FAQs, validating AI-generated information using input from healthcare professionals can enhance patient care and safety. Readability of the text conte…</t>
  </si>
  <si>
    <t xml:space="preserve">Helvacioglu-Yigit, Dilek; Demirturk, Husniye; Ali, Kamran; Tamimi, Dania; Koenig, Lisa; Almashraqi, Abeer</t>
  </si>
  <si>
    <t xml:space="preserve">10.1016/j.oooo.2025.01.001</t>
  </si>
  <si>
    <t xml:space="preserve">40044548.0</t>
  </si>
  <si>
    <t xml:space="preserve">OMR patient FAQs; 3 chatbots; scientific adequacy by specialists</t>
  </si>
  <si>
    <t xml:space="preserve">OMR patient FAQs; three chatbots vs websites; scientific adequacy</t>
  </si>
  <si>
    <t xml:space="preserve">LLMDENT-0053</t>
  </si>
  <si>
    <t xml:space="preserve">Performance and repeatability of different models of Chat Generative Pretrained Transformer (GPT) in generating removable partial denture framework designs. A comparative study.</t>
  </si>
  <si>
    <t xml:space="preserve">OBJECTIVES: To evaluate the performance and repeatability of different artificial intelligence chatbots (ChatGPT-4o, ChatGPT-o3 and ChatGPT-5) in generating the most optimal design for a removable partial denture framework for a given clinical case. METHODS: Nine gypsum models of partially edentulous clinical cases were randomly selected. All models were digitized, and the digital files were imported into an AI-chatbot (ChatGPT-4o, ChatGPT-o3 and ChatGPT-5) to generate a removable partial denture framework design using one search prompt at two time points (5 days interval in-between). The generated images were evaluated following eleven binary evaluation criteria. Two experienced prosthodontists evaluated all generated images and scored each criterion. Overall performance of AI chatbots were calculated as accuracy percentage. Cochran's Q test with post-hoc McNemar's tests were used to compare the responses between the tested ChatGPT models. Repeatability was assessed using Cohen's κ and percentage agreement, and agreement between the two evaluators (α=0.05). RESULTS: Cochran's Q test showed significant differences between different chatbots (Q = 12.333, P = 0.002), McNemar's test showed that ChatGPT-o3 significantly outperformed ChatGPT-4o and ChatGPT-5, and ChatGPT-4o outperformed ChatGPT-5. Repeatability analysis showed high agreement in ChatGPT-4o, ChatGPT5, whereas lower agreement was observed with ChatGPT-o3. CONCLUSIONS: Within the limitation of the study, the tested mo…</t>
  </si>
  <si>
    <t xml:space="preserve">Alharbi, Nawal M; Osman, Reham B</t>
  </si>
  <si>
    <t xml:space="preserve">10.1016/j.jdent.2026.106564</t>
  </si>
  <si>
    <t xml:space="preserve">41687955.0</t>
  </si>
  <si>
    <t xml:space="preserve">RPD framework design generation</t>
  </si>
  <si>
    <t xml:space="preserve">ChatGPT RPD framework design images</t>
  </si>
  <si>
    <t xml:space="preserve">LLMDENT-0535</t>
  </si>
  <si>
    <t xml:space="preserve">Guideline-based clinical reasoning in periodontology education: a comparative study of residents and large language models.</t>
  </si>
  <si>
    <t xml:space="preserve">Abstract Objective In healthcare education, clinical practice guidelines play a central role in the development of clinical reasoning skills by providing structured, evidence-based decision-making frameworks. Successful management of peri-implantitis requires not only the acquisition of knowledge but also the ability to interpret and apply guideline recommendations within a clinical context. Large language models (LLMs), as artificial intelligence systems capable of generating clinically meaningful responses, have recently attracted attention; however, their educational performance when compared with learners at different levels of clinical training has not yet been sufficiently clarified. In this study, the performance of different LLMs was compared with that of periodontology assistants within a guideline-based clinical reasoning framework. Methods Based on the European Federation of Periodontology’s (EFP) clinical practice guidelines for peri-implantitis, a total of 46 assessment items comprising multiple-choice questions (MCQs) and short-answer questions (CRQs) were developed. The questions were structured according to the five clinical stages of peri-implantitis management. Four LLMs (ChatGPT-5.1, Gemini 1.5 Flash, DeepSeek V3.2 and Claude Sonnet 4.5) and periodontology assistants at early, intermediate and advanced training levels were assessed using a standardised application protocol. In quantitative analyses, performance was compared across groups; in qualitative ass…</t>
  </si>
  <si>
    <t xml:space="preserve">Kuzu, Turan Emre; Esen, Beyza Nur; Kurtaran, Zeynep</t>
  </si>
  <si>
    <t xml:space="preserve">10.1186/s12909-026-09616-7</t>
  </si>
  <si>
    <t xml:space="preserve">42237115.0</t>
  </si>
  <si>
    <t xml:space="preserve">Periodontology; Implant dentistry; Dental education / exams</t>
  </si>
  <si>
    <t xml:space="preserve">EFP guideline-based items residents vs LLMs</t>
  </si>
  <si>
    <t xml:space="preserve">EFP guideline reasoning items vs residents</t>
  </si>
  <si>
    <t xml:space="preserve">LLMDENT-1481</t>
  </si>
  <si>
    <t xml:space="preserve">Performance of Artificial Intelligence-Based Chatbots (ChatGPT-3.5 and ChatGPT-4.0) Answering the International Team of Implantology Exam Questions.</t>
  </si>
  <si>
    <t xml:space="preserve">AIM: This study aims to compare the performance of licensed dentists and two versions of ChatGPT (v.3.5 and v.4.0) in answering the International Team for Implantology (ITI) certification exam questions in implant dentistry. MATERIALS AND METHODS: The study involved 93 licensed dentists and the two chatbot versions answering 48 text-only multiple-choice questions from the ITI implant certification exam. The 48 questions passed through ChatGPT-3.5 and ChatGPT-4 93 times, and then the data were collected on an Excel sheet (Excel version 2024, Microsoft). Pearson correlation matrix was used to analyze the linear relationship among the tested groups. Additionally, inter- and intraoperator reliability was analyzed using Cronbach's alpha coefficient. One-way Welch's ANOVA and Tukey post-hoc tests were used to determine any significant differences among the groups tested on the exam scores obtained. RESULTS: Licensed dentists obtained a higher score on the test compared to ChatGPT-3.5, while ChatGPT-4.0 and licensed dentists performed similarly. ChatGPT 4.0 resulted in significantly higher scores than ChatGPT-3.5. All groups were able to obtain scores high enough to pass the exam. CONCLUSION: Both ChatGPT-3.5 and ChatGPT-4.0 are powerful tools that can assist and guide dental licensed dentists and patients. ChatGPT-4.0 showed better results than ChatGPT-3.5; however, more studies should be conducted including new chatbots that are more sophisticated, with the ability to interpret vi…</t>
  </si>
  <si>
    <t xml:space="preserve">Salem, Maurice; Karasan, Duygu; Revilla-León, Marta; Barmak, Abdul B; Sailer, Irena</t>
  </si>
  <si>
    <t xml:space="preserve">10.1111/jerd.13496</t>
  </si>
  <si>
    <t xml:space="preserve">40499146.0</t>
  </si>
  <si>
    <t xml:space="preserve">ITI implant certification exam</t>
  </si>
  <si>
    <t xml:space="preserve">LLMDENT-1408</t>
  </si>
  <si>
    <t xml:space="preserve">Benchmarking large-language-model vision capabilities in oral and maxillofacial anatomy: A cross-sectional study.</t>
  </si>
  <si>
    <t xml:space="preserve">BACKGROUND: Multimodal large-language models (LLMs) have recently gained the ability to interpret images. However, their accuracy on anatomy tasks remains unclear. METHODS: A cross-sectional, atlas-based benchmark study was conducted in which six publicly accessible chat endpoints, including paired "deep-reasoning" and "low-latency" modes from OpenAI, Microsoft Copilot, and Google Gemini, identified 260 numbered landmarks on 26 high-resolution plates from a classical anatomic atlas. Each image was processed twice per model. Two blinded anatomy lecturers scored responses, including accuracy, run-to-run consistency, and per-label latency, which were compared with χ² and Kruskal-Wallis tests. RESULTS: Overall accuracy differed significantly among models (χ² = 73.2, P &lt; 0.001). OpenAI o3 achieved the highest correctness (53.1%), outperforming its sibling GPT-4o and both Copilot variants, but required the longest inference time. Musculoskeletal structures were recognised more accurately than neurovascular targets, reflecting the greater visual complexity of fine vessels and nerves. Consistency ranged from 43.5% (Gemini Flash) to 65.0% (GPT-4o); deeper modes improved stability for Copilot and Gemini but not accuracy. Median per-label latency spanned three orders of magnitude, from 0.5 s for Gemini Flash to 33 s for o3. CONCLUSIONS: Currently, publicly available multimodal LLMs can only moderately identify oral and maxillofacial landmarks, and no endpoint is sufficiently reliable to…</t>
  </si>
  <si>
    <t xml:space="preserve">Nguyen, Viet Anh; Vuong, Thi Quynh Trang; Nguyen, Van Hung</t>
  </si>
  <si>
    <t xml:space="preserve">10.1371/journal.pone.0335775</t>
  </si>
  <si>
    <t xml:space="preserve">41150678.0</t>
  </si>
  <si>
    <t xml:space="preserve">anatomy atlas landmark identification</t>
  </si>
  <si>
    <t xml:space="preserve">LLMDENT-1265</t>
  </si>
  <si>
    <t xml:space="preserve">Artificial Intelligence and Its Influence on Dental Hygiene.</t>
  </si>
  <si>
    <t xml:space="preserve">Artificial intelligence (AI) including generative AI, analytical AI, predictive AI, prescriptive AI, and hybrid AI, is rapidly evolving and continues to expand its influence across dental hygiene, transforming clinical care, education, research, public health, corporate operations, administration, and entrepreneurship. In clinical practice, AI is advancing diagnostic accuracy for radiographic interpretation, periodontal assessment, and early detection of oral pathology, while enhancing decision-making and personalized care planning. In education, AI enables adaptive learning, intelligent tutoring, predictive analytics, and generative content creation, enriching both didactic and clinical training. In research and public health, Artificial intelligence supports large-scale data analysis, disease surveillance, teledentistry, and targeted prevention strategies, with a growing emphasis on equity and inclusivity. Corporate and administrative applications include AI-driven product development, market analysis, workflow optimization, and performance management. Entrepreneurial uses span idea generation, content creation, branding, and market engagement. As AI capabilities advance, dental hygienists must balance innovation with ethical oversight, digital literacy, and equitable access. Ensuring AI is integrated through evidence-based practices, transparent decision-making, and patient-centered values will be essential to realizing its benefits while preserving the integrity of the pr…</t>
  </si>
  <si>
    <t xml:space="preserve">Hurlbutt, Michelle</t>
  </si>
  <si>
    <t xml:space="preserve">41022558.0</t>
  </si>
  <si>
    <t xml:space="preserve">Periodontology; Oral medicine / oral pathology; Oral &amp; maxillofacial radiology; Preventive dentistry / dental public health; Dental pharmacology / anesthesia</t>
  </si>
  <si>
    <t xml:space="preserve">narrative review AI dental hygiene</t>
  </si>
  <si>
    <t xml:space="preserve">LLMDENT-1478</t>
  </si>
  <si>
    <t xml:space="preserve">Exploring the Potential of Artificial Intelligence in Healthcare</t>
  </si>
  <si>
    <t xml:space="preserve">Artificial intelligence (AI) has become a game-changer across various industries, including healthcare, and dentistry is no exception. Recently, AI has been increasingly utilized in diagnosing oral diseases, a critical aspect of preventive and therapeutic dental care. While traditional diagnostic methods are effective, they often require significant effort and are subject to variability in interpretation. The introduction of AI signifies a major shift in oral disease diagnosis, offering enhanced accuracy, efficiency, and accessibility. AI encompasses varied technical aspects, such as machine learning, deep learning, and natural language processing, which can be applied to different facets of oral disease diagnosis. AI significantly enhances the precision and efficiency of dental procedures, making it a valuable tool in modern dentistry. AI-driven robotic systems are now being integrated into dental practices, enabling more accurate and consistent procedures like implant placement, crown preparation, and root canal treatments. These innovations not only elevate standards of care but also minimize patient discomfort and accelerate recovery times. Additionally, AI is altering how dental professionals interact with patients. AI-powered chatbots and virtual assistants can deliver personalized oral health guidance, manage appointment scheduling, and even facilitate remote monitoring of dental health. This personalized approach enhances patient engagement, promotes better compliance…</t>
  </si>
  <si>
    <t xml:space="preserve">M. Sagar; J. Prasanna</t>
  </si>
  <si>
    <t xml:space="preserve">D Y Patil Journal of Health Sciences</t>
  </si>
  <si>
    <t xml:space="preserve">10.4103/dypj.dypj_83_24</t>
  </si>
  <si>
    <t xml:space="preserve">Endodontics; Prosthodontics; Preventive dentistry / dental public health</t>
  </si>
  <si>
    <t xml:space="preserve">narrative review AI healthcare dentistry</t>
  </si>
  <si>
    <t xml:space="preserve">LLMDENT-0808</t>
  </si>
  <si>
    <t xml:space="preserve">Performance of chatbots for clinical decision-making in orthodontics and dentofacial orthopedics</t>
  </si>
  <si>
    <t xml:space="preserve">Artificial intelligence utilization in medical fields has been expanded in recent years. The aim of this study was to compare the performance of three chatbots in answering clinical questions raised from an orthodontic and orthopedic clinical practice guideline (CPG). Two orthodontists generated 60 questions from the CPG of the American Association of Orthodontics: 20 true-false questions, 20 multichoice questions, and 20 long-answer questions. Five researchers asked each question to ChatGPT-4, Copilot, and Gemini. The answers to true-false and multichoice questions were graded as wrong or right, and accuracy was analyzed using one-way analysis of variance (ANOVA). Answers to long-answer questions were graded from 0 to 10 in four categories (comprehensiveness, scientific accuracy, clarity, and relevance) and analyzed by Kruskal– Wallis test. A p &lt; 0.05 was assumed statistically significant. The overall accuracy of the three chatbots in answering true-false and multichoice questions was 0.7–0.9 and 0.5–0.8, respectively. There was no significant difference between the three chatbots in answering true-false questions, while multichoice questions were answered differently ( p &lt; 0.035), with Copilot being slightly more accurate. For long answer questions, median grades were 8–9 for comprehensiveness, 10 for scientific accuracy, 10 for clarity, and 10 for relevance. Only for relevance did we find statistically significant differences between the chatbots ( p &lt; 0.029). All three ch…</t>
  </si>
  <si>
    <t xml:space="preserve">S. Soheilifar; Parisa Doroudgar; Ehsan Balaghi; S. Soheilifar; R. Rokhshad</t>
  </si>
  <si>
    <t xml:space="preserve">Journal of Advances in Dental Practice and Research</t>
  </si>
  <si>
    <t xml:space="preserve">10.25259/jadpr_51_2025</t>
  </si>
  <si>
    <t xml:space="preserve">AAO guideline-derived clinical questions</t>
  </si>
  <si>
    <t xml:space="preserve">AAO clinical practice guideline questions for clinical decisions</t>
  </si>
  <si>
    <t xml:space="preserve">AAO guideline-derived true/false MCQ and long clinical questions for decision-making</t>
  </si>
  <si>
    <t xml:space="preserve">LLMDENT-2110</t>
  </si>
  <si>
    <t xml:space="preserve">ChatGPT for dental</t>
  </si>
  <si>
    <t xml:space="preserve">Wadia, Reena</t>
  </si>
  <si>
    <t xml:space="preserve">10.1038/s41415-023-5909-3</t>
  </si>
  <si>
    <t xml:space="preserve">Dutch (automatically detected)</t>
  </si>
  <si>
    <t xml:space="preserve">no abstract; BDJ short piece ChatGPT for dental</t>
  </si>
  <si>
    <t xml:space="preserve">no abstract; BDJ item ChatGPT for dental; type unclear</t>
  </si>
  <si>
    <t xml:space="preserve">No abstract; BDJ short item; title signals comment not evaluation</t>
  </si>
  <si>
    <t xml:space="preserve">LLMDENT-1803</t>
  </si>
  <si>
    <t xml:space="preserve">Clinicopathological concordance of clinicians, Chat-GPT4 and ORAD for odontogenic keratocysts and tumours referred to a single New Zealand Centre- A 15-year retrospective study.</t>
  </si>
  <si>
    <t xml:space="preserve">Abstract Background: This research aimed to investigate the concordance between clinical impressions and histopathologic diagnoses made by clinicians and artificial intelligence tools for odontogenic keratocyst (OKC) and Odontogenic tumours (OT) in a New Zealand population from 2008-2023. Methods: Histopathological records from the Oral Pathology Centre, University of Otago (2008-2023) were examined to identify OKCs and OT. Specimen referral details, histopathologic reports, and clinician differential diagnoses, as well as those provided by ORAD and Chat PT-4, were documented. Data were analyzed using SPSS, and concordance between provisional and histopathologic diagnoses was ascertained. Results: Of the 34,225 biopsies, 302 and 321 samples were identified as OTs and OKCs. Concordance rates were 43.2% for clinicians, 45.6% for ORAD, and 41.4% for CHAT-GPT4. Surgeons achieved higher concordance rate (47.7%) compared to non-surgeons (29.82%). Odds ratio of having concordant diagnosis using CHAT-GPT and ORAD were between 1.4-2.8 (p Conclusion: Clinicians with surgical training achieved higher concordance rate when it comes to OT and OKC. CHAT-GPT4 and Bayesian approach (ORAD) have shown potential in enhancing diagnostic capabilities.</t>
  </si>
  <si>
    <t xml:space="preserve">Kim P; Seo B; De Silva H</t>
  </si>
  <si>
    <t xml:space="preserve">10.21203/rs.3.rs-4115114/v1</t>
  </si>
  <si>
    <t xml:space="preserve">preprint; GPT-4 diagnostic concordance odontogenic lesions</t>
  </si>
  <si>
    <t xml:space="preserve">preprint; ChatGPT-4 diagnostic concordance OKC tumours</t>
  </si>
  <si>
    <t xml:space="preserve">LLMDENT-1209</t>
  </si>
  <si>
    <t xml:space="preserve">Adimen artifiziala odontologian:</t>
  </si>
  <si>
    <t xml:space="preserve">LABURPENA: Adimen artifiziala zeregin konplexuak egiteko aukera ematen duen teknologia da, hala nola, arazoak konpontzeko, objektuak eta hitzak ezagutzeko, edo erabakiak hartzeko. Odontologiaren esparruan, adimen artifizialaren bi azpiespezialitate, ikasketa automatikoa eta ikasketa sakona, praktika klinikoa iraultzen ari dira aplikazio berritzaileekin. Teknologia honek irudiak aztertuz ahozko hainbat gaixotasunen diagnostiko goiztiarra egiteko, tratamenduak planifikatzeko (ortodontzian edo inplanteak jartzeko kirurgia gidatuan), klinika kudeatzeko, ikasleen edo odontologiako profesionalen prestakuntzan laguntzeko, chatbot-en bidez pazientearen arretan asistentzia eskaintzeko eta materialen eta tekniken garapenean laguntzeko gai da. Bestalde, odontologian adimen artifiziala ezartzeak erronkak ere aurkezten ditu, besteak beste, pazienteen datuen konfidentzialtasuna mantentzea, segurtasuna bermatzea, gardentasuna eskaintzea eta dentistek teknologia hau erabiltzeko euki dezaketen mesfidantza gainditzea. Dena den, Odontologiako adimen artifizialaren etorkizuna itxaropentsua dela dirudi, teknologia hau gero eta gehiago garatuko baita, aplikazioa berriak eskainiz eta gaur egun egiten dituen funtzioak hobetuz.</t>
  </si>
  <si>
    <t xml:space="preserve">Jon Fernández-Bonet</t>
  </si>
  <si>
    <t xml:space="preserve">EKAIA Euskal Herriko Unibertsitateko Zientzia eta Teknologia Aldizkaria</t>
  </si>
  <si>
    <t xml:space="preserve">10.1387/ekaia.26972</t>
  </si>
  <si>
    <t xml:space="preserve">German (automatically detected)</t>
  </si>
  <si>
    <t xml:space="preserve">Basque narrative overview AI dentistry</t>
  </si>
  <si>
    <t xml:space="preserve">Basque overview AI in dentistry</t>
  </si>
  <si>
    <t xml:space="preserve">LLMDENT-1826</t>
  </si>
  <si>
    <t xml:space="preserve">Evaluation of the ChatGPT for Fixed Orthodontic Treatment</t>
  </si>
  <si>
    <t xml:space="preserve">The aim of the current study is to evaluate the quality, reliability and readability of data provided by ChatGPT-4, ChatGPT-3.5 in the field of fixed orthodontic treatment. Guidelines on fixed orthodontic treatment were reviewed and 20 questions were listed by two researchers for patients to ask chatbots. Answers were obtained from ChatGPT-3.5 and ChatGPT-4 by two different researchers and 3 different scoring criteria, Reliability Scoring System (adapted from DISCERN), Global Quality Scale (GQS) and Simple Measure of Gobbledygook (SMOG) were used to evaluate the chatbot's answers to the 20 questions. A statistically excellent level of consistency was found between the 2 researchers. Statistically significant differences were found between the groups in all 3 categories (DISCERN, GQS, SMOG) revealed statistically significant differences among chatbots (p = 0.001, p=0.008, p&lt;0.001, respectively). For ChatGPT-4, 3 categories were calculated as 2.25±0.44, 4.30±0.571, 19.3±1.24; for ChatGPT- 3.5, 1.70±0.470, 3.70±0.733, 17.7±1.23 respectively. For GQS values, ChatGPT-4 is considered as good quality and ChatGPT-3.5 as medium. According to DISCERN, ChatGPT-4 is more reliable than ChatGPT-3.5. According to the SMOG index, both chatbots require a graduate level education for readability. In terms of reliability and quality, both AI-based chatbots showed low-medium reliability, good quality and difficult readability. Although the medical information provided by chatbots in the field of…</t>
  </si>
  <si>
    <t xml:space="preserve">Misir, Selcen Eser; Evli, Perihan Dalgali; Topsakal, Kübra Gülnur; Duran, Gökhan Serhat</t>
  </si>
  <si>
    <t xml:space="preserve">10.1016/j.identj.2024.07.681</t>
  </si>
  <si>
    <t xml:space="preserve">patient questions fixed orthodontics; GPT-3.5 vs 4; DISCERN GQS</t>
  </si>
  <si>
    <t xml:space="preserve">patient questions fixed orthodontics; ChatGPT-3.5 vs 4; DISCERN GQS</t>
  </si>
  <si>
    <t xml:space="preserve">LLMDENT-1176</t>
  </si>
  <si>
    <t xml:space="preserve">DeepSeek: Another step forward in the diagnosis of oral lesions.</t>
  </si>
  <si>
    <t xml:space="preserve">Artificial intelligence (AI) is increasingly being explored as a tool for medical diagnosis, particularly in fields with limited specialized training, such as oral medicine. This study evaluates the performance of DeepSeek-R1, an open-source large language model (LLM), in diagnosing oral diseases and conditions using text-based case descriptions from the New England Journal of Medicine's "Image Challenge." Results indicate that DeepSeek-R1 achieved a diagnostic accuracy of 91.6 %, slightly outperforming ChatGPT-4o (88.9 %) and significantly exceeding the 47.8 % accuracy of the journal' readers. While DeepSeek lacks direct image interpretation capabilities, it demonstrates high proficiency in textual diagnostic tasks. These findings suggest that DeepSeek-R1 could be a valuable aid for medical professionals in diagnosing oral diseases.</t>
  </si>
  <si>
    <t xml:space="preserve">Diniz-Freitas, Márcio; Diz-Dios, Pedro</t>
  </si>
  <si>
    <t xml:space="preserve">10.1016/j.jds.2025.02.023</t>
  </si>
  <si>
    <t xml:space="preserve">40654453.0</t>
  </si>
  <si>
    <t xml:space="preserve">DeepSeek oral disease diagnosis cases</t>
  </si>
  <si>
    <t xml:space="preserve">DeepSeek NEJM image challenge oral diagnosis text</t>
  </si>
  <si>
    <t xml:space="preserve">LLMDENT-1602</t>
  </si>
  <si>
    <t xml:space="preserve">Development and evaluation of a retrieval-augmented large language model framework for enhancing endodontic education.</t>
  </si>
  <si>
    <t xml:space="preserve">BACKGROUND: Integrating domain-specific knowledge into large language models (LLMs) remains a critical challenge in medical education. In dental specialties such as endodontics, effective learning requires access to both textual clinical evidence and visual procedural demonstrations. However, generic LLMs often produce content that lacks clinical accuracy, contextual grounding, or pedagogical clarity, thereby limiting their applicability in specialized training environments. OBJECTIVE: To develop and evaluate a Retrieval-Augmented Generation (RAG)-enhanced LLMs framework that addresses the challenge of integrating domain-specific knowledge in AI-driven endodontic education. METHOD: We present Endodontics-KB, a multimodal knowledge integration platform that combines evidence-based dental literature (e.g., textbooks, clinical guidelines) with visual instructional materials (e.g., procedural videos) through a hierarchical RAG architecture. The system's core component, the EndoQ chatbot, utilizes LLMs augmented with multimodal dental datasets to enable context-aware clinical reasoning. Benchmarking was conducted against three general-purpose LLMs: GPT-4, Qwen2.5, and DeepSeek R1, using a structured question bank comprising 11 expert-validated endodontic questions. Two domain experts performed a blinded evaluation across five performance dimensions: clinical accuracy, contextual relevance, completeness, decision-making professionalism, and communication fluency. RESULTS: The frame…</t>
  </si>
  <si>
    <t xml:space="preserve">Xu, Xiaowei; Liu, Siyi; Zhu, Lin; Long, Yunzi; Zeng, Yin; Lu, Xudong; Li, Jiao; Dong, Yanmei</t>
  </si>
  <si>
    <t xml:space="preserve">10.1016/j.ijmedinf.2025.106006</t>
  </si>
  <si>
    <t xml:space="preserve">40479778.0</t>
  </si>
  <si>
    <t xml:space="preserve">RAG endodontic education chatbot vs general LLMs</t>
  </si>
  <si>
    <t xml:space="preserve">RAG EndoQ education chatbot vs general LLMs</t>
  </si>
  <si>
    <t xml:space="preserve">LLMDENT-0793</t>
  </si>
  <si>
    <t xml:space="preserve">Design and Development of a Low-Cost AI-Based Robotic Face for Real-Time Visual Tracking and Voice Interaction</t>
  </si>
  <si>
    <t xml:space="preserve">Abstract The integration of artificial intelligence with embedded systems has significantly advanced the development of intelligent robotic platforms capable of human-like interaction. This paper presents the design and implementation of a real-time human mimicking robotic face system that utilizes computer vision and embedded control to replicate human facial movements. The system is developed using a Raspberry Pi-based architecture integrated with OpenCV for face detection and tracking, along with servo-controlled actuation for facial expressions. The proposed system focuses on achieving real-time responsiveness and synchronization between visual input and mechanical output. Experimental evaluation demonstrates an average face detection accuracy of approximately 92.4% under controlled lighting conditions, with a response latency of 180–250 milliseconds. The system also demonstrates stable performance in tracking and mimicking head movements within a defined range. This work contributes to the development of low-cost, intelligent robotic systems capable of human interaction, with potential applications in assistive robotics, human-computer interaction, and social robotics. Furthermore, the study highlights the importance of integrating security considerations into intelligent systems, as increasing system connectivity introduces potential vulnerabilities. Additional Keywords and Phrases : Facial actuation system, Jaw–Lip synchronization, Low-cost humanoid robotics, Raspberry…</t>
  </si>
  <si>
    <t xml:space="preserve">Siddiqui KA; Owaise AR; farhan MAB; Khan MN</t>
  </si>
  <si>
    <t xml:space="preserve">10.21203/rs.3.rs-9462253/v1</t>
  </si>
  <si>
    <t xml:space="preserve">robotic face system; not dental</t>
  </si>
  <si>
    <t xml:space="preserve">robotic face with voice interaction</t>
  </si>
  <si>
    <t xml:space="preserve">LLMDENT-0432</t>
  </si>
  <si>
    <t xml:space="preserve">Artificial Intelligence Chatbots Taking American Board of Endodontics Simulated Oral Board Examination.</t>
  </si>
  <si>
    <t xml:space="preserve">INTRODUCTION: The aim of this study was to assess the overall performance of artificial intelligence (AI) chatbots in taking the American Board of Endodontics simulated Oral Board Examination. METHODS: Three oral board cases were constructed by 2 academic board-certified endodontists. Each case included a comprehensive patient profile consisting of medical history, dental history, and results of clinical testing, followed by 20 consecutive open-ended oral board-style questions. Two publicly accessible AI chatbots were selected to take the exam: GPT-4o and Gemini-2.5 Pro. Responses were scored based on a comprehensive rubric on a 4-point ordinal scale (0-3) by the same 2 examiners independently: response validity, citation validity, and overall performance score. A Cumulative Link Mixed Model (proportional odds) was used with fixed effects for chatbot and case, and random intercepts for reviewer and question to analyze and compare the performance of models, that is, inter- and intra-chatbot comparisons. RESULTS: Gemini-2.5 Pro and GPT-4o achieved high mean overall performance scores of 2.83 (±0.42) and 2.73 (±0.51), respectively. Cumulative Link Mixed Model showed no significant difference between the 2 chatbots in probability of receiving an excellent score (ie, 3) in response validity (odds ratio = 2.44, 95% confidence interval [0.98-6.06], P = .054) or in overall performance (odds ratio = 2.04, 95% confidence interval 0.97-4.30, P = .061). There was a positive correlation b…</t>
  </si>
  <si>
    <t xml:space="preserve">Jalali, Poorya; Wang, Feng-Ming; Ourang, Seyed AmirHossein; Zahedrozegar, Samira; Mohammad-Rahimi, Hossein; Nosrat, Ali</t>
  </si>
  <si>
    <t xml:space="preserve">10.1016/j.joen.2026.02.014</t>
  </si>
  <si>
    <t xml:space="preserve">41759779.0</t>
  </si>
  <si>
    <t xml:space="preserve">simulated endodontic oral board exam</t>
  </si>
  <si>
    <t xml:space="preserve">endodontic oral board simulated exam</t>
  </si>
  <si>
    <t xml:space="preserve">LLMDENT-0565</t>
  </si>
  <si>
    <t xml:space="preserve">Causal Inference, Statistical Assumptions, and Natural-Language-Processing Artefacts in Evaluating Medical students&amp;rsquo; Use of Generative Artificial Intelligence [Response to Letter]</t>
  </si>
  <si>
    <t xml:space="preserve">Stella Loizou,1 Vered Aharonson,1,2 Photos G Hajigeorgiou11Department of Basic and Clinical Sciences, Medical School, University of Nicosia, Nicosia, 2408, Cyprus; 2School of Electrical and Information Engineering, University of the Witwatersrand, Johannesburg, 2050, South AfricaCorrespondence: Stella Loizou, Email loizou.s@unic.ac.cy</t>
  </si>
  <si>
    <t xml:space="preserve">Loizou S; Aharonson V; Hajigeorgiou PG</t>
  </si>
  <si>
    <t xml:space="preserve">Advances in Medical Education and Practice</t>
  </si>
  <si>
    <t xml:space="preserve">response to letter</t>
  </si>
  <si>
    <t xml:space="preserve">LLMDENT-0935</t>
  </si>
  <si>
    <t xml:space="preserve">Artificial intelligence applications in automated dental report generation - a scoping review.</t>
  </si>
  <si>
    <t xml:space="preserve">BACKGROUND: Artificial intelligence (AI), particularly large language models and natural language processing (NLP), has enabled the structured synthesis and summarisation of complex clinical data. In healthcare, AI-driven report generation has the potential to improve efficiency, reduce clinician workload, and enhance communication with patients and healthcare professionals. This scoping review aimed to map current developments in AI applications for dental report generation and to identify existing research gaps. MATERIALS AND METHODS: A systematic search of Embase, MEDLINE via Ovid, and IEEE Xplore was conducted for studies published between January 2015 and March 2026. Eligible studies described development, evaluation, or application of AI systems for generating dental reports from imaging, textual, or voice inputs. Extracted data on AI models, input modality, language, and evaluation methods were summarised descriptively. RESULTS: 1,265 records were identified, of which seven studies met inclusion criteria. Six focused on radiology report generation from panoramic radiographs, and one generated clinical examination reports from voice-transcribed charting. NLP-based models, including GPT variants and fine-tuned large language models, were used to generate final reports. Performance was evaluated using metrics including ROUGE, BLEU, BERTScore, hallucination analysis, structural validity, response latency, output length, readability indices, clinician ratings, and patient q…</t>
  </si>
  <si>
    <t xml:space="preserve">Yon, Madeline; Ng, Ethan; Bornstein, Michael M</t>
  </si>
  <si>
    <t xml:space="preserve">10.3389/froh.2026.1817718</t>
  </si>
  <si>
    <t xml:space="preserve">42311606.0</t>
  </si>
  <si>
    <t xml:space="preserve">Crossref; DOAJ; Europe PMC; PubMed/MEDLINE</t>
  </si>
  <si>
    <t xml:space="preserve">scoping review AI dental report generation</t>
  </si>
  <si>
    <t xml:space="preserve">LLMDENT-1324</t>
  </si>
  <si>
    <t xml:space="preserve">Artificial Intelligence in Surgical Education</t>
  </si>
  <si>
    <t xml:space="preserve">Dear Editor, we found that the article on “ Dr. ChatGPT: Utilizing Arti ﬁ cial Intelligence in Surgical Education ” 1 is interesting. The purpose of this study was to evaluate the capabilities of ChatGPT, an AI language model, in describing the Fisher cleft lip repair procedure. The steps generated by ChatGPT were then compared to those written by a board-certi ﬁ ed craniomaxillofacial surgeon in a conversation log. Residents and medical students were given a survey form to assess their understanding, preferences</t>
  </si>
  <si>
    <t xml:space="preserve">The Cleft Palate Craniofacial Journal</t>
  </si>
  <si>
    <t xml:space="preserve">10.1177/10556656231198330</t>
  </si>
  <si>
    <t xml:space="preserve">37644810.0</t>
  </si>
  <si>
    <t xml:space="preserve">letter on surgical education paper</t>
  </si>
  <si>
    <t xml:space="preserve">letter on ChatGPT surgical education</t>
  </si>
  <si>
    <t xml:space="preserve">LLMDENT-1453</t>
  </si>
  <si>
    <t xml:space="preserve">Co-Design of a Health Screening Program Fact Sheet by People Experiencing Homelessness and ChatGPT: Focus Group Study.</t>
  </si>
  <si>
    <t xml:space="preserve">Abstract Background People experiencing homelessness have worse oral health outcomes and a notable health informational asymmetry compared to the general population. Screening programs present a viable option for this population; however, barriers to access, such as lower levels of health literacy, lack of information, and mistrust, narrow their chances to participate in such programs. Objective The aim of this study is to investigate the applicability of generative artificial intelligence (AI) in designing a homeless health screening program fact sheet with experts by experience using co-design principles. Methods Six fact sheet text variants were created by the open-access version of ChatGPT 3.5 for an oral cancer screening program targeting people experiencing homelessness in Budapest, Hungary. Clients of homeless social services (N=23) were invited to a short questionnaire survey and 3 semistructured focus group discussions between May and July 2024. General opinions regarding generative AI technology and direct feedback on the text variants were obtained. Additionally, a standardized readability assessment of the text variants was completed via the Sydney Health Literacy Lab Editor. Results Almost two-thirds of participants (17/23) stated that they had previously heard about AI; however, their self-assessment regarding the extent of their knowledge resulted in an average of 2.38 (n=16) on a 5-point Likert scale. During the first focus group discussion, all 6 variants rec…</t>
  </si>
  <si>
    <t xml:space="preserve">Radó, Nóra; Németh, Orsolya; Békási, Sándor</t>
  </si>
  <si>
    <t xml:space="preserve">10.2196/68316</t>
  </si>
  <si>
    <t xml:space="preserve">40614110.0</t>
  </si>
  <si>
    <t xml:space="preserve">ChatGPT fact sheet co-design; lay opinions and readability only</t>
  </si>
  <si>
    <t xml:space="preserve">ChatGPT screening fact sheet; lay focus group opinions and readability only</t>
  </si>
  <si>
    <t xml:space="preserve">LLMDENT-1411</t>
  </si>
  <si>
    <t xml:space="preserve">Quantifying the speed-accuracy trade-off of large language models on oral and maxillofacial surgery multiple-choice questions.</t>
  </si>
  <si>
    <t xml:space="preserve">Abstract Large language models (LLMs) such as GPT-4o, Copilot and Gemini are entering dental curricula, yet their suitability for real-time decision support remains unclear because most evaluations report accuracy alone. This prospective in silico diagnostic-accuracy study benchmarked six engines—GPT-4o, OpenAI o3, Copilot-Quick, Copilot-Deep, Gemini-Flash and Gemini-Pro—against 1766 single-best-answer multiple-choice questions from a contemporary oral and maxillofacial surgery (OMFS) board-review text. Textbook keys served as the reference standard. Overall and domain-level accuracy, intra-model answer consistency and per-batch response latency were recorded; χ² tests compared accuracies and Kruskal–Wallis with multiplicity-adjusted Mann–Whitney U tests compared response times. Accuracy differed significantly across engines (χ² = 97.31, p &lt; 0.001), ranging from 77.9% for Copilot-Quick to 88.3% for Gemini-Pro. Reasoning-optimised variants (o3, Copilot-Deep, Gemini-Pro) exceeded their speed-tuned counterparts by 3.8–6.2% points, with the largest gains in trauma, craniofacial deformity and orthognathic surgery domains. These improvements incurred a marked latency penalty: median response times of 2.1–3.1 s versus 0.1–0.2 s for the faster engines. Each additional 3–6 correct answers per 100 items therefore required roughly 2–3 s of extra processing. Items unanswered by all models clustered around rare numeric facts and negatively worded stems. Reasoning-optimised LLMs deliver cl…</t>
  </si>
  <si>
    <t xml:space="preserve">Nguyen, Viet Anh; Ha, Thi Bich Ngoc; Tran, Minh Ngoc; Pham, Ngo The Minh; Nguyen, Thuy Linh; Vuong, Thi Quynh Trang</t>
  </si>
  <si>
    <t xml:space="preserve">10.1038/s41598-025-27256-7</t>
  </si>
  <si>
    <t xml:space="preserve">41258208.0</t>
  </si>
  <si>
    <t xml:space="preserve">Orthodontics; Oral &amp; maxillofacial surgery; Dental education / exams</t>
  </si>
  <si>
    <t xml:space="preserve">OMFS board-review MCQs</t>
  </si>
  <si>
    <t xml:space="preserve">LLMDENT-0023</t>
  </si>
  <si>
    <t xml:space="preserve">Evaluation of AI-Generated Multiple-Choice Questions for Periodontology Exams: A Quality Assessment Study.</t>
  </si>
  <si>
    <t xml:space="preserve">BACKGROUND: This study evaluated the quality of multiple-choice questions (MCQs) generated by artificial intelligence (AI) using ChatGPT-4o compared with faculty-written items in periodontology using the Integrated National Board Dental Examination (INBDE) rubric. METHODS: Thirty MCQs were assessed in a blinded cross-sectional comparison at Tufts University School of Dental Medicine. Sixteen questions were generated by ChatGPT-4o based on course objectives and INBDE guidelines, and 14 were randomly selected from the departmental exam bank. Fourteen periodontology faculty members rated each item on six INBDE criteria including clarity, content accuracy, distractor quality, fairness, curricular alignment and grammar using a five-point Likert scale ranging from poor (1) to excellent (5). Composite scores were analysed using a generalized linear mixed model. RESULTS: AI-generated items achieved significantly higher composite scores than human-written items (20.7 ± 4.9 vs. 18.3 ± 5.1; p &lt; 0.001). In descriptive comparisons, AI-generated items also received higher ratings across all six domains, particularly in clarity and grammar. Reviewers were unable to reliably identify the source of the items, and 84.1% of AI-generated items were judged suitable for exam use compared with 55.7% of faculty-written items. CONCLUSIONS: ChatGPT-4o produced high-quality and well-structured MCQs, and reviewers frequently reported difficulty distinguishing their origin in this blinded assessment. Whi…</t>
  </si>
  <si>
    <t xml:space="preserve">Ahmad, Bushra; Valverde, Livia; Jain, Shruti; Saleh, Khaled; Karimbux, Nadeem; Jeong, Y Natalie</t>
  </si>
  <si>
    <t xml:space="preserve">10.1111/eje.70262</t>
  </si>
  <si>
    <t xml:space="preserve">42501401.0</t>
  </si>
  <si>
    <t xml:space="preserve">Europe PMC; Europe PMC (Preprint); PubMed/MEDLINE; Semantic Scholar</t>
  </si>
  <si>
    <t xml:space="preserve">AI-generated periodontology MCQs</t>
  </si>
  <si>
    <t xml:space="preserve">LLMDENT-2014</t>
  </si>
  <si>
    <t xml:space="preserve">ChatGPT: Chances and Challenges for Dentistry.</t>
  </si>
  <si>
    <t xml:space="preserve">The artificial intelligence (AI) chatbot ChatGPT has generated both huge interest and deep concern since its launch in November 2022.1 ChatGPT, a large language model (LLM) with a conversational interface, has been trained on vast amounts of human-generated text and has the ability to respond to questions and complete various text-related tasks. The use of ChatGPT and similar LLMs in dentistry is unlikely to significantly impact the daily routine of most dental healthcare personnel but could streamline administrative workflows and potentially serve as an additional tool for clinical decision support in the future. However, this is contingent on the availability of comprehensive, up-to-date, and unbiased data. The use of LLMs also causes privacy and cybersecurity concerns. It is therefore crucial to implement robust data protection measures and strong defenses against malicious use of LLMs. Although ChatGPT provides succinct answers to most queries, its lack of reliability, transparency, and up-to-date knowledge compared with conventional search engines is a major drawback, particularly for health-related queries.</t>
  </si>
  <si>
    <t xml:space="preserve">Eggmann, Florin; Blatz, Markus B</t>
  </si>
  <si>
    <t xml:space="preserve">Compendium of continuing education in dentistry (Jamesburg, N.J. : 1995)</t>
  </si>
  <si>
    <t xml:space="preserve">37075729.0</t>
  </si>
  <si>
    <t xml:space="preserve">commentary ChatGPT in dentistry</t>
  </si>
  <si>
    <t xml:space="preserve">commentary ChatGPT chances for dentistry</t>
  </si>
  <si>
    <t xml:space="preserve">LLMDENT-0490</t>
  </si>
  <si>
    <t xml:space="preserve">Dental students' knowledge, perceptions, and educational needs regarding artificial intelligence: a multinational cross-sectional survey.</t>
  </si>
  <si>
    <t xml:space="preserve">AIMS: To explore undergraduate dental students' AI knowledge, perceptions, and concerns, and to identify their educational needs based on these findings. METHODS: A cross-sectional, anonymous survey was conducted using a 30-item online questionnaire distributed to dental schools across multiple countries. The survey employed an exploratory, observational approach with convenience and snowball sampling methods. The population included dental students from all academic semesters, and participation in the survey was voluntary. The questionnaire consisted of multiple-choice and Likert-scale questions organized into five sections: consent form, demographic data, knowledge/awareness, perceptions/attitudes, and ethics-related questions. Data were analysed using Jamovi and R. Descriptive statistics summarised the demographic characteristics and responses to survey questions. Non-parametric correlation analysis was employed as a primary measure of association for relationships between ordinal variables. For regression analyses, ordinal logistic regression models were constructed to identify predictors for specific outcomes. For each Likert scale question, an ordinal logistic regression model was constructed (dependent variable), with the knowledge questions score as a covariate and the nominal answered questions as factors. RESULTS: 508 students completed the questionnaire. Most students (76.2%) agreed they understood what AI entails, and 67.4% were familiar with generic AI tools; how…</t>
  </si>
  <si>
    <t xml:space="preserve">Kavadella, Argyro; Uribe, Sergio E; da Silva, Marco Antonio Dias; Schwendicke, Falk; Tichý, Antonín; Jacobs, Reinhilde; Karni, Daniel; Chaurasia, Akhilanand; Giannakopoulos, Kostis</t>
  </si>
  <si>
    <t xml:space="preserve">10.1186/s12909-026-08699-6</t>
  </si>
  <si>
    <t xml:space="preserve">41652399.0</t>
  </si>
  <si>
    <t xml:space="preserve">dental student AI survey</t>
  </si>
  <si>
    <t xml:space="preserve">dental students AI survey</t>
  </si>
  <si>
    <t xml:space="preserve">LLMDENT-0676</t>
  </si>
  <si>
    <t xml:space="preserve">The 2 am Page Versus the 2 am ChatGPT: How Accurately Do Large Language Models Triage Oral and Maxillofacial Surgery Emergencies When Prompted as Clinicians Versus Patients?</t>
  </si>
  <si>
    <t xml:space="preserve">Patel, Nisarg A.; Low, Matthew; Hatamifar, Alireza</t>
  </si>
  <si>
    <t xml:space="preserve">10.1016/j.joms.2026.06.056</t>
  </si>
  <si>
    <t xml:space="preserve">no abstract; OMFS emergency triage prompted as patients vs clinicians</t>
  </si>
  <si>
    <t xml:space="preserve">LLMDENT-2025</t>
  </si>
  <si>
    <t xml:space="preserve">Abstract Number ‐ 127: Poly(vinyl alcohol) grafts of brain aneurysms with patient‐specific morphologies</t>
  </si>
  <si>
    <t xml:space="preserve">Introduction Current animal models of brain aneurysms used for testing neuro‐interventional devices have highly simplistic vascular anatomy in comparison with human aneurysm‐parent vessel complexes. Poly(vinyl alcohol) (PVA) is a leading biomaterial for manufacture of artificial vascular grafts because of its biocompatibility, hemocompatibility, availability, low cost, moldability/castability, and tunable mechanical properties to match arterial compliance [1,2]. However, PVA is non‐cell adhesive and requires modification with additives to promote endothelialization of the luminal surface to maintain long‐term graft patency [1,3]. We have previously studied the biocompatibility of resorcinol bis(diphenyl phosphate) (RDP) coated clays blended with polymers and have found excellent cell adhesion and proliferation with human dermal fibroblasts as well as dental pulp stem cells [4]. Our overall goal is to develop a new in vivo model of brain aneurysms by manufacturing patient‐specific aneurysm anatomies with a blend of PVA and RDP clay and grafting them into animals. Here, we evaluate the casting of PVA in the shape of patient‐specific aneurysms. Methods 10% PVA (w/w) (99% hydrolyzed, 85–124K molecular weight, Sigma Aldrich) was dissolved in deionized water, to which 1% RDP clay (ICL Industrial Products, Be’er Sheva, Israel) was added. The PVA was crosslinked using 15% (w/w) of sodium trimetaphosphate and 30% (w/w) of sodium hydroxide, after which rheological studies (stress sweep…</t>
  </si>
  <si>
    <t xml:space="preserve">Megha Gopal; R. Wong; A. Sloutski; R. Dashti; M. Rafailovich; C. Sadasivan</t>
  </si>
  <si>
    <t xml:space="preserve">Stroke: Vascular and Interventional Neurology</t>
  </si>
  <si>
    <t xml:space="preserve">10.1161/svin.03.suppl_1.127</t>
  </si>
  <si>
    <t xml:space="preserve">Endodontics; Pediatric dentistry</t>
  </si>
  <si>
    <t xml:space="preserve">brain aneurysm graft abstract</t>
  </si>
  <si>
    <t xml:space="preserve">brain aneurysm graft conference abstract</t>
  </si>
  <si>
    <t xml:space="preserve">LLMDENT-0152</t>
  </si>
  <si>
    <t xml:space="preserve">Impact of artificial intelligence on task performance and perceived task load: a pragmatic randomized experiment</t>
  </si>
  <si>
    <t xml:space="preserve">IntroductionThis study aimed to assess the impact of artificial intelligence (AI) assistance on immediate task performance and evaluate perceived task load and AI acceptance among dental interns in an educational setting.MethodsA pragmatic experiment was conducted among 132 dental interns during the 2024–2025 academic year. Participants were randomly allocated to either an AI-assisted group (n = 67) or a baseline knowledge control group (n = 65) to complete a 15-question quiz based on pediatric orthodontic cases. Perceived task load was measured using the National Aeronautics and Space Administration Task Load Index. AI acceptance was assessed using the Technology Acceptance Model (TAM). Task performance (quiz scores), task load, and AI acceptance were analyzed using Wilcoxon rank-sum tests and an adjusted generalized regression model.ResultsThe AI-assisted group achieved higher task performance scores (median, 13 vs. 11; p &lt; 0.0001) and lower perceived task load scores (median, 21.7 vs. 41.7; p &lt; 0.0001) than the control group. The AI-assisted group had 1.67 times higher odds of answering a question correctly compared to controls in the adjusted model. Responses to the TAM demonstrated high levels of perceived usefulness, perceived ease of use, and behavioral intention (Cronbach’s α = 0.92–0.95).ConclusionThe AI-assisted group demonstrated improved immediate task performance and reduced perceived task load compared to the control group. This study serves as a preliminary ste…</t>
  </si>
  <si>
    <t xml:space="preserve">Ghalia Y. Bhadila; Dania Bahdila; Nujud O. Saber; Dana A. Alyafi</t>
  </si>
  <si>
    <t xml:space="preserve">10.3389/feduc.2026.1754136</t>
  </si>
  <si>
    <t xml:space="preserve">AI assistance dental intern quiz performance</t>
  </si>
  <si>
    <t xml:space="preserve">AI-assisted quiz performance dental interns</t>
  </si>
  <si>
    <t xml:space="preserve">LLMDENT-1206</t>
  </si>
  <si>
    <t xml:space="preserve">Faculty Insights on Artificial Intelligence Chatbot Integration in Dental Implant Clinical Education.</t>
  </si>
  <si>
    <t xml:space="preserve">ProblemIn the predoctoral dental clinical education at the University of Illinois Chicago, College of Dentistry (UIC-COD), faculty encounter substantial workloads addressing frequent student inquiries pertaining to implant-related workflow protocols and procedures.Timely access to accurate clinical information is crucial, yet traditional resources often lack immediacy and interactivity.Given the increasing popularity of artificial intelligence (AI) chatbots in education, exploring faculty perceptions of integrating such technology into predoctoral dental implant clinical education was essential to address potential benefits and identify concerns prior to broad implementation.</t>
  </si>
  <si>
    <t xml:space="preserve">Fang, Qiao; Afshari, Fatemah Solmaz; Yuan, Judy Chia-Chun; Sukotjo, Cortino</t>
  </si>
  <si>
    <t xml:space="preserve">10.1002/jdd.13933</t>
  </si>
  <si>
    <t xml:space="preserve">40344227.0</t>
  </si>
  <si>
    <t xml:space="preserve">faculty perceptions chatbot implant education</t>
  </si>
  <si>
    <t xml:space="preserve">faculty perceptions chatbot in implant education</t>
  </si>
  <si>
    <t xml:space="preserve">LLMDENT-1412</t>
  </si>
  <si>
    <t xml:space="preserve">DHFR-Driven Metabolic Memory Sustains Periodontal Tissue Destruction.</t>
  </si>
  <si>
    <t xml:space="preserve">Diabetes mellitus is one of the most common metabolic diseases worldwide, with periodontal tissue destruction being a major complication. Hyperglycemia-induced changes in metabolism and immune responses may lead to persistent periodontal tissue destruction. This study aimed to investigate hyperglycemia-induced chronic periodontal tissue destruction by focusing on dihydrofolate reductase (DHFR) and its role in metabolic memory. We used CD45.2 + BKS-Lepr em2Cd479 /Gpt mice and CD45.1 + FVB/NJGpt mice to construct metabolic memory and bone marrow transplantation models, respectively. Our findings showed that hyperglycemia induced a persistent inflammatory senescent phenotype in macrophages. Insulin glycemic control was unable to reverse these pathological changes in bone marrow-derived macrophages and gingival tissues. Furthermore, combined metabolomic and transcriptomic analyses revealed reduced DHFR-mediated 1-carbon metabolism under hyperglycemia, with decreased levels of the reduced form of nicotinamide-adenine dinucleotide phosphate and adenosine triphosphate caused by altered glucose metabolism, impairing the function of DHFR. Alterations in DNA methylation may be responsible for memory-like metabolic patterns in macrophages. Finally, DHFR overexpression reversed hyperglycemia-induced persistent metabolic and pathological changes in macrophages. In summary, this study highlights DHFR-mediated metabolic memory in macrophages as a key factor driving hyperglycemia-induced chr…</t>
  </si>
  <si>
    <t xml:space="preserve">Nie, L; Sun, Y; Dong, H; You, M; Cui, A; Yue, Z; Zhao, P; Lv, Q; Ji, N; Wang, H; Xu, X; Leung, W K; Wang, J; Wang, Q</t>
  </si>
  <si>
    <t xml:space="preserve">10.1177/00220345251340632</t>
  </si>
  <si>
    <t xml:space="preserve">40574282.0</t>
  </si>
  <si>
    <t xml:space="preserve">periodontal metabolic study mice; no LLM</t>
  </si>
  <si>
    <t xml:space="preserve">periodontal metabolic memory mice; no LLM</t>
  </si>
  <si>
    <t xml:space="preserve">LLMDENT-1527</t>
  </si>
  <si>
    <t xml:space="preserve">Generative Artificial Intelligence in Dental Implants.</t>
  </si>
  <si>
    <t xml:space="preserve">Generative Artificial Intelligence holds promising applications in dentistry, revolutionizing various aspects of patient care, treatment planning, and education. One key application is the creation of realistic 3D models of dental structures, enabling practitioners to precisely visualize and analyze complex anatomical details-particularly for patients requiring Guided Bone Regeneration (GBR) procedures before dental implants-processes that are currently manual, time-consuming, and highly skill-dependent. This paper proposes Dental GENI as a prototype plan to automate aspects of the GBR process, allowing dentists to guide the procedure and potentially achieve more consistent quality across different clinics.</t>
  </si>
  <si>
    <t xml:space="preserve">Soliman, Amira; Lundgren, Lina; Tabejamaat, Mohsen; Anderud, Jonas</t>
  </si>
  <si>
    <t xml:space="preserve">10.3233/shti250315</t>
  </si>
  <si>
    <t xml:space="preserve">40380427.0</t>
  </si>
  <si>
    <t xml:space="preserve">generative AI prototype for GBR 3D models</t>
  </si>
  <si>
    <t xml:space="preserve">generative AI 3D prototype for GBR</t>
  </si>
  <si>
    <t xml:space="preserve">LLMDENT-0002</t>
  </si>
  <si>
    <t xml:space="preserve">AgenTeeth: A Model-Agnostic Framework for Suppressing Hallucination in Frozen Vision-Language Models on Dental X-Rays via Tool Evidence Injection</t>
  </si>
  <si>
    <t xml:space="preserve">Vision-language models (VLMs) remain largely unreliable on panoramic dental radiographs and can rely on learned anatomical priors rather than evidence in the image. This is particularly problematic for tooth localization and spatial reasoning, and fine-tuned dental VLMs can retain the same spatial biases. We present AgenTeeth, a model-agnostic, tool-augmented framework that grounds frozen VLMs using seven specialized dental vision experts. A question-aware orchestrator selects the relevant tools, whose detections are mapped to FDI tooth numbers or anatomical regions and returned as structured findings together with annotated image overlays. A fresh synthesis call then answers the question using this evidence, without fine-tuning the underlying VLM. On MMOral-OPG-Bench, AgenTeeth improves four backbone VLMs by 12.9-23.0 percentage points over their baselines. Our strongest configuration reaches 65.66% on open-ended VQA, compared with 45.35% for OralGPT-Plus. The advantage also holds at matched scale: a frozen Qwen2.5-VL-7B-Instruct with AgenTeeth reaches 48.11%, exceeding OralGPT-Plus built on the same backbone after supervised fine-tuning and reinforcement learning for tool use. We release the framework, all seven expert models, and a dentist-annotated dataset for alveolar bone-loss detection in panoramic radiographs.</t>
  </si>
  <si>
    <t xml:space="preserve">A. Rafid; Fariya Ahmed; Rumman Adib; M. Ahamed; Ajwad Abrar; T. Chowdhury</t>
  </si>
  <si>
    <t xml:space="preserve">AgenTeeth tool-augmented VLM framework</t>
  </si>
  <si>
    <t xml:space="preserve">AgenTeeth tool-augmented VLM framework for radiographs</t>
  </si>
  <si>
    <t xml:space="preserve">LLMDENT-0004</t>
  </si>
  <si>
    <t xml:space="preserve">Concordance between large language models and orthodontists in photo-based orthodontic assessment</t>
  </si>
  <si>
    <t xml:space="preserve">The widespread use of digital platforms for preliminary health information has increased interest in artificial intelligence (AI)-based tools in dentistry. Large language model (LLM)-based systems are increasingly used for patient education and preliminary clinical guidance. However, their clinical consistency in orthodontic assessments based solely on intraoral photographs remains unclear. This study aimed to evaluate the clinical appropriateness of LLM-generated orthodontic assessments compared with blinded expert orthodontist evaluations. This blinded comparative agreement study included 104 patients aged ≥ 12 years undergoing orthodontic evaluation. For each case, three standardized intraoral photographs and basic demographic data were submitted to two LLM-based systems (ChatGPT-4o and Grok 4.1) using a standardized prompt. Responses to five clinical questions were independently evaluated by three expert orthodontists using a 5-point Likert scale. Consensus scores were obtained by averaging the ratings of the three evaluators. Inter-system comparisons were performed using the Wilcoxon signed-rank test. Bonferroni and Benjamini–Hochberg false discovery rate (FDR) corrections were applied for multiple comparisons. Mean ratings were generally ≥ 3, indicating moderate clinical acceptability. After correction for multiple comparisons, the most robust finding was the significantly higher rating assigned to ChatGPT-4o for the recommended orthodontic treatment approach in Dental …</t>
  </si>
  <si>
    <t xml:space="preserve">Abay, Feridun</t>
  </si>
  <si>
    <t xml:space="preserve">10.1186/s12903-026-09380-6</t>
  </si>
  <si>
    <t xml:space="preserve">photo-based orthodontic assessment by LLMs</t>
  </si>
  <si>
    <t xml:space="preserve">Assessment from intraoral photographs; image-based diagnostic and planning task</t>
  </si>
  <si>
    <t xml:space="preserve">LLMDENT-1968</t>
  </si>
  <si>
    <t xml:space="preserve">Assessing the Potential Role of Artificial Intelligence in Medication-Related Osteonecrosis of the Jaw Information Sharing.</t>
  </si>
  <si>
    <t xml:space="preserve">BACKGROUND: Artificial Intelligence, by answering questions about disease prevention strategies, can contribute to making diseases more treatable in their early stages. PURPOSE: This study aims to evaluate the quality of patient information by assessing the responses of the Chat Generative Pretrained Transformer (ChatGPT, Open AI, USA) artificial intelligence model to questions related to medication-related osteonecrosis of the jaw (MRONJ). STUDY DESIGN, SETTING, SAMPLE: The study was prospective cross-sectional design. The study was conducted within the Department of Oral and Maxillofacial Surgery. The study's questions were prepared by an experienced oral and maxillofacial surgeon and directed to the artificial intelligence platform. The responses were evaluated by oral and maxillofacial surgeons using the Global Quality Scale (GQS). PREDICTOR VARIABLE: The predictor variable is question type. A total of 120 questions were categorized into six groups, which encompassed general information about MRONJ (Group 1), queries from patients about to initiate medication therapy (Group 2), questions from patients currently undergoing medication treatment (Group 3), inquiries from patients who had completed medication usage (Group 4), general treatment-related information (Group 5), and case scenarios (Group 6). MAIN OUTCOME VARIABLES: The main variable is the GQS score. The GQS rates the quality of information and its utility for the patients. The scores are as follows: Score 1: Poor…</t>
  </si>
  <si>
    <t xml:space="preserve">10.1016/j.joms.2024.03.001</t>
  </si>
  <si>
    <t xml:space="preserve">38527729.0</t>
  </si>
  <si>
    <t xml:space="preserve">MRONJ patient information questions; ChatGPT; GQS by OMF surgeons</t>
  </si>
  <si>
    <t xml:space="preserve">MRONJ patient-group questions; ChatGPT; GQS by OMF surgeons</t>
  </si>
  <si>
    <t xml:space="preserve">LLMDENT-1845</t>
  </si>
  <si>
    <t xml:space="preserve">Comparison Of Knowledge and Attitude Towards Chat GPT In First and Final-Year Dental Students</t>
  </si>
  <si>
    <t xml:space="preserve">Objective: This study aimed to examine the knowledge and attitude towards Chat-GPT among first and final-year dental students. Methods: This was a cross-sectional comparative study conducted at the Rawal Institute of Health Sciences RIHS Islamabad. The duration of the study was 3 months after approval by the Ethical Committee from June 2023 to August 2023. An electronic questionnaire was designed to assess the knowledge and attitude of first-year (G1) and final-year (G2) dental students studying at RIHS. The respondents had to agree or disagree with each statement of the questionnaire. The frequency and percentage for each response were calculated. All the items of the knowledge and attitude questionnaire were assessed for the difference in response between G1 and G2 groups with the help of the Chi-square test. Results: The knowledge assessment section showed that both first-year and final-year student groups (G1, G2) had inadequate knowledge and discouraging attitudes toward Chat-GPT. 90.6% and 86.7% of G1 and G2 students knew about what Chat-GPT is and this was the only response that showed good knowledge in both groups. 71.1% of first-year students agreed to use Chat- GPT in education as compared to 60% of final-year students. The response of any group could not exceed 70% for any of the attitude questions. The difference in knowledge and attitude response was statistically insignificant between the G1 and G2 groups showing no relationship between the responses of the two …</t>
  </si>
  <si>
    <t xml:space="preserve">Naureen, Sadia; Kiani, Huma Ghazanfar; Naureen, Nadia; Shafique, Mahnoor</t>
  </si>
  <si>
    <t xml:space="preserve">10.37939/jrmc.v28i1.2425</t>
  </si>
  <si>
    <t xml:space="preserve">dental student knowledge attitude survey</t>
  </si>
  <si>
    <t xml:space="preserve">dental student ChatGPT knowledge attitude survey</t>
  </si>
  <si>
    <t xml:space="preserve">LLMDENT-0889</t>
  </si>
  <si>
    <t xml:space="preserve">Beyond geometric deformation: High-fidelity orthodontic profile synthesis via ControlNet-guided generative AI.</t>
  </si>
  <si>
    <t xml:space="preserve">OBJECTIVE: To develop and validate a clinically oriented, diffusion-based framework for orthodontic profile visualization that synthesizes photorealistic lower-facial outcomes under explicit cephalometric contour guidance. METHODS: Retrospective paired post-treatment cephalograms and profile photographs of ten adult Asian female patients were collected. Soft-tissue profiles were traced and rigidly registered to photographs. The lower facial third was synthesized using a Stable Diffusion inpainting model conditioned by ControlNet. Performance was evaluated quantitatively via landmark localization error and image quality metrics, including Learned Perceptual Image Patch Similarity (LPIPS), Structural Similarity Index (SSIM) and Peak Signal-to-Noise Ratio (PSNR). Subjective evaluation included a Visual Turing Test (VTT) and realism ratings by orthodontists and laypeople. RESULTS: The mean landmark error was 1.38 ± 0.13 mm, with 95.0% of deviations within the 2.0 mm clinical threshold. Image quality metrics demonstrated high fidelity (LPIPS: 0.089 ± 0.024; SSIM: 0.951 ± 0.009, PSNR: 28.69 ± 2.47 dB). In the VTT, laypeople performed at chance level (accuracy: 51.3% ± 13.0%; P &gt; 0.05), whereas orthodontists showed higher detection accuracy (71.0% ± 9.9%; P &lt; 0.001). Realism ratings did not differ between generated and real images using the Wilcoxon signed-rank test (P = 0.579). CONCLUSION: The proposed ControlNet-guided diffusion framework effectively synthesizes orthodontic visual…</t>
  </si>
  <si>
    <t xml:space="preserve">Wang, Fengcong; Lyu, Yang; Yang, Yilan</t>
  </si>
  <si>
    <t xml:space="preserve">10.1016/j.jdent.2026.106916</t>
  </si>
  <si>
    <t xml:space="preserve">42457116.0</t>
  </si>
  <si>
    <t xml:space="preserve">ControlNet diffusion profile synthesis</t>
  </si>
  <si>
    <t xml:space="preserve">LLMDENT-1391</t>
  </si>
  <si>
    <t xml:space="preserve">Advancement of Artificial Intelligence in Dental Education: A Narrative Review</t>
  </si>
  <si>
    <t xml:space="preserve">Background: Artificial intelligence (AI) has transitioned from theoretical discussion to tangible application within dental education. The rapid evolution of large language models (LLMs), computer vision algorithms, and adaptive learning systems has created new pathways for personalized instruction, diagnostic training, and skill assessment. Objective: This review synthesizes contemporary evidence on the integration of AI into dental education, examining its influence on curriculum design, pedagogy, simulation, assessment, and ethics. Methods: A narrative synthesis was conducted using fourteen primary studies published between 2023 and 2025, including randomized controlled trials, mixed-methods designs, scoping reviews, and conceptual analyses. Additional PubMed-indexed papers were referenced when the primary articles cited foundational sources. Results: Evidence indicates that AI enhances diagnostic reasoning, fosters multilingual accessibility, and provides personalized formative feedback. Large language models like ChatGPT-4o improve student engagement, while adaptive feedback mechanisms guided by standardized vocabularies such as Mesh improve accuracy and self-efficacy. AI-driven simulation, image analysis, and virtual reality applications enhance psychomotor training and reduce assessment bias. However, faculty readiness, governance frameworks, and ethical considerations remain persistent challenges. Conclusion: AI is reshaping dental education by augmenting—not replacin…</t>
  </si>
  <si>
    <t xml:space="preserve">Atabak Motaghi; Shahram Sarkhosh; Asghar Nazer; Iman Hasanzadeh</t>
  </si>
  <si>
    <t xml:space="preserve">Open Access Research Journal of Biology and Pharmacy</t>
  </si>
  <si>
    <t xml:space="preserve">10.53022/oarjbp.2025.15.2.0045</t>
  </si>
  <si>
    <t xml:space="preserve">narrative review AI dental education</t>
  </si>
  <si>
    <t xml:space="preserve">LLMDENT-1220</t>
  </si>
  <si>
    <t xml:space="preserve">Evaluación docente del uso de ChatGPT en la enseñanza universitaria del área de la salud</t>
  </si>
  <si>
    <t xml:space="preserve">This study analyzes the perception of health sciences faculty regarding the use of ChatGPT in their teaching practices, within the broader context of the expansion of generative artificial intelligence in higher education. Using a quantitative, non-experimental, descriptive, and cross-sectional design, 196 faculty members from Nutrition, Nursing, Psychology, and Dentistry programs at higher education institutions in Sinaloa, Mexico, participated. A validated 20-item questionnaire was applied, comprising three dimensions that assess perceived usefulness, ease of use and teaching support, as well as learning personalization, critical thinking, and assessment, with a reliability of α = .957. The findings reveal a predominantly positive evaluation of ChatGPT, highlighting its capacity to optimize time, generate instructional materials, and complement traditional teaching without replacing it. Faculty members recognize its potential to diversify pedagogical strategies and address student diversity, although they express reservations regarding the accuracy of the information and its impact on the development of critical thinking. It is concluded that ChatGPT is regarded as an effective didactic resource that contributes to improving educational practice, although its full integration requires ongoing training and ethical guidelines to promote responsible use within health education.</t>
  </si>
  <si>
    <t xml:space="preserve">O. V. García Sánchez; Cristina Carrillo Guerrero</t>
  </si>
  <si>
    <t xml:space="preserve">Revista de Investigación en Tecnologías de la Información</t>
  </si>
  <si>
    <t xml:space="preserve">10.36825/riti.13.30.007</t>
  </si>
  <si>
    <t xml:space="preserve">faculty perception survey ChatGPT teaching</t>
  </si>
  <si>
    <t xml:space="preserve">health sciences faculty ChatGPT perception survey</t>
  </si>
  <si>
    <t xml:space="preserve">LLMDENT-0028</t>
  </si>
  <si>
    <t xml:space="preserve">Accuracy of Large Language Models on Multiple-Choice Questions in Oral and Dentomaxillofacial Radiology: A Comparison Based on the Revised Bloom’s Taxonomy</t>
  </si>
  <si>
    <t xml:space="preserve">Abstract Background: Large language models have recently attracted attention for their potential applications in health sciences education and clinical decision support. This study evaluated the performance of several large language models (ChatGPT-4 Omni, Gemini 2.0 Flash, Microsoft Copilot, Mistral Large 2, and DeepSeek V3) in answering multiple-choice questions in oral and dentomaxillofacial radiology according to the revised Bloom’s taxonomy. Methods: Oral and dentomaxillofacial radiology questions from the Dental Specialty Examination were classified by cognitive level according to the revised Bloom’s taxonomy and individually submitted to five large language models in independent sessions under default settings; responses were scored using the official answer key, and performance was analyzed using descriptive statistics and Cronbach’s alpha reliability analysis. Results: Across all models, the highest accuracy was observed at the remembering and understanding levels, whereas performance declined at higher cognitive levels. Accuracy was lowest at the applying level and remained moderate at the analyzing and evaluating levels, indicating limited performance on items requiring clinical reasoning. Cronbach’s alpha coefficients indicated acceptable to good internal consistency across most cognitive levels. Conclusions: These findings highlight the varying capabilities of large language models across cognitive domains and emphasize the need for further investigation into the…</t>
  </si>
  <si>
    <t xml:space="preserve">AKBULUT ET; DENIZ HA; ATES C</t>
  </si>
  <si>
    <t xml:space="preserve">10.21203/rs.3.rs-8854404/v1</t>
  </si>
  <si>
    <t xml:space="preserve">radiology specialty exam MCQs</t>
  </si>
  <si>
    <t xml:space="preserve">radiology specialty exam MCQs Bloom</t>
  </si>
  <si>
    <t xml:space="preserve">LLMDENT-0113</t>
  </si>
  <si>
    <t xml:space="preserve">Artificial Intelligence In Dental Exams: A Performance Comparison Of ChatGPT, DeepSeek, And Students</t>
  </si>
  <si>
    <t xml:space="preserve">AIM The utilization of Artificial Intelligence (AI) systems adept at searching web data to address diverse inquiries is progressively escalating. This study aims to comparatively assess the performance levels of ChatGPT and DeepSeek, both of which are gaining prominence in academic circles, in the multiple-choice Dentomaxillofacial Radiology examination administered to third-grade students, both internally and in relation to one another. The results will also be compared to the performance levels of third-year dentistry students. MATERIALS and METHODS The 25 multiple-choice questions from the Dentomaxillofacial Radiology examination given to third-year students at Gülhane Faculty of Dentistry were submitted to the ChatGPT 4o and DeepSeek programs at different intervals. The outcomes of these three groups were assessed comparatively, and the capabilities and constraints of AI in medical examinations were examined. RESULTS The findings indicate that the consistency of the ChatGPT and DeepSeek algorithms is statistically significant (p&lt;0.001). Despite both programs attaining a passing score in this examination, their performance, in comparison to the students, was akin to that of an ordinary student. CONCLUSION This study may enhance research on the efficacy of AI algorithms like ChatGPT 4o and DeepSeek in dentistry. Nonetheless, it is essential to acknowledge that the practice of medicine is not exclusively governed by rigid regulations; it also necessitates critical thought an…</t>
  </si>
  <si>
    <t xml:space="preserve">Ayran, Şükran; Karabıyıkoğlu, Selma Ece; Oral, Neşe; Peker Öztürk, Hilal; Erol, Barış Filiz; Avsever, Hakan</t>
  </si>
  <si>
    <t xml:space="preserve">Acta Odontologica Turcica</t>
  </si>
  <si>
    <t xml:space="preserve">10.17214/gaziaot.1689606</t>
  </si>
  <si>
    <t xml:space="preserve">radiology course exam vs students</t>
  </si>
  <si>
    <t xml:space="preserve">radiology course exam ChatGPT DeepSeek vs students</t>
  </si>
  <si>
    <t xml:space="preserve">LLMDENT-0805</t>
  </si>
  <si>
    <t xml:space="preserve">Understanding User Perception of AI-Generated Dental Health Advice</t>
  </si>
  <si>
    <t xml:space="preserve">The increasing use of generative artificial intelligence (AI) platforms has changed how individuals access and interpret healthcare information online. However, reliance on AI has also increased concerns about the spread of medical misinformation and users’ ability to assess AI credibility. This research investigates how generative AI influences users’ judgment when evaluating health-related advice. This study compares user perceptions of AI-generated and expert-provided dental information. Participants evaluated both accurate and inaccurate responses attributed to either a dentist or an AI source, with measures including perceived accuracy, trust, likelihood of following advice, and confidence in decision-making. Results revealed that participants generally viewed AI as a useful source of medical information, but trust remained dependent on the source and accuracy of information. Users expressed greater confidence in expert-labeled responses but demonstrated increased trust in AI when the information given was perceived as accurate.</t>
  </si>
  <si>
    <t xml:space="preserve">Halley Smith; Megan Sears; Amro Khasawneh</t>
  </si>
  <si>
    <t xml:space="preserve">Proceedings of the Human Factors and Ergonomics Society Annual Meeting</t>
  </si>
  <si>
    <t xml:space="preserve">10.1177/10711813261475170</t>
  </si>
  <si>
    <t xml:space="preserve">user perception of AI vs dentist advice; no output evaluation</t>
  </si>
  <si>
    <t xml:space="preserve">LLMDENT-0256</t>
  </si>
  <si>
    <t xml:space="preserve">Evaluating GPT-4o Model Proficiency and Clinical Reasoning for Antimicrobial Stewardship in Dentistry</t>
  </si>
  <si>
    <t xml:space="preserve">Objectives: Dentists prescribe approximately one in ten antibiotics worldwide, yet antimicrobial stewardship (AMS) remains underemphasized in dental education. Large language models (LLMs) may support AMS training, but their proficiency and clinical reasoning in this context remain unclear. We evaluated GPT-4o's accuracy and clinical reasoning on dental antibiotic prescribing questions, stratified by question difficulty. Methods: We assembled 125 multiple-choice questions on dental antibiotic prescribing from eight peer-reviewed studies (2017-2023). GPT-4o answered each question and generated a clinical justification. Accuracy was assessed against source-study answer keys and examined across difficulty quartiles. Justifications were evaluated using an adapted 12-axis human-evaluation framework assessing scientific consensus, extent and likelihood of harm, inappropriate and missing content, bias, and both correct and incorrect comprehension, retrieval, and reasoning. Prophylaxis-specific questions were analysed separately. Results: GPT-4o correctly answered 72% of questions. Accuracy remained relatively stable across difficulty quartiles (78%, 78%, 65%, 70%). Experts rated 95.4% of justifications positively across the 12 axes. Comprehension, retrieval, and reasoning each exceeded 96.2% positive ratings. Missing content was the main weakness (7.8%), and 7.1% of justifications showed a moderate-to-severe potential for harm. Performance on prophylaxis-specific questions (98.1%) e…</t>
  </si>
  <si>
    <t xml:space="preserve">Dick M; Madathil S; Patel A; Kapoor HS; Sharma M; D’Souza Z; Hameed S; Abu-Samak M; Najirad A; Dwairi D; Radaideh O; Nicolau B</t>
  </si>
  <si>
    <t xml:space="preserve">10.64898/2026.09.01.26361980</t>
  </si>
  <si>
    <t xml:space="preserve">antibiotic prescribing MCQs; stewardship education</t>
  </si>
  <si>
    <t xml:space="preserve">antibiotic prescribing MCQs and reasoning</t>
  </si>
  <si>
    <t xml:space="preserve">LLMDENT-1429</t>
  </si>
  <si>
    <t xml:space="preserve">Building and Evaluating an Orthodontic Natural Language Processing Model for Automated Clinical Note Information Extraction.</t>
  </si>
  <si>
    <t xml:space="preserve">INTRODUCTION: Malocclusion presents functional and aesthetic challenges, necessitating accurate diagnosis and treatment. However, variability in orthodontic treatment planning persists due to subjective assessments, limiting consistency and objectivity. Electronic dental records (EDRs) contain vast patient data that could address these challenges, but much of the rich clinical information is documented as free text, complicating analysis. This study aims to develop an Orthodontic Natural Language Processing (ONLP) model to extract structured orthodontics-related information from unstructured EDRs and identify critical features influencing malocclusion using machine learning (ML). METHODS: Data from 7693 orthodontic patients were analysed to train, test and validate the ONLP and ML models. A gold-standard dataset was created through manual review. The ONLP model utilised supervised (Named Entity Recognition-NER) and unsupervised (K-means clustering) approaches to structure information from free text. Machine learning models, including Logistic Regression, Gaussian Naive Bayes, Random Forest and XGBoost, were subsequently applied to identify feature importance for malocclusion classification. RESULTS: The ONLP model achieved 89% sensitivity, 92% specificity and 91% accuracy in extracting orthodontics-related information. The supervised model demonstrated 84% accuracy, 82% F1-score and 84% recall, excelling in identifying Classes I and III malocclusions but showing reduced sensi…</t>
  </si>
  <si>
    <t xml:space="preserve">Patel, Jay S; Karanth, Divakar</t>
  </si>
  <si>
    <t xml:space="preserve">Orthodontics &amp; craniofacial research</t>
  </si>
  <si>
    <t xml:space="preserve">10.1111/ocr.12944</t>
  </si>
  <si>
    <t xml:space="preserve">40515549.0</t>
  </si>
  <si>
    <t xml:space="preserve">Orthodontics; Oral &amp; maxillofacial surgery; Esthetic dentistry</t>
  </si>
  <si>
    <t xml:space="preserve">NLP NER model clinical notes</t>
  </si>
  <si>
    <t xml:space="preserve">orthodontic NLP information extraction model</t>
  </si>
  <si>
    <t xml:space="preserve">LLMDENT-2054</t>
  </si>
  <si>
    <t xml:space="preserve">The modified vermilion border-marionette line approach: A management for buccal cancer with wider indications and higher satisfaction.</t>
  </si>
  <si>
    <t xml:space="preserve">OBJECTIVE: The purpose of this study is to explore the effects of modified vermilion border-marionette line (MVBML) approach on postoperative facial scar, nerves injury, and prognosis of patients with buccal squamous cell carcinoma (BSCC). PATIENTS AND METHODS: This is a single-center, prospective cohort study that enrolled 80 patients with BSCC from June 2015 to December 2020. According to the different surgical approaches, the patients were divided into two groups: the lower lip median (LLM) approach group and the MVBML approach group. RESULTS: The results showed that the appearance (p = 0.003), scar consciousness (p &lt; 0.001) and satisfaction with appearance (p = 0.001) of patients in the MVBML group were significantly better than those in the LLM group, and the difference was more obvious in elderly group. Statistical analysis of postoperative nerves injury showed that the MVBML group had a lower risk of facial and mental nerves injury than the LLM group, and there was a significant statistical difference in mental nerve injury between the two groups (p &lt; 0.001). Through Kaplan-Meier survival analysis, we found no significant difference in disease-specific survival (p = 0.47) or disease-free survival (p = 0.70) between the LLM approach group and the MVBML approach group. CONCLUSIONS: The MVBML surgical approach is worthy of advancement for the surgical treatment of BSCC.</t>
  </si>
  <si>
    <t xml:space="preserve">Li, Bo; Cheng, Aoming; Liu, Huan; Wang, Hao; Wang, Chong; Xu, Qiaoshi; Han, Zhengxue; Feng, Zhien</t>
  </si>
  <si>
    <t xml:space="preserve">10.1111/odi.14340</t>
  </si>
  <si>
    <t xml:space="preserve">35925052.0</t>
  </si>
  <si>
    <t xml:space="preserve">Esthetic dentistry; Special care / geriatric dentistry</t>
  </si>
  <si>
    <t xml:space="preserve">buccal cancer surgical approach; no LLM</t>
  </si>
  <si>
    <t xml:space="preserve">LLMDENT-1368</t>
  </si>
  <si>
    <t xml:space="preserve">Performance of a virtual assistant based on ChatGPT-4 in the diagnosis of syndromes with orofacial manifestations.</t>
  </si>
  <si>
    <t xml:space="preserve">OBJECTIVE: To evaluate the performance of the virtual assistant "Syndromic Diseases and Orofacial Features" (SDOF), developed based on the Generative Pre-trained Transformer 4 model, in formulating diagnostic hypotheses and recommendations for syndromes with orofacial manifestations. STUDY DESIGN: Twenty-six anonymized, previously diagnosed clinical cases, including clinical features and images, were selected. The assistant was trained using scientific references and configured to generate diagnostic hypotheses and suggest complementary exams. The responses were evaluated by two oral diagnosis specialists based on criteria such as accuracy, completeness, relevance, and comprehensibility. Statistical analysis was performed using RStudio software to calculate means and standard deviations. RESULTS: The SDOF correctly identified 96.2% of the cases, with 80.8% being the first diagnostic hypothesis and 15.4% being the second. In only one case (3.8%), the correct diagnosis was presented as the third hypothesis. The assistant performed best in the criteria "Relevance," "Practicality," and "Readability," while "Completeness" and "Up-to-dateness" scored the lowest. Despite the high accuracy rate, the assistant failed to mention all diagnostic steps in 7.69% of the cases. CONCLUSIONS: The SDOF demonstrated significant potential to assist in the diagnosis of orofacial syndromes, with promising accuracy rates. However, the tool still requires professional supervision and improvements in …</t>
  </si>
  <si>
    <t xml:space="preserve">Maia-Lima, Marcos Paulo; Carvalho, Livian Isabel de Medeiros; Araújo, Eduarda Gomes Onofre de; Martins, Hélder Domiciano Dantas; Machado, Renato Assis; Sobrinho, Livia Maria Ferreira; Martelli-Júnior,</t>
  </si>
  <si>
    <t xml:space="preserve">10.1016/j.oooo.2025.04.002</t>
  </si>
  <si>
    <t xml:space="preserve">40340214.0</t>
  </si>
  <si>
    <t xml:space="preserve">GPT-4 based assistant syndrome diagnosis</t>
  </si>
  <si>
    <t xml:space="preserve">GPT-4 assistant diagnosing orofacial syndromes</t>
  </si>
  <si>
    <t xml:space="preserve">LLMDENT-0878</t>
  </si>
  <si>
    <t xml:space="preserve">Impact of AI-assisted decision support on radiological diagnosis of jawbone lesions.</t>
  </si>
  <si>
    <t xml:space="preserve">OBJECTIVES: Artificial intelligence (AI) is increasingly used in dentomaxillofacial radiology, with most research focusing on image-based lesion detection and classification. Little is known about how clinicians perform when assisted by knowledge-based diagnostic tools, such as statistical models and generative large language models. This study aimed to evaluate whether AI-assisted decision support can enhance clinicians’ accuracy in diagnosing jawbone lesions. MATERIALS AND METHODS: This study compared the diagnostic performance of three general dentists and three dentomaxillofacial radiologists interpreting 25 jawbone lesion cases under three conditions: unaided, assisted by ORAD (a statistical model), and assisted by RAISE (a retrieval-augmented generative AI tool). Diagnostic accuracy was compared using generalized estimating equations, and human-machine agreement was calculated. RESULTS: Dentists’ accuracy improved from 53% unaided to 67% with ORAD but decreased to 49% with RAISE. Dentomaxillofacial radiologists performed consistently high across the three conditions (81% unaided, 88% with ORAD, and 84% with RAISE) and significantly outperformed dentists in all conditions (p ≤ 0.002). Among dentists, using ORAD significantly outperformed RAISE (p = 0.033). Human-machine agreement was moderate for both tools. CONCLUSIONS: In this study, ORAD support modestly improved dentists’ diagnostic accuracy, although not statistically significant, whereas generative AI did not show …</t>
  </si>
  <si>
    <t xml:space="preserve">Ver Berne, Jonas; Baseri Saadi, Soroush; Silva da Andrade-Bortoletto, Maria Fernanda; Fontenele, Rocharles; Jacobs, Reinhilde</t>
  </si>
  <si>
    <t xml:space="preserve">10.1007/s00784-026-06745-7</t>
  </si>
  <si>
    <t xml:space="preserve">41575579.0</t>
  </si>
  <si>
    <t xml:space="preserve">AI decision support jawbone lesion diagnosis</t>
  </si>
  <si>
    <t xml:space="preserve">AI decision support for jawbone lesion diagnosis</t>
  </si>
  <si>
    <t xml:space="preserve">LLMDENT-1738</t>
  </si>
  <si>
    <t xml:space="preserve">Will artificial intelligence chatbots revolutionize the way patients with oral diseases access information?</t>
  </si>
  <si>
    <t xml:space="preserve">de Araújo Lopes, Natália Vitória; Nonaka, Cassiano Francisco Weege; Alves, Pollianna Muniz; Cunha, John Lennon Silva</t>
  </si>
  <si>
    <t xml:space="preserve">10.1016/j.jormas.2023.101703</t>
  </si>
  <si>
    <t xml:space="preserve">37979783.0</t>
  </si>
  <si>
    <t xml:space="preserve">letter on chatbots patient information</t>
  </si>
  <si>
    <t xml:space="preserve">letter chatbots for patients with oral diseases</t>
  </si>
  <si>
    <t xml:space="preserve">LLMDENT-0160</t>
  </si>
  <si>
    <t xml:space="preserve">Evaluating the Quality of Artificial Intelligence-Generated Information on Cleft Lip and Palate: A Comparative Cross-Sectional Study.</t>
  </si>
  <si>
    <t xml:space="preserve">BACKGROUND/OBJECTIVES: Large language models (LLMs) are increasingly consulted for information about cleft lip and palate (CLP), yet the reliability of their outputs across clinical domains has not been evaluated. This study aimed to compare the quality of CLP-related information generated by GPT-4o and Gemini 2.5 Pro across multiple thematic domains using a validated quality instrument and a reliability-first analytic framework. METHODS: Fifty-four standardized CLP questions across six domains were submitted to GPT-4o (OpenAI) and Gemini 2.5 Pro (Google DeepMind) on 25 September 2024 via their public interfaces, using new, history-free sessions and default settings, yielding 108 responses. Three independent, CLP-experienced raters scored each response using the Global Quality Score (GQS; 1-5 scale assessing accuracy, completeness, and clinical usefulness). Before comparing models, we applied a reliability-first filter: only domains where all three raters showed substantial agreement (Fleiss' kappa [κ] ≥ 0.60) were included in statistical comparisons. Domains that failed this threshold were analyzed qualitatively to identify the source of disagreement. A descriptive taxonomy of errors was developed for low-scoring responses. RESULTS: Three domains met the reliability threshold (General Care Information, General Cleft Information, and Pre-Treatment Information; 30 paired questions). Both models performed at a high and practically equivalent level: GPT-4o median GQS 4.33 (IQR 4…</t>
  </si>
  <si>
    <t xml:space="preserve">Bilder, Amir; Almos, Michal; Hija, Ahmad; Krasovsky, Andrei; Zeineh, Nidal; Capucha, Tal; Emodi, Omri</t>
  </si>
  <si>
    <t xml:space="preserve">10.3390/healthcare14111535</t>
  </si>
  <si>
    <t xml:space="preserve">42278789.0</t>
  </si>
  <si>
    <t xml:space="preserve">cleft lip palate questions; GPT-4o vs Gemini; GQS error taxonomy</t>
  </si>
  <si>
    <t xml:space="preserve">cleft lip/palate questions; GPT-4o vs Gemini; GQS by raters</t>
  </si>
  <si>
    <t xml:space="preserve">LLMDENT-1599</t>
  </si>
  <si>
    <t xml:space="preserve">Evaluating the Performance of Large Language Models (LLMs) in Answering and Analysing the Chinese Dental Licensing Examination.</t>
  </si>
  <si>
    <t xml:space="preserve">BACKGROUND: This study aimed to simulate diverse scenarios of students employing LLMs for CDLE examination preparation, providing a detailed evaluation of their performance in medical education. METHODS: A stratified random sampling strategy was implemented to select and subsequently revise 200 questions from the CDLE. Seven LLMs, recognised for their exceptional performance in the Chinese domain, were selected as test subjects. Three distinct testing scenarios were constructed: answering questions, explaining questions and adversarial testing. The evaluation metrics included accuracy, agreement rate and teaching effectiveness score. Wald χ2 tests and Kruskal-Wallis tests were employed to determine whether the differences among the LLMs across various scenarios and before and after adversarial testing were statistically significant. RESULTS: The majority of the tested LLMs met the passing threshold on the CDLE benchmark, with Doubao-pro 32k and Qwen2-72b (81%) achieving the highest accuracy rates. Doubao-pro 32k demonstrated the highest 98% agreement rate with the reference answers when providing explanations. Although statistically significant differences existed among various LLMs in their teaching effectiveness scores based on the Likert scale, all these models demonstrated a commendable ability to deliver comprehensible and effective instructional content. In adversarial testing, GPT-4 exhibited the smallest decline in accuracy (2%, p = 0.623), while ChatGLM-4 demonstrate…</t>
  </si>
  <si>
    <t xml:space="preserve">Xiong, Yu-Tao; Zhan, Zheng-Zhe; Zhong, Cheng-Lan; Zeng, Wei; Guo, Ji-Xiang; Tang, Wei; Liu, Chang</t>
  </si>
  <si>
    <t xml:space="preserve">10.1111/eje.13073</t>
  </si>
  <si>
    <t xml:space="preserve">39889108.0</t>
  </si>
  <si>
    <t xml:space="preserve">Chinese dental licensing exam</t>
  </si>
  <si>
    <t xml:space="preserve">LLMDENT-0995</t>
  </si>
  <si>
    <t xml:space="preserve">Comparative Analysis of Aesthetic Judgment Between Orthodontists, General Dentists, and Different Versions of Large Language Models Using the IOTN-AC Index</t>
  </si>
  <si>
    <t xml:space="preserve">Objective: This study aimed to compare the performance and diagnostic accuracy of general dentists and different artificial intelligence (AI)-based large language models (LLMs), including their older and newer versions, in photograph-based IOTN-AC index assessments, using orthodontists' evaluations as the reference standard. Methods:The mean IOTN-AC scores derived from orthodontists were established as the reference (gold) standard.Cases were evaluated by general dentists and both earlier and newer versions of the ChatGPT, Claude, and Gemini families.Performance was analyzed using mean absolute error (MAE), Spearman's correlation, Lin's concordance correlation coefficient (CCC), systematic bias (Bland-Altman analysis), and diagnostic accuracy metrics (sensitivity/specificity) based on the clinical treatment need threshold of IOTN-AC ≥4.0.Results: General dentists demonstrated the closest agreement with the reference standard, exhibiting the lowest MAE (0.761) and the highest CCC (0.901, 95% confidence interval: 0.796-0.948).Conversely, all AI models exhibited a positive bias by systematically overestimating aesthetic impairment (+0.761 to +3.361).In the longitudinal analysis, although newer iterations of LLMs showed improved ranking performance (correlation), they regressed in absolute accuracy compared to earlier versions, exhibiting increased ÖZ Amaç: Bu çalışma, genel diş hekimlerinin ve yapay zeka (YZ) tabanlı farklı büyük dil modelllerinin (LLM) eski ve yeni versiyonları…</t>
  </si>
  <si>
    <t xml:space="preserve">Rümeysa Cemre Öncü; Aylin Pasaoglu Bozkurt</t>
  </si>
  <si>
    <t xml:space="preserve">Bezmialem Science</t>
  </si>
  <si>
    <t xml:space="preserve">10.14235/bas.galenos.2026.82085</t>
  </si>
  <si>
    <t xml:space="preserve">IOTN-AC photo assessment</t>
  </si>
  <si>
    <t xml:space="preserve">LLMDENT-1572</t>
  </si>
  <si>
    <t xml:space="preserve">Comparative performance of AI chatbots in dental implantology: insights and limitations.</t>
  </si>
  <si>
    <t xml:space="preserve">Abstract Objective This study critically evaluated the performance, accuracy, and clinical relevance of three large language models ChatGPT-4o, Claude 3.5, and Gemini 1.5 Pro when answering expert-generated questions on zygomatic implantology. The goal was to determine the extent to which such tools may function as educational or clinical decision supports in maxillofacial surgery. Methods Thirty-eight standardized questions were developed by four oral and maxillofacial surgeons with advanced expertise in zygomatic implantology. Each model’s responses were independently assessed by five calibrated clinical raters using validated metrics DISCERN, GQS, and a 5-point Accuracy Rubric to judge reliability, quality, and factual correctness. Non-parametric statistics (Kruskal–Wallis with Bonferroni post hoc correction; Spearman correlation) were used, and inter-rater reliability was quantified by ICC(2,1) = 0.86–0.91 (p &lt; 0.001). Results Gemini 1.5 Pro achieved slightly higher mean scores for response quality and accuracy, whereas Claude 3.5 and ChatGPT-4o performed comparably. However, absolute differences were modest (≤ 0.5 points on 5-point scales), indicating relative trends rather than decisive superiority. All models produced readable, clinically relevant content, though variability persisted in the depth and specificity of clinical guidance. Conclusion Current AI language models exhibit moderate but inconsistent competency when addressing complex implantology scenarios. While…</t>
  </si>
  <si>
    <t xml:space="preserve">Uçar, Sultan Merve; Gaş, Selin; Sasany, Rafat</t>
  </si>
  <si>
    <t xml:space="preserve">10.1186/s12903-025-07426-9</t>
  </si>
  <si>
    <t xml:space="preserve">41408269.0</t>
  </si>
  <si>
    <t xml:space="preserve">Implant dentistry; Oral &amp; maxillofacial surgery; Dental education / exams</t>
  </si>
  <si>
    <t xml:space="preserve">expert zygomatic implant questions; professional decision support</t>
  </si>
  <si>
    <t xml:space="preserve">expert zygomatic implant questions for clinical decision support</t>
  </si>
  <si>
    <t xml:space="preserve">Surgeon-written zygomatic implant questions for education and clinical decision support</t>
  </si>
  <si>
    <t xml:space="preserve">LLMDENT-1135</t>
  </si>
  <si>
    <t xml:space="preserve">Evaluation of Chatbot Responses to Text-Based Multiple-Choice Questions in Prosthodontic and Restorative Dentistry.</t>
  </si>
  <si>
    <t xml:space="preserve">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t>
  </si>
  <si>
    <t xml:space="preserve">Chau, Reinhard Chun Wang; Thu, Khaing Myat; Yu, Ollie Yiru; Hsung, Richard Tai-Chiu; Wang, Denny Chon Pei; Man, Manuel Wing Ho; Wang, John Junwen; Lam, Walter Yu Hang</t>
  </si>
  <si>
    <t xml:space="preserve">10.3390/dj13070279</t>
  </si>
  <si>
    <t xml:space="preserve">40710124.0</t>
  </si>
  <si>
    <t xml:space="preserve">Prosthodontics; Restorative dentistry / cariology; Dental education / exams</t>
  </si>
  <si>
    <t xml:space="preserve">INBDE ORE MCQs with rationales</t>
  </si>
  <si>
    <t xml:space="preserve">INBDE/ORE prosthodontic MCQs</t>
  </si>
  <si>
    <t xml:space="preserve">INBDE and ORE board exam MCQs</t>
  </si>
  <si>
    <t xml:space="preserve">LLMDENT-1345</t>
  </si>
  <si>
    <t xml:space="preserve">batch_07</t>
  </si>
  <si>
    <t xml:space="preserve">Empowering dental healthcare: Leveraging artificial intelligence for chatbot accessibility and informed decision-making</t>
  </si>
  <si>
    <t xml:space="preserve">Law, Kar-Ming; Ho, Sin-Ban; Tan, Chuie-Hong</t>
  </si>
  <si>
    <t xml:space="preserve">AIP Conference Proceedings 4TH INTERNATIONAL CONFERENCE ON COMPUTER, INFORMATION TECHNOLOGY AND INTELLIGENT COMPUTING: CITIC2024</t>
  </si>
  <si>
    <t xml:space="preserve">10.1063/5.0299254</t>
  </si>
  <si>
    <t xml:space="preserve">conference paper no abstract; dental chatbot accessibility</t>
  </si>
  <si>
    <t xml:space="preserve">no abstract; conference paper dental chatbot for informed decisions; architecture unclear</t>
  </si>
  <si>
    <t xml:space="preserve">Conference paper on developing a dental chatbot; no evidence of general-purpose LLM evaluation</t>
  </si>
  <si>
    <t xml:space="preserve">LLMDENT-1055</t>
  </si>
  <si>
    <t xml:space="preserve">Exploring the Role of ChatGPT in Supporting Diagnostic Decision-Making in Dentistry: A Mixed-Methods Comparative Study</t>
  </si>
  <si>
    <t xml:space="preserve">Abstract Objective This study evaluated ChatGPT’s effectiveness in dental diagnostics, assessing its accuracy, limitations, and potential role as a clinical support tool. Methods A mixed-method comparative study was conducted using clinical case scenarios sourced from PubMed literature to compare participant diagnoses with ChatGPT-generated responses. Data were collected through surveys and semi-structured interviews. Quantitative data were analyzed using descriptive statistics, chi-square tests, and t-tests, and qualitative data were analyzed using thematic analysis. Results A total of 98 participants (40 interns, 40 general practitioners, 14 specialists, and 4 consultants) completed the survey, and 12 participated in semi-structured interviews. ChatGPT demonstrated an overall diagnostic agreement of 67.3% with participants, with the highest discrepancies observed in endodontics (52%) and paediatric dentistry (48%). A Significant association was found between experience level and diagnostic agreement (χ²(3) = 7.89, p = 0.048); more experienced participants had higher agreement (t(96) = 2.45, p = 0.016). Qualitative Analysis identified three main themes: Diagnostic Accuracy – ChatGPT performed well for common conditions but struggled with complex cases requiring radiographic and contextual interpretation. Usefulness as a Support Tool – Interns and general practitioners found it helpful for preliminary diagnosis, while specialists remained skeptical. Limitations in Clinical De…</t>
  </si>
  <si>
    <t xml:space="preserve">Aljohani M; Alwadi M; Alghris A; Alenzi L; Alshammari B; Alshammari FR</t>
  </si>
  <si>
    <t xml:space="preserve">10.21203/rs.3.rs-6257182/v1</t>
  </si>
  <si>
    <t xml:space="preserve">Endodontics; Pediatric dentistry; Oral &amp; maxillofacial radiology</t>
  </si>
  <si>
    <t xml:space="preserve">ChatGPT diagnostic agreement clinical cases</t>
  </si>
  <si>
    <t xml:space="preserve">ChatGPT diagnostic agreement on clinical cases with dentists</t>
  </si>
  <si>
    <t xml:space="preserve">LLMDENT-0075</t>
  </si>
  <si>
    <t xml:space="preserve">Artificial Intelligence in endodontics: from diagnosis to clinical decision-making</t>
  </si>
  <si>
    <t xml:space="preserve">To provide a comprehensive overview of contemporary Artificial Intelligence (AI) applications in endodontics and critically evaluate their clinical relevance, diagnostic performance, and future potential. A narrative review was conducted using PubMed/MEDLINE, Scopus, and Web of Science databases. Peer-reviewed original studies, systematic reviews, and meta-analyses published between 2020 and 2026 on AI applications in endodontics were included. AI applications demonstrated promising performance in periapical lesion detection, root canal morphology assessment, second mesiobuccal canal (MB2) identification, pulpitis diagnosis, treatment outcome evaluation, postoperative pain prediction, and surgical planning. Large language models and retrieval-augmented systems further expanded the role of AI in clinical decision support. Several studies reported diagnostic performances comparable to experienced clinicians. However, challenges related to external validation, annotation quality, reproducibility, explainability, and hallucinations remain significant barriers to widespread clinical implementation. AI has the potential to substantially improve diagnostic accuracy, treatment planning, and clinical decision-making in endodontics. Nevertheless, current systems should be considered adjunctive tools rather than replacements for clinician expertise. Future research should focus on externally validated, transparent, and clinically applicable AI models to facilitate safe integration into …</t>
  </si>
  <si>
    <t xml:space="preserve">Mehmet Ali Altunkum</t>
  </si>
  <si>
    <t xml:space="preserve">10.32322/jhsm.1963618</t>
  </si>
  <si>
    <t xml:space="preserve">narrative review AI endodontics</t>
  </si>
  <si>
    <t xml:space="preserve">narrative review AI in endodontics</t>
  </si>
  <si>
    <t xml:space="preserve">LLMDENT-1099</t>
  </si>
  <si>
    <t xml:space="preserve">Evaluation of deepseek, gemini, ChatGPT-4o, and perplexity in responding to salivary gland cancer.</t>
  </si>
  <si>
    <t xml:space="preserve">Abstract Background Artificial intelligence AI platforms, such as Gemini, ChatGPT, DeepSeek, and Perplexity, are increasingly utilized to support clinical decision-making, yet their accuracy in specific medical domains remains variable. This study assessed the performance of these AI chatbots in responding to clinical questions commonly posed by surgeons in the context of salivary gland cancer, a field closely related to oral and maxillofacial oncology. Methods Thirty clinical questions related to salivary gland malignancies were created according to the ASCO 2021 guidelines. Two researchers posted on four AI chatbot platforms: ChatGPT-4o, DeepSeek, Gemini, and Peperlixity. These questions were queried three times daily over ten days, yielding a total of 2700 responses that were coded as correct or incorrect. The accuracy of each response was statistically analyzed, and overall accuracy rates for each AI platform were calculated. Results DeepSeek achieved the highest accuracy rate at 86.9%, followed by Gemini at 78.9%, ChatGPT-4o at 72.8%, and Perplexity at 71.6%. Conclusion Despite demonstrating substantial potential, current AI chatbots have not yet achieved sufficient accuracy for standalone clinical use in salivary gland cancer in clinical applications. Enhancements in AI capabilities and rigorous clinical validation are necessary to ensure patient safety and effectiveness in clinical practice.</t>
  </si>
  <si>
    <t xml:space="preserve">Bashah, Ahmed; Salem, Abdulkhaleq; Al-Waqeerah, Ali; Ghaleb, Eslam; Wahan, Natheer; Awad, Ahmed; Al-Tos, Omran; Chen, Gang</t>
  </si>
  <si>
    <t xml:space="preserve">10.1186/s12903-025-06726-4</t>
  </si>
  <si>
    <t xml:space="preserve">40849657.0</t>
  </si>
  <si>
    <t xml:space="preserve">surgeon clinical questions salivary gland cancer per ASCO</t>
  </si>
  <si>
    <t xml:space="preserve">ASCO-based salivary cancer questions posed by surgeons</t>
  </si>
  <si>
    <t xml:space="preserve">ASCO-based salivary gland cancer questions commonly posed by surgeons</t>
  </si>
  <si>
    <t xml:space="preserve">LLMDENT-0118</t>
  </si>
  <si>
    <t xml:space="preserve">Comparative evaluation of large language models in answering patient questions following periodontal and peri-implant examination: an expert-based study.</t>
  </si>
  <si>
    <t xml:space="preserve">INTRODUCTION: Large language models (LLMs) are increasingly utilized for medical and dental information retrieval, yet their ability to interpret authentic, patient-style inquiries remains insufficiently investigated. This study compared the performance of ChatGPT, Claude, and Gemini in responding to patient-oriented queries related to periodontal and peri‑implant diseases. MATERIALS AND METHODS: Unlike traditional investigations using expert-generated questions, this study employed 40 realistic, patient-oriented queries designed to simulate the post-examination cognitive state, blending colloquial language with partially retained clinical jargon. Each query was submitted to GPT-4o, Claude Sonnet 5 and Gemini 2.5 Pro generating 120 responses. Three blinded periodontists independently evaluated scientific accuracy, completeness, clinical safety, and overall quality using a 5-point Likert scale. Automated text analysis assessed readability metrics (Flesch Reading Ease, Flesch-Kincaid Grade Level, Gunning Fog Index) and linguistic characteristics. Statistical protocols included Friedman, Bonferroni-adjusted Wilcoxon signed-rank, and Model Dominance analyses. RESULTS: Significant performance differences were observed among the models across all expert-rated domains (all p &lt; 0.001). Gemini achieved the highest expert ratings for scientific accuracy (4.77 ± 0.22), clinical safety (4.94 ± 0.15), and overall quality (4.85 ± 0.20), and was identified as the most frequently top-ranked …</t>
  </si>
  <si>
    <t xml:space="preserve">Ağırağaç, Ramazan; Yüksekkaya, Vedat</t>
  </si>
  <si>
    <t xml:space="preserve">10.1016/j.jormas.2026.102956</t>
  </si>
  <si>
    <t xml:space="preserve">42624462.0</t>
  </si>
  <si>
    <t xml:space="preserve">patient-style post-exam periodontal queries; 3 LLMs; accuracy safety</t>
  </si>
  <si>
    <t xml:space="preserve">patient-style periodontal/peri-implant queries; three LLMs; accuracy safety quality</t>
  </si>
  <si>
    <t xml:space="preserve">LLMDENT-1801</t>
  </si>
  <si>
    <t xml:space="preserve">Novel applications of artificial intelligence, machine learning, and deep learning-based modalities in dental traumatology: An overview of evidence-based literature</t>
  </si>
  <si>
    <t xml:space="preserve">In recent years, contemporary digital dentistry is rapidly evolving as a paradigm shift or revolutionary change in traditional dentistry for delivering high quality of dental care to patients. A significant contribution in the transformation of the dentistry field has been made from the advent of artificial intelligence (AI) and its subsets. Dental traumatic injuries are considered global public health concern. Hence, novel technological advancements, innovations, developments, and high-quality research are needed in the realm of dental traumatology to explore and analyze the various aspects of traumatic dental injuries (TDIs) for ameliorating the dental treatment outcomes. Recently, there have been several studies published pertaining to applications of AI and its subsets (i.e., machine learning and deep learning) in the arenas of dental traumatology. Different facets of TDIs have been delved scientifically using different applications of AI. However, to date, there is no review article published in the available literature in this regard. Therefore, the aim of the current review article was to explore and unveil the findings from the relevant literature pertaining to different applications of AI in the domain of dental traumatology. In this review article, the important findings from the relevant studies have been highlighted in the narrative way. This review would be quite insightful for the dental professionals and researchers in regard to the current status and overview …</t>
  </si>
  <si>
    <t xml:space="preserve">Mohammad Kamran Khan</t>
  </si>
  <si>
    <t xml:space="preserve">MRIMS Journal of Health Sciences</t>
  </si>
  <si>
    <t xml:space="preserve">10.4103/mjhs.mjhs_37_24</t>
  </si>
  <si>
    <t xml:space="preserve">Preventive dentistry / dental public health; Dental traumatology / emergencies; Dental education / exams</t>
  </si>
  <si>
    <t xml:space="preserve">overview AI in dental traumatology</t>
  </si>
  <si>
    <t xml:space="preserve">overview review AI in dental traumatology</t>
  </si>
  <si>
    <t xml:space="preserve">LLMDENT-1464</t>
  </si>
  <si>
    <t xml:space="preserve">Image-Based Diagnostic Performance of LLMs vs CNNs for Oral Lichen Planus: Example-Guided and Differential Diagnosis.</t>
  </si>
  <si>
    <t xml:space="preserve">INTRODUCTION AND AIMS: The overlapping characteristics of oral lichen planus (OLP), a chronic oral mucosal inflammatory condition, with those of other oral lesions, present diagnostic challenges. Large language models (LLMs) with integrated computer-vision capabilities and convolutional neural networks (CNNs) constitute an alternative diagnostic modality. We evaluated the ability of seven LLMs, including both proprietary and open-source models, to detect OLP from intraoral images and generate differential diagnoses. METHODS: Using a dataset with 1,142 clinical photographs of histopathologically confirmed OLP, non-OLP lesions, and normal mucosa. The LLMs were tested using three experimental designs: zero-shot recognition, example-guided recognition, and differential diagnosis. Performance was measured using accuracy, precision, recall, F1-score, and discounted cumulative gain (DCG). Furthermore, the performance of LLMs was compared with three previously published CNN-based models for OLP detection on a subset of 110 photographs, which were previously used to test the CNN models. RESULTS: Gemini 1.5 Pro and Flash demonstrated the highest accuracy (69.69%) in zero-shot recognition, whereas GPT-4o ranked first in the F1 score (76.10%). With example-guided prompts, which improved consistency and reduced refusal rates, Gemini 1.5 Flash achieved the highest accuracy (80.53%) and F1-score (84.54%); however, Claude 3.5 Sonnet achieved the highest DCG score of 0.63. Although the propri…</t>
  </si>
  <si>
    <t xml:space="preserve">10.1016/j.identj.2025.100848</t>
  </si>
  <si>
    <t xml:space="preserve">40482575.0</t>
  </si>
  <si>
    <t xml:space="preserve">image-based OLP diagnosis LLMs vs CNNs</t>
  </si>
  <si>
    <t xml:space="preserve">LLMDENT-1857</t>
  </si>
  <si>
    <t xml:space="preserve">A review: Exploring the role of ChatGPT in the diagnosis and treatment of oral pathologies</t>
  </si>
  <si>
    <t xml:space="preserve">This review article delves into the evolving landscape of artificial intelligence (AI), specifically focusing on the integration of ChatGPT in the domain of oral pathologies. ChatGPT, a language model powered by deep learning, has demonstrated significant potential in providing insights and support in various fields. Seeking the capabilities of ChatGPT, several researches have been explored in the context of ChatGPT's effectiveness in oral pathologies in this review article. In the context of oral health, the model's capabilities and limitations are scrutinized, offering a critical analysis of its current applications and future prospects in different sections of this review article.</t>
  </si>
  <si>
    <t xml:space="preserve">Payal Panwar; Shalini Gupta</t>
  </si>
  <si>
    <t xml:space="preserve">10.1016/j.oor.2024.100225</t>
  </si>
  <si>
    <t xml:space="preserve">review ChatGPT oral pathology</t>
  </si>
  <si>
    <t xml:space="preserve">review ChatGPT oral pathologies</t>
  </si>
  <si>
    <t xml:space="preserve">LLMDENT-1724</t>
  </si>
  <si>
    <t xml:space="preserve">PRÉ-TRIAGEM INTELIGENTE</t>
  </si>
  <si>
    <t xml:space="preserve">Objetivo: Construção de um chatbot que direcione os pacientes às clínicas odontológicas da Faculdade de Odontologia da Universidade Federal do Pará (FO-UFPA), de acordo com seus sintomas. Métodos: Trata-se de um estudo de desenvolvimento, o qual passou por etapas como: entrevistas semiestruturadas, construção do conteúdo e cenários do chatbot e programação. Resultados: A tecnologia desenvolvida inicia a interação a partir de uma saudação primária do usuário, explica seu funcionamento e segue com perguntas que vão direcionar o paciente à clínica mais adequada à sua demanda. Conclusão: Com base nos testes iniciais, nota-se que a ferramenta obtida apresenta boa usabilidade e busca auxiliar servidores e pacientes no momento do encaminhamento, indicando a possível clínica em que o usuário receberá atendimento, atenuando a espera para o início do tratamento odontológico.</t>
  </si>
  <si>
    <t xml:space="preserve">Luana Jhennyfer da Costa Pantoja; Douglas Almeida Vidal; Ketsia Rayssa Henriques Ferreira; D. Cardoso; Marcos César da Rocha Seruffo; Diandra Costa Arantes; O. B. de Oliveira; F. F. de Albuquerque Jas</t>
  </si>
  <si>
    <t xml:space="preserve">10.61164/rmnm.v5i1.2458</t>
  </si>
  <si>
    <t xml:space="preserve">scripted pre-triage chatbot development</t>
  </si>
  <si>
    <t xml:space="preserve">rule-based pre-triage chatbot development</t>
  </si>
  <si>
    <t xml:space="preserve">LLMDENT-0045</t>
  </si>
  <si>
    <t xml:space="preserve">Comparison of Human and Artificial Intelligence (AI) in Writing and Rating Restorative Dentistry Essays.</t>
  </si>
  <si>
    <t xml:space="preserve">AIM: This study compared the writing quality of AI- and student-authored essays, evaluated faculty members' reliability to differentiate between essays authored by AI and students, and assessed the scoring accuracy between human and AI raters using a standardised rubric. METHODS: Four topics were selected from a preclinical operative and aesthetic dentistry course. Each topic was presented as four essays authored by two students and two AI tools (ChatGPT4 and Gemini) (N = 48). Then, the 16 essays were evaluated either by three blinded experts and two AI tool raters (ChatGPT4 and Gemini) using a modified Universal Science Writing Rubric. The Shapiro-Wilk W test assessed data normality. Kruskal-Wallis, Dunn's Pairwise, Wilcoxon Signed-rank, and Friedman tests analysed the writing performances and inter-rater reliabilities with a significance level of (α = 0.05). RESULTS: Significant differences were found in evaluating scientific content (Z = 9.28, p = 0.005) and interpreting scientific content (Z = 6.74, p = 0.021) between AI- and student-authored essays. ChatGPT4-authored essays differed significantly in scientific content from both Gemini- and student-authored essays, with further differences in interpretation between ChatGPT4- and student-authored essays (p = 0.011). Faculty members correctly identified 75% of essay authors. No significant differences were found between raters using ChatGPT4 or Gemini, while a marginally significant difference was observed between human rat…</t>
  </si>
  <si>
    <t xml:space="preserve">Al-Zain, Afnan O; Alghamdi, Abdulrahman A; Alansari, Bashair; Alamoudi, Alanoud; El-Deeb, Heba; Ismail, Eman H</t>
  </si>
  <si>
    <t xml:space="preserve">10.1111/eje.70051</t>
  </si>
  <si>
    <t xml:space="preserve">40999558.0</t>
  </si>
  <si>
    <t xml:space="preserve">AI essays and rating in restorative education</t>
  </si>
  <si>
    <t xml:space="preserve">AI vs student essays and rating</t>
  </si>
  <si>
    <t xml:space="preserve">LLMDENT-1171</t>
  </si>
  <si>
    <t xml:space="preserve">Assessing the Applicability of Artificial Intelligence (AI) in Fabrication and Plagiarism of Scientific Literature in the Field of Orthodontics</t>
  </si>
  <si>
    <t xml:space="preserve">Objectives: The study aims to evaluate the applicability of Chat Generative Pre-trained Transformer (ChatGPT-4) to fabricate an orthodontic research paper and assess the ability of human reviewers (clinicians and academic reviewers) and artificial intelligence (AI) detection tools to identify such fabricated content. Methods: This study employed a descriptive exploratory research design. ChatGPT-4 was used to generate a research paper on the orthodontic topic. A search strategy was used to extract relevant research studies from three databases, then rewritten using ChatGPT-4. A panel of 10 orthodontic experts were given a mix of AI-rewritten and human-written abstracts to identify fake and real ones. Additionally, AI detection tools were tested for their efficiency in identifying AI-generated content. The results were analyzed using descriptive statistics and comparative percentages. Results: Orthodontic experts and researchers correctly identified only 68% of AIgenerated abstracts as fake, while 86% of human-written abstracts were recognized as real. Online AI detection tools demonstrated weak performance, with overall sensitivity and specificity of just 89% and accuracy of 44.5%. GPTZero had 100% specificity and 100% predictive values, along with the highest sensitivity and accuracy compared to others. However, writers AI demonstrates the poorest performance, indicating 0 predictive values in identifying AI-fabricated research works. Conclusions: Reviewers experienced diffi…</t>
  </si>
  <si>
    <t xml:space="preserve">Saeed N. Asiri; Anwar S. Alhazmi; V. Mehta</t>
  </si>
  <si>
    <t xml:space="preserve">Oral Sciences Reports</t>
  </si>
  <si>
    <t xml:space="preserve">10.12982/osr.2025.061</t>
  </si>
  <si>
    <t xml:space="preserve">ChatGPT fabricating research abstracts; detection tools</t>
  </si>
  <si>
    <t xml:space="preserve">ChatGPT fabricated orthodontic research paper detection</t>
  </si>
  <si>
    <t xml:space="preserve">LLMDENT-0024</t>
  </si>
  <si>
    <t xml:space="preserve">Role of Artificial Intelligence in Modern Dental Triage</t>
  </si>
  <si>
    <t xml:space="preserve">Background: Artificial intelligence (AI) is transforming the dental industry by improving diagnostic processes, helping with treatment planning, and increasing the efficiency of patient care through language and advanced image processing. However, the use of AI-powered chatbots in dental practice remains underexplored. This study assessed the potential of chatbots for initial dental symptom assessments and providing accurate triage information to patients. Methods: This cross-sectional study compared the accuracy of three AI systems (ChatGPT, DeepSeek, and a Custom chatbot) with those of 10 dentists for categorizing 100 AI-generated cases based on the American Dental Association guidelines into Emergency, Routine, Urgent, Non-Urgent. Interrater reliability and classification accuracy were analyzed statistically, and ethical standards were observed despite the use of simulated data. Results: ChatGPT achieved the highest accuracy (83%), followed by DeepSeek (82%) and custom chatbot (73%). All chatbots yielded a higher accuracy than the average human accuracy (66%). Conclusion: AI chatbot systems, particularly ChatGPT and DeepSeek, achieved high accuracy for dental triage and outperformed human evaluators. These findings provide valuable insights into the potential role of these systems in supporting clinical decision making in dental care.</t>
  </si>
  <si>
    <t xml:space="preserve">Ahmed WM; Aljared A; Hafiz R; Azhari AA</t>
  </si>
  <si>
    <t xml:space="preserve">10.20944/preprints202605.2067.v1</t>
  </si>
  <si>
    <t xml:space="preserve">preprint; symptom triage cases; ChatGPT DeepSeek custom; triage accuracy for patients</t>
  </si>
  <si>
    <t xml:space="preserve">preprint; dental symptom triage cases; ChatGPT DeepSeek custom bot vs dentists; patient triage info</t>
  </si>
  <si>
    <t xml:space="preserve">LLMDENT-0552</t>
  </si>
  <si>
    <t xml:space="preserve">[Recommendation and comparison of four large language models for prosthetic treatment options in edentulous patients].</t>
  </si>
  <si>
    <t xml:space="preserve">Objective: To evaluate the comprehensiveness and consistency of treatment plan recommendations provided by four large language models (LLM) for edentulous patients, and to explore their feasibility and limitations as clinical decision-making support tools. Methods: Twelve standardized simulated clinical records of edentulous patients were constructed, each fully incorporating information on six dimensions influencing treatment plan selection (local oral conditions, general health status, socioeconomic factors, patient preferences, convenience of maintenance, and long-term maintenance capability). Four LLM (ChatGPT, Tongyi Qianwen, Wenxin Yiyan, DeepSeek) were used to provide treatment recommendations and corresponding rationales for implant-supported prostheses and complete dentures (single-turn question-and-answer, fixed prompts, each LLM responded three times to each of the 12 standardized records, with the conversation history cleared before each response). Meanwhile, a panel of three chief physicians specializing in prosthodontics and implant dentistry was invited to provide expert opinions for each scenario. Subsequently, two senior attending physicians independently evaluated the responses of each LLM using a multidimensional scoring system (consistency of recommendations, completeness of rationales, risk identification capability, and decision-making transparency). Finally, the Kruskal-Wallis test was used to analyze differences among the LLM. Results: The inter-rater …</t>
  </si>
  <si>
    <t xml:space="preserve">Li, X; Feng, Y; Li, J; Cai, Y F; Li, Z T; Li, L; Feng, Z H; Li, D H; Chen, J H; Wang, F; Niu, L N</t>
  </si>
  <si>
    <t xml:space="preserve">Zhonghua kou qiang yi xue za zhi = Zhonghua kouqiang yixue zazhi = Chinese journal of stomatology</t>
  </si>
  <si>
    <t xml:space="preserve">10.3760/cma.j.cn112144-20260405-00214</t>
  </si>
  <si>
    <t xml:space="preserve">42394556.0</t>
  </si>
  <si>
    <t xml:space="preserve">edentulous treatment plan recommendations from clinical records</t>
  </si>
  <si>
    <t xml:space="preserve">edentulous treatment recommendations from simulated records</t>
  </si>
  <si>
    <t xml:space="preserve">Edentulous treatment plan recommendations from simulated clinical records</t>
  </si>
  <si>
    <t xml:space="preserve">LLMDENT-0847</t>
  </si>
  <si>
    <t xml:space="preserve">Comparative Performance of Large Language Model-Based Chatbots, Dental Students, and Postgraduate Specialty Students in Text-Based Oral and Maxillofacial Radiology Questions</t>
  </si>
  <si>
    <t xml:space="preserve">Abstract Background Large language models (LLMs) are increasingly integrated into medical and dental education because of their ability to generate rapid, human-like responses. However, their diagnostic accuracy in specialized domains, such as oral and maxillofacial radiology, remains unclear. This study aimed to compare the performance of LLM-based chatbots with that of undergraduate dental students and oral and maxillofacial radiology residents in answering standardized multiple-choice questions related to oral diagnosis. Methods In this cross-sectional study, 20 multiple-choice questions covering maxillofacial and systemic diseases were administered to three groups: undergraduate dental students (n = 10), oral and maxillofacial radiology residents (n = 10), and multiple LLM-based chatbots. The AI models included ChatGPT variants, Claude, Gemini, DeepSeek, Copilot, Perplexity, and iAsk. Human participants completed the exam under supervised conditions without external resources, whereas AI responses were generated independently. Accuracy rates with 95% confidence intervals (CI) were calculated. Group comparisons used the Kruskal–Wallis test, and AI consistency across two rounds (15-day interval) was assessed using the McNemar test and Cohen’s kappa. Results Accuracy rates were 49.4% (95% CI: 41.0–57.9) for students and 45.0% (95% CI: 30.4–59.6) for residents. AI systems achieved higher accuracy: 64.4% (95% CI: 57.7–71.2) and 65.6% (95% CI: 60.3–70.8). The differences were s…</t>
  </si>
  <si>
    <t xml:space="preserve">Topbas NK; Karslıoğlu H; Albayrak K</t>
  </si>
  <si>
    <t xml:space="preserve">10.21203/rs.3.rs-9450131/v1</t>
  </si>
  <si>
    <t xml:space="preserve">radiology MCQs chatbots vs students</t>
  </si>
  <si>
    <t xml:space="preserve">OMFR MCQs LLMs vs students/residents</t>
  </si>
  <si>
    <t xml:space="preserve">LLMDENT-2120</t>
  </si>
  <si>
    <t xml:space="preserve">Conversing on orthodontics with an AI Chatbot.</t>
  </si>
  <si>
    <t xml:space="preserve">Journal of the World federation of orthodontists</t>
  </si>
  <si>
    <t xml:space="preserve">10.1016/j.ejwf.2023.03.001</t>
  </si>
  <si>
    <t xml:space="preserve">37011970.0</t>
  </si>
  <si>
    <t xml:space="preserve">letter conversing with chatbot on orthodontics</t>
  </si>
  <si>
    <t xml:space="preserve">letter conversing on orthodontics with chatbot</t>
  </si>
  <si>
    <t xml:space="preserve">LLMDENT-0091</t>
  </si>
  <si>
    <t xml:space="preserve">Beyond readability scores: Reconsidering the evaluation of large language models in prosthodontic patient education.</t>
  </si>
  <si>
    <t xml:space="preserve">Ardila, Carlos M</t>
  </si>
  <si>
    <t xml:space="preserve">10.1111/jopr.70072</t>
  </si>
  <si>
    <t xml:space="preserve">41376281.0</t>
  </si>
  <si>
    <t xml:space="preserve">letter on readability evaluation</t>
  </si>
  <si>
    <t xml:space="preserve">letter on readability evaluation methods</t>
  </si>
  <si>
    <t xml:space="preserve">LLMDENT-0876</t>
  </si>
  <si>
    <t xml:space="preserve">Effectiveness of ChatGPT-assisted and drawing-based learning in enhancing understanding of intraoral radiographic anatomy among dental students: a comparative study.</t>
  </si>
  <si>
    <t xml:space="preserve">Abstract Background Accurate identification of intraoral radiographic landmarks is essential for diagnosis; however, complex jaw anatomy presents learning challenges for undergraduate dental students. The educational potential of AI-assisted tools and drawing-based learning for intraoral radiographic anatomy remains unexplored. This study evaluated the effectiveness of ChatGPT-5.0-assisted learning and drawing-based learning as supplementary tools to enhance students’ understanding of intraoral radiographic anatomy. Materials and methods This comparative study included third-year Bachelor of Dental Surgery students. After a standardized lecture, students were randomly assigned to three groups: ChatGPT, self-directed learning, and drawing (n = 26 each), and baseline knowledge was assessed. The ChatGPT group used structured prompts, the drawing-based learning group drew and labelled landmarks, and the self-directed learning group studied independently. A post-intervention assessment was conducted after 12 weeks. Intragroup changes were analysed using paired t-tests with Cohen’s d, and intergroup differences using one-way ANOVA with Eta-squared (η²). Results ChatGPT and drawing groups showed significantly greater improvement than the Self-directed learning group. The drawing group demonstrated the most consistent gains, with significant improvement in 12 landmarks and moderate-to-large effect sizes (Cohen’s d ≈ 0.45–0.77). The ChatGPT group showed significant improvements in sev…</t>
  </si>
  <si>
    <t xml:space="preserve">Veerabhadrappa, Suresh Kandagal; Vadivel, Jayanth Kumar; Yadav, Seema; Jain, Vipin Kailasmal; Marya, Anand; Selvaraj, Siddharthan</t>
  </si>
  <si>
    <t xml:space="preserve">10.1186/s12903-026-08307-5</t>
  </si>
  <si>
    <t xml:space="preserve">41981573.0</t>
  </si>
  <si>
    <t xml:space="preserve">ChatGPT-assisted radiographic anatomy learning</t>
  </si>
  <si>
    <t xml:space="preserve">ChatGPT-assisted student learning of radiographic anatomy</t>
  </si>
  <si>
    <t xml:space="preserve">LLMDENT-0615</t>
  </si>
  <si>
    <t xml:space="preserve">Methodological Considerations for AI-Powered Chatbots in Oral Cancer Awareness: Stakeholder Diversity, Instrument Transparency, and Safety Auditing.</t>
  </si>
  <si>
    <t xml:space="preserve">Mourão, Carlos Fernando; Juliasse, Luiz Eduardo; Dos Santos Pereira, Rodrigo</t>
  </si>
  <si>
    <t xml:space="preserve">10.1111/cts.70566</t>
  </si>
  <si>
    <t xml:space="preserve">42037115.0</t>
  </si>
  <si>
    <t xml:space="preserve">letter on oral cancer chatbot methodology</t>
  </si>
  <si>
    <t xml:space="preserve">LLMDENT-0517</t>
  </si>
  <si>
    <t xml:space="preserve">Comparative Performance of State-of-the-Art LLMs on the KDLE: A 2025 Benchmark Study.</t>
  </si>
  <si>
    <t xml:space="preserve">INTRODUCTION AND AIMS: To evaluate the diagnostic and reasoning capabilities of 4 state-of-the-art large language models (LLMs) on the Korean Dental Licensing Examination (KDLE) and to assess their potential as educational tools in dentistry. METHODS: Four LLMs-ChatGPT-4o, Claude-4 Opus, Gemini 2.5 Pro, and DeepSeek-V3-were evaluated using official KDLE question sets from 2024 and 2025 (n = 642 questions total). The primary endpoint was overall accuracy across all items, with modality-level and subject-wise analyses conducted as secondary and exploratory assessments. Questions covered 13 dental subjects and included both text-only and image-based items. Performance was analyzed using Cochran's Q test for overall comparisons, McNemar's test for pairwise contrasts, and Cohen's kappa for inter-model agreement. Statistical significance was set at p &lt; .05. RESULTS: All LLMs exceeded the passing threshold of 180 points. ChatGPT-4o (mean score: 251.5), Claude-4 Opus (mean score: 256.5), and Gemini 2.5 Pro (mean score: 270.5) achieved performance approached or exceeding student examinees, while DeepSeek-V3 underperformed (mean score: 218.5) despite passing. Significant performance differences existed among models (Q = 116.40, p 0.05). All models demonstrated superior performance on text-only versus image-based questions. LLMs consistently outperformed students in Oral Biology but underperformed in Oral and Maxillofacial Radiology. Cohen's kappa revealed substantial inter-model agreem…</t>
  </si>
  <si>
    <t xml:space="preserve">Kim, Taejun; Kim, Bong Chul</t>
  </si>
  <si>
    <t xml:space="preserve">10.1016/j.identj.2026.109466</t>
  </si>
  <si>
    <t xml:space="preserve">41762790.0</t>
  </si>
  <si>
    <t xml:space="preserve">Korean dental licensing exam</t>
  </si>
  <si>
    <t xml:space="preserve">LLMDENT-1110</t>
  </si>
  <si>
    <t xml:space="preserve">A concept-centric synthesis matrix framework (SMF) on application of Chat GPT in scientific writing: A journey from bigotry to Peril???</t>
  </si>
  <si>
    <t xml:space="preserve">Amidst the new arrival of application of ChatGPT (Chat Generative Pre training Transformer) for scientific writing and in biomedical research projects, this AI powered chatbot is liable for " Artificial hallucinations " as the information provided by it, at times, does not relate to the real world scenario and needs continuous monitoring and re evaluation by human intervention. Though it has been mooted as a new panacea for students, researchers, and academicians to write credible scientific writing, the issue remains: " Is the information provided trustworthy "? Identifying this research gap, we intended to pen down a concept centric synthesis matrix framework (SMF) to identify the usages and perils of employing Chat GPT as a credible tool in the field of scientific writing in academics and research. Google Scholar and PubMed search databases were implemented with search strings using Boolean terms such as "Chat GPT", "Scientific writing", "Chat GPT and scientific writing", Chat GPT and Biomedical research", "Artificial hallucinations and Chat GPT", "Advantages and Chat GPT", "Disadvantages and Chat GPT", "Accuracy of Chat GPT and Scientific writing". We sourced articles, chiefly full text, written in the English language. The review was further assessed by using three category rubrics applying specific parameters such as coverage, synthesis, and significance of included studies. This review highlighted inferences derived from evidence based studies in which Chat GPT has rep…</t>
  </si>
  <si>
    <t xml:space="preserve">Bommanavar, Sushma; Prabhu, Vishnudas</t>
  </si>
  <si>
    <t xml:space="preserve">10.4103/jomfp.jomfp_270_24</t>
  </si>
  <si>
    <t xml:space="preserve">40703822.0</t>
  </si>
  <si>
    <t xml:space="preserve">review ChatGPT scientific writing</t>
  </si>
  <si>
    <t xml:space="preserve">review ChatGPT in scientific writing</t>
  </si>
  <si>
    <t xml:space="preserve">LLMDENT-1994</t>
  </si>
  <si>
    <t xml:space="preserve">Positive reinforcement for the dentally anxious child</t>
  </si>
  <si>
    <t xml:space="preserve">F. Brown</t>
  </si>
  <si>
    <t xml:space="preserve">10.1038/s41415-023-6343-2</t>
  </si>
  <si>
    <t xml:space="preserve">37737386.0</t>
  </si>
  <si>
    <t xml:space="preserve">no abstract; BDJ piece dental anxiety; no LLM evaluation</t>
  </si>
  <si>
    <t xml:space="preserve">BDJ piece on dentally anxious child</t>
  </si>
  <si>
    <t xml:space="preserve">LLMDENT-2106</t>
  </si>
  <si>
    <t xml:space="preserve">Should ChatGPT Have Some Applicability in the Management of Emergency Dental Care for Emigrant Adults and Children?</t>
  </si>
  <si>
    <t xml:space="preserve">How to cite this article: Veseli E, Tovani-Palone MR, Veseli A, et al . Should ChatGPT Have Some Applicability in the Management of Emergency Dental Care for Emigrant Adults and Children? J Contemp Dent Pract 2023;24(11):819-820. Keywords: Artificial intelligence, Dental care, Dentistry, Emigrants and immigrants, Public health.</t>
  </si>
  <si>
    <t xml:space="preserve">Veseli, Enis; Tovani-Palone, Marcos Roberto; Veseli, Argjira; Kastrati, Lum</t>
  </si>
  <si>
    <t xml:space="preserve">The journal of contemporary dental practice</t>
  </si>
  <si>
    <t xml:space="preserve">10.5005/jp-journals-10024-3576</t>
  </si>
  <si>
    <t xml:space="preserve">38238266.0</t>
  </si>
  <si>
    <t xml:space="preserve">Pediatric dentistry; Preventive dentistry / dental public health; Dental traumatology / emergencies</t>
  </si>
  <si>
    <t xml:space="preserve">short commentary ChatGPT emergency dental care</t>
  </si>
  <si>
    <t xml:space="preserve">commentary ChatGPT emergency dental care emigrants</t>
  </si>
  <si>
    <t xml:space="preserve">LLMDENT-0981</t>
  </si>
  <si>
    <t xml:space="preserve">Correction: Evaluating the efficacy of large language models in providing information for parental inquiries regarding primary care of pediatric oral and dental health</t>
  </si>
  <si>
    <t xml:space="preserve">10.22514/jocpd.2026.085</t>
  </si>
  <si>
    <t xml:space="preserve">LLMDENT-1461</t>
  </si>
  <si>
    <t xml:space="preserve">Leveraging ChatGPT to support terminology learning in oral anatomy: a mixed-methods study among linguistically diverse dental students.</t>
  </si>
  <si>
    <t xml:space="preserve">Abstract Background English-medium instruction (EMI) in health professional education presents linguistic barriers for non-native English-speaking students, particularly in terminology-dense subjects like dental anatomy. While artificial intelligence (AI) has shown promise in educational contexts, its application to support terminology learning among multilingual learners remains underexplored. This study evaluated the impact of ChatGPT-assisted learning on terminology comprehension and student engagement among international dental students in Malaysia. Methods A convergent mixed-methods pilot study was conducted with 35 Chinese international Year 1 and Year 2 dental students enrolled in an oral anatomy course at SEGi University. Students completed pre- and post-intervention comprehension tests and engagement surveys. Over an eight-week period, students used ChatGPT to clarify terminology and explore anatomical content. ChatGPT usage logs were analyzed, and post-intervention focus group discussions were conducted. Quantitative data were analyzed using paired t-tests and Wilcoxon Signed-Rank Tests; qualitative data underwent thematic analysis. Results Comprehension scores improved significantly post-intervention (mean increase = 5.7 points, p&lt; 0.001; Cohen’s d = 1.91). Engagement scores also increased significantly (p &lt; 0.001), reflecting enhanced autonomy and motivation. ChatGPT was used primarily for term clarification (45%), function explanation (32%), and structural compar…</t>
  </si>
  <si>
    <t xml:space="preserve">10.1186/s12909-025-07968-0</t>
  </si>
  <si>
    <t xml:space="preserve">41094676.0</t>
  </si>
  <si>
    <t xml:space="preserve">ChatGPT terminology learning students</t>
  </si>
  <si>
    <t xml:space="preserve">ChatGPT terminology learning dental students</t>
  </si>
  <si>
    <t xml:space="preserve">LLMDENT-0547</t>
  </si>
  <si>
    <t xml:space="preserve">Clinical decision support of advanced large language models in endodontic disease.</t>
  </si>
  <si>
    <t xml:space="preserve">BACKGROUND/PURPOSE: Large language models (LLMs) exhibit significant potential for clinical decision support, yet their application in endodontic disease remains underexplored. MATERIALS AND METHODS: This study assessed the decision-making capabilities of three advanced LLMs (GPT-4o, Claude 3.5, and Grok2) in specialized endodontic contexts. A question bank of 421 multiple-choice questions was constructed across 27 core endodontic topics, including theory, procedures, and 35 complex cases. The three LLMs were tested using standardized prompts, with performance evaluated via topic-stratified accuracy analysis. RESULTS: Claude 3.5 achieved the highest overall accuracy (73.39 %), followed by Grok2 (66.27 %) and GPT-4o (46.32 %). Grok2 excelled in complex case analysis (69.57 %). The models performed strongly in theoretical domains (e.g., clinical examination, structural function, pharmacology) but showed limitations in complex scenarios and procedural techniques. CONCLUSION: LLMs hold promise as endodontic decision support tools, though domain-specific refinement is essential for effective clinical application.</t>
  </si>
  <si>
    <t xml:space="preserve">Li, Jiahe; He, Xian; Wang, Yong; Liu, Yanan; Liu, Jie; Liu, Mingxiao; Huang, Tianyu; Huang, Zeyu</t>
  </si>
  <si>
    <t xml:space="preserve">10.1016/j.jds.2025.06.007</t>
  </si>
  <si>
    <t xml:space="preserve">41585168.0</t>
  </si>
  <si>
    <t xml:space="preserve">Endodontics; Dental pharmacology / anesthesia; Dental education / exams</t>
  </si>
  <si>
    <t xml:space="preserve">endodontic MCQ bank decision support</t>
  </si>
  <si>
    <t xml:space="preserve">endodontic MCQ bank and cases for decision support</t>
  </si>
  <si>
    <t xml:space="preserve">LLMDENT-1832</t>
  </si>
  <si>
    <t xml:space="preserve">Challenges and opportunities with ChatGPT in oral oncology: The journey ahead</t>
  </si>
  <si>
    <t xml:space="preserve">The integration of artificial intelligence (AI) into oral oncology, particularly through tools like ChatGPT, has shown remarkable potential to advance diagnosis, therapy, and patient care. ChatGPT's use of natural language processing enables it to analyze complex medical data, aiding in early cancer detection and personalized treatment planning based on evidence-based guidelines. Furthermore, as an educational tool, ChatGPT promotes better understanding of medical concepts among healthcare professionals and patients alike, fostering informed decision-making and active participation in healthcare. However, challenges such as ethical considerations regarding patient privacy, data security, and biases in AI algorithms require careful attention. Adequate support in terms of infrastructure and training is crucial for the successful integration of ChatGPT into clinical practice. Collaboration among stakeholders is essential to overcome these challenges and fully harness the benefits of AI in improving outcomes for oral oncology patients.</t>
  </si>
  <si>
    <t xml:space="preserve">Mohammed, Ribwar Arsalan; Ahmed, Sirwan Khalid</t>
  </si>
  <si>
    <t xml:space="preserve">10.1016/j.oor.2024.100405</t>
  </si>
  <si>
    <t xml:space="preserve">narrative commentary ChatGPT oral oncology</t>
  </si>
  <si>
    <t xml:space="preserve">perspective ChatGPT in oral oncology</t>
  </si>
  <si>
    <t xml:space="preserve">LLMDENT-1098</t>
  </si>
  <si>
    <t xml:space="preserve">Benefícios do uso de agentes conversacionais na promoção em saúde bucal</t>
  </si>
  <si>
    <t xml:space="preserve">O atendimento odontológico é culturalmente associado a experiências deletérias, o que reflete um resultado objetivo da era pré-SUS. No Brasil, apesar da oferta de tratamento odontológico por meio do SUS, ainda há uma parcela da população que jamais teve acesso ao dentista onde tal cenário é encontrado em todas as regiões do país. A implementação de novos recursos como o uso da inteligência artificial (IA) deve ser incentivada como mais uma estratégia de promoção de saúde. Este trabalho concentra-se especificamente no desenvolvimento e na aplicação de chatbots no âmbito odontológico, com o objetivo de fortalecer a promoção e a prevenção da saúde bucal dos pacientes. A aplicação de chatbots na odontologia preventiva já vem sendo adotada em determinados contextos como em consultórios odontológicos para o agendamento de consultas, o atendimento a perguntas frequentes e a disponibilização de informações básicas sobre tratamentos. O chatbot, desenvolvido no presente trabalho, destaca-se por mostrar ser promissor na capacidade de ampliar o acesso à informação em saúde bucal.</t>
  </si>
  <si>
    <t xml:space="preserve">Felipe Reis de Barros; Fernando Lucas Paixão Borges da Silva; Maria Luiza Cougo Gonçalves; C. Costa; Carlos Evilázio Aragão Silva; Natalia Suares dos Santos; M. Machado; Vinicius dos Reis Silva; Palom</t>
  </si>
  <si>
    <t xml:space="preserve">Caderno Pedagógico</t>
  </si>
  <si>
    <t xml:space="preserve">10.54033/cadpedv22n12-108</t>
  </si>
  <si>
    <t xml:space="preserve">oral health promotion chatbot development; architecture unclear</t>
  </si>
  <si>
    <t xml:space="preserve">LLMDENT-1781</t>
  </si>
  <si>
    <t xml:space="preserve">Evaluating AI-Generated Information for Endodontic and Restorative Dental Treatment: A Comparative Study with Standard Patient Education Methods</t>
  </si>
  <si>
    <t xml:space="preserve">Abstract Background: The application of artificial intelligence (AI) in patient education has the potential to enhance patient understanding and reduce anxiety during dental treatment procedures. This study evaluated the reliability and validity of AI-generated educational content compared to traditional methods in endodontic and restorative dentistry. Furthermore, it investigated the impact of AI-generated information on patient comprehension, anxiety levels, and trust, as well as expert evaluations of its accuracy and comprehensiveness. Methods: A cross-sectional study was conducted at a college associated dental hospital. Forty-eight patients undergoing endodontic or restorative procedures were randomly divided into two groups: AI-generated patient education using ChatGPT (Group A) and traditional patient education via verbal and written materials (Group B). Patient satisfaction with clarity, usefulness, comprehensiveness, trust, and anxiety levels was assessed using a Likert scale survey. Additionally, three dental experts evaluated the accuracy and comprehensiveness of the AI-generated content. Data were analysed using independent t-tests and Cohen’s kappa for inter-rater reliability. Results: AI-generated content significantly outperformed traditional education across all parameters. Mean scores were higher in Group A for clarity (4.42 vs. 3.25), usefulness (4.63 vs. 3.50), comprehensiveness (4.50 vs. 3.29), and trust (4.00 vs. 2.96) (p Conclusions: AI-generated content…</t>
  </si>
  <si>
    <t xml:space="preserve">Islam S</t>
  </si>
  <si>
    <t xml:space="preserve">10.21203/rs.3.rs-5358981/v1</t>
  </si>
  <si>
    <t xml:space="preserve">preprint; ChatGPT patient education endo/restorative; expert accuracy rating</t>
  </si>
  <si>
    <t xml:space="preserve">LLMDENT-1631</t>
  </si>
  <si>
    <t xml:space="preserve">Utilizing GPT-4 to interpret oral mucosal disease photographs for structured report generation.</t>
  </si>
  <si>
    <t xml:space="preserve">Abstract The aim of this study is to evaluate GPT-4's reasoning ability to interpret oral mucosal disease photos and generate structured reports from free-text inputs, while exploring the role of prompt engineering in enhancing its performance. Prompt received by utilizing automatic prompt engineering and knowledge of oral physicians, was provided to GPT-4 for generating structured reports based on cases of oral mucosal disease. The structured reports included 7 fine-grained items: “location”, “shape”, “number”, “size”, “clinical manifestation”, “the border of the lesion” and “diagnosis”. 120 cases were used for testing, which were divided into two datasets, textbook dataset and internet dataset. Oral physicians evaluated GPT-4's responses by confusion matrices, receiving recall and accuracy. ANOVA and Wald χ2 tests with Bonferroni correction were used to statistical analysis. A total of 120 cases of oral mucosal diseases were included, encompassing the following two datasets: textbook dataset (n = 60), internet dataset (n = 60). GPT-4 had higher recall with the textbook dataset compared to the internet dataset (90.73% vs 89.12%; P = .462, χ2 = 0.54) and higher accuracy (87.05% vs 84.87%; P = .393, χ2 = 0.73). Performance varied by items of structured reports within each dataset, with “size” achieving the highest accuracy in the textbook dataset (98.90%) and “the border the lesion” in the internet dataset (95.00%). GPT-4 can transform incomplete descriptive text corresponding…</t>
  </si>
  <si>
    <t xml:space="preserve">Zhan, Zheng-Zhe; Xiong, Yu-Tao; Wang, Chen-Yuan; Zhang, Bao-Tian; Lian, Wen-Jun; Zeng, Yu-Min; Liu, Wei; Tang, Wei; Liu, Chang</t>
  </si>
  <si>
    <t xml:space="preserve">10.1038/s41598-025-89328-y</t>
  </si>
  <si>
    <t xml:space="preserve">39939809.0</t>
  </si>
  <si>
    <t xml:space="preserve">GPT-4 structured reports from mucosal disease descriptions</t>
  </si>
  <si>
    <t xml:space="preserve">GPT-4 structured reports from oral mucosal photo descriptions</t>
  </si>
  <si>
    <t xml:space="preserve">LLMDENT-1549</t>
  </si>
  <si>
    <t xml:space="preserve">Validity and Reliability of Responses to Periodontology Questions by 4 Different Artificial Intelligence Chatbots as Public Information Sources</t>
  </si>
  <si>
    <t xml:space="preserve">Objectives: To assess and check the validity and reliability of the answers given by ChatGpt-4o mini, Deepseek, Copilot and Gemini 1.5 flash daily chatbots to often seeked queries in the area of periodontology. Materials and Methods: Questions were selected from the most frequently asked patient questions by a periodontologist. Each question was asked to the chatbots three times. The answers (n=240) were independently evaluated by two periodontologists on a Likert scale (5=violently agree; 4=agree; 3: neutral; 2=disagree; 1=violently disagree). Disputes in scoring were removed through evidence-based negotiations. In evaluating the validity of the answers: Low threshold was determined as a score ≥4 for whole three answers; high threshold was determined as a score 5 for whole three answers. Fisher's exact test was performed to compare the validity of the answers among the chatbots. Cronbach's alpha was computed to evaluate the consistency and reliability of recurrent answers for each chatbot. Results: All four chatbots answered the questions. In the low-threshold validity test, ChatGpt had 100%, Deepseek and Copilot had 95%, Gemini had 65%. Gemini was significantly different from the others (p0.05), both were significantly higher than Copilot and Gemini (p</t>
  </si>
  <si>
    <t xml:space="preserve">M. Tayman</t>
  </si>
  <si>
    <t xml:space="preserve">10.7126/cumudj.1673333</t>
  </si>
  <si>
    <t xml:space="preserve">frequent patient periodontal questions; 4 chatbots; validity by periodontologists</t>
  </si>
  <si>
    <t xml:space="preserve">frequent patient periodontology questions; four chatbots; Likert validity</t>
  </si>
  <si>
    <t xml:space="preserve">LLMDENT-0546</t>
  </si>
  <si>
    <t xml:space="preserve">Large language models approach specialist-level accuracy in dental pain diagnosis: a comparative evaluation of four models.</t>
  </si>
  <si>
    <t xml:space="preserve">BACKGROUND: Dental pain is the most common chief complaint in oral healthcare and involves multiple disease types. An accurate diagnosis is crucial for treatment decisions. Large language models (LLMs) have great potential for medical diagnosis; however, their accuracy in dental pain diagnosis has not been systematically evaluated. The objectives of this study were to evaluate the diagnostic accuracy of four advanced LLMs for dental pain and analyze the key factors affecting diagnostic performance. METHODS: A comparative study was conducted using 320 dental pain cases from authoritative sources covering eight disease categories. Four state-of-the-art LLMs were evaluated: DeepSeek-R1, ChatGPT-4o, Claude-3.5 Sonnet, and Gemini Pro 2.0. A blinded evaluation was performed by senior experts. The primary outcome was overall diagnostic accuracy, and the secondary outcomes included performance across disease types, complexity levels, and confidence levels. RESULTS: DeepSeek-R1 achieved the highest diagnostic accuracy (83.8%), followed by ChatGPT-4o (82.8%), with no significant differences. Pulpal disease had the highest accuracy (88.1%), whereas neurological pain had the lowest (59.4%). The case complexity significantly affects the accuracy. The AI models demonstrated significant time advantages, representing a 94.2% faster diagnostic speed than human experts. CONCLUSION: Latest-generation LLMs, particularly DeepSeek-R1 and ChatGPT-4o, achieved diagnostic levels approaching those of …</t>
  </si>
  <si>
    <t xml:space="preserve">Li, Jensen Jiahe</t>
  </si>
  <si>
    <t xml:space="preserve">Journal of dental anesthesia and pain medicine</t>
  </si>
  <si>
    <t xml:space="preserve">10.17245/jdapm.2026.26.2.155</t>
  </si>
  <si>
    <t xml:space="preserve">41952914.0</t>
  </si>
  <si>
    <t xml:space="preserve">Endodontics; Oral medicine / oral pathology</t>
  </si>
  <si>
    <t xml:space="preserve">dental pain diagnosis cases</t>
  </si>
  <si>
    <t xml:space="preserve">dental pain case diagnosis</t>
  </si>
  <si>
    <t xml:space="preserve">LLMDENT-0706</t>
  </si>
  <si>
    <t xml:space="preserve">Constraint-Based Dental Clinic Scheduling System with Episode of Care and LLM Integration</t>
  </si>
  <si>
    <t xml:space="preserve">Dental clinic scheduling remains a significant challenge for small-to-medium clinics that often rely on manual processes without a comprehensive consideration of clinical constraints. This paper presents a constraint-based scheduling system integrated with episode of care management and Large Language Model (LLM) support specifically designed for dental practices. The system automatically allocates appointment slots by enforcing three hard constraints: doctor availability, operational hours, and practice room capacity. It leverages the Groq API as an LLM engine to estimate treatment duration and recommend episode continuity through a hybrid rule-based and Artificial Intelligence (AI)-driven approach. A multi-portal web application was developed using FastAPI and React.js, serving three distinct user roles: admin, doctor, and patient. System evaluation consisted of two components: an AI accuracy assessment conducted by 21 dental practitioners across 20 clinical scenarios, and a usability evaluation using the System Usability Scale (SUS) involving 12 end-users. Results demonstrate that visit-type classification achieved 96.0 percent accuracy, while treatment duration estimation reached 77.9 percent accuracy. The SUS evaluation yielded a mean score of 97.71 (Grade A, Excellent), confirming exceptionally high user acceptance. To the best of our knowledge, this is the first work to jointly address constraint-based appointment scheduling, episode of care management, and LLM-based c…</t>
  </si>
  <si>
    <t xml:space="preserve">Putra, Daffa Prima; Praditha, Villy Satria; Reskyadita, Feddy Dea</t>
  </si>
  <si>
    <t xml:space="preserve">2026 14th International Conference on Information and Communication Technology (ICoICT)</t>
  </si>
  <si>
    <t xml:space="preserve">10.1109/icoict71118.2026.11664809</t>
  </si>
  <si>
    <t xml:space="preserve">LLM in clinic scheduling system</t>
  </si>
  <si>
    <t xml:space="preserve">clinic scheduling system with LLM support</t>
  </si>
  <si>
    <t xml:space="preserve">LLMDENT-0621</t>
  </si>
  <si>
    <t xml:space="preserve">Computer Vision for Preoperative Soft-Tissue Landmarking in Cleft Lip Repair: A Systematic Review.</t>
  </si>
  <si>
    <t xml:space="preserve">BACKGROUND: Cleft lip repair presents complex surgical challenges requiring precise preoperative planning. Emerging computer vision technologies powered by artificial intelligence (AI) may support more consistent and accurate surgical assessments. This systematic review defines the scope, methods, and performance of computer vision for preoperative soft-tissue landmarking in cleft lip repair. METHODS: Articles were retrieved from Medline and Embase. Inclusion criteria encompassed studies using computer vision techniques for automated soft-tissue analysis before cleft. The selected studies were appraised based on their scope, design, and performance. RESULTS: Six studies were eligible for inclusion. The included studies used convolutional neural networks (CNNs), generative adversarial networks (GANs), and 3D shape analysis to guide surgical marking, cleft severity scoring, and symmetry assessment. Most models demonstrated high accuracy and efficiency compared with manual methods, showing promise for computer vision as a virtual conduit of surgical expertise. CONCLUSION: Computer vision offers strong potential to standardise and improve preoperative cleft lip planning. Future integration into surgical workflows must prioritise ethical design, validation, transparency, and equity of access.</t>
  </si>
  <si>
    <t xml:space="preserve">Munns, Callum; Bevacqua, Frank; Najibi, Tara; Chong, David; Low, Nelson</t>
  </si>
  <si>
    <t xml:space="preserve">10.1097/scs.0000000000012524</t>
  </si>
  <si>
    <t xml:space="preserve">41701135.0</t>
  </si>
  <si>
    <t xml:space="preserve">systematic review computer vision cleft</t>
  </si>
  <si>
    <t xml:space="preserve">systematic review computer vision cleft lip</t>
  </si>
  <si>
    <t xml:space="preserve">LLMDENT-0111</t>
  </si>
  <si>
    <t xml:space="preserve">Effect of Demineralization on Fatigue-Based Shear Bond Strength Across Different Orthodontic Brackets: An In Vitro Study.</t>
  </si>
  <si>
    <t xml:space="preserve">Background/Objectives: Demineralization around orthodontic brackets may compromise enamel integrity and alter the mechanical stability of the bracket-adhesive-enamel interface, thereby influencing bond performance and clinical outcomes. This study aimed to evaluate the effect of enamel demineralization on the fatigue-based shear bond strength (SBS) of different orthodontic brackets. Methods: Seventy-five extracted maxillary premolars subjected to demineralization were allocated into five groups (n = 15 per group). Victory metal (Group 1), APC Clarity Advanced ceramic (Group 2), Clarity Self-ligating ceramic (Group 3), Gemini metal (Group 4), and Clarity Advanced ceramic (Group 5) brackets were bonded to the tooth surfaces using Transbond XT (3M Unitek, Monrovia, CA, USA). The mean demineralization values of the specimens were recorded before demineralization (T0) and after exposure to an artificial cariogenic environment (T1). Fatigue-based SBS was evaluated under cyclic loading (10 N, 0.5 Hz) at a crosshead speed of 300 mm/min using a closed-loop controlled, low-cycle fatigue testing machine and expressed as the number of shear strokes to failure. The level of statistical significance was set at p 0.05); however, all groups showed significant increases at T1 (p &lt; 0.05), with Group 1 demonstrating significantly lower demineralization than the other groups (p &lt; 0.05). Fatigue-based SBS was higher in Groups 1, 3, and 5 than in Groups 2 and 4, as indicated by a greater number of…</t>
  </si>
  <si>
    <t xml:space="preserve">Aydoğan, Taylan; Cicek, Orhan; Yetmez, Mehmet</t>
  </si>
  <si>
    <t xml:space="preserve">10.3390/jcm15062136</t>
  </si>
  <si>
    <t xml:space="preserve">41899063.0</t>
  </si>
  <si>
    <t xml:space="preserve">bracket bond strength in vitro; no LLM</t>
  </si>
  <si>
    <t xml:space="preserve">LLMDENT-0558</t>
  </si>
  <si>
    <t xml:space="preserve">Bacterial-Colony-GPT: Leveraging Self-Supervised Contrastive Learning and Transformer for Predicting Microbial Contamination in Dental Unit Waterline</t>
  </si>
  <si>
    <t xml:space="preserve">This study aims to develop a predictive model for microbial contamination in dental unit waterline (DUWL), enabling accurate forecasting and mechanistic interpretation of microbial contamination, thereby establishing a proactive early-warning system to safeguard the safety of dental procedures.The Bacterial-Colony-GPT model proposed in this study demonstrates significant advantages in both tasks. For the colony counting task, the model achieved F1 scores ranging from 0.883 to 0.890, representing relative performance improvements of approximately 19% and 21% compared to the LLaMA-2-7B and Qwen-2-7B baseline models, respectively. In the biological knowledge task, the model also performed excellently, achieving F1 scores ranging from 0.813 to 0.823. Its performance is comparable to Qwen-2-7B, but it achieves a relative improvement of approximately 18% compared to LLaMA-2-7B.This study successfully developed the Bacterial-Colony-GPT model, enabling high-precision prediction and mechanism explanation for DUWL colony counts. It provides a reliable intelligent tool for DUWL pollution monitoring.</t>
  </si>
  <si>
    <t xml:space="preserve">Liu, Haoyang; Xu, Chen; Liu, Yue; Cao, Fengdi; Wu, Qianli; Meng, Yuhan; Chen, Yi; Kong, Yali; Bu, Mingyang; Ma, Zhe; Ran, Hongyu</t>
  </si>
  <si>
    <t xml:space="preserve">10.2139/ssrn.6258599</t>
  </si>
  <si>
    <t xml:space="preserve">custom Bacterial-Colony-GPT model</t>
  </si>
  <si>
    <t xml:space="preserve">Bacterial-Colony-GPT custom model waterlines</t>
  </si>
  <si>
    <t xml:space="preserve">LLMDENT-0166</t>
  </si>
  <si>
    <t xml:space="preserve">Detection of selected gear tooth defects using deep neural networks</t>
  </si>
  <si>
    <t xml:space="preserve">Gear transmissions, due to demanding operating conditions, are particularly susceptible to wear. Surface fatigue wear (pitting) is among the most difficult to predict and, at the same time, the most critical forms of damage to the working surfaces of cylindrical gears, alongside scuffing. Pitting is classified as an unacceptable tribological degradation process leading to catastrophic wear, the propagation of which ultimately results in tooth fracture and consequently the failure of the entire gear system. For this reason, detecting them is an important task. This paper presented the algorithms for classifying pitting defects using deep learning networks. Classification was based on recorded images of defects. Three types of feature extractors (convolutional network, vision transformer, and hybrid model) used in the classifier were tested. A neural network and a vision language model were used as the classifier. The best accuracy of 86% was achieved for the vision transformer together with the neural network. The novel elements are a comparison of three types of feature extractors with respect to their application to the detection (classification) of gear tooth pitting damage and the use of a multimodal language model for the detection of gear tooth pitting damage.</t>
  </si>
  <si>
    <t xml:space="preserve">P. Bojarczak; Edyta Osuch-Słomka; S. Stanisławek; Bartosz Lucedarski</t>
  </si>
  <si>
    <t xml:space="preserve">Advances in Science and Technology Research Journal</t>
  </si>
  <si>
    <t xml:space="preserve">10.12913/22998624/211974</t>
  </si>
  <si>
    <t xml:space="preserve">gear tooth defect detection; engineering</t>
  </si>
  <si>
    <t xml:space="preserve">gear tooth defect detection</t>
  </si>
  <si>
    <t xml:space="preserve">LLMDENT-2041</t>
  </si>
  <si>
    <t xml:space="preserve">An Information System for Private Dental Clinic with Integration of Chat-Bot System: A Project Development Plan</t>
  </si>
  <si>
    <t xml:space="preserve">Businesses that use Information Systems are likely to have an advantage over those still using conventional systems. This paper proposes a design of a Web-based Dental Information Management System for a private dental clinic. This design will facilitate the automation of business processes such as storing dental records, billing processing, generation of reports, and integration of Artificial Intelligence through Chatbot technology for smart appointment systems, as well as accessibility to various users, including patients, dentists, and staff. For software development and testing, the project will use the V-Model methodology. The Information System development plan was prepared by first identifying major work packages and conducting stakeholder interviews. Thus, the time and cost needed were estimated, which led to the creation of a budget plan with an amount of PHP431,774.04 with a total duration of 158 working days. A two-year Financial Viability analysis is used to determine the project’s cost/benefits evaluation. If the clinic serves an average of 10 clients per day, the time spent on the activities is reduced to 68.75%, which implies it can handle more patients because the processing time is significantly reduced. It is recommended for future improvement of this plan to integrate Decision-support systems for detecting tooth diseases and dental treatments in patients.</t>
  </si>
  <si>
    <t xml:space="preserve">Jovanne C. Alejandrino; Efhrain Louis P. Pajota</t>
  </si>
  <si>
    <t xml:space="preserve">International Journal of Advanced Trends in Computer Science and Engineering</t>
  </si>
  <si>
    <t xml:space="preserve">10.30534/ijatcse/2023/011222023</t>
  </si>
  <si>
    <t xml:space="preserve">clinic information system chatbot plan</t>
  </si>
  <si>
    <t xml:space="preserve">dental clinic information system chatbot plan</t>
  </si>
  <si>
    <t xml:space="preserve">LLMDENT-0272</t>
  </si>
  <si>
    <t xml:space="preserve">Generative Artificial Intelligence in Dental Education: Current Applications, Benefits, Challenges, and Future Directions</t>
  </si>
  <si>
    <t xml:space="preserve">Generative artificial intelligence (AI) has emerged as a rapidly evolving technology with growing applications in healthcare education. Large language models, such as ChatGPT, Gemini, Claude and Microsoft Copilot, are increasingly being used to support learning, assessment, scientific writing and educational content development. In dental education, these technologies offer opportunities to enhance access to information, facilitate self-directed learning, provide personalized educational support, and improve student engagement. This narrative review summarizes the current applications of generative AI in dental education and discusses its potential benefits, challenges, and future implications. Current evidence suggests that AI can support theoretical learning, clinical reasoning, assessment, feedback, and research-related activities. However, important concerns remain regarding the accuracy and reliability of AI-generated information, hallucinations, academic integrity, bias, data privacy, and excessive dependence on automated systems. The successful integration of generative AI into dental curricula requires the development of AI literacy, ethical guidelines, and evidence-based implementation strategies. Although AI technologies have considerable potential to enhance educational processes, they should complement rather than replace educators, critical thinking, clinical reasoning, and hands-on clinical training. Continued research is needed to evaluate the long-term educati…</t>
  </si>
  <si>
    <t xml:space="preserve">Dzhondrova, Ivet; Kirov, Dimitar</t>
  </si>
  <si>
    <t xml:space="preserve">Problems of Dental Medicine</t>
  </si>
  <si>
    <t xml:space="preserve">10.3897/pdm.52.e205458</t>
  </si>
  <si>
    <t xml:space="preserve">LLMDENT-0503</t>
  </si>
  <si>
    <t xml:space="preserve">Assessing diagnostic performance of multimodal LLMs and a custom convolutional neural network in tooth-level caries detection and localization.</t>
  </si>
  <si>
    <t xml:space="preserve">Abstract Background Artificial Intelligence is reshaping dental diagnostics through automated interpretation of images. While Convolutional Neural Networks (CNNs) demonstrate high accuracy via domain-specific training, multimodal Large Language Models (LLMs) such as ChatGPT-4o and Gemini 2.5 Flash have recently acquired visual-reasoning capabilities without task-specific fine-tuning. Objective This study compared the diagnostic performance of these LLMs with a custom CNN for detecting and localizing dental caries on intraoral images. Methods This cross-sectional diagnostic accuracy study used 22 occlusal-view intraoral images. ChatGPT-4o, Gemini 2.5 Flash, and a YOLOv5s-based CNN analyzed each image for caries detection and localization. Quantitative evaluation assessed decay detection using accuracy, sensitivity, specificity, precision, Positive Predictive Value (PPV), Negative Predictive Value (NPV), and F1 score. Inter-model differences were analyzed using McNemar’s test. Additionally, a descriptive qualitative evaluation was performed by specialist dentists, who rated each model’s output for realism, diagnostic accuracy, bounding-box precision, and absence of unnecessary annotations using a 3-point Likert scale. Results The CNN achieved the highest diagnostic accuracy (97.2%), sensitivity (86.7%), and F-1 score (88.0%). Gemini 2.5 Flash outperformed ChatGPT-4o in sensitivity (76.4 vs. 66.2%) and F-1 score (74.3 vs. 68.7%). Overall, CNN’s performance was significantly supe…</t>
  </si>
  <si>
    <t xml:space="preserve">Khalid, Aamna; Nooruddin, Ayesha; Naved, Nighat; Ahmed, Syed Muhammad Faizan; Adnan, Niha; Suresh, Sarang; Lal, Abhishek; Umer, Fahad</t>
  </si>
  <si>
    <t xml:space="preserve">10.1186/s12903-026-08590-2</t>
  </si>
  <si>
    <t xml:space="preserve">42174540.0</t>
  </si>
  <si>
    <t xml:space="preserve">caries detection intraoral images LLMs vs CNN</t>
  </si>
  <si>
    <t xml:space="preserve">caries detection on intraoral images LLMs vs CNN</t>
  </si>
  <si>
    <t xml:space="preserve">LLMDENT-0440</t>
  </si>
  <si>
    <t xml:space="preserve">Comparative evaluation of ChatGPT-5 and DeepSeek-V3 for generating prosthodontic multiple-choice questions: a cross-sectional study based on blinded expert ratings</t>
  </si>
  <si>
    <t xml:space="preserve">Jiang, Xiaofu; Zhang, Lunqi; Yao, Mengling; Wang, Jiahao; Teng, Wei; Chi, Li; Wu, Jiashun; Yang, Tao</t>
  </si>
  <si>
    <t xml:space="preserve">10.1186/s12903-026-09702-8</t>
  </si>
  <si>
    <t xml:space="preserve">LLMDENT-2130</t>
  </si>
  <si>
    <t xml:space="preserve">Usage of English prosthodontic terms 2019 in Japan.</t>
  </si>
  <si>
    <t xml:space="preserve">The use of a uniform terminology is important to avoid misunderstanding of concepts or procedures in discussion. The usage of English prosthodontic terms in Japan was investigated in the current study. English prosthodontic terms listed in The Glossary of Prosthodontic Terms edited by the Japan Prosthodontic Society (GPTJ-5) were compared to those in The Glossary of Prosthodontic Terms ninth edition (GPT-9). A small number of terms labeled as objectionable in GPT-9 were listed in GPTJ-5. This might indicate that it takes a long time to replace terms that are used widely.</t>
  </si>
  <si>
    <t xml:space="preserve">Furuchi, Mika; Takeuchi, Yoshimasa; Kamimoto, Atsushi; Koizumi, Hiroyasu</t>
  </si>
  <si>
    <t xml:space="preserve">10.2334/josnusd.22-0193</t>
  </si>
  <si>
    <t xml:space="preserve">36070926.0</t>
  </si>
  <si>
    <t xml:space="preserve">prosthodontic terminology study; no LLM</t>
  </si>
  <si>
    <t xml:space="preserve">prosthodontic terminology glossary; no LLM</t>
  </si>
  <si>
    <t xml:space="preserve">LLMDENT-1835</t>
  </si>
  <si>
    <t xml:space="preserve">Translating motivational interviewing for the HPV vaccine into a computable ontology model for automated AI conversational interaction.</t>
  </si>
  <si>
    <t xml:space="preserve">Human papillomavirus (HPV) vaccinations are lower than expected. To protect the onset of head and neck cancers, innovative strategies to improve the rates are needed. Artificial intelligence may offer some solutions, specifically conversational agents to perform counseling methods. We present our efforts in developing a dialogue model for automating motivational interviewing (MI) to encourage HPV vaccination. We developed a formalized dialogue model for MI using an existing ontology-based framework to manifest a computable representation using OWL2. New utterance classifications were identified along with the ontology that encodes the dialogue model. Our work is available on GitHub under the GPL v.3. We discuss how an ontology-based model of MI can help standardize/formalize MI counseling for HPV vaccine uptake. Our future steps will involve assessing MI fidelity of the ontology model, operationalization, and testing the dialogue model in a simulation with live participants.</t>
  </si>
  <si>
    <t xml:space="preserve">Moore, Nicole; Amith, Muhammad; Neumann, Ana C; Hamilton, Jane; Tang, Lu; Savas, Lara S; Tao, Cui</t>
  </si>
  <si>
    <t xml:space="preserve">Extended abstracts on Human factors in computing systems. CHI Conference</t>
  </si>
  <si>
    <t xml:space="preserve">10.1145/3613905.3651051</t>
  </si>
  <si>
    <t xml:space="preserve">38898884.0</t>
  </si>
  <si>
    <t xml:space="preserve">HPV vaccine motivational interviewing ontology</t>
  </si>
  <si>
    <t xml:space="preserve">ontology-based MI dialogue model for HPV vaccine</t>
  </si>
  <si>
    <t xml:space="preserve">LLMDENT-1751</t>
  </si>
  <si>
    <t xml:space="preserve">Evaluation of the Effect of Nanosilver and Bismuth oxide on the Radiopacity of a Novel Hydraulic Calcium Silicate-based Endodontic Sealer: An In vitro Study.</t>
  </si>
  <si>
    <t xml:space="preserve">BACKGROUND AND AIM: A wide range of dental materials have incorporated the concept of nanotechnology into their composition to enhance their physical and antimicrobial properties. In this pretext, silver nanoparticles (AgNPs) are among the most commonly used nanoparticles which are exceptionally noteworthy for their role in medical applications as an antibacterial agent. Another essential, desirable physical characteristic of all endodontic cements is their radiopacity, while in similar context, various radiopacifying agents such as bismuth oxide, barium sulfate, and even AgNPs have been incorporated in endodontic sealers to enhance their physical properties. The aim of the present study was to assess whether the incorporation of AgNPs and 10% bismuth oxide imparted the required radiopacity to the novel cement material (Nano CS) as per the requirement and standards laid by the International Organization for Standardization (ISO) guidelines and whether it complied with the ISO 6876:2001 specifications to achieve the necessary norms. MATERIALS AND METHODS: The structural characteristics of the novel cement material (Nano CS) were observed using energy-dispersive X-ray analysis under a Zeiss Gemini 500 Field Emission Scanning Electron Microscope, while radiopacity of the test material (Nano CS) was assessed with the help of an aluminum (Al) step-wedge using a nondestructive testing method following ISO guidelines. The optical density of the test material (Nano CS) was tested wit…</t>
  </si>
  <si>
    <t xml:space="preserve">Dsouza, Teena Sheethal; Shetty, Aditya; Pais, Kelvin Peter; Chikkanna, Meenakumari; Almutairi, Fahad Hamoud; Alharbi, Yazeed Abdulaziz; Babu, J Suresh; Swarnalatha, C; Nayyar, Abhishek Singh</t>
  </si>
  <si>
    <t xml:space="preserve">Journal of medical physics</t>
  </si>
  <si>
    <t xml:space="preserve">10.4103/jmp.jmp_158_24</t>
  </si>
  <si>
    <t xml:space="preserve">39926151.0</t>
  </si>
  <si>
    <t xml:space="preserve">endodontic sealer radiopacity; no LLM</t>
  </si>
  <si>
    <t xml:space="preserve">LLMDENT-1852</t>
  </si>
  <si>
    <t xml:space="preserve">AI-Powered Dental Consultation Chatbot: Enhancing Public Healthcare Accessibility and Awareness</t>
  </si>
  <si>
    <t xml:space="preserve">The evolving landscape of healthcare has witnessed remarkable transformations owing to the integration of Artificial Intelligence (AI) and chatbot technology. This paper presents the development of an AI-powered dental consultation chatbot aimed at revolutionizing dental healthcare accessibility and awareness, particularly in the context of Malaysia. The chatbot serves as a valuable resource for dental self-diagnosis, information dissemination, and remote consultations, reducing the need for in-person visits to dental clinics, especially considering the COVID-19 pandemic. The adoption of chatbots in healthcare has gained momentum, driven by their ability to engage in natural language conversations, disseminate reliable information, and provide personalized assistance. Chatbots have emerged as essential tools in public health management, offering services ranging from disease understanding and information provision to counselling and facilitating doctor-patient communication. In the specific domain of dental healthcare, chatbots have the potential to alleviate challenges associated with iatrophobia (fear of disclosing dental problems) and the need for professional dental consultations. The objective of this work is to develop a user-friendly, AI-powered dental consultation chatbot accessible online. This chatbot allows users to engage in real-life conversations with the machine, conducting short self-diagnosis of their oral health conditions. Users can seek information about t…</t>
  </si>
  <si>
    <t xml:space="preserve">Zuraini Othman; Noor Fazilla Abd Yusof; Mohd Hariz Abdul Malek; Mervyn Lim Zhe Xi Zhe Xi; Aainaa Nabilah Rohaizad; M. Amin; Nur Zareen Zulkarnain</t>
  </si>
  <si>
    <t xml:space="preserve">Journal of Advanced Research in Applied Sciences and Engineering Technology</t>
  </si>
  <si>
    <t xml:space="preserve">10.37934/araset.57.2.118131</t>
  </si>
  <si>
    <t xml:space="preserve">dental consultation chatbot development; architecture unclear</t>
  </si>
  <si>
    <t xml:space="preserve">LLMDENT-1042</t>
  </si>
  <si>
    <t xml:space="preserve">The evaluation of tooth whitening from a perspective of artificial intelligence: a comparative analytical study.</t>
  </si>
  <si>
    <t xml:space="preserve">BACKGROUND: Artificial intelligence (AI) chatbots are increasingly consulted for dental aesthetics information. This study evaluated the performance of multiple large language models (LLMs) in answering patient questions about tooth whitening. METHODS: 109 patient-derived questions, categorized into five clinical domains, were submitted to four LLMs: ChatGPT-4o, Google Gemini, DeepSeek R1, and DentalGPT. Two calibrated specialists evaluated responses for usefulness, quality (Global Quality Scale), reliability (CLEAR tool), and readability (Flesch-Kincaid Reading Ease, SMOG index). RESULTS: The models generated consistently high-quality information. Most responses (68%) were "very useful" (mean score: 1.24 ± 0.3). Quality (mean GQS: 3.9 ± 2.0) and reliability (mean CLEAR: 22.5 ± 2.4) were high, with no significant differences between models or domains (p &gt; 0.05). However, readability was a major limitation, with a mean FRE score of 36.3 ("difficult" level) and a SMOG index of 11.0, requiring a high school reading level. CONCLUSIONS: Contemporary LLMs provide useful and reliable information on tooth whitening but deliver it at a reading level incompatible with average patient health literacy. To be effective patient education adjuncts, future AI development must prioritize readability simplification alongside informational accuracy.</t>
  </si>
  <si>
    <t xml:space="preserve">Al-Haddad, Alaa; Alrabadi, Mikel; Saadeh, Othman; Alrabadi, George; Hassona, Yazan</t>
  </si>
  <si>
    <t xml:space="preserve">10.3389/fdgth.2025.1710159</t>
  </si>
  <si>
    <t xml:space="preserve">41368659.0</t>
  </si>
  <si>
    <t xml:space="preserve">patient-derived whitening questions; 4 LLMs incl DentalGPT; GQS CLEAR</t>
  </si>
  <si>
    <t xml:space="preserve">patient-derived tooth whitening questions; four LLMs; GQS CLEAR usefulness</t>
  </si>
  <si>
    <t xml:space="preserve">LLMDENT-0044</t>
  </si>
  <si>
    <t xml:space="preserve">Can Multimodal Large Language Models Replace Expert Assessment in Preclinical Endodontic Education? A Cross-Sectional Agreement Study</t>
  </si>
  <si>
    <t xml:space="preserve">Abstract Background Multimodal AI models have been proposed as tools to support preclinical dental assessment, yet evidence on their reliability and accuracy remains limited. This study evaluated agreement between expert endodontist and AI model assessments of preclinical endodontic access cavity preparations, with the null hypothesis that no significant difference would exist between the two Methods A single-center, cross-sectional, comparative agreement study was conducted at Istanbul Aydın University during the 2025–2026 academic year. Two hundred access cavity preparations performed by 25 third-year undergraduate dental students on standardized 3D-printed teeth across eight tooth-type groups were evaluated by three expert endodontists and four AI configurations ChatGPT-5.2, ChatGPT-5.2/R, Gemini 3, and Gemini 3/R using a standardized five-criterion analytic rubric (0–10 scale). Inter-rater reliability was assessed using ICC, and group differences were analyzed using one-way ANOVA with Tukey post-hoc testing. Results Expert raters demonstrated excellent reliability (ICC: 0.916–0.981). The null hypothesis was rejected: significant differences were found between expert and AI assessments across most measurements and tooth groups (p Conclusions Current multimodal AI models are not suitable replacements for expert preclinical dental assessment, particularly for safety-critical judgments. A hybrid human-AI framework in which AI supports but does not replace expert evaluation re…</t>
  </si>
  <si>
    <t xml:space="preserve">AL-SHAMMARI APDSM; USLU APDM; BÜYÜKBAYRAM APDIK; YILDIZ RAHT; Al-Shammari PCSMM; BONEKDAR PCHSS; ALPAY APDS</t>
  </si>
  <si>
    <t xml:space="preserve">10.21203/rs.3.rs-9001539/v1</t>
  </si>
  <si>
    <t xml:space="preserve">multimodal AI grading access cavities</t>
  </si>
  <si>
    <t xml:space="preserve">AI assessment of student access cavity preparations</t>
  </si>
  <si>
    <t xml:space="preserve">LLMDENT-1587</t>
  </si>
  <si>
    <t xml:space="preserve">Performance of GPT-4 in oral and maxillofacial surgery board exams: challenges in specialized questions.</t>
  </si>
  <si>
    <t xml:space="preserve">Abstract Purpose The aim of this study was to evaluate the performance of GPT-4 in answering oral and maxillofacial surgery (OMFS) board exam questions, given its success in other medical specializations. Methods A total of 250 multiple-choice questions were randomly selected from an established OMFS question bank, covering a broad range of topics such as craniofacial trauma, oncological procedures, orthognathic surgery, and general surgical principles. GPT-4's responses were assessed for accuracy, and statistical analysis was performed to compare its performance across different topics. Results GPT-4 achieved an overall accuracy of 62% in answering the OMFS board exam questions. The highest accuracies were observed in Pharmacology (92.8%), Anatomy (73.3%), and Mucosal Lesions (70.8%). Conversely, the lowest accuracies were noted in Dental Implants (37.5%), Orthognathic Surgery (38.5%), and Reconstructive Surgery (42.9%). Statistical analysis indicated significant variability in performance across different topics, with GPT-4 performing better in general topics compared to specialized ones. Conclusion GPT-4 demonstrates a promising ability to answer OMFS board exam questions, particularly in general medical topics. However, its performance in highly specialized areas reveals significant limitations. These findings suggest that while GPT-4 can be a useful tool in medical education, further enhancements are needed for its application in specialized medical fields.</t>
  </si>
  <si>
    <t xml:space="preserve">Warwas, Felix Benjamin; Heim, Nils</t>
  </si>
  <si>
    <t xml:space="preserve">10.1007/s10006-025-01412-9</t>
  </si>
  <si>
    <t xml:space="preserve">40447863.0</t>
  </si>
  <si>
    <t xml:space="preserve">Orthodontics; Implant dentistry; Oral &amp; maxillofacial surgery; Dental pharmacology / anesthesia; Dental education / exams</t>
  </si>
  <si>
    <t xml:space="preserve">Crossref; Europe PMC; Europe PMC (Preprint); PubMed/MEDLINE; Semantic Scholar</t>
  </si>
  <si>
    <t xml:space="preserve">OMFS board exam questions</t>
  </si>
  <si>
    <t xml:space="preserve">OMFS board exam questions GPT-4</t>
  </si>
  <si>
    <t xml:space="preserve">LLMDENT-1377</t>
  </si>
  <si>
    <t xml:space="preserve">Artificial Intelligence and the Future of Plagiarism Checks</t>
  </si>
  <si>
    <t xml:space="preserve">In recent years, artificial intelligence (AI) tools have brought major changes to how content is created in fields like education, journalism, and creative writing. Popular platforms such as OpenAI’s ChatGPT, Writer, Copyleaks, GPTZero, and CrossPlag are now commonly used to generate well-structured and meaningful text with minimal effort. These tools have made writing faster and more efficient, benefiting students, teachers, and professionals alike. However, the growing use of AI-generated content has also raised concerns about maintaining academic honesty. It has become more challenging to detect plagiarism, as some AI-generated text can closely resemble human writing, making it difficult to determine whether the work is original or machine-produced. The integration of AI tools, especially large language models like ChatGPT, has seen a notable increase in medical and dental research. A bibliometric study analyzing 299,695 PubMed-indexed dental research abstracts from 2018 to 2024 found that the frequency of AI-associated keywords rose from 47.1 to 224.2 per 10,000 papers after ChatGPT's release, indicating a substantial rise in AI-assisted writing. Similarly, in the medical field, AI tools are increasingly employed for tasks such as literature reviews, drafting, editing, and reference management, enhancing the efficiency of research processes. While these tools offer numerous advantages, including improved productivity and accessibility, they also raise concerns about accur…</t>
  </si>
  <si>
    <t xml:space="preserve">Gulmeena Masood</t>
  </si>
  <si>
    <t xml:space="preserve">Journal of Rehman College of Dentistry</t>
  </si>
  <si>
    <t xml:space="preserve">10.52442/jrcd.v5i2.114</t>
  </si>
  <si>
    <t xml:space="preserve">narrative review AI plagiarism</t>
  </si>
  <si>
    <t xml:space="preserve">review AI and plagiarism checks</t>
  </si>
  <si>
    <t xml:space="preserve">LLMDENT-0655</t>
  </si>
  <si>
    <t xml:space="preserve">Cognitive-level analysis of dentomaxillofacial radiology questions in the Turkish dentistry specialization examination: a Bloom's revised taxonomy analysis.</t>
  </si>
  <si>
    <t xml:space="preserve">Abstract Background Bloom’s revised taxonomy is widely used to evaluate the cognitive level of examination questions. With the growing use of large language models (LLMs), interest has increased in their potential to support cognitive classification. However, evidence comparing LLM-based classification with expert consensus in dental specialty examinations remains limited. This study aimed to analyze the cognitive levels of dentomaxillofacial radiology (DMFR) questions in the Turkish Dentistry Specialization Examination (DUS) and to evaluate the agreement between expert consensus and ChatGPT v5.2. Methods A total of 130 text-based DMFR questions from the DUS were classified according to Bloom’s revised taxonomy using expert consensus and ChatGPT v5.2. Agreement between classifications was assessed using exact agreement and quadratic-weighted Cohen’s kappa. Results “Analyze” was the most frequent cognitive level in both expert consensus (41.5%) and ChatGPT classification (44.6%), followed by “Remember.” Exact agreement between ChatGPT and expert consensus was 80.0%, with almost perfect ordinal agreement (κw = 0.851; 95% bootstrap CI: 0.769–0.923). Conclusions ChatGPT v5.2 showed high agreement with expert consensus for Bloom-level classification in this dataset. These findings suggest that LLM-based classification may support Bloom-level mapping as an assistive tool; however, they should be interpreted as preliminary evidence of feasibility rather than practical validation. Ex…</t>
  </si>
  <si>
    <t xml:space="preserve">Ocbe, Melisa; Akcay, Hulya Cerci; Gumru, Birsay; Yalcinkaya, Sebnem Ercalik</t>
  </si>
  <si>
    <t xml:space="preserve">10.1186/s12903-026-08624-9</t>
  </si>
  <si>
    <t xml:space="preserve">42168948.0</t>
  </si>
  <si>
    <t xml:space="preserve">ChatGPT Bloom classification of exam questions</t>
  </si>
  <si>
    <t xml:space="preserve">LLMDENT-2064</t>
  </si>
  <si>
    <t xml:space="preserve">Building Automation Pipeline for Diagnostic Classification of Sporadic Odontogenic Keratocysts and Non-Keratocysts Using Whole-Slide Images.</t>
  </si>
  <si>
    <t xml:space="preserve">The microscopic diagnostic differentiation of odontogenic cysts from other cysts is intricate and may cause perplexity for both clinicians and pathologists. Of particular interest is the odontogenic keratocyst (OKC), a developmental cyst with unique histopathological and clinical characteristics. Nevertheless, what distinguishes this cyst is its aggressive nature and high tendency for recurrence. Clinicians encounter challenges in dealing with this frequently encountered jaw lesion, as there is no consensus on surgical treatment. Therefore, the accurate and early diagnosis of such cysts will benefit clinicians in terms of treatment management and spare subjects from the mental agony of suffering from aggressive OKCs, which impact their quality of life. The objective of this research is to develop an automated OKC diagnostic system that can function as a decision support tool for pathologists, whether they are working locally or remotely. This system will provide them with additional data and insights to enhance their decision-making abilities. This research aims to provide an automation pipeline to classify whole-slide images of OKCs and non-keratocysts (non-KCs: dentigerous and radicular cysts). OKC diagnosis and prognosis using the histopathological analysis of tissues using whole-slide images (WSIs) with a deep-learning approach is an emerging research area. WSIs have the unique advantage of magnifying tissues with high resolution without losing information. The contributi…</t>
  </si>
  <si>
    <t xml:space="preserve">Mohanty, Samahit; Shivanna, Divya B; Rao, Roopa S; Astekar, Madhusudan; Chandrashekar, Chetana; Radhakrishnan, Raghu; Sanjeevareddygari, Shylaja; Kotrashetti, Vijayalakshmi; Kumar, Prashant</t>
  </si>
  <si>
    <t xml:space="preserve">10.3390/diagnostics13213384</t>
  </si>
  <si>
    <t xml:space="preserve">37958281.0</t>
  </si>
  <si>
    <t xml:space="preserve">CNN whole-slide OKC classification</t>
  </si>
  <si>
    <t xml:space="preserve">LLMDENT-0985</t>
  </si>
  <si>
    <t xml:space="preserve">Artificial intelligence-powered chatbots' responses to orthodontic questions from the dentistry specialization examination: Accuracy and source evaluation.</t>
  </si>
  <si>
    <t xml:space="preserve">BACKGROUND: /purpose: The use of artificial intelligence (AI) powered chatbots in dental education is becoming increasingly widespread. Evaluating their performance and the reliability of their sources is essential to understand their educational value. The aim of this study was to evaluate the performance of AI-powered chatbots in addressing orthodontic questions from the Dental Specialty Exam (DUS) and to assess the accuracy and reliability of the information sources on which they rely. MATERIALS AND METHODS: A total of 129 orthodontic questions from the exam administered between 2012 and 2021 were categorized according to Bloom's taxonomy. Each question was individually entered into ChatGPT-5, Claude 3.7, and Copilot, and their performances were comparatively evaluated. The sources referenced by the chatbots while generating their answers were also assessed. The data were analyzed using Pearson's chi-squared test. RESULTS: ChatGPT-5, Claude 3.7, and Copilot achieved accuracy rates of 82.2 %, 83.7 %, and 85.3 %, respectively. Copilot performed best on scenario-based questions (100 %) but performed worst on visual analysis questions (33.3 %). Citation analysis showed that, ChatGPT-5.0 used reliable academic sources, whereas Claude cited few and less credible references, and Copilot relied mainly on moderately reliable materials. CONCLUSION: Chatbots exhibited strong text-based reasoning abilities but limited visual interpretation skills. While ChatGPT-5.0 provided more relia…</t>
  </si>
  <si>
    <t xml:space="preserve">Çakmak, Berrak; Sökmen, Tevhide; Tuncer, Burcu Baloş</t>
  </si>
  <si>
    <t xml:space="preserve">10.1016/j.jds.2025.07.3563</t>
  </si>
  <si>
    <t xml:space="preserve">42688696.0</t>
  </si>
  <si>
    <t xml:space="preserve">orthodontic specialty exam questions and sources</t>
  </si>
  <si>
    <t xml:space="preserve">LLMDENT-0741</t>
  </si>
  <si>
    <t xml:space="preserve">Comparative evaluation of the performance of different AI chatbots in answering pediatric dentistry questions in the Turkish dental specialization exam.</t>
  </si>
  <si>
    <t xml:space="preserve">BACKGROUND: Artificial intelligence-powered chatbots, whose use is becoming increasingly widespread, are frequently used in medicine and dentistry for tasks such as generating academic texts, student education, clinical diagnosis, and patient information. Given their inherent limitations, the accuracy of chatbot responses in the healthcare field is a crucial issue. Evaluating the performance of artificial intelligence in national examinations can provide objective data regarding its use as an educational support tool. This study aims to comparatively evaluate the performance of various artificial intelligence chatbots on questions from the pediatric dentistry section of the DUS (Dental Specialization Exam). METHODS: A total of 127 questions asked in the DUS in the field of pediatric dentistry between 2012 and 2021 were included in the study. The questions were divided into nine subject-area categories, two exam years, and two question types: clinical case-based and theoretical knowledge-based. The ChatGPT-5, ChatGPT-4o, Gemini 2.5 Pro, Gemini 2.5 Flash, Claude Opus 4, and Claude Sonnet 4 models were evaluated in the study. Descriptive data are presented as numbers and percentages. Statistical analyses were performed using Cochran's Q test (p &lt; 0.05); pairwise comparisons were made using the McNemar test and Bonferroni correction. RESULTS: Gemini 2.5 Pro answered 93.7% of the questions correctly; ChatGPT-5 and Claude Opus 4 answered 88.9%, ChatGPT 4 and Gemini 2.5 Flash answer…</t>
  </si>
  <si>
    <t xml:space="preserve">Sakin Ulubay, Sena</t>
  </si>
  <si>
    <t xml:space="preserve">10.1186/s12903-026-09371-7</t>
  </si>
  <si>
    <t xml:space="preserve">42482234.0</t>
  </si>
  <si>
    <t xml:space="preserve">specialty exam pediatric dentistry</t>
  </si>
  <si>
    <t xml:space="preserve">pediatric dentistry specialty exam</t>
  </si>
  <si>
    <t xml:space="preserve">LLMDENT-0031</t>
  </si>
  <si>
    <t xml:space="preserve">Generative Artificial Intelligence and Large Language Models in Paediatric Dentistry: A Scoping Review.</t>
  </si>
  <si>
    <t xml:space="preserve">Large language models (LLMs), a type of artificial intelligence (AI), have been applied to various fields of dentistry in recent years. Although several reviews have examined AI applications in paediatric dentistry, most have focused on diagnostic assistance, and none have comprehensively addressed LLM use, including not only dental professionals but also patients or their guardians. PubMed, Scopus, and Web of Science were searched in September 2025 using the terms "Pediatric dentistry" AND "ChatGPT" OR "Gemini" OR "Claude" OR "Copilot" OR "DeepSeek." Of the 262 articles identified, 30 met the eligibility criteria and were included in this review-24 published in 2025 and 6 in 2024. The largest group of studies (18 articles) focused on "answers to questions," followed by 8 on "diagnostic assistance" and 3 on "dental examination." LLMs demonstrated promising potential in paediatric dentistry across a range of users, including dental students, professionals, patients, and guardians. However, because LLMs can still provide inaccurate or misleading information, they should currently be used only as a supplementary tool. Recognizing these limitations and applying LLMs appropriately is essential. Continued research may further expand the scope and reliability of LLM applications in paediatric dentistry.</t>
  </si>
  <si>
    <t xml:space="preserve">Akitomo, Tatsuya; Hamada, Masakazu; Hamaguchi, Shuma; Kusaka, Satoru; Nomura, Ryota</t>
  </si>
  <si>
    <t xml:space="preserve">10.1016/j.identj.2025.109401</t>
  </si>
  <si>
    <t xml:space="preserve">41610482.0</t>
  </si>
  <si>
    <t xml:space="preserve">scoping review LLMs paediatric dentistry</t>
  </si>
  <si>
    <t xml:space="preserve">LLMDENT-0838</t>
  </si>
  <si>
    <t xml:space="preserve">Evaluating DeepSeek, Gemini, and ChatGPT as Sources of Patient Information on Third Molars</t>
  </si>
  <si>
    <t xml:space="preserve">Background Large language models (LLMs) such as DeepSeek‐V4, ChatGPT‐5.5, and Gemini 3.5 Flash are becoming increasingly prevalent in healthcare; however, the accuracy and readability of their responses to patient‐oriented questions remain insufficiently investigated. Materials and Methods Fifteen patient‐oriented questions regarding impacted wisdom teeth were posed to three LLMs. The responses were evaluated by 40 oral and maxillofacial surgeons using a five‐point Likert scale, based on a gold standard answer key developed from AAOMS clinical guidelines. Reference accuracy was assessed across four categories. Readability was evaluated using the Flesch Reading Ease, Gunning Fog, Flesch‐Kincaid Grade Level, Coleman‐Liau, and SMOG indices. Statistical analyses were performed using the Kruskal–Wallis test. Results Statistically significant differences were found between models in 14 of 15 questions ( p &lt; 0.005). The highest total median Likert score was observed for DeepSeek‐V4 (65), followed by Gemini 3.5 Flash (61) and ChatGPT‐5.5 (50). The fabricated reference rate was highest for ChatGPT‐5.5 (12.00%) and lowest for Gemini 3.5 Flash (1.35%). The Flesch Reading Ease score was highest for DeepSeek‐V4 (50.89). Conclusions Although all three models demonstrated performance above an acceptable level, none can be recommended as an alternative to oral and maxillofacial surgery specialists. The development of field‐specific LLMs and further research in this area will contribute to im…</t>
  </si>
  <si>
    <t xml:space="preserve">Teke, Mehmet Turhan; Kaygısız, Ömer Faruk</t>
  </si>
  <si>
    <t xml:space="preserve">International Journal of Clinical Practice</t>
  </si>
  <si>
    <t xml:space="preserve">10.1155/ijcp/6539988</t>
  </si>
  <si>
    <t xml:space="preserve">Crossref; DOAJ; Semantic Scholar; Wiley Scholar Gateway (connector, full text)</t>
  </si>
  <si>
    <t xml:space="preserve">patient third molar questions; DeepSeek Gemini ChatGPT; accuracy by 40 surgeons</t>
  </si>
  <si>
    <t xml:space="preserve">patient-oriented third molar questions; three LLMs; OMFS Likert accuracy</t>
  </si>
  <si>
    <t xml:space="preserve">LLMDENT-0882</t>
  </si>
  <si>
    <t xml:space="preserve">Performance of 4 artificial intelligence chatbots in responding to multiple choice questions in operative dentistry.</t>
  </si>
  <si>
    <t xml:space="preserve">BACKGROUND: The accuracy and consistency of artificial intelligence (AI) based chatbots and their dependability in the field of dental education are questionable. This study was aimed to evaluate the performance of four different chatbots in answering multiple-choice questions (MCQs) in operative dentistry. METHODS: Relying on textbooks in operative dentistry, a three-membered panel of experts developed 150 MCQs, which a fourth expert screened to yield a final 110 MCQs. These questions were input into GPT-4o, Grok 3, Gemini Advanced and Claude 3.7 Sonnet in two rounds with a gap of one-week interval. The proportion of correct answers reflected the performance of these chatbots. Inter- and intra-chatbot consistencies were analysed using the McNemar test and Cohen’s Kappa. RESULTS: In the first round, Grok 3 and Gemini Advanced answered 86.4% of the MCQs correctly, while GPT-4o and Claude 3.7 Sonnet answered 85.5% correctly. In the second round, the performance of GPT-4o and Claude 3.7 Sonnet improved, answering 87.3% and 91.8%, respectively. Intra-chatbot consistency ranged from fair (Kappa = 0.33) for Claude 3.7 Sonnet to substantial for GPT-4o. Inter-chatbot consistency ranged from 0.34 to 0.54 in the first round and 0.44 to 0.66 in the second round. CONCLUSION: The assessed chatbots showed promising performance in answering MCQs in operative dentistry and improved over time. The assessed chatbots can be used as adjuncts in the education process of operative dentistry while …</t>
  </si>
  <si>
    <t xml:space="preserve">Vinothkumar, Thilla Sekar; Basheer, Syed Nahid; Murugesan, Sabari; Algadhi, Abdulaziz; Albar, Nassreen Hassan; Abdulrab, Saleem; Alak'hali, Mohammed Sultan; Halboub, Esam</t>
  </si>
  <si>
    <t xml:space="preserve">10.1186/s12903-026-08276-9</t>
  </si>
  <si>
    <t xml:space="preserve">41947089.0</t>
  </si>
  <si>
    <t xml:space="preserve">operative dentistry textbook MCQs</t>
  </si>
  <si>
    <t xml:space="preserve">LLMDENT-1154</t>
  </si>
  <si>
    <t xml:space="preserve">Comment on "The impact and opportunities of large language models like ChatGPT in oral and maxillofacial surgery: a narrative review".</t>
  </si>
  <si>
    <t xml:space="preserve">Daungsupawong, H; Wiwanitkit, V</t>
  </si>
  <si>
    <t xml:space="preserve">10.1016/j.ijom.2023.11.014</t>
  </si>
  <si>
    <t xml:space="preserve">38310050.0</t>
  </si>
  <si>
    <t xml:space="preserve">comment on narrative review</t>
  </si>
  <si>
    <t xml:space="preserve">LLMDENT-0936</t>
  </si>
  <si>
    <t xml:space="preserve">Bi-linguistic performance of large language models in multimodal analysis for differentiating jawbone-destroying malignancy from osteomyelitis.</t>
  </si>
  <si>
    <t xml:space="preserve">Abstract Background Differentiating jawbone-destroying malignancy from osteomyelitis remains a major diagnostic challenge in oral and maxillofacial surgery because these entities share overlapping radiologic features but require fundamentally different management strategies. This study evaluated the bi-linguistic diagnostic performance of advanced multimodal large language models (LLMs) in distinguishing these conditions using stepwise multimodal inputs. Methods In this retrospective diagnostic accuracy study, 50 patients with histopathologically confirmed malignancy or osteomyelitis of the maxilla or mandible were included. Three multimodal LLMs (ChatGPT, Claude, and Gemini) were assessed using standardized prompts in Korean and English under three imaging conditions: panoramic radiograph only (P), panoramic radiograph plus computed tomography (CT) (P + C), and panoramic radiograph plus CT plus histopathology slide (P + C+B). Diagnostic accuracy, sensitivity, and specificity were evaluated against histopathology as the reference standard using generalized linear mixed models. Results Overall diagnostic accuracy increased significantly with additional modalities, from 0.683 (95% CI, 0.542–0.797) under the P condition to 0.776 (95% CI, 0.652–0.865) under P + C, and to 0.978 (95% CI, 0.953–0.990) under P + C+B. Incorporation of histopathology slides markedly increased the odds of a correct diagnosis compared with P and P + C conditions (both p &lt; 0.0001), while CT addition alone…</t>
  </si>
  <si>
    <t xml:space="preserve">Yoo, Jeong Hun; Kang, Jae Hyun; Yoon, Suk Min; Yeom, Han-Gyeol; Lim, Hun Jun; Kim, Bong Chul</t>
  </si>
  <si>
    <t xml:space="preserve">10.1186/s12903-026-08454-9</t>
  </si>
  <si>
    <t xml:space="preserve">42045868.0</t>
  </si>
  <si>
    <t xml:space="preserve">multimodal jaw malignancy vs osteomyelitis diagnosis</t>
  </si>
  <si>
    <t xml:space="preserve">LLMDENT-1618</t>
  </si>
  <si>
    <t xml:space="preserve">48. Large Language Models for Perceptual Speech Clinical Data Extraction in Cleft Palate Speech Language Pathology Notes</t>
  </si>
  <si>
    <t xml:space="preserve">PURPOSE: Speech-language pathology (SLP) assessments are vital for supporting plastic surgeons in monitoring pediatric patients with cleft palate and velopharyngeal insufficiency (VPI) by providing qualitative and quantitive data on a patient’s functional speech status. Traditional manual extraction of speech notes is time-intensive and susceptible to inconsistent subjective interpretation. Recent advancements in natural language processing, specifically large language models (LLMs), offer a potential solution for automating and enhancing the extraction of diagnostic information from clinical texts. This study evaluates the efficacy of an in-house developed version of the GPT-4 model in extracting concepts from speech sample notes written by speech-language pathologists. METHODS: We conducted a retrospective analysis of 5 anonymized speech sample notes, authored by a speech-language pathologist, for patients aged 3-11 years (average: 6.68, SD: 3.54). These notes were processed using an in-house adaptation of the GPT-4 model, termed VERSA, to extract key speech and language concepts. The model was tasked with identifying patient’s diagnosis, surgical history, and scaled elements from each note such as assessments of resonance and nasal airflow. Resonance evaluations included hypernasality, rated on a 0-4 scale, and hyponasality on a 0-2 scale. Nasal airflow evaluations were conducted to assess audible nasal emission or nasal turbulence, rated on a 0-2 scale. Additionally, grim…</t>
  </si>
  <si>
    <t xml:space="preserve">Yim C; Ganjouei A; Zhang A; Kukoff J; Spencer J; Lin A</t>
  </si>
  <si>
    <t xml:space="preserve">Plastic and reconstructive surgery. Global open</t>
  </si>
  <si>
    <t xml:space="preserve">10.1097/01.gox.0001112144.46564.e2</t>
  </si>
  <si>
    <t xml:space="preserve">Other</t>
  </si>
  <si>
    <t xml:space="preserve">Europe PMC; Semantic Scholar</t>
  </si>
  <si>
    <t xml:space="preserve">conference abstract GPT-4 speech note extraction</t>
  </si>
  <si>
    <t xml:space="preserve">meeting abstract in-house GPT-4 SLP note extraction</t>
  </si>
  <si>
    <t xml:space="preserve">LLMDENT-0509</t>
  </si>
  <si>
    <t xml:space="preserve">The Role of Chatbots in Enquiry-Based Learning for Oral Health Students-An Exploratory Study.</t>
  </si>
  <si>
    <t xml:space="preserve">ABSTRACT Objective This study explores the reliability of four Chatbots in enquiry‐based learning. Four Chatbots, namely Microsoft Copilot, Google Gemini, ChatGPT 3.5 and Perplexity, were used to answer and generate questions in four specific subject areas. Methods The four Chatbots were subjected to questions at three cognitive levels and to generate questions based on specific contexts. The responses generated were assessed by two oral health academics for accuracy and appropriateness. Results The findings indicated that ChatGPT3.5 generated the best self‐assessment questions while Microsoft Copilot generated the best answers to questions. The performance of the Chatbots varied based on the subject on which the question was based and on the cognitive level of the question. While the questions at cognitive level one were answered most appropriately, the overall depth of responses to periodontology questions at cognitive level two was lower than for questions on dental materials, restorative dentistry and oral biology. Conclusion The potential role of Chatbots in enquiry‐based learning is evident to some extent, but they currently do not have the proficiency that a human teacher has.</t>
  </si>
  <si>
    <t xml:space="preserve">Khareedi, Rohini; Fernandez, Daniel</t>
  </si>
  <si>
    <t xml:space="preserve">10.1111/eje.13115</t>
  </si>
  <si>
    <t xml:space="preserve">40372926.0</t>
  </si>
  <si>
    <t xml:space="preserve">Periodontology; Restorative dentistry / cariology; Preventive dentistry / dental public health; Dental education / exams</t>
  </si>
  <si>
    <t xml:space="preserve">chatbots in enquiry-based learning</t>
  </si>
  <si>
    <t xml:space="preserve">chatbots in enquiry-based learning for students</t>
  </si>
  <si>
    <t xml:space="preserve">LLMDENT-1301</t>
  </si>
  <si>
    <t xml:space="preserve">Increasing breastfeeding literacy: A preliminary study to develop an AI-based chatbot.</t>
  </si>
  <si>
    <t xml:space="preserve">OBJECTIVES: Breastfeeding plays a critical role in the healthy development of infants, yet exclusive breastfeeding (EBF) rates remain low, particularly among low-income mothers. This study aimed to develop and validate an AI-based educational innovative solution to increase breastfeeding literacy across caregivers and mothers. METHODS: The BabyChat (AI-based) was developed through two phases. In phase I, the content was created using the Canvas application, with the idea tree structured through MindMeister, and delivered via the ManyChat tool on Facebook. The focus was on the benefits of EBF during the initial 6 months of life, as recommended by the WHO, and continued breastfeeding until 1,000 days of life. In Phase II, functionality tests were performed using UserTesting and subsequently validated by the Content Validity Index (CVI). Healthcare professionals reviewed the clarity and relevance of the information on a four-point scale. Intra-examiner concordance was assessed by percentage of agreement and the median for each CVI-I point. RESULTS: The contents of BabyChat included 8 topics and 18 subtopics (based on relevant contents including nutritional and anatomical aspects, weaning strategies among others) aimed to educate mothers and caregivers. Five mothers participated in evaluation of the BabyChat. Overall, most participants found the chatbot's question-and-answer functionality clear and helpful, with accurate command execution and timely response speeds, etc. However,…</t>
  </si>
  <si>
    <t xml:space="preserve">Kantovitz, Kamila Rosamilia; Mattoso, Maria Eduarda; Meyer, Maria Davoli; de Araújo, Marcella Armbruster; Giovani, Priscila Alves; Martinez, Valentin; Dubey, Nileshkumar; Nociti, Francisco Humberto; M</t>
  </si>
  <si>
    <t xml:space="preserve">International journal of nursing sciences</t>
  </si>
  <si>
    <t xml:space="preserve">10.1016/j.ijnss.2025.10.013</t>
  </si>
  <si>
    <t xml:space="preserve">41367598.0</t>
  </si>
  <si>
    <t xml:space="preserve">breastfeeding literacy chatbot</t>
  </si>
  <si>
    <t xml:space="preserve">LLMDENT-2164</t>
  </si>
  <si>
    <t xml:space="preserve">Impact of Endodontic Kinematics on Stress Distribution During Root Canal Treatment: Analysis of Photoelastic Stress.</t>
  </si>
  <si>
    <t xml:space="preserve">INTRODUCTION: Structural defects created by endodontic treatment are the most common cause of major dental failures. This study analyzed levels of stress produced by endodontic instruments during the root canal treatment by photoelastic analysis of stress. METHODS: Twenty-four human premolars were randomly divided into 4 groups (n = 6) according to instrumentation protocol: ProTaper Next (GPT), One Shape (GOS), Wave One Gold (GWO), and TF Adaptive (GTF). The evaluation of the photoelastic model was performed at 4 dental zones: dental-crown region, cervical third of root, middle third of root, and apical third of root. Silicone molds were prepared (2 × 15 mm), and pinjets were used inside the root canals to fixate teeth. Photoelastic resin (2:1 ratio) was poured into the silicone molds to form photoelastic models. A transmission polariscope was used to analyze the positions of interest and recorded with a digital camera. Tardy's method was used to quantify the fringe order (n) and calculate the maximum stress value (τ) at each selected point. Data were analyzed with two-way analysis of variance, Tukey test (P &lt; .05), fringe descriptive analysis. RESULTS: All groups showed a significant increase in the level of stress created during biomechanical preparation of the root canals. In the quantitative analysis, there was no statistically significant difference among the groups (P &gt; .05). In the qualitative analysis, GPT and GTF instruments achieved greater levels of stresses compar…</t>
  </si>
  <si>
    <t xml:space="preserve">Yamakami, Shelyn Akari; Gallas, Julia Adornes; Petean, Igor Bassi Ferreira; Souza-Gabriel, Aline Evangelista; Sousa-Neto, Manoel; Macedo, Ana Paula; Palma-Dibb, Regina Guenka</t>
  </si>
  <si>
    <t xml:space="preserve">10.1016/j.joen.2021.10.003</t>
  </si>
  <si>
    <t xml:space="preserve">34699903.0</t>
  </si>
  <si>
    <t xml:space="preserve">Endodontics; Prosthodontics</t>
  </si>
  <si>
    <t xml:space="preserve">endodontic kinematics stress; no LLM</t>
  </si>
  <si>
    <t xml:space="preserve">endodontic kinematics photoelastic stress; no LLM</t>
  </si>
  <si>
    <t xml:space="preserve">LLMDENT-0905</t>
  </si>
  <si>
    <t xml:space="preserve">Disparities in AI-Based Prior Authorization for Head and Neck Reconstruction: A Large Language Model Analysis.</t>
  </si>
  <si>
    <t xml:space="preserve">ABSTRACT Introduction Large language models (LLM) are being rapidly integrated into healthcare, particularly to streamline time‐ and labor‐intensive administrative processes. However, the potential for artificial intelligence (AI) systems to demonstrate bias when employed for insurance authorization remains poorly understood. As insurers increasingly adopt AI to make coverage decisions, this study examined bias in LLM‐driven prior authorization in otolaryngology, using oral cavity squamous cell carcinoma (SCC) as a case study. Methods Using OpenAI's generative transformer GPT‐4o, this study assessed for LLM bias when simulating insurance coverage decisions for head and neck cancer reconstruction. A standardized clinical scenario was constructed involving patients with T2N2 oral cavity SCC, all requiring surgical resection and reconstruction. The LLM was prompted to choose between a radial forearm free flap (RFFF) and split‐thickness skin graft (STSG) for reconstruction, across 19,900 simulations. Patient profiles were systematically varied by age, sex, race/ethnicity, zip code‐based income level, socioeconomic status (SES), and substance use history. Results The LLM output showed significant disparities in approval decisions. RFFF was more frequently approved for younger, Asian, or white patients from high‐income zip codes or high SES backgrounds (p &lt; 0.0001). Older, Black, and Hispanic patients, and those from lower‐income areas or with substance use histories, were less lik…</t>
  </si>
  <si>
    <t xml:space="preserve">Wu, Shannon S; Shanmugam, Mugil V; Lee, Yu-Jin; Ayoub, Noel F</t>
  </si>
  <si>
    <t xml:space="preserve">World journal of otorhinolaryngology - head and neck surgery</t>
  </si>
  <si>
    <t xml:space="preserve">10.1002/wjo2.70130</t>
  </si>
  <si>
    <t xml:space="preserve">42500108.0</t>
  </si>
  <si>
    <t xml:space="preserve">GPT-4o simulated insurance prior authorization bias</t>
  </si>
  <si>
    <t xml:space="preserve">GPT-4o prior authorization bias simulation</t>
  </si>
  <si>
    <t xml:space="preserve">LLMDENT-1633</t>
  </si>
  <si>
    <t xml:space="preserve">From accuracy to robustness: a comparative study of five advanced large language models on the Chinese dental licensing examination.</t>
  </si>
  <si>
    <t xml:space="preserve">Abstract Background Large language models (LLMs) have demonstrated considerable promise in various domains, including dentistry. This study aimed to evaluate five advanced LLMs (DeepSeek-R1, GPT-4o, OpenAI o3, GPT-5 Thinking, and Gemini 2.5 Pro) in the context of the Chinese Dental Licensing Examination (CDLE) to explore their potential in dental education and practice. Methods A total of 600 questions were selected from the official review book provided by the Chinese National Medical Examination Center. All questions, presented in Chinese, were submitted individually to the five LLMs via their web interfaces. The responses were classified as “correct” or “incorrect” using the official answer keys provided by the review book. We analyzed and compared each model’s overall accuracy and accuracy across different subjects and question types using χ2 or Fisher’s exact tests, as appropriate. To assess robustness, 120 of the 600 questions were selected for adversarial testing under two types of perturbations. We employed McNemar’s test to measure each model’s accuracy degradation during adversarial testing. Results DeepSeek-R1, GPT-5 Thinking, Gemini 2.5 Pro, and OpenAI o3 demonstrated superior performance, significantly surpassing GPT-4o (p 0.05). Conclusions Using the CDLE as a benchmark, new-generation LLMs achieved markedly higher accuracy. Furthermore, all models exhibited strong robustness against adversarial perturbations. These findings indicate that advanced LLMs hold prom…</t>
  </si>
  <si>
    <t xml:space="preserve">Zhang, Jiarui; Ubuzima, Pascal; Huang, Gaoyang; Lee, En-Hsuan; Wang, Yuting; Xu, Huifang; Xia, Lei; Wu, Tingting</t>
  </si>
  <si>
    <t xml:space="preserve">10.1186/s12903-025-07540-8</t>
  </si>
  <si>
    <t xml:space="preserve">41430194.0</t>
  </si>
  <si>
    <t xml:space="preserve">LLMDENT-0978</t>
  </si>
  <si>
    <t xml:space="preserve">Bridging the information gap in pediatric dentistry: a comparison of ChatGPT-4o, Google Gemini Advanced, and expert responses based on evaluations by parents and pediatric dentists</t>
  </si>
  <si>
    <t xml:space="preserve">10.22514/jocpd.2026.014</t>
  </si>
  <si>
    <t xml:space="preserve">no abstract; pediatric dentistry info; GPT-4o Gemini vs experts; parents and dentists rate</t>
  </si>
  <si>
    <t xml:space="preserve">no abstract; pediatric dentistry info ChatGPT/Gemini vs experts; rated by parents and dentists</t>
  </si>
  <si>
    <t xml:space="preserve">LLMDENT-1949</t>
  </si>
  <si>
    <t xml:space="preserve">The Application of ChatGPT in Medicine: A Scoping Review and Bibliometric Analysis.</t>
  </si>
  <si>
    <t xml:space="preserve">Jie Wu,1 Yingzhuo Ma,1 Jun Wang,1 Mingzhao Xiao2 1Department of Nursing, the First Affiliated Hospital of Chongqing Medical University, Chongqing, People’s Republic of China; 2Department of Urology, the First Affiliated Hospital of Chongqing Medical University, Chongqing, People’s Republic of ChinaCorrespondence: Mingzhao Xiao, Department of Urology, the First Affiliated Hospital of Chongqing Medical University, Chongqing, 400016, People’s Republic of China, Email xmz.2004@163.com Jun Wang, Department of Nursing, the First Affiliated Hospital of Chongqing Medical University, Chongqing, 400016, People’s Republic of China, Email smile@stu.cqmu.edu.cnPurpose: ChatGPT has a wide range of applications in the medical field. Therefore, this review aims to define the key issues and provide a comprehensive view of the literature based on the application of ChatGPT in medicine.Methods: This scope follows Arksey and O’Malley’s five-stage framework. A comprehensive literature search of publications (30 November 2022 to 16 August 2023) was conducted. Six databases were searched and relevant references were systematically catalogued. Attention was focused on the general characteristics of the articles, their fields of application, and the advantages and disadvantages of using ChatGPT. Descriptive statistics and narrative synthesis methods were used for data analysis.Results: Of the 3426 studies, 247 met the criteria for inclusion in this review. The majority of articles (31.17%) were from …</t>
  </si>
  <si>
    <t xml:space="preserve">Wu, Jie; Ma, Yingzhuo; Wang, Jun; Xiao, Mingzhao</t>
  </si>
  <si>
    <t xml:space="preserve">Journal of multidisciplinary healthcare</t>
  </si>
  <si>
    <t xml:space="preserve">10.2147/jmdh.s463128</t>
  </si>
  <si>
    <t xml:space="preserve">38650670.0</t>
  </si>
  <si>
    <t xml:space="preserve">scoping review and bibliometric ChatGPT medicine</t>
  </si>
  <si>
    <t xml:space="preserve">scoping review and bibliometric ChatGPT in medicine</t>
  </si>
  <si>
    <t xml:space="preserve">LLMDENT-1947</t>
  </si>
  <si>
    <t xml:space="preserve">Deep Tooth LLM: Neural Trajectory Optimization for Tooth Alignment</t>
  </si>
  <si>
    <t xml:space="preserve">A orthodontic treatment simulation is normally made up of several cycles of treatment, that regularly covers for more than 12 months. Thus, the fundamental determinant in orthodontic treatment is to simulate medically reasonable teeth position in long-term progress. However, existing orthodontic treatment simulation system heavily rely on duplication of efforts from dentists or only estimate final tooth arrangement without orthodontically intermediate procedure. Toward clinically reasonable simulate 3D orthodontic treatment progress, we present DeepOrtho, a deep learning based novel system to simulate medically 3D tooth position for orthodontic treatment planning. Our system takes 3D tooth meshes from patients with malocclusion as input, and sequentially simulates the orthodontically proper 3D rotation and translation for each tooth within the long-term treatment. Notably, we formulate the 3D orthodontic treatment simulation as a reverse process of iteratively denoising teeth arrangements, where DeepOrtho gradually reduces medically uncertain sequences from all the teeth adjustable positions until reaching the desired positions. To the best of our knowledge, we are the first medical simulation system to explore progress 3D orthodontic treatment. Extensive experiments demonstrate that the proposed DeepOrtho outperforms existing solutions in terms of performance and clinical feasibility.</t>
  </si>
  <si>
    <t xml:space="preserve">Zeyu Wang; Jiaqi Hong; Ziyi Zhu</t>
  </si>
  <si>
    <t xml:space="preserve">International Journal of Social Science Exceptional Research</t>
  </si>
  <si>
    <t xml:space="preserve">10.54660/ijsser.2024.3.5.07-13</t>
  </si>
  <si>
    <t xml:space="preserve">custom deep learning tooth alignment</t>
  </si>
  <si>
    <t xml:space="preserve">deep learning tooth alignment simulation</t>
  </si>
  <si>
    <t xml:space="preserve">LLMDENT-1217</t>
  </si>
  <si>
    <t xml:space="preserve">USING ARTIFICIAL INTELLIGENCE POSSIBILITIES BY DENTISTRY FACULTY STUDENTS</t>
  </si>
  <si>
    <t xml:space="preserve">The aim of the study is to assess the prevalence of the use of artificial intelligence in the educational process of students of various courses of the Faculty of Dentistry. Materials and methods. A study was conducted based on the results of a survey of 530 students of 2–5 courses of the Faculty of Dentistry of the Ural State Medical University. The questionnaire includes 14 questions divided into three blocks. Questions from the first block are used to assess the prevalence of the use of artificial intelligence by students in the educational process. Questions from the second block are used to assess students' satisfaction with the text capabilities of artificial intelligence, and questions from the third block are used to assess the graphic capabilities. Results. The capabilities of neural networks are most often used by 2nd-year students (43.4%). Most students prefer two neural networks - "ChatGPT" and "Yandex neuro" - 76.2% and 57.1%, respectively. Up to 63.6% of students check the information generated by artificial intelligence using educational resources. Conclusions. When using neural networks, students most often use "ChatGPT" and "Yandex neuro" - 76.2% and 57.1%, respectively, for preparing text works and 50.0% and 45.2%, respectively, for creating visual works. Most students combine traditional methods of obtaining information with the use of artificial intelligence in a 1:1 ratio. A high level of critical attitude towards the information received was identified a…</t>
  </si>
  <si>
    <t xml:space="preserve">M. Gainetdinov; E. Bushueva; Aleksandr Plotnikov; Sergey Griroriev; A. Kozmenko; A. Ivashov; Anna Dregalkina; Olga Schneider; M. Mirzoeva; Petros Nersesyan; R. Khlynova</t>
  </si>
  <si>
    <t xml:space="preserve">Actual problems in dentistry</t>
  </si>
  <si>
    <t xml:space="preserve">10.18481/2077-7566-2025-21-1-205-213</t>
  </si>
  <si>
    <t xml:space="preserve">dental student AI use survey</t>
  </si>
  <si>
    <t xml:space="preserve">LLMDENT-1010</t>
  </si>
  <si>
    <t xml:space="preserve">Multidimensional Evaluation of AI-Generated Patient Information on Cone Beam-Computed Tomography.</t>
  </si>
  <si>
    <t xml:space="preserve">This study aimed to conduct a multidimensional evaluation of artificial intelligence (AI) chatbot-generated patient information regarding cone beam-computed tomography (CBCT) in dentistry, with specific focus on readability, informational quality, reliability, and patient-centered suitability. Twenty frequently asked, patient-oriented questions related to CBCT were systematically identified from a public online forum. Each question was submitted to four large language model-based chatbots (ChatGPT-4o, Gemini Advanced, Claude Sonnet 4, and Microsoft Copilot) under standardized conditions. Generated responses were evaluated using validated instruments, including the DISCERN tool and Global Quality Scale (GQS) for information quality and reliability, as well as Flesch Reading Ease, Flesch-Kincaid Grade Level, and Gunning Fog Index for readability. Patient-centeredness was further assessed using PEMAT-Understandability and PEMAT-Actionability scores. Comparative analyses were performed using linear mixed-effects models. Significant differences were observed among chatbots across all evaluated domains (p &lt; 0.05). While advanced models demonstrated higher informational quality and reliability, their responses frequently exceeded recommended health literacy thresholds. Readability, transparency, and actionability varied substantially between platforms. No chatbot consistently met all criteria for optimal patient-directed communication. AI chatbots can provide generally accurate info…</t>
  </si>
  <si>
    <t xml:space="preserve">Öçbe, Melisa; Akçay, Hülya Çerçi; Sır, Eda; Taş, Çağan; Erbalta, Rana</t>
  </si>
  <si>
    <t xml:space="preserve">Journal of imaging informatics in medicine</t>
  </si>
  <si>
    <t xml:space="preserve">10.1007/s10278-026-01976-2</t>
  </si>
  <si>
    <t xml:space="preserve">42045764.0</t>
  </si>
  <si>
    <t xml:space="preserve">patient CBCT FAQs from forum; 4 chatbots; DISCERN GQS PEMAT</t>
  </si>
  <si>
    <t xml:space="preserve">forum CBCT patient FAQs; four chatbots; DISCERN GQS PEMAT</t>
  </si>
  <si>
    <t xml:space="preserve">LLMDENT-1776</t>
  </si>
  <si>
    <t xml:space="preserve">BlindSpot: An AI-Powered Intelligent Mirror Assisting with Facial Hygiene Analysis for Blind People</t>
  </si>
  <si>
    <t xml:space="preserve">Appearances are important for our everyday lives: it is how we present ourselves. Yet, for people who are blind or visually impaired, it can be challenging to notice or take care of their facial hygiene without sighted assistance. Furthermore, existing AI-powered visual assistive technologies such as Seeing AI do not provide such support.We first performed an online search to identify the needs of blind people and people who are visually impaired by checking their appearances. We found that checking appearances is a pertinent need shared by many people who are blind or visually impaired. For example, in the autoethnography by a blind girl [1], the author explains that growing up with visual impairments is physically and mentally strenuous on teenagers. In Li et al. [2], the authors find that people who are visually impaired “normally keep [their] appearance the same as before the loss of vision. This makes people focus less on [their] face and [their] visual impairments.” And that “people with visual impairments are attentive to their appearance,” by “applying makeup”, so that they “can control [their] appearance again.” Pradhan et al. [3] found that people with visual impairments care about their appearance as “they know people around them can see them,” they also “rely on sighted or partially sighted people to act as their mirrors.” Such prior work highlights the need to develop novel solutions and mechanisms to help blind people check on their appearances more independentl…</t>
  </si>
  <si>
    <t xml:space="preserve">Toby Lu</t>
  </si>
  <si>
    <t xml:space="preserve">Human Interaction and Emerging Technologies (IHIET 2024)</t>
  </si>
  <si>
    <t xml:space="preserve">10.54941/ahfe1005485</t>
  </si>
  <si>
    <t xml:space="preserve">AI mirror for blind facial hygiene</t>
  </si>
  <si>
    <t xml:space="preserve">AI mirror facial hygiene for blind people</t>
  </si>
  <si>
    <t xml:space="preserve">LLMDENT-1132</t>
  </si>
  <si>
    <t xml:space="preserve">Performance of artificial intelligence chatbots in National dental licensing examination.</t>
  </si>
  <si>
    <t xml:space="preserve">BACKGROUND/PURPOSE: The Taiwan dental board exams comprehensively assess dental candidates across twenty distinct subjects, spanning foundational knowledge to clinical fields, using multiple-choice single-answer exams with a minimum passing score of 60 %. This study assesses the performance of artificial intelligence (AI)-powered chatbots (specifically ChatGPT3.5, Gemini, and Claude2), categorized as Large Language Models (LLMs), on these exams from 2021 to 2023. MATERIALS AND METHODS: A total of 2699 multiple-choice questions spanning eight subjects in basic dentistry and twelve in clinical dentistry were analyzed. Questions involving images and tables were excluded. Statistical analyses were conducted using McNemar's test. Furthermore, annual results of LLMs were compared with the qualification rates of human candidates to provide additional context. RESULTS: Claude2 demonstrated the highest overall accuracy (54.89 %) on the Taiwan national dental licensing examinations, outperforming ChatGPT3.5 (49.33 %) and Gemini (44.63 %), with statistically significant differences in performance across models. In the basic dentistry domain, Claude2 scored 59.73 %, followed by ChatGPT3.5 (54.87 %) and Gemini (47.35 %). Notably, Claude2 excelled in biochemistry (73.81 %) and oral microbiology (88.89 %), while ChatGPT3.5 also performed strongly in oral microbiology (80.56 %). In the clinical dentistry domain, Claude2 led with a score of 52.45 %, surpassing ChatGPT3.5 (46.54 %) and Gemini …</t>
  </si>
  <si>
    <t xml:space="preserve">Chan-Chia Lin, Chad; Sun, Jui-Sheng; Chang, Chin-Hao; Chang, Yu-Han; Zwei-Chieng Chang, Jenny</t>
  </si>
  <si>
    <t xml:space="preserve">10.1016/j.jds.2025.05.012</t>
  </si>
  <si>
    <t xml:space="preserve">41040620.0</t>
  </si>
  <si>
    <t xml:space="preserve">Taiwan dental licensing exam</t>
  </si>
  <si>
    <t xml:space="preserve">LLMDENT-0100</t>
  </si>
  <si>
    <t xml:space="preserve">Assessing the Accuracy and Reliability of Artificial Intelligence in First Permanent Molar Extraction Decisions</t>
  </si>
  <si>
    <t xml:space="preserve">The first permanent molar (M1) plays a critical role in maintaining functional occlusion during mixed dentition. When this tooth is severely compromised by deep caries, structural weakness, or developmental enamel defects, extraction may be required. However, the decision to extract M1 is influenced by multiple prognostic factors, including the child’s age, dental development stage, second molar (M2) angulation, and the presence of third molars. In this context, artificial intelligence (AI)–based conversational systems can support clinical judgment and patient education by offering quicker access to relevant information. This descriptive-analytical study evaluated the performance of two AI-powered language models (ChatGPT-3.5 and ChatGPT-4) in providing clinical guidance on M1 extraction. Ten standardized questions were formulated based on established prognostic parameters associated with spontaneous space closure. Both AI systems produced coherent and clinically relevant content. However, ChatGPT-4 tended to produce longer responses with greater sentence complexity, resulting in lower readability and higher academic demand. By comparison, ChatGPT-3.5 produced shorter, more straightforward responses that may be more appropriate for communication with parents or patients. Future research incorporating varied question structures, such as case-based scenarios, radiographic-based questions, and real-user feedback, may help define how conversational AI can be safely and effectivel…</t>
  </si>
  <si>
    <t xml:space="preserve">Aslıhan Yelkenci</t>
  </si>
  <si>
    <t xml:space="preserve">Journal of Intelligent Decision Making and Information Science</t>
  </si>
  <si>
    <t xml:space="preserve">10.59543/bcx2xp86</t>
  </si>
  <si>
    <t xml:space="preserve">Oral &amp; maxillofacial surgery; Pediatric dentistry; Restorative dentistry / cariology; Oral &amp; maxillofacial radiology</t>
  </si>
  <si>
    <t xml:space="preserve">borderline; first molar extraction questions; GPT-3.5 vs 4; content relevance and readability</t>
  </si>
  <si>
    <t xml:space="preserve">first molar extraction questions; ChatGPT-3.5 vs 4; clinical relevance and readability; ambiguous</t>
  </si>
  <si>
    <t xml:space="preserve">LLMDENT-1350</t>
  </si>
  <si>
    <t xml:space="preserve">Large Language Models in Dental Licensing Examinations: Systematic Review and Meta-Analysis.</t>
  </si>
  <si>
    <t xml:space="preserve">INTRODUCTION AND AIMS: This study systematically reviews and conducts a meta-analysis to evaluate the performance of various large language models (LLMs) in dental licensing examinations worldwide. The aim is to assess the accuracy of these models in different linguistic and geographical contexts. This will inform their potential application in dental education and diagnostics. METHODS: Following Preferred Reporting Items for Systematic Reviews and Meta-Analyses guidelines, we conducted a comprehensive search across PubMed, Web of Science, and Scopus for studies published from 1 January 2022 to 1 May 2024. Two authors independently reviewed the literature based on the inclusion and exclusion criteria, extracted data, and evaluated the quality of the studies in accordance with the Quality Assessment of Diagnostic Accuracy Studies-2. We conducted qualitative and quantitative analyses to evaluate the performance of LLMs. RESULTS: Eleven studies met the inclusion criteria, encompassing dental licensing examinations from eight countries. GPT-3.5, GPT-4, and Bard achieved integrated accuracy rates of 54%, 72%, and 56%, respectively. GPT-4 outperformed GPT-3.5 and Bard, passing more than half of the dental licensing examinations. Subgroup analyses and meta-regression showed that GPT-3.5 performed significantly better in English-speaking countries. GPT-4's performance, however, remained consistent across different regions. CONCLUSION: LLMs, particularly GPT-4, show potential in denta…</t>
  </si>
  <si>
    <t xml:space="preserve">Liu, Mingxin; Okuhara, Tsuyoshi; Huang, Wenbo; Ogihara, Atsushi; Nagao, Hikari Sophia; Okada, Hiroko; Kiuchi, Takahiro</t>
  </si>
  <si>
    <t xml:space="preserve">10.1016/j.identj.2024.10.014</t>
  </si>
  <si>
    <t xml:space="preserve">39532572.0</t>
  </si>
  <si>
    <t xml:space="preserve">SR/MA LLMs dental licensing exams</t>
  </si>
  <si>
    <t xml:space="preserve">systematic review meta-analysis licensing exams</t>
  </si>
  <si>
    <t xml:space="preserve">LLMDENT-0313</t>
  </si>
  <si>
    <t xml:space="preserve">Evaluating Retrieval-Augmented Large Language Models on External Cervical Resorption: A Comparative Study of Gemini and NotebookLM.</t>
  </si>
  <si>
    <t xml:space="preserve">INTRODUCTION: This study evaluated the accuracy and consistency of two large language models developed by Alphabet Inc., Google Gemini (GG), a base configuration, and NotebookLM (NLM), a document-grounded configuration, when answering clinical questions regarding external cervical resorption using a retrieval-augmented framework. METHODS: Forty-six dichotomous clinical questions related to external cervical resorption were developed by three academic endodontists based on established sources. Each question was submitted to GG and NLM using three independent user accounts, yielding 276 responses. The retrieval-augmented generation configuration was replicated by NLM, which was programmed to generate responses exclusively from the documents provided. Three endodontic experts independently evaluated all responses against predefined gold standard answers. Accuracy was defined as agreement with the gold standard; consistency referred to identical responses across the three trials. Statistical analyses included 95% confidence intervals (CIs) (Wald and Wilson), Fleiss' kappa, and Fisher's exact test. RESULTS: GG achieved an accuracy of 89% (41/46; 95% CI, 76.96-95.27) and a consistency rate of 93% (κ = 0.89; P &lt; .001). NLM achieved an accuracy of 96% (44/46; 95% CI, 85.47-98.79) and the same consistency (κ = 0.90; P &lt; .001). No significant differences occurred between the large language models for accuracy and consistency. CONCLUSIONS: The NLM and GG models exhibited a high level of…</t>
  </si>
  <si>
    <t xml:space="preserve">Garcia-Font, Marc; Dufey-Portilla, Nicolás; Durán-Sindreu, Fernando; González Sánchez, José Antonio; Rodríguez Millán, Gustavo; Nagendrababu, Venkateshbabu; Dummer, Paul M H; Abella Sans, Francesc</t>
  </si>
  <si>
    <t xml:space="preserve">10.1016/j.joen.2025.10.016</t>
  </si>
  <si>
    <t xml:space="preserve">41207474.0</t>
  </si>
  <si>
    <t xml:space="preserve">dichotomous clinical questions external cervical resorption</t>
  </si>
  <si>
    <t xml:space="preserve">dichotomous clinical ECR questions; Gemini vs NotebookLM</t>
  </si>
  <si>
    <t xml:space="preserve">LLMDENT-0462</t>
  </si>
  <si>
    <t xml:space="preserve">Evidence-based evaluation of large language models in advanced clinical decision-making for removable prosthodontics.</t>
  </si>
  <si>
    <t xml:space="preserve">STATEMENT OF PROBLEM: Artificial intelligence is widely used to answer questions about prosthodontic treatments, but responses regarding removable prosthodontics remain limited with gaps. PURPOSE: Large language models (LLMs) have been increasingly used by clinicians and trainees to access clinical information. However, their ability to make accurate, evidence-based decisions in removable prosthodontics remains unclear. This study aimed to evaluate and compare the performance of 5 LLMs in responding to advanced clinical questions related to removable complete and partial dentures. MATERIAL AND METHODS: A curated set of 10 advanced, evidence-based clinical questions covering key domains in removable prosthodontics was developed based on current consensus statements, systematic reviews, and professional guidelines. Each question was posed independently to 5 LLMs using single-turn prompts and default settings. Two board-certified prosthodontists independently evaluated each response using a predefined 10-point rubric assessing scientific accuracy, comprehensiveness, clarity, and clinical relevance, with guideline-based reference answers serving as the standard. Intra-rater reliability was evaluated by repeat scoring after a 4-week interval. Statistical analyses included reliability testing, a linear mixed-effects model, and nonparametric comparisons among models (α=.05). RESULTS: DeepSeek V3 recorded the highest mean scores, averaged across both evaluators and both scoring sessi…</t>
  </si>
  <si>
    <t xml:space="preserve">Kamalakidis, Savvas N; Lee, Damian J; Vazouras, Konstantinos; Giannakopoulos, Kostis; Kaklamanos, Eleftherios G</t>
  </si>
  <si>
    <t xml:space="preserve">10.1016/j.prosdent.2026.06.018</t>
  </si>
  <si>
    <t xml:space="preserve">42386427.0</t>
  </si>
  <si>
    <t xml:space="preserve">advanced clinical removable prosthodontic questions for clinicians</t>
  </si>
  <si>
    <t xml:space="preserve">advanced evidence-based clinical questions removable prosthodontics for clinicians</t>
  </si>
  <si>
    <t xml:space="preserve">Advanced clinical removable prosthodontics questions for clinicians</t>
  </si>
  <si>
    <t xml:space="preserve">LLMDENT-0909</t>
  </si>
  <si>
    <t xml:space="preserve">Investigating the application of a generative artificial intelligence-based virtual patient agent in dental medicine for enhancing doctor-patient communication training: a randomised controlled trial</t>
  </si>
  <si>
    <t xml:space="preserve">Abstract Background Effective doctor–patient communication is critical in dentistry for diagnostic accuracy and treatment efficacy. Traditional instructional formats afford limited practice opportunities, impeding the transfer of theoretical knowledge to clinical settings. Standardised patients (SPs) provide authentic interaction but are costly and logistically demanding, restricting training scalability. Large language models (LLMs), capable of generating contextually adaptive dialogues, offer innovative opportunities for dental communication training. Methods An AI agent was developed using the DeepSeek large language model. Thirty-eight fourth-year dental students were randomly assigned to an experimental group (theoretical instruction plus AI-based virtual patient consultations) or a control group (theoretical instruction plus peer-to-peer role-play practice). Baseline and post-intervention doctor–patient communication skills were assessed using standardised patients consultations scored with the Set Elicit Give Understand End (SEGUE) scale. Post-intervention questionnaires assessed AI agent usability and participant satisfaction. Results No statistically significant between-group difference was observed at baseline ( p &gt; 0.05). Following the intervention, the experimental group's SP consultation scores were significantly higher than those of the control group ( p</t>
  </si>
  <si>
    <t xml:space="preserve">Xie Y; Ou Z; Huang Y; Huang H; Ran X; Dai H; Huang B; Shu L</t>
  </si>
  <si>
    <t xml:space="preserve">10.21203/rs.3.rs-9185873/v1</t>
  </si>
  <si>
    <t xml:space="preserve">DeepSeek virtual patient communication training</t>
  </si>
  <si>
    <t xml:space="preserve">DeepSeek virtual patient communication training RCT</t>
  </si>
  <si>
    <t xml:space="preserve">LLMDENT-0865</t>
  </si>
  <si>
    <t xml:space="preserve">Evaluating the safety of large language models in healthcare and dentistry: adversarial testing approaches.</t>
  </si>
  <si>
    <t xml:space="preserve">Abstract Introduction The emergence of large language models (LLMs) provides new avenues for clinical support in healthcare and dentistry. However, these models often exhibit unpredictable behaviours when challenged by adversarial or misleading inputs. Recent data indicate that nearly 20% of LLM outputs contain safety risks or biases, necessitating rigorous evaluation prior to clinical use. This review examines AI red teaming, a systematic approach for identifying system vulnerabilities through simulated attacks. It details methodological approaches and outcome measures while proposing a structured framework to integrate these safety evaluations into the clinical AI lifecycle. Methods This review focuses on prompt-based attacks, such as prompt injection and jailbreaking, which are highly relevant in medical settings. It evaluates various testing strategies, including manual expert reviews, automated “attacker” models, and hybrid human-in-the-loop systems. A lifecycle-based framework is introduced, utilizing the collaborative “red-blue-purple” teaming model. This approach spans pre-deployment testing, live deployment monitoring, and iterative review audits to ensure that clinical guardrails remain robust against evolving adversarial tactics. Conclusion Safe implementation of LLMs in dentistry and healthcare requires continuous, iterative adversarial testing rather than static assessments. Success depends on standardized protocols, multidisciplinary collaboration between clinic…</t>
  </si>
  <si>
    <t xml:space="preserve">Umer, Fahad; Shaikh, Muhammad Muthar; Ur Rahman, Absar</t>
  </si>
  <si>
    <t xml:space="preserve">10.1038/s41405-026-00462-9</t>
  </si>
  <si>
    <t xml:space="preserve">42420260.0</t>
  </si>
  <si>
    <t xml:space="preserve">review adversarial testing LLM safety</t>
  </si>
  <si>
    <t xml:space="preserve">LLMDENT-0258</t>
  </si>
  <si>
    <t xml:space="preserve">Are chatbots reliable sources of information regarding fluoride in pediatric dentistry?</t>
  </si>
  <si>
    <t xml:space="preserve">Abstract Aim To evaluate the accuracy and consistency of responses generated by artificial intelligence (AI) chatbots in pediatric dentistry, specifically concerning fluoride usage. Study design Descriptive cross-sectional study. Methods Four AI chatbots (ChatGPT, Gemini, Claude, Copilot) and four groups of dental professionals (pediatric dentists, general dentists, pediatric dentistry PhD students, and fifth-year dental students) answered 23 true–false questions based on IAPD, AAPD and EAPD guidelines. Each chatbot was tested 28 times per question in separate sessions. Accuracy was analyzed across four categories: Individual Topical Fluoride Applications, Professional Topical Fluoride Applications, Systemic Fluoride Applications, and Fluorosis. All groups were statistically compared with each other to evaluate differences in response accuracy across AI chatbots and human participant categories. Results Significant differences were observed in the accuracy of chatbot responses across fluoride application categories (p &lt; 0.05). Claude achieved perfect accuracy in Systemic Fluoride Applications (100%), while the other AI models performed lower—with ChatGPT scoring the lowest (94.3%)—and Gemini showed the highest accuracy in Fluorosis-related questions (76.8%). Among professionals, pediatric dentists (82.3%) consistently had the highest accuracy. Statistics Chi-square and Fisher’s Exact tests were used to assess differences in response accuracy between groups. A p-value &lt; 0.05 w…</t>
  </si>
  <si>
    <t xml:space="preserve">Dinc, Dilara; Kocaaydin, Simin; Ilisulu, Sabiha Ceren</t>
  </si>
  <si>
    <t xml:space="preserve">10.1186/s12903-026-08502-4</t>
  </si>
  <si>
    <t xml:space="preserve">42092910.0</t>
  </si>
  <si>
    <t xml:space="preserve">Pediatric dentistry; Restorative dentistry / cariology; Dental education / exams</t>
  </si>
  <si>
    <t xml:space="preserve">Amass BiomedCore (connector); DOAJ; Europe PMC; Europe PMC (Preprint); PubMed/MEDLINE; Semantic Scholar</t>
  </si>
  <si>
    <t xml:space="preserve">guideline true/false fluoride chatbots vs professionals</t>
  </si>
  <si>
    <t xml:space="preserve">guideline-based fluoride true/false chatbots vs professionals</t>
  </si>
  <si>
    <t xml:space="preserve">Guideline-based fluoride true/false test; chatbots vs dental professionals</t>
  </si>
  <si>
    <t xml:space="preserve">LLMDENT-0429</t>
  </si>
  <si>
    <t xml:space="preserve">Evaluation of an Artificial Intelligence Language Model for Generating Informed Consent Forms in Oral and Maxillofacial Surgery: A QUEST Framework Analysis.</t>
  </si>
  <si>
    <t xml:space="preserve">BACKGROUND: Informed consent is a core ethical and legal requirement in oral and maxillofacial surgery (OMFS). Traditional consent documents often lack adequate readability and comprehensive coverage of ethical and safety elements. Large language models (LLMs) may assist in drafting consent forms; however, their alignment with clinician expectations in OMFS remains insufficiently studied. METHODS: This in silico descriptive evaluation study assessed AI-generated informed consent drafts using the QUEST (Quality, Utility, Ethics, Safety, and Transparency) framework. Consent drafts were generated for four representative OMFS procedures: third molar extraction, dental implant placement, open reduction and internal fixation of mandibular fracture, and soft tissue biopsy. One draft was produced per procedure. Two experienced oral and maxillofacial surgeons independently rated each draft across QUEST domains using a 5-point Likert scale (1 = poor, 3 = acceptable, 5 = excellent). Readability was evaluated using standard grade-level metrics. Inter-rater reliability was assessed using Cohen's kappa (κ), with significance set at p &lt; 0.05. RESULTS: Four AI-generated consent drafts were evaluated. Readability scores ranged from grade 6.0 to 8.0 (mean 6.85 ± 0.85). Inter-rater reliability was substantial (κ = 0.78; p &lt; 0.001). Among QUEST domains, Quality achieved the highest scores (mean 4.1 ± 0.4), while Ethics, Safety, and Transparency demonstrated comparatively lower ratings. CONCLUSIO…</t>
  </si>
  <si>
    <t xml:space="preserve">Jain, Anuj; Deshmukh, Rahul; Bhutekar, Umesh</t>
  </si>
  <si>
    <t xml:space="preserve">Journal of maxillofacial and oral surgery</t>
  </si>
  <si>
    <t xml:space="preserve">10.1007/s12663-026-03085-7</t>
  </si>
  <si>
    <t xml:space="preserve">42528730.0</t>
  </si>
  <si>
    <t xml:space="preserve">Implant dentistry; Oral &amp; maxillofacial surgery</t>
  </si>
  <si>
    <t xml:space="preserve">AI-generated OMFS consent drafts; QUEST rated by surgeons</t>
  </si>
  <si>
    <t xml:space="preserve">AI-generated OMFS consent drafts; QUEST quality safety by surgeons</t>
  </si>
  <si>
    <t xml:space="preserve">LLMDENT-1504</t>
  </si>
  <si>
    <t xml:space="preserve">Descriptive Analysis of Online Wildlife Products Using Vision Language Models</t>
  </si>
  <si>
    <t xml:space="preserve">Illegal wildlife trade is being increasingly conducted through online channels, posing a significant risk to global biodiversity and environmental sustainability. In this paper, we propose a method that employs Vision-Language Models (VLMs) and Large Language Models (LLMs) to analyze online advertisements for wildlife products and generate a description that includes the product type, species, and its status on the IUCN red list and CITES appendices. This detailed information aims to help law enforcement and conservationists in identifying the conservation and trade status, which can be used to tag or filter irrelevant listings and aid in combating illegal wildlife trade. Moreover, we apply our methods on a case study focusing on shark products being sold online. Sharks constitute one of the most heavily traded species, and shark-derived products, such as jaws and vertebrae from threatened shark species, form a substantial part of this trade, making them an urgent conservation matter. Through this study, we are able to demonstrate the effectiveness of our method and its adaptability on niches of wildlife trade by solving an additional problem of classifying products based on the body part of the shark, an out-of-distribution task. This shows the ability to handle problems beyond the original scope. Our flexible approach incorporates modularity of individual models, which allows for improvement when newer models are available, making it a valuable tool for conservationists and…</t>
  </si>
  <si>
    <t xml:space="preserve">Kinshuk Sharma; J. Barbosa; Spencer Roberts; U. Gondhali; G. Petrossian; Jennifer Jacquet; Juliana Freire; Sunandan Chakraborty</t>
  </si>
  <si>
    <t xml:space="preserve">Proceedings of the ACM SIGCAS/SIGCHI Conference on Computing and Sustainable Societies</t>
  </si>
  <si>
    <t xml:space="preserve">10.1145/3715335.3735484</t>
  </si>
  <si>
    <t xml:space="preserve">chapter wildlife product VLM analysis; not dental</t>
  </si>
  <si>
    <t xml:space="preserve">wildlife product VLM analysis</t>
  </si>
  <si>
    <t xml:space="preserve">LLMDENT-0782</t>
  </si>
  <si>
    <t xml:space="preserve">Evaluating artificial intelligence large language models in dental education: a cross-sectional survey on usage, perceptions, and integration at a U.S. dental school.</t>
  </si>
  <si>
    <t xml:space="preserve">INTRODUCTION: The adoption of artificial intelligence (AI) in higher education presents opportunities and challenges for dental education. This study explores the use of Large Language Model (LLM) based AI tools, including ChatGPT and Grammarly AI, among faculty and students at the UTHealth School of Dentistry in Houston (UTSDH). This research assessed usage patterns, perceived benefits and concerns, and AI training demand. METHODS: A piloted, cross-sectional survey was administered via email. The survey included Likert-scale, multiple-choice, and open-ended questions. Respondents provided demographics and rated their LLM-based AI tools for use and perceptions in educational, clinical, and research contexts. Data was analyzed using Kruskal-Wallis and Tukey-Kramer-Nemenyi tests. Qualitative responses were analyzed thematically. RESULTS: Among 243 respondents, 66% of faculty and 73% of students reported using LLM-based AI tools, primarily for writing and educational tasks. Students were more likely to perceive LLM-based AI tools as beneficial (p &lt; 0.01), while faculty showed stronger demand for AI training (p &lt; 0.05). Gender differences were significant, with males were more supportive of AI in research tasks (p &lt; 0.05). User experience ratings differed, with students rating ChatGPT more favorably across all categories. DISCUSSION: LLM-based AI tools (e.g., ChatGPT and Grammarly AI) are becoming increasingly relevant in dental education, particularly in academic writing and con…</t>
  </si>
  <si>
    <t xml:space="preserve">Sheng, Celine; McFarland, Camie; Angelov, Nikola; Eswaran, Sridhar V K; Halpin, Richard; Chang, Jennifer</t>
  </si>
  <si>
    <t xml:space="preserve">10.3389/fdgth.2026.1786363</t>
  </si>
  <si>
    <t xml:space="preserve">42339004.0</t>
  </si>
  <si>
    <t xml:space="preserve">faculty and student LLM use survey</t>
  </si>
  <si>
    <t xml:space="preserve">dental school LLM usage survey</t>
  </si>
  <si>
    <t xml:space="preserve">LLMDENT-0736</t>
  </si>
  <si>
    <t xml:space="preserve">Leading large language models on a periodontology knowledge test.</t>
  </si>
  <si>
    <t xml:space="preserve">Large language models (LLMs) are increasingly used in clinical and educational settings. However, there is a paucity of data on LLMs' performance in specialized dental domains. This study assessed the performance of four LLMs, including two general-purpose models, ChatGPT-4o and DeepSeek-R1, and two research-focused models, Consensus and Perplexity, using a validated set of 50 multiple-choice questions in periodontology. Each LLM completed five independent trials encompassing the full question set under both primed and non-primed conditions. A validated answer key served as the benchmark. Performance was analyzed using one-way and two-way analysis of variance and independent-samples t-tests, with additional item-level analyses to identify questions that were consistently difficult. Overall accuracy across all models and trials was 65.0% (95% confidence interval: 63.4-66.6%) with a standard deviation of 3.0. There were no significant differences between models (p = 0.336). Role-specific priming, in which models were instructed to respond as board-certified periodontists, did not improve performance (p = 0.836). At the item level, four questions were never answered correctly, and several others were answered correctly in fewer than 13% of trials. These difficult items generally required detailed procedural knowledge, rare factual recall, or application of classification frameworks. Overall, these findings suggest that current LLMs demonstrate moderate domain knowledge in period…</t>
  </si>
  <si>
    <t xml:space="preserve">Rusa, Ana-Maria; Schmidlin, Patrick R; Sarkar, Parthib; Eggmann, Florin</t>
  </si>
  <si>
    <t xml:space="preserve">Swiss dental journal</t>
  </si>
  <si>
    <t xml:space="preserve">10.61872/sdj-2025-04-04</t>
  </si>
  <si>
    <t xml:space="preserve">41537252.0</t>
  </si>
  <si>
    <t xml:space="preserve">periodontology MCQ knowledge test</t>
  </si>
  <si>
    <t xml:space="preserve">periodontology knowledge MCQ test</t>
  </si>
  <si>
    <t xml:space="preserve">LLMDENT-0374</t>
  </si>
  <si>
    <t xml:space="preserve">Trajectory-aware risk stratification of oral lichen planus using a multimodal large language model: a longitudinal diagnostic accuracy study.</t>
  </si>
  <si>
    <t xml:space="preserve">Abstract To evaluate the performance of a multimodal large language model (LLM) for longitudinal trajectory classification and risk stratification of oral lichen planus (OLP), compared with expert panel consensus. This retrospective diagnostic accuracy study included 300 patients with histopathologically confirmed OLP and at least 24 months of follow-up. Multimodal longitudinal case profiles (serial clinical records, intraoral photographs, and histopathology reports) were independently assessed by (ChatGPT, OpenAI) and an expert panel (the reference standard), both blinded to the results. The primary outcome was sensitivity for the detecting expert-defined high-risk cases (one-versus-rest). Secondary outcomes included overall trajectory classification and three-level risk stratification. Expert consensus classified 156 cases (52.0%) as stable benign, 92 (30.7%) as inflammatory progression, and 52 (17.3%) as suspicious malignant evolution. Risk stratification was 73 low (24.3%), 161 moderate (53.7%), and 66 high (22.0%). For high-risk detection, sensitivity was 78.8% (95% CI 67.2–87.5), and specificity was 99.6% (95% CI 97.6–100.0). Overall trajectory classification accuracy was 94.7%. Three-level risk stratification accuracy was 76.3%, with most errors representing downward shifts (98.6%). The multimodal LLM showed high concordance with expert consensus for longitudinal OLP surveillance, with high accuracy of trajectory classification and high specificity for high-risk identi…</t>
  </si>
  <si>
    <t xml:space="preserve">Hassanein, Fatma E A; Saad, Salma M; Hussein, Radwa R; Abou-Bakr, Asmaa</t>
  </si>
  <si>
    <t xml:space="preserve">10.1038/s41598-026-65667-2</t>
  </si>
  <si>
    <t xml:space="preserve">42595833.0</t>
  </si>
  <si>
    <t xml:space="preserve">multimodal LLM OLP risk stratification</t>
  </si>
  <si>
    <t xml:space="preserve">multimodal OLP risk stratification</t>
  </si>
  <si>
    <t xml:space="preserve">LLMDENT-1610</t>
  </si>
  <si>
    <t xml:space="preserve">Can ChatGPT be used as a scientific source of information on tooth extraction?</t>
  </si>
  <si>
    <t xml:space="preserve">Yamamoto, Shiori; Hamada, Masakazu; Nishiyama, Kyoko; Motoki, Ayako; Fujita, Yusei; Uzawa, Narikazu</t>
  </si>
  <si>
    <t xml:space="preserve">Journal of Oral and Maxillofacial Surgery, Medicine, and Pathology</t>
  </si>
  <si>
    <t xml:space="preserve">10.1016/j.ajoms.2025.02.009</t>
  </si>
  <si>
    <t xml:space="preserve">no abstract; ChatGPT as information source on tooth extraction; audience unclear</t>
  </si>
  <si>
    <t xml:space="preserve">no abstract; ChatGPT as information source on tooth extraction; title suggests evaluation</t>
  </si>
  <si>
    <t xml:space="preserve">No abstract; title indicates evaluation of ChatGPT as information source on tooth extraction</t>
  </si>
  <si>
    <t xml:space="preserve">LLMDENT-1289</t>
  </si>
  <si>
    <t xml:space="preserve">LL-MAROCO: A Large Language Model-Assisted Robotic System for Oral and Craniomaxillofacial Osteotomy.</t>
  </si>
  <si>
    <t xml:space="preserve">Oral and craniomaxillofacial bone deformities necessitate treatment through osteotomy. Robot-assisted osteotomy appears promising in oral and craniomaxillofacial surgery, but it lacks sufficient intelligence and comprehensive integration of navigation tracking with surgical planning. This study aims to develop an intelligent surgical robot, based on the large language model ChatGPT-4, to enable autonomous planning for oral and craniomaxillofacial osteotomies. An autonomous surgical planning system driven by ChatGPT-4 was developed. Surgical plans were autonomously generated based on expert-defined prompts and surgical objectives. A deep learning framework was employed to match navigation-generated visual data with textual planning outputs. The generated plans were subsequently converted into executable instructions for robotic surgery. System precision, execution accuracy, and usability were experimentally validated through common osteotomies. An anonymous Likert scale assessed operational efficiency. The proposed system achieved a trajectory planning accuracy of 0.24 mm and an average robotic execution accuracy of 1.46 mm. The completion rates for two representative procedures, Le Fort I osteotomy and genioplasty, were 87% and 92%, respectively. Survey results confirmed process feasibility. The integration of a large language model with surgical robot advances intelligent, precise, and safe oral and craniomaxillofacial osteotomy procedures.</t>
  </si>
  <si>
    <t xml:space="preserve">Jiang, Lai; Shao, Liangjing; Wu, Jinyang; Xu, Xiaofeng; Chen, Xinrong; Zhang, Shilei</t>
  </si>
  <si>
    <t xml:space="preserve">10.3390/bioengineering12060629</t>
  </si>
  <si>
    <t xml:space="preserve">40564445.0</t>
  </si>
  <si>
    <t xml:space="preserve">GPT-4 robotic osteotomy planning</t>
  </si>
  <si>
    <t xml:space="preserve">ChatGPT-4 robotic osteotomy planning</t>
  </si>
  <si>
    <t xml:space="preserve">LLMDENT-0325</t>
  </si>
  <si>
    <t xml:space="preserve">Artificial Intelligence for Diagnosing Normal Anatomical Variants and Pathological Oral Mucosal Lesions: A Prospective Observational Study.</t>
  </si>
  <si>
    <t xml:space="preserve">Background and Objectives: Artificial intelligence (AI) is increasingly used in clinical dentistry, but its diagnostic accuracy for oral mucosal lesions based on clinical photographs remains insufficiently validated. This prospective observational study compared the Top-1 diagnostic accuracy of ChatGPT-4o and ChatGPT-5 in identifying normal anatomical variants and pathological oral mucosal lesions and evaluated their performance across anatomical sites. Materials and Methods: Seventy adults with either normal anatomical variants (n = 21) or pathological oral mucosal lesions (n = 49) were consecutively recruited at the Department of Dental Medicine, University Hospital of Split, Croatia. One standardized clinical photograph per patient was analyzed by ChatGPT-4o and ChatGPT-5 under image-only and image-plus-text conditions using identical prompts. The reference diagnosis was established by an oral medicine specialist, with histopathological examination (HPE) performed when clinically indicated. Diagnostic performance was assessed using Top-1 accuracy and McNemar's test. Results: Both models showed low accuracy with image-only input, but performance improved significantly after clinical information was added (p &lt; 0.001). Overall Top-1 accuracy increased from 19.0% to 69.0% for ChatGPT-4o and from 9.0% to 51.0% for ChatGPT-5. For normal anatomical variants, accuracy increased from 14.3% to 81.0% and from 14.3% to 76.2%, respectively. For pathological oral mucosal lesions, accura…</t>
  </si>
  <si>
    <t xml:space="preserve">Glavina, Ana; Galešić, Marija; Poposki, Bojan; Tadin, Antonija</t>
  </si>
  <si>
    <t xml:space="preserve">10.3390/medicina62081610</t>
  </si>
  <si>
    <t xml:space="preserve">42654507.0</t>
  </si>
  <si>
    <t xml:space="preserve">ChatGPT oral mucosal photo diagnosis</t>
  </si>
  <si>
    <t xml:space="preserve">photo-based oral mucosal lesion diagnosis</t>
  </si>
  <si>
    <t xml:space="preserve">LLMDENT-0940</t>
  </si>
  <si>
    <t xml:space="preserve">The Role and Impact of Artificial Intelligence in Preventive Dentistry: A Scoping Review.</t>
  </si>
  <si>
    <t xml:space="preserve">OBJECTIVE: This scoping review aims to identify the current applications of artificial intelligence (AI) in preventive dentistry for primary disease prevention and synthesises evidence regarding their impact on oral disease prevention. METHODS: A comprehensive search strategy was conducted across PubMed, Scopus, Embase, and Web of Science to include research published before January 1, 2026. Inclusion criteria were original studies employing AI for disease prevention in dentistry, including risk prediction, risk factor identification, self-monitoring of oral hygiene, or oral health education. Studies focusing exclusively on disease diagnosis, nonoral diseases, or nonclinical prevention were excluded. Data on study characteristics, including AI methodologies, data sources, clinical applications, and key outcomes were extracted and charted. RESULTS: Forty-three included studies reported AI application in preventive dentistry of the following domains: risk prediction for dental caries (23/43) and periodontal diseases (6/43), self-monitoring of oral health through automated plaque detection (7/43), toothbrushing analysis (2/43) and oral bite force monitoring (1/43), and patient education via chatbots or AI-guided videos (4/43). AI models were predominantly trained using structured data (electronic health records, questionnaires), image data (photographs, radiographs), or molecular data (saliva, genetic samples). Study designs consisted mainly of cross-sectional and cohort studies…</t>
  </si>
  <si>
    <t xml:space="preserve">Yu, Ollie Yiru; Zhang, Josie Shizhen; Schwendicke, Falk; Lam, Walter Yu-Hang</t>
  </si>
  <si>
    <t xml:space="preserve">10.1016/j.identj.2026.109734</t>
  </si>
  <si>
    <t xml:space="preserve">42470714.0</t>
  </si>
  <si>
    <t xml:space="preserve">Periodontology; Restorative dentistry / cariology; Oral &amp; maxillofacial radiology; Preventive dentistry / dental public health</t>
  </si>
  <si>
    <t xml:space="preserve">scoping review AI preventive dentistry</t>
  </si>
  <si>
    <t xml:space="preserve">LLMDENT-1131</t>
  </si>
  <si>
    <t xml:space="preserve">Easing the Burden on Caregivers- Applications of Artificial Intelligence for Physicians and Caregivers of Children with Cleft Lip and Palate.</t>
  </si>
  <si>
    <t xml:space="preserve">Objective Many caregivers of children with cleft lip and palate experience a high level of anxiety throughout their child's medical and surgical care. We aim to evaluate artificial intelligence (AI) as a tool to mitigate these feelings and can aid clinicians in the development of robust pediatric educational materials for caregivers and families. Design Thirteen of the most common postoperative questions following cleft lip and/or palate repair were developed by an expert panel of senior Pediatric Plastic Surgeons and were posed to ChatGPT. Professional answers from the expert panel were provided and compared to responses from ChatGPT. A literature review was also conducted to generate a new support model for caregivers with children undergoing a surgical procedure. Setting Department of Pediatric Plastic Surgery at a metropolitan Children's Hospital. Participants Senior Pediatric Plastic Surgeons at a metropolitan Children's Hospital. Interventions None. Main Outcome Measure The primary outcome was to determine the ability of ChatGPT to respond to common postoperative questions and to develop a model for AI assistance in family-centered perioperative care. Results ChatGPT had a postoperative question response accuracy rate of 69% when compared with subject matter expert responses, with its greatest errors being information errors. An extensive literature search revealed that AI can assist in multiple traditional perioperative strategies to reduce caregivers and patient anxie…</t>
  </si>
  <si>
    <t xml:space="preserve">Chaker, Sara C; Hung, Ya-Ching; Saad, Mariam; Golinko, Michael S; Galdyn, Izabela A</t>
  </si>
  <si>
    <t xml:space="preserve">10.1177/10556656231223596</t>
  </si>
  <si>
    <t xml:space="preserve">38178785.0</t>
  </si>
  <si>
    <t xml:space="preserve">caregiver postoperative cleft questions; ChatGPT vs expert answers; accuracy</t>
  </si>
  <si>
    <t xml:space="preserve">common postoperative CL/P caregiver questions; ChatGPT vs expert answers; accuracy</t>
  </si>
  <si>
    <t xml:space="preserve">LLMDENT-0954</t>
  </si>
  <si>
    <t xml:space="preserve">Evaluation of six cutting-edge large language models in answering a set of open-ended questions in dental case reports.</t>
  </si>
  <si>
    <t xml:space="preserve">OBJECTIVES This study implemented a structured evaluation pipeline integrating automated metrics with expert scoring to assess six widely used large language models (LLMs) on their abilities to interpret longitudinal dental case vignettes through open-ended questions, aiming for providing practical guidance for dental practitioners. MATERIALS AND METHODS Thirty-four standardized longitudinal periodontal case vignettes were sourced from a published textbook, generating 258 open-ended question-answer pairs. A controlled three-step prompting protocol was used to generate responses respectively from six LLMs, including GPT, Gemini, Copilot, DeepSeek, Llama and MedGemma. Performances were assessed using automated metrics (faithfulness, answer relevancy and readability) and blinded expert evaluation based on a 5-point Likert scale. RESULTS There were significant differences across all evaluation metrics among the six models. DeepSeek achieved the highest expert ratings, with a median score of 4.5/5, outperforming other models such as GPT (4.0/5), Gemini (4.0/5), Copilot (4.0/5), MedGemma (3.75/5), and Llama (3.5/5). DeepSeek also demonstrated comparable or superior performance in faithfulness, answer relevancy, and readability. Distinct performance trade-offs were observed, where Copilot offered high readability at the cost of accuracy, Gemini tended to produce less relevant responses, and Llama generated less readable text. CONCLUSIONS The evaluation pipeline enabled reproducible …</t>
  </si>
  <si>
    <t xml:space="preserve">Zhang, Hexian; Yan, Xinyu; Yang, Yanqi; Jin, Lijian; Yang, Ping; Wang, Junwen</t>
  </si>
  <si>
    <t xml:space="preserve">10.1016/j.jdent.2026.106853</t>
  </si>
  <si>
    <t xml:space="preserve">42342199.0</t>
  </si>
  <si>
    <t xml:space="preserve">textbook periodontal case vignette questions</t>
  </si>
  <si>
    <t xml:space="preserve">textbook periodontal case vignettes open questions</t>
  </si>
  <si>
    <t xml:space="preserve">LLMDENT-1177</t>
  </si>
  <si>
    <t xml:space="preserve">Large-scale transformer-based topic graphs identify thematic links between engineering and biology.</t>
  </si>
  <si>
    <t xml:space="preserve">We develop an AI system that pairs engineering problems with biology-inspired solutions at a large scale, by analyzing over 101 million abstracts to identify thematic links between engineering and biology. We detect coherent themes in each domain with transformer-based embeddings and BERTopic, then link them in a topic graph that quantifies their co-occurrence. We use TRIZ (Theory of Inventive Problem Solving) analysis to show how biological principles can overcome specific engineering limitations. By integrating language models, topic modeling, and contradiction analysis, the approach highlights latent thematic overlaps. Our methodology is demonstrated in four distinct case examples-including adhesive mechanisms for robotic climbing and thermal insulation inspired by dental bonding-validating our approach. This systematic approach can accelerate the discovery of new bio-inspired innovations.</t>
  </si>
  <si>
    <t xml:space="preserve">Douard, Nicolas; Cavallucci, Denis; Samet, Ahmed; Giakos, George</t>
  </si>
  <si>
    <t xml:space="preserve">10.1038/s41598-025-15067-9</t>
  </si>
  <si>
    <t xml:space="preserve">40784969.0</t>
  </si>
  <si>
    <t xml:space="preserve">engineering-biology topic graphs</t>
  </si>
  <si>
    <t xml:space="preserve">LLMDENT-0171</t>
  </si>
  <si>
    <t xml:space="preserve">A comparative analysis of large language models (llms) for clinical patient inquiries in oral and maxillofacial surgery</t>
  </si>
  <si>
    <t xml:space="preserve">Bschorer, Frizzi; Lenz, Jan-Hendrik; Bräuer, Christian; Dau, Michael; Nokodian, Fabian; Schmidt, Christian; Frerich, Bernhard</t>
  </si>
  <si>
    <t xml:space="preserve">10.1016/j.jcms.2026.107742</t>
  </si>
  <si>
    <t xml:space="preserve">no abstract; OMFS clinical patient inquiries; LLM comparison</t>
  </si>
  <si>
    <t xml:space="preserve">no abstract; clinical patient inquiries OMFS; LLM comparison</t>
  </si>
  <si>
    <t xml:space="preserve">LLMDENT-1484</t>
  </si>
  <si>
    <t xml:space="preserve">Digital Convergence in Dental Informatics: A Structured Narrative Review of Artificial Intelligence, Internet of Things, Digital Twins, and Large Language Models with Security, Privacy, and Ethical Perspectives</t>
  </si>
  <si>
    <t xml:space="preserve">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t>
  </si>
  <si>
    <t xml:space="preserve">Sanket Salvi; G. Vu; V. Gurupur; Christian King</t>
  </si>
  <si>
    <t xml:space="preserve">10.3390/electronics14163278</t>
  </si>
  <si>
    <t xml:space="preserve">structured narrative review dental informatics</t>
  </si>
  <si>
    <t xml:space="preserve">LLMDENT-1639</t>
  </si>
  <si>
    <t xml:space="preserve">Performance in answering orthodontic patients' frequently asked questions: Conversational artificial intelligence versus orthodontists.</t>
  </si>
  <si>
    <t xml:space="preserve">OBJECTIVES: Can conversational artificial intelligence (AI) help alleviate orthodontic patients' general doubts? This study aimed to investigate the performance of conversational AI in answering frequently asked questions (FAQs) from orthodontic patients, with comparison to orthodontists. MATERIALS AND METHODS: Thirty FAQs were selected covering the pre-, during-, and postorthodontic treatment stages. Each question was respectively answered by AI (Chat Generative Pretrained Transformer [ChatGPT]-4) and two orthodontists (Ortho. A and Ortho. B), randomly drawn out of a panel. Their responses to the 30 FAQs were ranked by four raters, randomly selected from another panel of orthodontists, resulting in 120 rankings. All the participants were Chinese, and all the questions and answers were conducted in Chinese. RESULTS: Among the 120 rankings, ChatGPT was ranked first in 61 instances (50.8%), second in 35 instances (29.2%), and third in 24 instances (20.0%). Furthermore, the mean rank of ChatGPT was 1.69 ± 0.79, significantly better than that of Ortho. A (2.23 ± 0.79, P &lt; 0.001) and Ortho. B (2.08 ± 0.79, P &lt; 0.05). No significant difference was found between the two orthodontist groups. Additionally, the Spearman correlation coefficient between the average ranking of ChatGPT and the inter-rater agreement was 0.69 (P &lt; 0.001), indicating a strong positive correlation between the two variables. CONCLUSIONS: Overall, the conversational AI ChatGPT-4 may outperform orthodontists in a…</t>
  </si>
  <si>
    <t xml:space="preserve">Zhou, Xinlianyi; Chen, Yao; Abdulghani, Ehab A; Zhang, Xu; Zheng, Wei; Li, Yu</t>
  </si>
  <si>
    <t xml:space="preserve">10.1016/j.ejwf.2025.02.001</t>
  </si>
  <si>
    <t xml:space="preserve">40140287.0</t>
  </si>
  <si>
    <t xml:space="preserve">orthodontic patient FAQs; GPT-4 vs orthodontists; expert ranking</t>
  </si>
  <si>
    <t xml:space="preserve">orthodontic patient FAQs; ChatGPT-4 vs orthodontists; expert rankings</t>
  </si>
  <si>
    <t xml:space="preserve">LLMDENT-1372</t>
  </si>
  <si>
    <t xml:space="preserve">Chat-GPT in Education: Learning Outcomes and Facilitating Knowledge Acquisition</t>
  </si>
  <si>
    <t xml:space="preserve">Researches are required to determine how well AI-based Chabot succeeds in reaching learning outcomes and speeding up information acquisition. The current study is carried out to understand the effects of Chat GPT on learning outcomes including understanding, engagement, and retention. Moreover, it assesses the learners’ perceptions and experiences in enhancing learning and knowledge acquisition, which may help to find out the key factors that contribute to Chat-GPT's effectiveness such as use interface design, customization, and adaptability. This study investigates the usage of Chat-GPT, and AI-based Chabot in order to improve learning outcomes and speed up knowledge acquisition in higher education. However, there is little empirical evidence about its efficacy, despite increased interest. The study evaluated students' opinions of Chat-GPT's educational usefulness as well as its effects on engagement, comprehension, and knowledge retention. Questionnaire was used to gather information from 540 postgraduate students at three different universities in Bahawalpur using a descriptive methodology with random sampling technique. By encouraging interaction, self-evaluation, and individualized learning, Chat-GPT has a good impact on both academic achievement and personal development, according to analysis using SPSS and thematic approaches. However, ethical issues like plagiarism and abuse draw attention to the necessity of appropriate training is highly noticed during this study. A…</t>
  </si>
  <si>
    <t xml:space="preserve">Nosheen Malik; Asma Kousar; Khurram Arshad</t>
  </si>
  <si>
    <t xml:space="preserve">Inverge Journal of Social Sciences</t>
  </si>
  <si>
    <t xml:space="preserve">10.63544/ijss.v4i2.131</t>
  </si>
  <si>
    <t xml:space="preserve">ChatGPT in general higher education survey</t>
  </si>
  <si>
    <t xml:space="preserve">ChatGPT in higher education survey; not dental</t>
  </si>
  <si>
    <t xml:space="preserve">LLMDENT-0902</t>
  </si>
  <si>
    <t xml:space="preserve">Guideline-Based Accuracy Scores and Educational Quality of Artificial Intelligence-Based Language Model Responses to Search-Result-Derived Korean Pediatric Dental Trauma Queries: A Two-Time-Point Exploratory Study</t>
  </si>
  <si>
    <t xml:space="preserve">This exploratory study described guideline-based accuracy scores, educational quality, and temporal variation in ChatGPT and Gemini responses to eight searchresult-derived Korean pediatric dental trauma queries. Four tooth-avulsion and four crown-fracture prompts were submitted once to each service in January 2026 and one month later. The queries were treated as a convenience sample of recurrent searchresult content, not a representative set of caregiver questions. Two pediatric dentists scored 32 responses using query-specific key points, predefined major errors, and the Global Quality Score. Inter-rater quadratic weighted kappa was 0.910 for the guideline-based accuracy score and 0.835 for the Global Quality Score. ChatGPT accuracy scores were unchanged in five prompts, increased in one, and decreased in two; Global Quality Score values were unchanged in six and decreased in two. Gemini accuracy scores were unchanged in four, increased in one, and decreased in three; all Global Quality Score values were unchanged. No predefined major errors were identified, but avulsion-related terminology appeared in three of four crown-fragment reattachment responses. Within the sampled queries, clinically important omissions, injury-concept mixing, and temporal variation were observed. The findings do not represent caregiver information needs or establish real-world educational effectiveness, repeatability, or service superiority.</t>
  </si>
  <si>
    <t xml:space="preserve">Doyeon Won; Seonmi Kim; H. Shin</t>
  </si>
  <si>
    <t xml:space="preserve">10.5933/jkapd.2026.53.3.320</t>
  </si>
  <si>
    <t xml:space="preserve">Prosthodontics; Pediatric dentistry; Dental traumatology / emergencies</t>
  </si>
  <si>
    <t xml:space="preserve">search-derived Korean pediatric trauma queries; ChatGPT Gemini; accuracy GQS</t>
  </si>
  <si>
    <t xml:space="preserve">LLMDENT-0634</t>
  </si>
  <si>
    <t xml:space="preserve">Assessing the accuracy of multiple-choice questions using different artificial intelligence-driven tools-an observational study.</t>
  </si>
  <si>
    <t xml:space="preserve">OBJECTIVES The objective was to assess the accuracy of different AI tools in providing the right responses for multiple choice questions (MCQs) and the time taken to complete the responses. METHODS The study included 80 MCQs, each with four options and a correct answer related to oral radiology used to assess the knowledge and skill across 5 different domains. The accuracy levels of ChatGPT, ChatGPT-4o (4o), Microsoft Co-pilot, DeepSeek, Gemini, and Meta AI were assessed and compared using the Chi-Square test. In addition, One-way ANOVA was used to compare the response time between different AI chatbots. RESULTS Overall, Microsoft Co-pilot and ChatGPT-4o had the highest accuracy. ChatGPT had the fastest response time. Microsoft Co-pilot and DeepSeek, though not significant, had the highest accuracy for knowledge-based and skill-based queries. For accuracy on 5 domains, Microsoft Co-pilot and ChatGPT-4o had an accuracy of 100% for radiographic safety and DeepSeek was more accurate for radiographic diagnosis. Students took more time to respond than the collective time taken by AI chatbots. CONCLUSION Microsoft Co-pilot had an overall higher accuracy, responded more accurately for knowledge-based questions, and was 100% accurate for queries related to radiographic safety. ChatGPT-4o had the second highest accuracy and DeepSeek served better for radiographic diagnosis. ADVANCES IN KNOWLEDGE This study is the first to systematically compare the accuracy and response time of multip…</t>
  </si>
  <si>
    <t xml:space="preserve">Najmuddin, Mohammed</t>
  </si>
  <si>
    <t xml:space="preserve">10.1093/dmfr/twaf085</t>
  </si>
  <si>
    <t xml:space="preserve">41351186.0</t>
  </si>
  <si>
    <t xml:space="preserve">oral radiology MCQs</t>
  </si>
  <si>
    <t xml:space="preserve">LLMDENT-1503</t>
  </si>
  <si>
    <t xml:space="preserve">Integrating local and global attention mechanisms for enhanced oral cancer detection and explainability.</t>
  </si>
  <si>
    <t xml:space="preserve">BACKGROUND AND OBJECTIVE: Early detection of Oral Squamous Cell Carcinoma (OSCC) improves survival rates, but traditional diagnostic methods often produce inconsistent results. This study introduces the Oral Cancer Attention Network (OCANet), a U-Net-based architecture designed to enhance tumor segmentation in hematoxylin and eosin (H&amp;E)-stained images. By integrating local and global attention mechanisms, OCANet captures complex cancerous patterns that existing deep-learning models may overlook. A Large Language Model (LLM) analyzes feature maps and Grad-CAM visualizations to improve interpretability, providing insights into the model's decision-making process. METHODS: OCANet incorporates the Channel and Spatial Attention Fusion (CSAF) module, Squeeze-and-Excitation (SE) blocks, Atrous Spatial Pyramid Pooling (ASPP), and residual connections to refine feature extraction and segmentation. The model was evaluated on the Oral Cavity-Derived Cancer (OCDC) and Oral Cancer Annotated (ORCA) datasets and the DigestPath colon tumor dataset to assess generalizability. Performance was measured using accuracy, Dice Similarity Coefficient (DSC), and mean Intersection over Union (mIoU), focusing on class-specific segmentation performance. RESULTS: OCANet outperformed state-of-the-art models across all datasets. On ORCA, it achieved 90.98% accuracy, 86.14% DSC, and 77.10% mIoU. On OCDC, it reached 98.24% accuracy, 94.09% DSC, and 88.84% mIoU. On DigestPath, it demonstrated strong generali…</t>
  </si>
  <si>
    <t xml:space="preserve">Shah, Syed Jawad Hussain; Albishri, Ahmed; Wang, Rong; Lee, Yugyung</t>
  </si>
  <si>
    <t xml:space="preserve">10.1016/j.compbiomed.2025.109841</t>
  </si>
  <si>
    <t xml:space="preserve">40056841.0</t>
  </si>
  <si>
    <t xml:space="preserve">custom OCANet segmentation with LLM explanation</t>
  </si>
  <si>
    <t xml:space="preserve">OCANet segmentation with LLM explanation</t>
  </si>
  <si>
    <t xml:space="preserve">LLMDENT-2007</t>
  </si>
  <si>
    <t xml:space="preserve">Pre-Trained Language Models Based Sequence Prediction of Wnt-Sclerostin Protein Sequences in Alveolar Bone Formation</t>
  </si>
  <si>
    <t xml:space="preserve">Background and Introduction: Osteocytes, the most numerous bone cells, create sclerostin. The sclerostin protein sequence predictive model helps create novel medications and produce alveolar bone in periodontitis and other oral bone illnesses, including osteoporosis. Neural networks examine protein variants for protein engineering and predict their structure and function impacts. Proteins with improved function and stability have been engineered using LLMs and CNNs. Sequence-based models, especially protein LLMs, predict variation effects, fitness, post-translational modifications, biophysical properties, and protein structure. CNNs trained on structural data also improve enzyme function. It is unknown if these models differ or forecast similarly. This study seeks Pre-trained language models to predict Wnt-Sclerostin Protein sequences in alveolar bone formation. Methods: Using UniProt ID, sclerostin and related proteins (Q9BQB4, Q9BQB4-1, Q9BQB4-2, Q6X4U4, O75197) were identified and quality-checked. Deepbio analyzed FASTA sequences. Deep Bio is a one-stop web service allowing academics to build any biological deep-learning architecture. DeepBIO used deep learning to improve and visualize biological sequencing data. LLM BASED Reformer, AAPNP, TEXTRGNN, VDCNN, and split sequence-based datasets into test and training. We randomly partitioned each dataset into 1000 training and 200 testing sets to change hyperparameters and measure performance. Results: Reformer, AAPNP, TEXTRGNN…</t>
  </si>
  <si>
    <t xml:space="preserve">P. Yadalam; Ramya Ramadoss; P. R; Jishnu Krishna Kumar</t>
  </si>
  <si>
    <t xml:space="preserve">Journal of Pioneering Medical Science</t>
  </si>
  <si>
    <t xml:space="preserve">10.61091/jpms202312311</t>
  </si>
  <si>
    <t xml:space="preserve">protein language models sclerostin sequences</t>
  </si>
  <si>
    <t xml:space="preserve">protein sequence language models sclerostin</t>
  </si>
  <si>
    <t xml:space="preserve">LLMDENT-0820</t>
  </si>
  <si>
    <t xml:space="preserve">Authors' Reply "Diagnostic Performance of Multimodal Large Language Models in the Analysis of Oral Pathology".</t>
  </si>
  <si>
    <t xml:space="preserve">The data that support the findings of this study are available on request from the corresponding author. The data are not publicly available due to privacy or ethical restrictions.</t>
  </si>
  <si>
    <t xml:space="preserve">Suárez, Ana; Freire, Yolanda; Suárez, María; Díaz-Flores García, Víctor; Andreu-Vázquez, Cristina; Thuissard Vasallo, Israel John; Varón, Ana Isabel Castillo; Martín, Carmen</t>
  </si>
  <si>
    <t xml:space="preserve">10.1111/odi.70071</t>
  </si>
  <si>
    <t xml:space="preserve">40818109.0</t>
  </si>
  <si>
    <t xml:space="preserve">authors reply</t>
  </si>
  <si>
    <t xml:space="preserve">authors reply letter</t>
  </si>
  <si>
    <t xml:space="preserve">LLMDENT-0482</t>
  </si>
  <si>
    <t xml:space="preserve">Evaluation of the Validity and Reliability of AI Chatbots in Response to Frequently Asked Questions About Teeth Whitening.</t>
  </si>
  <si>
    <t xml:space="preserve">OBJECTIVE: This study aimed to evaluate the validity and reliability of responses generated by GPT-4o, Microsoft Copilot, Google Gemini, and DeepSeek to 20 frequently asked patient questions about tooth whitening. MATERIALS AND METHODS: Twenty common questions about tooth whitening were selected based on clinical experience and AI-generated suggestions. Each question was submitted three times to each chatbot through its official web interface. The responses were evaluated by two professors and four specialists in restorative dentistry using a five-point Likert scale based on a modified Global Quality Score. Validity was analyzed considering low-threshold and high-threshold criteria. Reliability was tested using Cronbach's alpha coefficient, whereas inter-rater reliability was calculated utilizing the intraclass correlation coefficient. RESULTS: In the low-threshold validity analysis, GPT-4o and DeepSeek yielded the highest validity rate by providing valid responses to all 20 questions. Microsoft Copilot and Google Gemini showed lower validity rates. No significant difference was found among the chatbots in low-threshold validity rates. In the high-threshold validity analysis, GPT-4o and DeepSeek showed the highest valid response rates, whereas Google Gemini and Microsoft Copilot showed lower rates. No significant difference was found among the chatbots in high-threshold validity rates. In the reliability analysis, the highest internal consistency was observed for DeepSeek, fo…</t>
  </si>
  <si>
    <t xml:space="preserve">Karamehmet, Ahmet Cankut; Yilmaz, Fikret</t>
  </si>
  <si>
    <t xml:space="preserve">10.1111/jerd.70223</t>
  </si>
  <si>
    <t xml:space="preserve">42347030.0</t>
  </si>
  <si>
    <t xml:space="preserve">patient whitening FAQs; 4 chatbots; modified GQS validity</t>
  </si>
  <si>
    <t xml:space="preserve">patient tooth whitening FAQs; four chatbots; modified GQS validity</t>
  </si>
  <si>
    <t xml:space="preserve">LLMDENT-0975</t>
  </si>
  <si>
    <t xml:space="preserve">Knowledge-Guided Large Language Model for Automatic Pediatric Dental Record Understanding and Safe Antibiotic Recommendation</t>
  </si>
  <si>
    <t xml:space="preserve">Accurate interpretation of pediatric dental clinical records and safe antibiotic prescribing remain persistent challenges in dental informatics. Traditional rule-based clinical decision support systems struggle with unstructured dental narratives, incomplete radiographic descriptions, and complex safety constraints. To address these limitations, this study proposes a Knowledge-Guided Large Language Model (KG-LLM) that integrates a pediatric dental knowledge graph, retrieval-augmented generation (RAG), and a multi-stage safety validation pipeline for evidence-grounded antibiotic recommendation. The framework first employs a clinical NER/RE module to extract structured entities and relations from dental notes and radiology reports. Relevant guidelines, drug-safety rules, and analogous historical cases are subsequently retrieved from the knowledge graph and supplied to the LLM for diagnostic summarization and dose-drug-duration prediction. Safety assurance is achieved through a dual-layer validation mechanism combining deterministic rule checking with a learned classifier for detecting allergies, contraindications, and dosing errors. Experiments on 32,000 de-identified pediatric dental visit records demonstrate the effectiveness of the proposed approach. Compared with a domain-adapted Llama-2 clinical baseline, KG-LLM improves record-understanding performance (F1: 0.914 vs. 0.867), drug-dose-duration accuracy (Top-1: 0.782 vs. 0.716), and reduces unsafe antibiotic suggestions by…</t>
  </si>
  <si>
    <t xml:space="preserve">Zihan Han; Zhitao Shu; Caifeng Li</t>
  </si>
  <si>
    <t xml:space="preserve">Fundamental Scientific Reports in Multidisciplinary Areas</t>
  </si>
  <si>
    <t xml:space="preserve">10.66238/fsrma91</t>
  </si>
  <si>
    <t xml:space="preserve">Pediatric dentistry; Oral &amp; maxillofacial radiology; Dental pharmacology / anesthesia</t>
  </si>
  <si>
    <t xml:space="preserve">Crossref; Semantic Scholar; arXiv</t>
  </si>
  <si>
    <t xml:space="preserve">custom knowledge-guided LLM antibiotic recommendation</t>
  </si>
  <si>
    <t xml:space="preserve">knowledge-guided custom LLM antibiotic recommendation</t>
  </si>
  <si>
    <t xml:space="preserve">LLMDENT-1736</t>
  </si>
  <si>
    <t xml:space="preserve">Generative Artificial Intelligence in Dental Licensing Examinations: Comment.</t>
  </si>
  <si>
    <t xml:space="preserve">10.1016/j.identj.2024.01.021</t>
  </si>
  <si>
    <t xml:space="preserve">38369440.0</t>
  </si>
  <si>
    <t xml:space="preserve">comment on licensing exam study</t>
  </si>
  <si>
    <t xml:space="preserve">LLMDENT-1166</t>
  </si>
  <si>
    <t xml:space="preserve">AI-driven abstract generating: evaluating LLMs with a tailored prompt under the PRISMA-A framework.</t>
  </si>
  <si>
    <t xml:space="preserve">Abstract Background This study aimed to assess and compare ChatGPT-4o and Gemini Pro’s ability to generate structured abstracts from full-text systematic reviews and meta-analyses in orthodontics, based on adherence to the PRISMA Abstract (PRISMA-A) Checklist, using a customised prompt developed for this purpose. Materials and methods A total of 162 full-text systematic reviews and meta-analyses published in Q1-ranked orthodontic journals since January 2019 were included. Each full-text article was processed by ChatGPT-4o and Gemini Pro, using a PRISMA-A Checklist-aligned structured prompt. Outputs were scored using a tailored Overall quality Score OQS derived from 11 PRISMA-A checklist. Inter-rater and time-dependent reliability were assessed with Intraclass Correlation Coefficients (ICCs), and model outputs were compared using Mann–Whitney U tests. Results Both models yielded satisfactory OQS in generating PRISMA-A checklist compliant abstracts; however, ChatGPT-4o consistently achieved higher scores than Gemini Pro. The most notable differences were observed in the “Included Studies” and “Synthesis of Results” sections, where ChatGPT-4o produced more complete and structurally coherent outputs. ChatGPT-4o achieved a mean OQS of 21.67 (SD 0.58) versus 21.00 (SD 0.71) for Gemini Pro, a difference that was highly significant (p &lt; 0.001). Conclusions Both LLMs demonstrated the ability to generate PRISMA-A-compliant abstracts from systematic reviews, with ChatGPT-4o consistently…</t>
  </si>
  <si>
    <t xml:space="preserve">Demi̇r, Gizem Boztaş; Gökmen, Şule; Süküt, Yağızalp; Topsakal, Kübra Gülnur; Görgülü, Serkan</t>
  </si>
  <si>
    <t xml:space="preserve">10.1186/s12903-025-06982-4</t>
  </si>
  <si>
    <t xml:space="preserve">41073962.0</t>
  </si>
  <si>
    <t xml:space="preserve">LLM abstract generation for systematic reviews</t>
  </si>
  <si>
    <t xml:space="preserve">LLM abstract generation PRISMA-A</t>
  </si>
  <si>
    <t xml:space="preserve">LLMDENT-1193</t>
  </si>
  <si>
    <t xml:space="preserve">ChatGPT for parents' education about early childhood caries: A friend or foe?</t>
  </si>
  <si>
    <t xml:space="preserve">BACKGROUND: With the increasing popularity of online sources for health information, parents may seek information related to early childhood caries (ECC) from artificial intelligence-based chatbots. AIM: The aim of this article was to evaluate the usefulness, quality, reliability, and readability of ChatGPT answers to parents' questions about ECC. DESIGN: Eighty questions commonly asked about ECC were compiled from experts and keyword research tools. ChatGPT 3.5 was asked these questions independently. The answers were evaluated by experts in paediatric dentistry. RESULTS: ChatGPT provided "very useful" and "useful" responses to 82.5% of the questions. The mean global quality score was 4.3 ± 1 (good quality). The mean reliability score was 18.5 ± 8.9 (average to very good). The mean understandability score was 59.5% ± 13.8 (not highly understandable), and the mean actionability score was 40.5% ± 12.8 (low actionability). The mean Flesch-Kincaid reading ease score was 32% ± 25.7, and the mean Simple Measure of Gobbledygook index readability score was 15.3 ± 9.1(indicating poor readability for the lay person). Misleading and false information were detected in some answers. CONCLUSION: ChatGPT has significant potential as a tool for answering parent's questions about ECC. Concerns, however, do exist about the readability and actionability of the answers. The presence of false information should not be overlooked.</t>
  </si>
  <si>
    <t xml:space="preserve">Elkarmi, Rawan; Abu-Ghazaleh, Suha; Sonbol, Hawazen; Haha, Ola; Al-Haddad, Alaa; Hassona, Yazan</t>
  </si>
  <si>
    <t xml:space="preserve">10.1111/ipd.13283</t>
  </si>
  <si>
    <t xml:space="preserve">39533165.0</t>
  </si>
  <si>
    <t xml:space="preserve">Consensus (connector); Crossref; Europe PMC; PubMed/MEDLINE; Semantic Scholar; Wiley Scholar Gateway (connector, full text)</t>
  </si>
  <si>
    <t xml:space="preserve">parent ECC questions; GPT-3.5; usefulness GQS misinformation</t>
  </si>
  <si>
    <t xml:space="preserve">parents ECC questions; ChatGPT-3.5; usefulness GQS misinformation</t>
  </si>
  <si>
    <t xml:space="preserve">LLMDENT-2063</t>
  </si>
  <si>
    <t xml:space="preserve">ChatGPT passes anatomy exam</t>
  </si>
  <si>
    <t xml:space="preserve">Mojtaba Mehrabanian; Y. Zariat</t>
  </si>
  <si>
    <t xml:space="preserve">10.1038/s41415-023-6286-7</t>
  </si>
  <si>
    <t xml:space="preserve">37684439.0</t>
  </si>
  <si>
    <t xml:space="preserve">letter ChatGPT anatomy exam</t>
  </si>
  <si>
    <t xml:space="preserve">BDJ letter ChatGPT anatomy exam</t>
  </si>
  <si>
    <t xml:space="preserve">LLMDENT-0717</t>
  </si>
  <si>
    <t xml:space="preserve">Confiabilidade do ChatGPT na avaliação de anomalias dentárias Dentales reliability of ChatGPT in the assessment of dental anomalies Confiabilidad de ChatGPT en la evaluación de anomalías</t>
  </si>
  <si>
    <t xml:space="preserve">Esta pesquisa teve como objetivo avaliar a precisão de conteúdo das respostas geradas pelo ChatGPT sobre anomalias dentárias. Trata-se de um estudo observacional, metodológico, com abordagem quantitativa, focado na avaliação de conteúdo por especialistas. O estudo foi realizado seguindo as conformidades metodológicas relevantes para o exame de dados produzidos pela Inteligência Artificial, considerando a avaliação humana. As avaliações foram realizadas de forma independente por cada um dos cinco pesquisadores. Cada pesquisador recebeu o mesmo conjunto de 19 respostas do ChatGPT, a precisão e veracidade das respostas do ChatGPT foram avaliadas utilizando uma escala Likert de 5 pontos, onde a pontuação mais alta indicava melhor qualidade da resposta: (1) muito insatisfatório; (2) insatisfatório; (3) aceitável; (4) bom; (5) muito bom. A média das respostas dadas pelos avaliadores foi de 3,47±0,063. Para avaliar a confiabilidade inter-avaliadores, foram utilizados dois coeficientes: o Coeficiente de Correlação Intraclasse (CCI) e o Alfa de Cronbach. Os resultados obtidos neste estudo, demonstram que o conhecimento fornecido do ChatGPT sobre os tópicos de estomatologia relacionados às anomalias dentárias indica que o mesmo apresenta um desempenho mediano por parte dos avaliadores.</t>
  </si>
  <si>
    <t xml:space="preserve">Ramos, Rayana Rocha; Marques, Giovanna Ribeiro Santos; Rocha, Beatriz Costa; Simões, Francisco Xavier Paranhos Coêlho; Pithon, Matheus Melo; Souza, Ricardo Alves de; Freitas, Lívia Maria Andrade de</t>
  </si>
  <si>
    <t xml:space="preserve">Research, Society and Development</t>
  </si>
  <si>
    <t xml:space="preserve">10.33448/rsd-v15i5.51135</t>
  </si>
  <si>
    <t xml:space="preserve">ChatGPT dental anomaly answers; expert Likert accuracy; audience unclear</t>
  </si>
  <si>
    <t xml:space="preserve">ChatGPT answers on dental anomalies; expert accuracy Likert; audience unclear</t>
  </si>
  <si>
    <t xml:space="preserve">LLMDENT-0009</t>
  </si>
  <si>
    <t xml:space="preserve">ChatGPT-5 vs oral medicine experts for rank-based differential diagnosis of oral lesions: a prospective, biopsy-validated comparison.</t>
  </si>
  <si>
    <t xml:space="preserve">Accurate differential diagnosis of oral lesions is challenging. Large language models (LLMs) may support clinicians, but expert-validated evidence on ranked differential lists remains limited. This study aimed to compare ChatGPT-5 with ChatGPT-4o and an oral medicine expert for biopsy-confirmed oral lesions. In this prospective, paired accuracy study, 100 biopsy-confirmed cases with standardized vignettes and photographs were independently assessed to produce Top-5 ranked differentials. Accuracy at Top-1, Top-3, and Top-5 was benchmarked against histopathology; subgroup analyses considered lesion type and case difficulty. Agreement with the expert was evaluated using percent agreement, Cohen's κ, and AC1. Top-1 accuracies were 52% (ChatGPT-5), 59% (ChatGPT-4o), and 79% (expert; Cochran's Q, p &lt; 0.001). At Top-3, accuracies were 72%, 77%, and 88%; at Top-5, 78%, 83%, and 91%. Inflammatory lesions showed significant Top-1 differences favoring the expert, whereas performance converged at broader ranks. Agreement with the expert improved with broader thresholds: ChatGPT-5 AC1 rose from 0.361 (Top-1) to 0.715 (Top-5), and ChatGPT-4o from 0.336 to 0.767, while κ remained in the fair range. ChatGPT-5 generated clinically useful ranked differentials approaching expert performance at Top-3/Top-5 but lagged at Top-1. Lesion type, particularly inflammatory, influenced accuracy, supporting supervised clinical use. Although large language models may assist in narrowing differential diagno…</t>
  </si>
  <si>
    <t xml:space="preserve">Abou-Bakr, Asmaa; El Barbary, Ahmed; Hassanein, Fatma E A</t>
  </si>
  <si>
    <t xml:space="preserve">10.1007/s10266-025-01242-x</t>
  </si>
  <si>
    <t xml:space="preserve">41247661.0</t>
  </si>
  <si>
    <t xml:space="preserve">ranked differential diagnosis oral lesions</t>
  </si>
  <si>
    <t xml:space="preserve">ranked differential diagnosis of biopsied oral lesions</t>
  </si>
  <si>
    <t xml:space="preserve">LLMDENT-0554</t>
  </si>
  <si>
    <t xml:space="preserve">Mapping the structure of an emerging field: A scientometric decoding of large language model applications in the dental field.</t>
  </si>
  <si>
    <t xml:space="preserve">OBJECTIVES: To map the knowledge structure of large language model (LLM) applications in the dental field (LADF) through a dual-database scientometric study that highlights trends, collaborations, hotspots, and future directions. MATERIALS AND METHODS: The Web of Science and Scopus were searched on August 1, 2025. LLM-related articles in dentistry were screened. After removing duplicates, 311 English articles and reviews were included in the study. Bibliometrix (v5.0) was used for characteristic and citation analyses. CiteSpace (v6.4.R1) was used for keyword analysis. RESULTS: The number of publications surged from 24 (2023) to 182 (Jan-Aug 2025). Among all publications, 90% were original research articles. Two-thirds were open-access, funded mainly by governments. As for the collaboration network, author and institutional networks were fragmented. National-level collaboration was stronger. High-income countries dominated the LADF output. Keyword clustering revealed a hub-and-spoke structure that included three research frontiers: 1. broadening applications, 2. deepening clinical use, and 3. comparative evaluation, with accuracy and quality as central themes. CONCLUSIONS: LADF has expanded rapidly, but research remains fragmented. Shared datasets, stronger global collaboration, and the development of standardized evaluation metrics, particularly for diagnostic and question-answering proficiencies, are necessary to address the central themes of accuracy and quality.</t>
  </si>
  <si>
    <t xml:space="preserve">Lin, Yue; Choi, Yiseul; Park, Wonse</t>
  </si>
  <si>
    <t xml:space="preserve">10.1016/j.jdsr.2026.06.002</t>
  </si>
  <si>
    <t xml:space="preserve">42436673.0</t>
  </si>
  <si>
    <t xml:space="preserve">scientometric analysis LLMs dentistry</t>
  </si>
  <si>
    <t xml:space="preserve">scientometric analysis LLMs in dentistry</t>
  </si>
  <si>
    <t xml:space="preserve">LLMDENT-2056</t>
  </si>
  <si>
    <t xml:space="preserve">Prevalence of barodontalgia in Brazilian aviation pilots and flight attendants</t>
  </si>
  <si>
    <t xml:space="preserve">Barodontalgia is an unusual toothache associated with a change in atmospheric pressure. Many cases of barodontalgia occur in teeth that already have some clinical alteration: deep caries lesions, previous restorative treatment, pulp necrosis, pulpitis, inflammatory periapical lesions, and failed dental restoration. The occurrence of barodontalgia is more common in climbers, divers, and aviation professionals. The objective of this research was to investigate the prevalence and characteristics of barodontalgia in Brazilian pilots, copilots, and flight attendants. An electronic questionnaire with ten questions about barodontalgia was applied to a group of aviation professionals. One hundred and forty captains, 23 copilots, and 95 flight attendants (174 men and 84 women) answered the questionnaire. The prevalence of barodontalgia in this sample was 21.7%. There was a low correlation between barodontalgia and age (CI = −0.233) and length of service in the profession (CI = −0.272). Barodontalgia was more frequent during the cruise (57.1%) and landing phases (25%). Mandibular molars were the teeth most affected by barodontalgia (48.2%). Most aviation professionals who manifested barodontalgia used to visit the dentist more than once a year. The prevalence of barodontalgia in Brazilian crew members was high and mainly affects male flight attendants.</t>
  </si>
  <si>
    <t xml:space="preserve">Kendy Daniel Lipisk; W. Lacerda; Ana Clélia Roussenq Baracho; A. D. de Lima</t>
  </si>
  <si>
    <t xml:space="preserve">Indian Journal of Aerospace Medicine</t>
  </si>
  <si>
    <t xml:space="preserve">10.25259/ijasm_21_2022</t>
  </si>
  <si>
    <t xml:space="preserve">barodontalgia prevalence survey; no LLM</t>
  </si>
  <si>
    <t xml:space="preserve">LLMDENT-0559</t>
  </si>
  <si>
    <t xml:space="preserve">Performance of five large language models in oral and maxillofacial surgery exam questions: a comparative study.</t>
  </si>
  <si>
    <t xml:space="preserve">Abstract Background Large language models (LLMs) have shown promise in medical education and assessment, but their performance on highly specialized, context-specific exams remains under-explored. This study aimed to evaluate the accuracy of five advanced LLMs – Qwen3, DeepSeek-R1-0528, ChatGPT o3-pro, Gemini 2.5 pro, and Claude 4.0 – in answering oral and maxillofacial surgery multiple-choice questions, and compare their performance. Methods A total of 110 oral and maxillofacial surgery questions were collected from the 2013–2024 Chinese National Medical Licensing Examination (CNMLE), including 80 specialized knowledge questions and 30 case analysis questions. All questions were presented in Chinese to each LLM, and the correctness of each model’s first answer was recorded. We also attempted to verify the authenticity of any references provided in the models’ answers. Performance differences among models were analyzed with a significance level of P &lt; 0.05. Results All models achieved higher accuracy on knowledge-based questions than on case analysis questions. Qwen3 and DeepSeek showed no significant within-model accuracy difference between question types, whereas ChatGPT, Gemini, and Claude had significantly lower accuracy on case-based questions (P &lt; 0.05). Across questions on tooth extraction, maxillofacial trauma/infection, and maxillofacial tumors, the models performed well (overall accuracy 87.3%–95.5%) with no significant inter-model differences. Qwen3 achieved the hi…</t>
  </si>
  <si>
    <t xml:space="preserve">Liu, Lisi; Ma, Ke; Wang, Yansong</t>
  </si>
  <si>
    <t xml:space="preserve">10.1186/s12903-026-08041-y</t>
  </si>
  <si>
    <t xml:space="preserve">41792703.0</t>
  </si>
  <si>
    <t xml:space="preserve">OMFS licensing exam questions</t>
  </si>
  <si>
    <t xml:space="preserve">LLMDENT-1622</t>
  </si>
  <si>
    <t xml:space="preserve">AI agent as a simulated patient for history-taking training in clinical clerkship: an example in stomatology</t>
  </si>
  <si>
    <t xml:space="preserve">Abstract Objective This study developed an AI-powered chatbot simulating a patient with acute pulpitis to enhance history-taking training in stomatology, aiming at providing a cost-effective tool that improves diagnostic and communication skills while fostering clinical competence and empathy. Methods The study involved 126 undergraduate clinical medicine students who interacted with an AI agent simulating a patient suffering acute pulpitis. The AI agent was created and optimized in a five-step process, including preliminary creation, usability testing with a Chatbot Usability Questionnaire (CUQ), analysis and optimization, retesting, and comparison of pre- and post-optimization results. The platform used was ChatGLM, and statistical analysis was performed using R software. Results The pre-optimization group’s CUQ mean score was 64.2, indicating moderate satisfaction. After optimization, the post-optimization group’s mean score improved to 79.3, showing significantly higher satisfaction. Improvements were noted in all aspects, particularly in the chatbot’s personality, user experience, error handling, and onboarding. Conclusion The optimized AI agent effectively addresses challenges in history-taking training, improving realism, engagement, and accessibility to diverse scenarios. It demonstrates the potential of AI-powered chatbots as valuable tools for enhancing medical education.</t>
  </si>
  <si>
    <t xml:space="preserve">Yong-Xiang Yuan; Jieyu He; Fang Wang; Yaping Li; Chaxiang Guan; Can-Hua Jiang</t>
  </si>
  <si>
    <t xml:space="preserve">Global Medical Education</t>
  </si>
  <si>
    <t xml:space="preserve">10.1515/gme-2024-0025</t>
  </si>
  <si>
    <t xml:space="preserve">AI simulated patient history-taking training</t>
  </si>
  <si>
    <t xml:space="preserve">AI simulated patient for history-taking training</t>
  </si>
  <si>
    <t xml:space="preserve">LLMDENT-1194</t>
  </si>
  <si>
    <t xml:space="preserve">Are ChatGPT, My AI Snapchat, and Metaverse used by dental students as reliable sources of dental education?</t>
  </si>
  <si>
    <t xml:space="preserve">UNLABELLED: A profound understanding of dental students' use of artificial intelligence (AI) applications and their perceptions is essential for promoting responsible adoption and guiding integration into dental education. AIM: This study evaluated dental students' perceptions, usage patterns, and trust in ChatGPT, Snapchat's My AI, and the Metaverse as educational tools. MATERIALS AND METHODS: A cross-sectional online survey was administered to undergraduate dental students at RAK College of Dental Sciences, United Arab Emirates, between February and May 2024. The questionnaire comprised 29 questions organized into five sections. The questions were formulated as multiple-choice questions. Descriptive statistics were calculated. Pearson's chi-square tests with post-hoc adjusted standardized residuals (ASRs) and Bonferroni corrections examined categorical associations. Ordinal logistic regression assessed predictors of AI awareness, and paired-samples t-tests with Cohen's d compared trust in ChatGPT vs. Snapchat AI. RESULTS: The response rate was 57%, of which 70% were females. Self-rated awareness of AI increased across academic years, with fifth-year students rating their awareness score as 4 ± 0.9 out of 5, compared to 3 ± 1.4 in the first year. Ordinal regression showed no significant effects of year, gender, or their interaction (p &gt; 0.19). ChatGPT was the most used tool (81.5%), followed by grammar correction tools (75%) and Snapchat AI (74.4%), while Metaverse use was l…</t>
  </si>
  <si>
    <t xml:space="preserve">Elsayed, Mohamed Ahmed; Baroudi, Kusai; Patni, Mohamed Anas; Elwakil, Mahmoud Mohamed; Chaitanya, Nallan Csk; Karobari, Mohmed Isaqali</t>
  </si>
  <si>
    <t xml:space="preserve">10.3389/fdmed.2025.1673536</t>
  </si>
  <si>
    <t xml:space="preserve">41567270.0</t>
  </si>
  <si>
    <t xml:space="preserve">dental students AI use and trust survey</t>
  </si>
  <si>
    <t xml:space="preserve">LLMDENT-0080</t>
  </si>
  <si>
    <t xml:space="preserve">An Exploratory Evaluation of GPT-5 in Periodontitis Staging and Grading Using Published Clinical Cases.</t>
  </si>
  <si>
    <t xml:space="preserve">Abstract Background Periodontitis is a chronic gum disease affecting approximately 42% of adults aged 30 and older in the United States. Training dental students to accurately diagnose and manage periodontitis is a critical component of dental education and clinical care. Recent advances in large language models (LLMs) offer new opportunities to support both domains, yet their performance in periodontal diagnosis remains largely unexplored—particularly for newer models such as Generative Pre-trained Transformer 5 (GPT-5). Objective This study conducted an exploratory evaluation of GPT-5’s ability to stage and grade periodontitis. Methods Twenty-five publicly available clinical cases were identified through Google and PubMed searches. Each case description was entered into GPT-5 using a zero-shot prompting approach, and the model’s predictions were compared with the published reference diagnoses. Performance was measured using accuracy and Cohen’s kappa. Results Across these cases, GPT-5 showed marked class-dependent performance and a tendency to overestimate disease severity. Compared with prior models, it achieved comparable or improved performance, with accuracies of 68.0% for staging and 77.3% for grading and corresponding Cohen’s kappa values of 0.432 and 0.179, respectively. While staging performance showed fair agreement beyond chance, the low kappa for grading indicates poor agreement and limited reliability in distinguishing periodontal disease severity. Conclusions T…</t>
  </si>
  <si>
    <t xml:space="preserve">Amugo, Ihunna; Frederickson, Katie L; Rajakaruna, Harshana; Xie, Hua; Gangula, Pandu; Shanker, Anil; Wang, Qingguo</t>
  </si>
  <si>
    <t xml:space="preserve">Research square</t>
  </si>
  <si>
    <t xml:space="preserve">10.21203/rs.3.rs-8742868/v1</t>
  </si>
  <si>
    <t xml:space="preserve">41674837.0</t>
  </si>
  <si>
    <t xml:space="preserve">Europe PMC (Preprint); PubMed/MEDLINE; Semantic Scholar</t>
  </si>
  <si>
    <t xml:space="preserve">GPT-5 periodontitis staging cases</t>
  </si>
  <si>
    <t xml:space="preserve">GPT-5 periodontitis staging/grading cases</t>
  </si>
  <si>
    <t xml:space="preserve">LLMDENT-1418</t>
  </si>
  <si>
    <t xml:space="preserve">AI-Powered Web App for Oral Cancer Classification: Integrating CNN Features with LLM APIs</t>
  </si>
  <si>
    <t xml:space="preserve">Oral cancer remains a significant global health concern, particularly in low-income regions where access to diagnostic services is limited. Early detection is essential for improving survival outcomes, yet most artificial intelligence-based diagnostic tools are computationally intensive and inaccessible in many real-world settings. This study introduces a web-based diagnostic platform that combines deep learning for image feature extraction with advanced language models for classification. The main hypothesis is that such a hybrid approach can deliver accurate, interpretable, and scalable diagnostic support without requiring specialized model retraining. The dataset includes publicly available images labeled as cancerous or non-cancerous, which were resized and normalized before processing. A convolutional network was used to generate fixed-length image representations. In one mode, the data were split into training and testing sets; in another, representations were directly sent to external language models using structured prompts. The proposed system achieved strong classification performance across different language model providers, while maintaining class balance and preprocessing consistency. It also showed high usability and interpretability, particularly in real-time scenarios. This approach offers a promising solution for educational and clinical use in low-resource settings. Future developments will focus on enhancing explainability, improving prompt robustness, and…</t>
  </si>
  <si>
    <t xml:space="preserve">Pablo Ormeño-Arriagada; C. Taramasco; Boris Herrera; Sergio Vargas</t>
  </si>
  <si>
    <t xml:space="preserve">2025 44th International Conference of the Chilean Computer Science Society (SCCC)</t>
  </si>
  <si>
    <t xml:space="preserve">10.1109/sccc67219.2025.11420292</t>
  </si>
  <si>
    <t xml:space="preserve">CNN features with LLM API classification</t>
  </si>
  <si>
    <t xml:space="preserve">CNN features plus LLM APIs oral cancer image classification</t>
  </si>
  <si>
    <t xml:space="preserve">LLMDENT-0125</t>
  </si>
  <si>
    <t xml:space="preserve">Feasibility of Large Language Model-Based Standardized Virtual Patients to Support Clinical Decision-Making Training in Operative Dentistry: Mixed Methods Study.</t>
  </si>
  <si>
    <t xml:space="preserve">Abstract Background Clinical decision-making training in operative dentistry commonly relies on real or standardized patients to develop undergraduate students’ ability to deliver safe, effective, and patient-centered care. However, training with real or standardized patients can be limited in scalability, cost-effectiveness, and accessibility. Large language models, with their human-like language capabilities, may have the potential to simulate patients in clinical encounters and help overcome some limitations associated with traditional training approaches. Objective This study aimed to evaluate the feasibility of using large language model–based standardized virtual patients to support undergraduate dental students’ clinical decision-making training in operative dentistry. Methods This mixed methods cross-sectional feasibility study was conducted during a simulation-based clinical decision-making training session in the Operative Dentistry and Cariology course at the College of Dentistry, King Saud bin Abdulaziz University for Health Sciences, Riyadh, Saudi Arabia. Eligible participants were second-year undergraduate dental students enrolled in the course. A convenience sampling approach was used, with all eligible students (N=50) invited to participate. A total of 41 students completed the study, 23 (56%) of whom were male. The students were divided into 8 groups. Each group interacted with 2 standardized virtual patients powered by ChatGPT-4o (OpenAI) through the Chatbas…</t>
  </si>
  <si>
    <t xml:space="preserve">BaHammam, Fahad</t>
  </si>
  <si>
    <t xml:space="preserve">10.2196/91021</t>
  </si>
  <si>
    <t xml:space="preserve">42155101.0</t>
  </si>
  <si>
    <t xml:space="preserve">Restorative dentistry / cariology; Oral &amp; maxillofacial radiology; Dental education / exams</t>
  </si>
  <si>
    <t xml:space="preserve">LLM virtual patients operative dentistry training</t>
  </si>
  <si>
    <t xml:space="preserve">LLM standardized virtual patients for student training</t>
  </si>
  <si>
    <t xml:space="preserve">LLMDENT-1844</t>
  </si>
  <si>
    <t xml:space="preserve">Assessing the Accuracy of AI Models in Orthodontic Knowledge: A Comparative Study Between ChatGPT-4 and Google Bard.</t>
  </si>
  <si>
    <t xml:space="preserve">OBJECTIVE: To compare the knowledge accuracy of ChatGPT-4 and Google Bard in response to knowledge-based questions related to orthodontic diagnosis and treatment modalities. STUDY DESIGN: Cross-sectional comparative study. Place and Duration of the Study: Department of Orthodontics, Rawal Institute of Health Sciences, Islamabad, Pakistan, from June 23rd to August 30th 2023. METHODOLOGY: A comprehensive content analysis was designed based on a mini implant-assisted rapid palatal expansion (MARPE), clear aligners (CA), and cone beam computed tomography (CBCT), involving 30 questions for each category (total = 90) derived from recent review articles. Questions were prepared and presented to two large language models (LLMs): Google Bard and ChatGPT-4. Two independent raters evaluated the accuracy of the responses using a scoring system ranging from one to five, by comparing the answers to a standard key. Statistical analyses, including the paired sample t-test, were used to assess the performance of the two language models. RESULTS: GPT-4 demonstrated superior performance, outperforming Google Bard significantly in the MARPE, CBCT, and CA categories, and achieved a higher mean score. A p-value was found to be (p = 0.001) for MARPE and CBCT, while it was (p = 0.013) for CA. Overall, GPT-4 achieved a total score of 92.6%, surpassing Google Bard's which was 72%. CONCLUSION: GPT-4 is more efficient than Google Bard in providing accurate and up-to-date information regarding recent tre…</t>
  </si>
  <si>
    <t xml:space="preserve">Naureen, Sadia; Kiani, Huma Ghazanfar</t>
  </si>
  <si>
    <t xml:space="preserve">10.29271/jcpsp.2024.07.761</t>
  </si>
  <si>
    <t xml:space="preserve">38978236.0</t>
  </si>
  <si>
    <t xml:space="preserve">knowledge questions from review articles MARPE aligners CBCT</t>
  </si>
  <si>
    <t xml:space="preserve">review-derived orthodontic knowledge questions</t>
  </si>
  <si>
    <t xml:space="preserve">Review-derived orthodontic knowledge questions on MARPE aligners CBCT</t>
  </si>
  <si>
    <t xml:space="preserve">LLMDENT-0955</t>
  </si>
  <si>
    <t xml:space="preserve">Generative Artificial Intelligence-driven orthodontic education practices.</t>
  </si>
  <si>
    <t xml:space="preserve">Abstract Generative Artificial Intelligence (GenAI) is transforming medical education, including in the field of orthodontics. This paper presents an overview of prominent GenAI models and orthodontic platforms, such as ChatGPT, DeepSeek, GANs, and Diffusion Models, CephGPT-4, iOrthoPredictor, offer a wide range of capabilities, from knowledge-based Q&amp;A and clinical diagnostics to image generation and treatment simulation. The integration of GenAI with established teaching strategies and learning theories were also introduced, with exmples exploring GenAI applications across four key domains of orthodontic education: knowledge dissemination, clinical practice, teaching outcome assessment, and medical research. GenAI demonstrates capabilities in generating personalized educational content, optimizing curriculum design, and enhancing learning efficiency, and facilitates case simulation, diagnostic assistance, and virtual training modules, thereby supporting the development of practical clinical skills. The technology further contributes to education through personalized performance assessments and feedback mechanisms that improve learning outcomes. In research area, GenAI aids in literature retrieval, data analysis, and academic writing. Despite these promising applications, limitations such as inaccurate information, ethical challenges, excessive dependence, academic misconduct and educational integrity also exist. Proposed solutions involve the integration of GenAI with valid…</t>
  </si>
  <si>
    <t xml:space="preserve">Zhang, Menghan; Yang, Yuzhi; Lv, Yan; Yu, Yanfang; Hu, Sihui; Yang, Ziyuan; Wang, Zhiwei; Wu, Mengjie</t>
  </si>
  <si>
    <t xml:space="preserve">10.1186/s12909-026-09276-7</t>
  </si>
  <si>
    <t xml:space="preserve">42056972.0</t>
  </si>
  <si>
    <t xml:space="preserve">review GenAI orthodontic education</t>
  </si>
  <si>
    <t xml:space="preserve">narrative review GenAI orthodontic education</t>
  </si>
  <si>
    <t xml:space="preserve">LLMDENT-0993</t>
  </si>
  <si>
    <t xml:space="preserve">Comparative evaluation of artificial intelligence language models on knowledge of dental antibiotic use.</t>
  </si>
  <si>
    <t xml:space="preserve">Abstract Background Artificial intelligence–based large language models (LLMs) are increasingly being used across multiple disciplines. In healthcare, as well as in education, research, and information access, the quality, reliability, and accuracy of the responses generated by these models have become a growing concern. This study aimed to comparatively evaluate the ability of two prominent LLMs, ChatGPT-3.5 and Gemini-1.0, using the most advanced publicly accessible versions at the time of AI access (February 9, 2025), to inform both the public and dental professionals about antibiotic use in dentistry, and to assess the content quality, accuracy, and comprehensiveness of their responses. Methods A total of 36 questions—comprising 12 multiple-choice, 12 true/false, and 12 open-ended items—were developed and posed to both ChatGPT-3.5 and Gemini-1.0, which were the most advanced publicly accessible versions at the time of AI access (February 9, 2025). The responses were independently scored by four expert endodontist dentists on a scale of 1 to 5. Data analyses were performed using SPSS. In addition to descriptive statistics, the Wilcoxon signed-rank test was used to compare model scores for identical questions, the Kruskal–Wallis test was applied to examine score differences across question types, and the intraclass correlation coefficient (ICC) was calculated to assess inter-rater reliability. Results Overall, responses generated by ChatGPT-3.5 and Gemini-1.0 were evaluated…</t>
  </si>
  <si>
    <t xml:space="preserve">Çırakoğlu, Neslihan Yılmaz; Doğan, Mustafa; Duymaz, Barış Can</t>
  </si>
  <si>
    <t xml:space="preserve">10.1186/s12903-026-07996-2</t>
  </si>
  <si>
    <t xml:space="preserve">41776530.0</t>
  </si>
  <si>
    <t xml:space="preserve">borderline; antibiotic use questions for public and professionals; expert scores</t>
  </si>
  <si>
    <t xml:space="preserve">antibiotic use questions for public and professionals; ChatGPT vs Gemini; expert scores</t>
  </si>
  <si>
    <t xml:space="preserve">LLMDENT-0457</t>
  </si>
  <si>
    <t xml:space="preserve">batch_08</t>
  </si>
  <si>
    <t xml:space="preserve">Generative AI-driven synthetic media risks in digital health: implications for telemedicine and teledentistry.</t>
  </si>
  <si>
    <t xml:space="preserve">Advances in diffusion-based and neural rendering architectures have enabled the creation of synthetic audiovisual content that closely replicates natural facial dynamics, speech production, and environmental context. These developments pose a growing risk to clinical medicine and dentistry, where authentic audiovisual data support remote clinical assessment, communication, and medico-legal documentation. This study introduces an interpretable multimodal framework for deepfake detection that integrates visual, acoustic, and cross-modal coherence features, with decision thresholds derived exclusively from authentic recordings to ensure transparency and forensic accountability. Using the DeepFake RealWorld dataset comprising 46,371 audiovisual clips, including 77% with audio, we evaluated 47 descriptors across optical, bioacoustic, and synchronization domains. Clinical relevance was evaluated through simulated dental teleconsultations. Cross-modal metrics, particularly lip-speech synchrony (Δp = 0.21-0.22), phoneme-viseme alignment (Δp = 0.21), a widely used audio visual consistency cue in multimodal deepfake detection, identity coherence (Δp = 0.19), and scene-audio semantic consistency (Δp = 0.18) demonstrated the strongest discriminatory performance, with prevalence ratios of up to 2.7. Acoustic markers, including reduced jitter, shimmer, and shortened reverberation time (RT60; 0.12 s in synthetic vs. 0.28 s in real recordings), provided additional robustness. The framework m…</t>
  </si>
  <si>
    <t xml:space="preserve">Jędrasiak, Karol; Bijoch, Julia</t>
  </si>
  <si>
    <t xml:space="preserve">10.3389/fpubh.2026.1781216</t>
  </si>
  <si>
    <t xml:space="preserve">41799471.0</t>
  </si>
  <si>
    <t xml:space="preserve">deepfake detection framework teledentistry</t>
  </si>
  <si>
    <t xml:space="preserve">LLMDENT-0219</t>
  </si>
  <si>
    <t xml:space="preserve">Artificial Intelligence and Large Language Models: A Case-Based, Peer-Teaching Workshop for Preclinical Medical Students.</t>
  </si>
  <si>
    <t xml:space="preserve">INTRODUCTION: Artificial intelligence tools have rapidly become integrated in health care settings and are quickly affecting medical student education. However, there remains limited formal teaching on such tools in student curricula. This project sought to introduce preclerkship medical students to the basics of large language models and allow them to practice ways to best use these tools to supplement their learning. METHODS: The authors designed, implemented, and evaluated a 60-minute lecture and 100-minute workshop for second-year medical students. The workshop included interactive cases covering various aspects of artificial intelligence use, and some groups were led entirely by student leaders, allowing for peer teaching. RESULTS: One hundred sixty-eight students from Harvard Medical School and Harvard School of Dental Medicine were enrolled in this session. Anonymous pre- and postsession surveys (N = 124 and N = 62, respectively) were collected and compared via unpaired t test assuming unequal variance and showed statistically significant increase in the mean ratings of six 5-point Likert scale questions assessing artificial intelligence-related knowledge/self-efficacy (P &lt; .01) and mixed changes to 5 questions relating to attitudes/behavioral intent. DISCUSSION: Our artificial intelligence and large language model session provides a framework for teaching medical students, early in their educational journey, the basics of these tools. Our session provides interactive …</t>
  </si>
  <si>
    <t xml:space="preserve">Choy, Brendon C; Shanmugam, Hariharan; Redden, Hyae Won; Duran, Edgardo; Prince, Jeffrey; Lee, Richard S; Chan, Jacqueline; Limbania, Daniela; Berwick, Jessica; Rodman, Adam</t>
  </si>
  <si>
    <t xml:space="preserve">MedEdPORTAL : the journal of teaching and learning resources</t>
  </si>
  <si>
    <t xml:space="preserve">10.15766/mep_2374-8265.11621</t>
  </si>
  <si>
    <t xml:space="preserve">42483714.0</t>
  </si>
  <si>
    <t xml:space="preserve">LLM workshop for medical students</t>
  </si>
  <si>
    <t xml:space="preserve">AI workshop for medical/dental students</t>
  </si>
  <si>
    <t xml:space="preserve">LLMDENT-0273</t>
  </si>
  <si>
    <t xml:space="preserve">Exploring ChatGPT's clinical role in prosthodontics: a systematic review.</t>
  </si>
  <si>
    <t xml:space="preserve">BACKGROUND: The integration of artificial intelligence (AI) into clinical dentistry has opened new avenues for diagnostic support and treatment planning. Among AI tools, large language models such as ChatGPT have shown potential in assisting clinical reasoning. Prosthodontics, due to its interdisciplinary complexity and individualized treatment protocols, presents a particularly demanding context for evaluating such technologies. This systematic review critically examines the clinical performance of ChatGPT in prosthodontics, focusing on diagnostic accuracy, treatment planning, and decision-making. METHODS: A systematic search was conducted across PubMed, Scopus, Web of Science, and the Cochrane Library for studies published between January 2022 and August 2025. Inclusion criteria encompassed original research assessing ChatGPT's performance in prosthodontic contexts. Eight studies met the eligibility criteria, including observational, experimental, and case-based designs. Data extraction and synthesis adhered to ENTREQ and PRISMA guidelines to ensure methodological transparency and reproducibility. RESULTS: ChatGPT-4 consistently outperformed earlier versions in terms of coherence, clinical relevance, and reasoning quality. Applications ranged from implant-supported prosthesis planning and occlusal analysis to prosthetic shade selection. Structured prompting techniques, particularly Chain-of-Thought, significantly enhanced response accuracy and consistency. Across the eight …</t>
  </si>
  <si>
    <t xml:space="preserve">Díaz-Flores García, Victor; David Fernández, Susana; D'Albis, Giuseppe; Capodiferro, Saverio; Suarez, Ana; Freire, Yolanda</t>
  </si>
  <si>
    <t xml:space="preserve">10.23736/s2724-6329.26.05257-5</t>
  </si>
  <si>
    <t xml:space="preserve">42149559.0</t>
  </si>
  <si>
    <t xml:space="preserve">systematic review ChatGPT prosthodontics</t>
  </si>
  <si>
    <t xml:space="preserve">systematic review ChatGPT in prosthodontics</t>
  </si>
  <si>
    <t xml:space="preserve">LLMDENT-1451</t>
  </si>
  <si>
    <t xml:space="preserve">Prevalence and associated factors of ChatGPT use in medical education and clinical practice</t>
  </si>
  <si>
    <t xml:space="preserve">Background: Healthcare education has witnessed significant transformations, with artificial intelligence (AI) playing an increasing role in medical imaging, diagnostics, and decision-making. ChatGPT, an AI-powered language model, is gaining popularity among medical students and physicians. However, excessive reliance on such tools may impact critical thinking and reduce dependence on professional judgment. Our objectives are to determine the prevalence of ChatGPT use among medical students and senior doctors in educational and clinical settings. To explore factors associated with its use, including its perceived impact on academic performance, decision-making, and information reliability. Methods: This cross sectional study includes four medical institutions in Peshawar, Khyber Pakhtunkhwa, Pakistan: Northwest School of Medicine, Pak International Medical College, Rehman Medical College, and Khyber Girl Medical College, and two dental colleges: Sardar Begum Dental College and Rehman College of Dentistry. It included 370 participants (176 males and 194 females). The participants were selected using a non-probability sampling technique. Results: ChatGPT use was widespread among students and doctors. However, there was no significant association between its use and academic performance (p&gt;0.05). Fifth-year students showed a positive association with using ChatGPT for self-diagnosis (p&lt;0.05). Fourth-year students reported it as a reliable source of information (p&lt;0.01), while sec…</t>
  </si>
  <si>
    <t xml:space="preserve">Nadia Qazi; Bushra Hafeez; Ammar Ahmed; Nimra Saleem; Hudaina Maryam; Muhammad Usman</t>
  </si>
  <si>
    <t xml:space="preserve">International Journal of Pathology</t>
  </si>
  <si>
    <t xml:space="preserve">10.59736/ijp.23.03.960</t>
  </si>
  <si>
    <t xml:space="preserve">ChatGPT use survey medical and dental students doctors</t>
  </si>
  <si>
    <t xml:space="preserve">medical/dental students ChatGPT use survey</t>
  </si>
  <si>
    <t xml:space="preserve">LLMDENT-0170</t>
  </si>
  <si>
    <t xml:space="preserve">The use of generative artificial intelligence applications by undergraduate dental students</t>
  </si>
  <si>
    <t xml:space="preserve">Background: Higher education has been transformed by the rapid integration of generative artificial intelligence (GenAI) tools into academia. The objective of the present study was to examine how and for what purposes senior undergraduate dental students use GenAI tools in academic assignments. Methods: This cross-sectional study uses data from three written assignments submitted by two consecutive cohorts of graduating fourth-year dental students at the Faculty of Dentistry at the University of British Columbia, for a total of 120 students. The assignments focused on different subjects where students had to offer their views, including community water fluoridation. When using GenAI, students were asked to disclose whether and how such tools were used, and for what purpose. Descriptive statistics (e.g., means, frequencies, and proportions) were conducted via IBM SPSS Statistics (Version 27.0). Results: From the two cohort of students, 102 (85%) disclosed the use of GenAI tools in at least one assignment; of these, 69 (67.6%) reported using these tools in all three assignments. ChatGPT was by far the most frequently used GenAI tool, reported by 89 students (87.2%). Nine students (8.8%) did not specify which tool they had used. The majority of the students (91.2%, n = 93) reported using GenAI for proofreading or grammatical editing. About 9.8% of the students (n = 10) reported more substantive uses, such as relying on GenAI to generate in part or in full the assignment, and/or …</t>
  </si>
  <si>
    <t xml:space="preserve">Brondani M; Garbim JR; Soheilipour S; Lee V</t>
  </si>
  <si>
    <t xml:space="preserve">10.64898/2026.05.25.26353910</t>
  </si>
  <si>
    <t xml:space="preserve">Restorative dentistry / cariology; Preventive dentistry / dental public health; Dental education / exams</t>
  </si>
  <si>
    <t xml:space="preserve">dental student GenAI use in assignments</t>
  </si>
  <si>
    <t xml:space="preserve">dental students GenAI use in assignments</t>
  </si>
  <si>
    <t xml:space="preserve">LLMDENT-0850</t>
  </si>
  <si>
    <t xml:space="preserve">Guarding the Gate: Research Integrity in Orthodontic Publishing in the Age of Generative AI</t>
  </si>
  <si>
    <t xml:space="preserve">M. Trehan</t>
  </si>
  <si>
    <t xml:space="preserve">Journal of Indian Orthodontic Society</t>
  </si>
  <si>
    <t xml:space="preserve">10.1177/03015742261481693</t>
  </si>
  <si>
    <t xml:space="preserve">editorial research integrity orthodontic publishing</t>
  </si>
  <si>
    <t xml:space="preserve">editorial research integrity</t>
  </si>
  <si>
    <t xml:space="preserve">LLMDENT-1424</t>
  </si>
  <si>
    <t xml:space="preserve">Can Chatbots Provide Accurate and Readable Information for Patients With Temporomandibular Disorders?</t>
  </si>
  <si>
    <t xml:space="preserve">BACKGROUND: Temporomandibular disorders (TMDs) are common musculoskeletal and neuromuscular conditions that impair jaw function and quality of life. Patients often lack access to reliable health information. Large language models (LLMs) have introduced chatbots as potential educational tools, yet concerns remain regarding accuracy, readability, empathy, and citation integrity. PURPOSE: This study evaluated whether LLM-based chatbots can provide clinically accurate, empathic, and readable responses to patient-friendly questions about TMDs and whether their cited references are authentic. STUDY DESIGN, SETTING, SAMPLE: This cross-sectional in silico study was conducted in March 2025. Twenty-three standardized TMD-related questions were used as prompts for each chatbot. PREDICTOR/EXPOSURE/INDEPENDENT VARIABLE: The predictor variable was the chatbot platform, reflecting distinct LLM architectures: GPT-4 (transformer-based autoregressive model, OpenAI), Gemini Pro (multimodal transformer, Google), and DeepSeek-V3 (mixture-of-experts transformer, DeepSeek). MAIN OUTCOME VARIABLES: Accuracy was defined as the proportion of responses judged clinically correct by two board-certified oral medicine specialists. Empathy was assessed by expert scoring of tone. Readability was determined with Flesch-Kincaid Reading Ease and Grade Level. Citation reliability was assessed by verifying whether references were authentic and retrievable in PubMed or other authoritative databases. COVARIATES: No…</t>
  </si>
  <si>
    <t xml:space="preserve">Pagotto, Luís Eduardo Charles; Almeida, Dennys Ramon de Melo Fernandes; de Santana Santos, Thiago; de Morais, Everton Freitas</t>
  </si>
  <si>
    <t xml:space="preserve">10.1016/j.joms.2025.08.012</t>
  </si>
  <si>
    <t xml:space="preserve">40973022.0</t>
  </si>
  <si>
    <t xml:space="preserve">Oral medicine / oral pathology; TMD / orofacial pain; Dental education / exams</t>
  </si>
  <si>
    <t xml:space="preserve">patient-friendly TMD questions; GPT-4 Gemini DeepSeek; accuracy empathy citations</t>
  </si>
  <si>
    <t xml:space="preserve">patient-friendly TMD questions; GPT-4 Gemini DeepSeek; clinical accuracy citations</t>
  </si>
  <si>
    <t xml:space="preserve">LLMDENT-1741</t>
  </si>
  <si>
    <t xml:space="preserve">Design and evaluation of an immunology and pathology course that is tailored to today's dentistry students.</t>
  </si>
  <si>
    <t xml:space="preserve">Curricular reform provides new opportunities to renovate important pillars of the dentistry curriculum, such as immunology and pathology, with novel approaches that appeal to new generations of students. When redesigning a course that integrates both immunology and pathology at the level that provides dentistry students with sustainable knowledge that is useful for their entire career, several challenges must be met. The objective of the present study was to describe the considerations involved in the design phase of such a new course. First, the course should be compatible with the new view on the incorporation of more active learning and teaching methods. Practically, this means that the course design should contain fewer lectures and more seminars and tutorials, where the students have fewer contact hours and actively engage in using recently acquired knowledge within a contextual background. A mandatory session of team-based learning provides opportunities to apply knowledge in combination with academic reasoning skills, teamwork, and communication. Second, for a 4-week course, choices must be made: students will not become immunologists nor pathologists in such a short period. A governing principle for this course's design is that it should be based on understanding the basic principles of immunology and pathology. The ultimate goal for the students is to make the course immuno- logical and patho- logical , challenging them to reach a next level but clearly without overs…</t>
  </si>
  <si>
    <t xml:space="preserve">de Vries, Teun J; Schoenmaker, Ton; Peferoen, Laura A N; Krom, Bastiaan P; Bloemena, Elisabeth</t>
  </si>
  <si>
    <t xml:space="preserve">10.3389/froh.2024.1386904</t>
  </si>
  <si>
    <t xml:space="preserve">38783986.0</t>
  </si>
  <si>
    <t xml:space="preserve">immunology pathology course design; no LLM evaluation</t>
  </si>
  <si>
    <t xml:space="preserve">immunology/pathology course design for dental students</t>
  </si>
  <si>
    <t xml:space="preserve">LLMDENT-0780</t>
  </si>
  <si>
    <t xml:space="preserve">Enhancing Clinical Training in Oral and Maxillofacial Surgery Using an LLM-Based Intelligent Standardized Patient System: A Randomized Controlled Trial (Preprint)</t>
  </si>
  <si>
    <t xml:space="preserve">BACKGROUND Large language model-based intelligent standardized patient systems offer a scalable solution for clinical skills training, yet rigorous comparisons against active pedagogical controls remain scarce, and the mechanisms underlying their effectiveness are poorly specified. This study evaluated an LLM-based intelligent SP system compared with small-group, tutor-facilitated case discussion in dental education, with the explicit objective of disentangling the role of differential individual active learning time as a potential mediator of observed effects. OBJECTIVE To evaluate an LLM-based intelligent standardized patient system compared with small-group, tutor-facilitated case discussion in dental education, and to disentangle the role of differential individual active learning time as a potential mediator of observed effects. METHODS In this single-center, parallel, open-label randomized trial conducted from May to June 2025, 60 third- and fourth-year dental students were randomized 1:1 to the AI-SP group (n=30) or the TC-SG group (n=30). The AI-SP group completed six interactive virtual patient modules powered by DeepSeek-V3 with automated feedback, while the TC-SG group discussed identical cases in groups of four to five students with a tutor. The primary outcome was the adjusted post-intervention mini-CEX Overall Score assessed by a blinded expert panel using ANCOVA with baseline adjustment. Secondary outcomes included AI-generated communication metrics and clinica…</t>
  </si>
  <si>
    <t xml:space="preserve">Shen, Jiayu; Yuan, Yao; Han, Sichen; Fan, Bingxin; Wang, Zilin; Duan, Xinliang</t>
  </si>
  <si>
    <t xml:space="preserve">10.2196/preprints.107462</t>
  </si>
  <si>
    <t xml:space="preserve">LLM standardized patient training RCT</t>
  </si>
  <si>
    <t xml:space="preserve">LLM standardized patient for student training RCT</t>
  </si>
  <si>
    <t xml:space="preserve">LLMDENT-1149</t>
  </si>
  <si>
    <t xml:space="preserve">OPG-SPELL: Visual and Textual Explanations That Influence Understanding of the AI Model for Sex Prediction From Orthopantomograms</t>
  </si>
  <si>
    <t xml:space="preserve">As AI models become increasingly powerful, the field of Explainable AI (XAI) has gained significant attention. However, the effectiveness of explanations often varies depending on the audience’s domain knowledge. This paper introduces OPG-SPELL (understanding of OrthoPantomoGram’s artificial intelligence prediction through ShaPlEy value and LLms text generation), an approach combining visual and textual explanations to enhance understanding and trust in AI models. OPG-SPELL focuses on an AI model trained to classify sex based on orthopantomograms (panoramic radiographs of human jaw structure). Our method integrates visual explanations using the OPG-SHAP technique with textual explanations generated through Large Language Models’ Retrieval-Augmented Generation. This dual-modality approach aims to bridge the gap between expert and non-expert users, making AI decisions more interpretable across diverse audiences. We conducted a user study with 24 participants to evaluate the influence of both visual and textual explanations on understanding, trust, and willingness to use the XAI tool. Our findings demonstrate the potential of OPG-SPELL to enhance user comprehension and confidence in AI-driven sex prediction from orthopantomograms, contributing to the broader field of intelligent user interfaces and Explainable AI.</t>
  </si>
  <si>
    <t xml:space="preserve">Lapatrada Dangsungnoen; Kwansawan Thongprasant; Kannika Wiratchawa; Natthanich Hirunchavarod; Natnicha Sributsayakarn; S. Pornprasertsuk-Damrongsri; V. Jirarattanasopha; Thammathip Piumsomboon; Thanap</t>
  </si>
  <si>
    <t xml:space="preserve">10.1109/access.2025.3600956</t>
  </si>
  <si>
    <t xml:space="preserve">XAI sex prediction from OPGs with RAG text</t>
  </si>
  <si>
    <t xml:space="preserve">XAI explanations for OPG sex prediction</t>
  </si>
  <si>
    <t xml:space="preserve">LLMDENT-0203</t>
  </si>
  <si>
    <t xml:space="preserve">AI-driven perioperative risk stratification and complication management in craniomaxillofacial surgery: current progress and future directions.</t>
  </si>
  <si>
    <t xml:space="preserve">Craniomaxillofacial surgery is characterized by complex anatomy, high surgical risks, and diverse perioperative complications. Conventional perioperative management relies heavily on surgeons' subjective experience and lacks standardized, quantifiable risk stratification tools. Artificial intelligence provides a promising strategy for precise and intelligent perioperative care in craniomaxillofacial surgery. This review summarizes recent advances in AI applications for perioperative risk stratification and complication management, focusing on three core domains: preoperative risk assessment and optimization, intraoperative decision support and safety monitoring, and postoperative risk stratification and outcome quantification. Key challenges are discussed regarding data quality and generalizability, model interpretability and clinical trust, and clinical translation and implementation. Future directions are proposed for multimodal AI, explainable AI, and generative AI to establish personalized perioperative management systems. This review aims to provide a structured reference for the intelligent development of perioperative care in craniomaxillofacial surgery.</t>
  </si>
  <si>
    <t xml:space="preserve">Frontiers in surgery</t>
  </si>
  <si>
    <t xml:space="preserve">10.3389/fsurg.2026.1859732</t>
  </si>
  <si>
    <t xml:space="preserve">42518837.0</t>
  </si>
  <si>
    <t xml:space="preserve">narrative review AI perioperative CMF</t>
  </si>
  <si>
    <t xml:space="preserve">narrative review AI perioperative CMF surgery</t>
  </si>
  <si>
    <t xml:space="preserve">LLMDENT-1404</t>
  </si>
  <si>
    <t xml:space="preserve">Evaluating the Perceptions and Adoption of ChatGPT in Medical Education and Clinical Practice: A Cross-Sectional Study in Khyber Pakhtunkhwa, Pakistan</t>
  </si>
  <si>
    <t xml:space="preserve">Background: Artificial intelligence (AI) has increasingly transformed healthcare, particularly in diagnostics, predictive analytics, and medical education. Recently, ChatGPT has emerged as a widely accessible AI-driven tool, gaining rapid adoption among medical students and healthcare professionals. While it offers potential benefits such as academic support and clinical assistance, concerns persist regarding over-reliance, diminished critical thinking, and accuracy of clinical recommendations. Objective: This study aimed to evaluate the perceptions and adoption of ChatGPT in medical education and clinical practice across medical and dental institutions in Peshawar and Swat, Khyber Pakhtunkhwa (KPK), Pakistan. Methodology: An analytical cross-sectional study was conducted between January and April 2025, recruiting 370 participants through stratified convenience sampling from 12 medical colleges and teaching hospitals. Data were collected using a validated, standardized 19-item questionnaire (Cronbach’s α = 0.78; CVI = 0.89). Associations between demographic variables and ChatGPT adoption were assessed using chi-square tests with Bonferroni correction, and effect sizes were reported using Cramer’s V. Results: The study revealed that early-year medical students demonstrated greater reliance on ChatGPT for academic purposes, while senior clinicians expressed caution regarding its role in clinical practice. Significant associations were found between academic year and perceptions…</t>
  </si>
  <si>
    <t xml:space="preserve">Parveen Naveed; Ubaidullah Mian; Umar Farooq; Naveed Khan; Misbah ud Din; Alishba Hameed; Adeela Mustafa; Lubna Kashif</t>
  </si>
  <si>
    <t xml:space="preserve">Journal of Saidu Medical College</t>
  </si>
  <si>
    <t xml:space="preserve">10.52206/jsmc.2025.15.4.1304</t>
  </si>
  <si>
    <t xml:space="preserve">ChatGPT perception survey medical dental institutions</t>
  </si>
  <si>
    <t xml:space="preserve">medical/dental ChatGPT perception survey</t>
  </si>
  <si>
    <t xml:space="preserve">LLMDENT-0001</t>
  </si>
  <si>
    <t xml:space="preserve">Clinical Reasoning Under a Partially Observed Objective in Cone Beam CT Report Generation</t>
  </si>
  <si>
    <t xml:space="preserve">Maxillofacial report generation from cone beam computed tomography is scored here by a composite objective placing 80% of its weight on a large language model judgement of factual entailment and 20% on lexical overlap, of which only the lexical fifth is visible during development. The grader's BLEU-4 and METEOR routines are reproduced in pure Python and match the reference to machine precision, and an offline entailment surrogate, which tells a report written for one patient from one written for another at an area under the curve of 0.987, makes the composite objective cheap enough to optimise directly. Over the 622-case public release, a report selected against the visible lexical ranking scores 0.2909, whereas one selected against the composite objective scores 0.4122, because pursuing n-gram overlap drives entailment precision from 0.522 down to 0.266. A 29 million parameter encoder fine-tuned on the release reaches a prevalence-weighted out-of-fold area under the curve of 0.486 over 985 statements, indistinguishable from the corpus prior, while nine numbers read from the image header reach 0.945 for mandible coverage and 0.872 for condyle coverage, and acquisition centre alone predicts sentence choice at 0.718 against 0.663 for the image-derived model, identifying dictation convention rather than anatomy as the quantity the lexical metrics reward. The delivered system emits eight unconditional statements and five gated on header geometry under polarity, laterality and too…</t>
  </si>
  <si>
    <t xml:space="preserve">A. B. George; Govind Arun; S. N. Krishna; Uma Ranjan</t>
  </si>
  <si>
    <t xml:space="preserve">arXiv (Preprint)</t>
  </si>
  <si>
    <t xml:space="preserve">10.48550/arxiv.2609.13238</t>
  </si>
  <si>
    <t xml:space="preserve">CBCT report generation optimisation</t>
  </si>
  <si>
    <t xml:space="preserve">LLMDENT-0668</t>
  </si>
  <si>
    <t xml:space="preserve">A multidisciplinary evaluation of AI-powered chatbots on apical root-end resection: assessing alignment with international endodontic guidelines-a comparative methodological study</t>
  </si>
  <si>
    <t xml:space="preserve">Aims: This study aimed to identify the clinically relevant patient questions about apical root-end resection based on international consensus guidelines, and to systematically evaluate the accuracy, quality, usefulness, and readability of generated responses by four Artificial Intelligence (AI)-powered conversational agents, ChatGPT-4, DeepSeek V3.1, Gemini 3, and Copilot. Methods: A standardized set of 20 clinical questions was developed from the American Association of Endodontists guidelines and international consensus reports. A priori, an evidence-based answer key was established as the reference standard. Queries were submitted to ChatGPT-4, DeepSeek V3.1, Gemini 3, and Copilot, following a standardized interaction protocol designed to minimize personalization and carryover effects, such as incognito mode, newly created accounts, and no response regeneration. The outputs were independently assessed by three experts in periodontics and oral radiology, using validated tools, such as CLEAR criteria, modified Global Quality Score (mGQS), accuracy ratings, DISCERN, readability indices (Flesch reading ease, FRE and Flesch-Kincaid grade level, FKGL) and the patient education materials assessment tool (PEMAT). Results: ChatGPT-4 and Copilot achieved significantly higher CLEAR scores than Gemini 3. Copilot achieved significantly higher mGQS and accuracy than DeepSeek V3.1 and Gemini 3 and received significantly lower, and therefore more favorable, usefulness scores. Gemini 3 sco…</t>
  </si>
  <si>
    <t xml:space="preserve">T. Paksoy; Selin Gaş; Seval Ceylan Şen; Özlem Saraç Atagün; G. Ustaoğlu; Şeyma Çardakçı Bahar; Savaş Ozarslanturk</t>
  </si>
  <si>
    <t xml:space="preserve">10.51271/jdse-0081</t>
  </si>
  <si>
    <t xml:space="preserve">patient questions apical root-end resection; 4 chatbots; accuracy mGQS DISCERN</t>
  </si>
  <si>
    <t xml:space="preserve">guideline-based patient questions root-end resection; four chatbots; accuracy mGQS PEMAT</t>
  </si>
  <si>
    <t xml:space="preserve">LLMDENT-0061</t>
  </si>
  <si>
    <t xml:space="preserve">Assessment of ChatGPT's Performance on the ACP 2024 National Prosthodontics Resident Exam (NPRE).</t>
  </si>
  <si>
    <t xml:space="preserve">PURPOSE: To evaluate the performance of ChatGPT on the National Prosthodontics Resident Exam (NPRE). METHODS: Two separate OpenAI accounts were used for ChatGPT 3.5 and ChatGPT 4.0, each managed by independent examiners. The dataset was sourced from the American College of Prosthodontics (ACP) 2024 National Prosthodontics Resident Exam (NPRE), which includes 150 multiple-choice board-style questions on various prosthodontic topics. Questions were inputted as they appeared in the NPRE, and responses were recorded as correct or incorrect. Accuracy was assessed using a two-tailed t-test, with statistical significance set at p &lt; 0.05. After the study was completed, OpenAI accounts were deleted to ensure data privacy and security. RESULTS: ChatGPT 3.5 correctly answered 84 out of 150 questions, achieving a score of 56.0%; while ChatGPT 4 significantly outperformed it with a score of 73.7%, correctly answering 109 out of 150 questions (p &lt; 0.001). In specific subjects, ChatGPT 4 consistently scored higher, with significant improvements in Basic Science (71.2% vs. 61.3%), Implant Surgery (67.5% vs. 41.2%), Diagnosis and Treatment Planning (66.6% vs. 53.4%) and Fixed Prosthodontics (86.9% vs. 62.5%). The highest scores for both versions were in Dental Materials, with ChatGPT 4 achieving 91.6% compared to ChatGPT 3.5's 73.1%. CONCLUSION: ChatGPT 4.0 shows promising potential as an educational tool for prosthodontics residents by effectively addressing board-style questions. However, d…</t>
  </si>
  <si>
    <t xml:space="preserve">Almalki, Abdulrahman; Althubaitiy, Ramzi O; Alkhtani, Fahad; Anadioti, Evanthia; Abozaed, Heba Wageh</t>
  </si>
  <si>
    <t xml:space="preserve">10.1111/eje.70045</t>
  </si>
  <si>
    <t xml:space="preserve">40836562.0</t>
  </si>
  <si>
    <t xml:space="preserve">prosthodontics resident exam</t>
  </si>
  <si>
    <t xml:space="preserve">LLMDENT-0680</t>
  </si>
  <si>
    <t xml:space="preserve">Object Pose and Shape Estimation for Grasping: Does it Work?</t>
  </si>
  <si>
    <t xml:space="preserve">The problem of object pose and shape estimation has seen key advancements lately. Encoder-decoder (e.g., SAM3D, LRM, CRISP) and diffusion-based models (e.g., InstantMesh, Zero123, SceneComplete) have shown category-agnostic shape encoding capacity and open-set generalizability. In this work, we ask the question: Are the object pose and shape estimation methods mature enough, such that when used with antipodal grasp sampling, can outperform the end-to-end grasp synthesis methods? We explore this question in detail by scoping our study to parallel jaw grippers, 7-DoF grasps, and single-view RGB(-D) image as input. We implement and compare a state-of-the-art, end-to-end grasp synthesis method and three modular methods, which first estimate the object pose and shape for all objects in the scene, and generate grasps using antipodal sampling. We observe that the modular methods outperform the end-to-end method in all our experiments. The modular methods are able to synthesize plenty of grasps, even for small objects, where the end-to-end methods fail. The effectiveness of the modular methods is contingent on the accuracy of the pose and shape estimation, and suffers partial degradation in cluttered scenes - a limitation of the existing pose and shape estimation methods. We also analyze the failure modes and run-times for the three modular methods, which use two different ways of object pose and shape estimation: one based on an encoder-decoder model, while another a diffusion model…</t>
  </si>
  <si>
    <t xml:space="preserve">Pavan Karke; Kushal Shah; Gaurav Singh; Md Faizal Karim; K. M. Krishna; Rajat Talak</t>
  </si>
  <si>
    <t xml:space="preserve">10.48550/arxiv.2605.26944</t>
  </si>
  <si>
    <t xml:space="preserve">robotic grasping pose estimation</t>
  </si>
  <si>
    <t xml:space="preserve">robotic grasp pose estimation</t>
  </si>
  <si>
    <t xml:space="preserve">LLMDENT-1802</t>
  </si>
  <si>
    <t xml:space="preserve">Health Care Digital Strategy: Designing the New Norm</t>
  </si>
  <si>
    <t xml:space="preserve">The time has arrived when oral and maxillofacial surgery (OMS) teams must redesign patient care by offering high-quality, easy, and cost-effective virtual care services through digital tools and telemedicine. Only a few pilot programs have been established to date, but now, the new norm requests large-scale routine services. The healthcare institutions should build this strategy based on their long-term goals. A prime example of its successful implementation is our unit at the National Institute of Children's Diseases (Bratislava, Slovak Republic), where a reliable telemedicine program was implemented for the outpatient follow-up visits of patients operated on for craniosynostosis. This program was instrumental in maintaining the long-lasting and high-impact character of craniosynostosis care during the coronavirus disease 2019 (COVID-19) crisis. The parents of the children were surveyed to evaluate the new program's effectiveness. The results were overwhelmingly positive, with an overall parental satisfaction rate of 72.3% and a 67.2% convenience rate for the services. The returned questionnaires revealed that 79.3% of parents were satisfied with physicians' communication, and 88.7% agreed that the virtual meetings adequately addressed their clinical needs. Moving forward, healthcare centers and physicians should organize their time and resources to experiment with the rapidly growing list of digital tools. The organizations should prioritize adapting their clinical informat…</t>
  </si>
  <si>
    <t xml:space="preserve">Evangelos G. Kilipiris</t>
  </si>
  <si>
    <t xml:space="preserve">Journal of Diagnostics and Treatment of Oral and Maxillofacial Pathology</t>
  </si>
  <si>
    <t xml:space="preserve">10.23999/j.dtomp.2024.5.1</t>
  </si>
  <si>
    <t xml:space="preserve">narrative piece digital strategy OMS</t>
  </si>
  <si>
    <t xml:space="preserve">review digital strategy OMS telemedicine</t>
  </si>
  <si>
    <t xml:space="preserve">LLMDENT-1436</t>
  </si>
  <si>
    <t xml:space="preserve">Extracting Social Determinants of Health from Dental Clinical Notes.</t>
  </si>
  <si>
    <t xml:space="preserve">Abstract Objectives In dentistry, social determinants of health (SDoH) are potentially recorded in the clinical notes of electronic dental records. The objective of this study was to examine the availability of SDoH data in dental clinical notes and evaluate natural language processing methods to extract SDoH from dental clinical notes. Methods A set of 1,000 dental clinical notes was sampled from a dataset of 105,311 patient visits to a dental clinic and manually annotated for information pertaining to sugar, tobacco, alcohol, methamphetamine, housing, and employment. Annotations included temporality, dose, type, duration, and frequency where appropriate. Experiments were to compare extraction using fine-tuned pretrained language models (PLMs) with a rule-based approach. Performance was measured by F1-score. Results For identifying SDoH, the best-performing PLM method produced F1-scores of 0.75 (sugar), 0.69 (tobacco), 0.67 (alcohol), 0.42 (housing), and 0 (employment). The rule-based method produced F1-scores of 0.70 (sugar), 0.69 (tobacco), 0.53 (alcohol), 0.44 (housing), and 0 (employment). The overall difference between PLMs and rule-based methods was F1-score of 0.04 (95% confidence interval −0.01, 0.09). SDoH were relatively rare in dental clinical notes, from sugar (9.1%), tobacco (3.9%), alcohol (1.2%), housing (1.2%), employment (0.2%), and methamphetamine use (0%). Conclusion The main challenge of extracting SDoH information from dental clinical notes was the frequ…</t>
  </si>
  <si>
    <t xml:space="preserve">Pethani, Farhana; Chapman, Alec; Conway, Mike; Dai, Xiang; Bishay, Demiana; Choh, Victor; He, Alexander; Lim, Su-Elle; Ng, Huey Ying; Mahony, Tanya; Yaacoub, Albert; Karimi, Sarvnaz; Spallek, Heiko; D</t>
  </si>
  <si>
    <t xml:space="preserve">Applied clinical informatics</t>
  </si>
  <si>
    <t xml:space="preserve">10.1055/a-2616-9858</t>
  </si>
  <si>
    <t xml:space="preserve">40398852.0</t>
  </si>
  <si>
    <t xml:space="preserve">PLM extraction social determinants from notes</t>
  </si>
  <si>
    <t xml:space="preserve">SDoH extraction fine-tuned PLMs</t>
  </si>
  <si>
    <t xml:space="preserve">LLMDENT-1063</t>
  </si>
  <si>
    <t xml:space="preserve">Assessing the diagnostic and treatment accuracy of Large Language Models (LLMs) in Peri-implant diseases: A clinical experimental study.</t>
  </si>
  <si>
    <t xml:space="preserve">OBJECTIVE: This study evaluated the coherence, consistency, and diagnostic accuracy of eight AI-based chatbots in clinical scenarios related to dental implants. METHODS: A double-blind, clinical experimental study was carried out between February and March 2025, to evaluate eight AI-based chatbots using six fictional cases simulating peri‑implant mucositis and peri‑implantitis. Each chatbot answered five standardized clinical questions across three independent runs per case, generating 720 binary outputs. Blinded investigators scored each response against a gold standard. Statistical analyses included chi-square and Fisher's exact and Cohen's Kappa tests were used to assess intra-model consistency, stability and reliability for each AI chatbot. RESULTS: GPT-4o demonstrated the highest diagnostic accuracy (88.8 %), followed by Gemini (77.7 %), OpenAI o3-mini (72.2 %), OpenAI o3-mini-high (71.1 %), Claude (66.6 %), OpenAI o1 (60 %), DeepSeek (55.5 %), and Copilot (49.9 %). GPT-4o also showed the highest intra-model stability (κ = 0.82) and consistency, while Copilot and DeepSeek showed the lowest reliability. Significant differences were observed only in the reference citation criterion (p &lt; 0.001), with Gemini being the only AI chatbot to achieve 100 % compliance, but GPT-4o consistently outperformed the other AI chatbots across all evaluation domains. CONCLUSION: GPT-4o demonstrated superior diagnostic accuracy and response consistency, reinforcing the influence of AI chatbot…</t>
  </si>
  <si>
    <t xml:space="preserve">Amador Barbosa, Igor; Sergio Almeida Alves, Mauro; Rayse Zagalo de Almeida, Paloma; de Almeida Rodrigues, Patricia; Pimentel de Oliveira, Roberta; Augusto Fernades de Menezes, Silvio; Mendonça de Mour</t>
  </si>
  <si>
    <t xml:space="preserve">10.1016/j.jdent.2025.106091</t>
  </si>
  <si>
    <t xml:space="preserve">40914270.0</t>
  </si>
  <si>
    <t xml:space="preserve">peri-implant fictional case diagnosis</t>
  </si>
  <si>
    <t xml:space="preserve">fictional peri-implant clinical case diagnosis</t>
  </si>
  <si>
    <t xml:space="preserve">LLMDENT-0265</t>
  </si>
  <si>
    <t xml:space="preserve">Corrigendum to 'Prompt-Driven ChatGPT Carbon Calculator for Dental Practices: Estimation and Tailored Improvement Strategies' [Volume 76, Issue 1, February 2026, 103979].</t>
  </si>
  <si>
    <t xml:space="preserve">Duane, Brett; Ashley, Paul; Larkin, James</t>
  </si>
  <si>
    <t xml:space="preserve">10.1016/j.identj.2026.109443</t>
  </si>
  <si>
    <t xml:space="preserve">41861580.0</t>
  </si>
  <si>
    <t xml:space="preserve">corrigendum</t>
  </si>
  <si>
    <t xml:space="preserve">LLMDENT-0175</t>
  </si>
  <si>
    <t xml:space="preserve">Does Sequential Use of Multiple Chatbots Influence Emergency Guidance for Dental Avulsion?</t>
  </si>
  <si>
    <t xml:space="preserve">BACKGROUND/AIM: Artificial intelligence-based chatbot systems are increasingly used for dental emergency guidance, yet the clinical value of sequential consultation remains unclear. This study investigated whether response order influences the quality of chatbot-generated answers to permanent tooth avulsion questions. MATERIAL AND METHODS: Eight frequently asked questions covering key decision points in avulsion management were developed based on International Association of Dental Traumatology guidelines. Three publicly accessible chatbots-ChatGPT (GPT-5), Gemini (Gemini 1.5 Pro), and DeepSeek (DeepSeek-R1)-were queried using a standardized sequential prompt design. For each question, all chatbot order permutations were applied so that each system generated first-, second-, and third-position responses. Second- and third-position prompts required evaluation of prior responses and correction of missing or incorrect information, thereby creating a controlled "maximum correction opportunity" condition. Responses were generated in independent sessions and evaluated by three expert dentists blinded to model identity using predefined criteria: accuracy, safety, completeness, correction ability, clarity, and usefulness. Composite scores were calculated within seven conceptual evaluation frameworks, and response-order effects were tested using the Friedman test with Kendall's W. RESULTS: Across all seven conceptual evaluation frameworks, composite quality scores did not differ signi…</t>
  </si>
  <si>
    <t xml:space="preserve">10.1111/edt.70072</t>
  </si>
  <si>
    <t xml:space="preserve">42037098.0</t>
  </si>
  <si>
    <t xml:space="preserve">avulsion emergency FAQs; sequential chatbots; accuracy safety completeness</t>
  </si>
  <si>
    <t xml:space="preserve">avulsion FAQs emergency guidance; three chatbots sequential; accuracy safety</t>
  </si>
  <si>
    <t xml:space="preserve">LLMDENT-0419</t>
  </si>
  <si>
    <t xml:space="preserve">Accuracy and Short-Term Consistency of Generative AI Chatbots in Guideline-Based Endodontic Decision Support: A Multi-Model Benchmarking Study.</t>
  </si>
  <si>
    <t xml:space="preserve">Background/Objectives: Large language model (LLM) chatbots are increasingly used for dental information and decision support, yet their accuracy and short-term reproducibility in endodontics remain insufficiently established. This study compared five chatbots using open-ended questions derived from established AAE and ESE endodontic guidelines. Methods: Twenty-six guideline-based questions were content-validated by five endodontists using Lawshe's Content Validity Ratio. ChatGPT-4o, Gemini 2.5 Pro, DeepSeek-V3-0324, ScholarGPT (academic version built on OpenAI's GPT-4 architecture), and MedGebra GPT-4 answered each question across three days and three sessions per day, yielding 1170 responses. Two blinded endodontists scored responses on a 5-point guideline-concordance scale. Brunner-Langer LD-F2 analyses assessed model and temporal effects, while weighted kappa evaluated response consistency. Results: The overall model effect was significant (p &lt; 0.001). ChatGPT-4o, Gemini 2.5 Pro, DeepSeek-V3-0324, and ScholarGPT showed comparable performance, whereas MedGebra GPT-4 performed significantly lower after Bonferroni correction. The day effect was not significant (p = 0.054), while the session effect (p = 0.048) and model × session interaction (p = 0.030) were significant. Weighted kappa values varied across models and assessment days, ranging from 0.689-0.730 for Gemini 2.5 Pro, 0.606-0.662 for ChatGPT-4o, 0.520-0.645 for DeepSeek-V3-0324, 0.458-0.592 for ScholarGPT, and 0.240-…</t>
  </si>
  <si>
    <t xml:space="preserve">İlgenli, Ilgın; Avcı, Ezgi; Köse, Timur</t>
  </si>
  <si>
    <t xml:space="preserve">10.3390/dj14090598</t>
  </si>
  <si>
    <t xml:space="preserve">42782985.0</t>
  </si>
  <si>
    <t xml:space="preserve">AAE ESE guideline-derived questions decision support</t>
  </si>
  <si>
    <t xml:space="preserve">AAE/ESE guideline questions endodontic decision support</t>
  </si>
  <si>
    <t xml:space="preserve">LLMDENT-0051</t>
  </si>
  <si>
    <t xml:space="preserve">Evaluating different large language model performances in evidence-based dental implantology: a blinded controlled experimental evaluation using expert panel assessment</t>
  </si>
  <si>
    <t xml:space="preserve">Artificial intelligence (AI) and large language models (LLMs) are increasingly being explored for clinical decision-making and evidence-based information retrieval in dental implantology. However, concerns remain regarding the accuracy, reliability, and clinical applicability of different AI approaches, including general-purpose, fine-tuned, and retrieval-augmented generation (RAG) models. This study aimed to compare their ability to provide accurate, evidence-based, and clinically relevant responses to implantology-related questions. Sixteen master’s-level clinical questions were presented to all four LLMs under controlled conditions. Their anonymized responses were independently evaluated by three dental implantology specialists based on three core criteria: specificity, accuracy, and clinical utility, using a 0–10 scale. Descriptive statistics were reported as medians and interquartile ranges. Differences among models were assessed primarily using Kruskal–Wallis tests, and inter-rater reliability was evaluated using Fleiss’ kappa. LLM4 consistently achieved the highest median scores across all criteria (Specificity: median 9.0, IQR 9.0–10.0; Accuracy: median 9.5, IQR 9.0–10.0; Clinical Utility: median 10.0, IQR 9.0–10.0), significantly outperforming the other models (all p &lt; 0.001). Cohen’s d revealed large to very large effect sizes in comparisons involving LLM4, particularly against LLM2 and LLM3. LLM2 scored lowest and showed the highest variability. Inter-rater reliabi…</t>
  </si>
  <si>
    <t xml:space="preserve">Alevizakos, Vasilios; Gaudin, Robert; Ghanad, Iman; von See, Jonathan; von See, Theodor; Eggmann, Florin; von See, Constantin</t>
  </si>
  <si>
    <t xml:space="preserve">10.1186/s12903-026-09368-2</t>
  </si>
  <si>
    <t xml:space="preserve">master-level clinical implantology questions</t>
  </si>
  <si>
    <t xml:space="preserve">master's-level clinical implantology questions; RAG/fine-tuned vs general</t>
  </si>
  <si>
    <t xml:space="preserve">Master-level clinical implantology questions for clinicians; RAG and fine-tuned comparison</t>
  </si>
  <si>
    <t xml:space="preserve">LLMDENT-0739</t>
  </si>
  <si>
    <t xml:space="preserve">Diagnostic Performance of Dental Professionals and a Vision-enabled Artificial Intelligence Model (ChatGPT-4o) in Radiographic Detection of Apical Lesions</t>
  </si>
  <si>
    <t xml:space="preserve">Background: This study evaluated the diagnostic performance of ChatGPT-4o, a vision-capable large language model, in identifying apical periodontitis on periapical radiographs. Its accuracy was compared to that of board-certified oral radiologists and endodontists. In addition, the study examined how clinical and radiographic co-factors influenced diagnostic outcomes. Materials and Methods: In this retrospective cross-sectional diagnostic accuracy study, 166 periapical radiographs were independently assessed by four reader groups: Board-certified oral radiologists, endodontists, baseline ChatGPT-4o, and ChatGPT-4o applied to single-tooth cropped images. Outcomes were binary (lesion present/absent). Metrics included overall accuracy, inter-rater agreement (Fleiss’ κ), area under the receiver operating characteristic curve, and multivariable logistic regression. Covariates were radiographic quality, root morphology, crestal bone loss, and tooth position. Images originated from a university dental hospital archive under institutional oversight. Results: Oral radiologists and endodontists showed higher diagnostic accuracy (57.1% and 56.8%) than ChatGPT-4o using cropped images (41.7%) or standard input (36.3%) ( P &lt; 0.001), with moderate agreement between specialists (κ = 0.42) and negligible agreement between ChatGPT-4o and human evaluators. Diagnostic accuracy varied by lesion category and was reduced in the presence of radiographic errors (−25%), multi-rooted teeth (−15%), and …</t>
  </si>
  <si>
    <t xml:space="preserve">Sabban, Hanadi</t>
  </si>
  <si>
    <t xml:space="preserve">Journal of the International Clinical Dental Research Organization</t>
  </si>
  <si>
    <t xml:space="preserve">10.4103/jicdro.jicdro_106_25</t>
  </si>
  <si>
    <t xml:space="preserve">GPT-4o apical lesion radiograph detection</t>
  </si>
  <si>
    <t xml:space="preserve">apical lesion detection on radiographs</t>
  </si>
  <si>
    <t xml:space="preserve">LLMDENT-1001</t>
  </si>
  <si>
    <t xml:space="preserve">Evaluation of the Accuracy of Composite Shade Selection: Artificial Intelligence Chatbots Versus a Dentist</t>
  </si>
  <si>
    <t xml:space="preserve">Background: This study aimed to evaluate and compare the accuracy of composite shade selection between 2 artificial intelligence (AI) chatbots, ChatGPT-4.0 and Gemini Advanced, and a dental specialist. Methods: A total of 21 crowns with different shades were fabricated to simulate various clinical scenarios. Three shade tabs were placed on each crown, and standardized photographs were taken using a smartphone. The shade selections of ChatGPT-4.0 and Gemini Advanced, based on standardized photographs, were compared to the visual shade evaluations conducted by a dental specialist. The groups were compared in terms of color difference (ΔE00) values and shade selection accuracy. Data were analyzed using 1-way ANOVA, Tukey’s honestly significant difference post-hoc test, and Pearson’s chi-square test. Results: No statistically significant differences were observed among the groups in terms of either color difference values or accuracy of shade selection (P &gt; .05). The shade selection accuracy was 57.1% for the dental specialist, 47.9% for Gemini Advanced, and 42.9% for ChatGPT-4.0. Conclusion: Although the dental specialist demonstrated a higher success rate in shade selection, the differences were not statistically significant. Cite this article as: Özdemir SB, Özdemir B. Evaluation of the accuracy of composite shade selection: artificial intelligence chatbots versus a dentist. Essent Dent. 2026, 5, 0084, doi:10.5152/EssentDent.2026.25084.</t>
  </si>
  <si>
    <t xml:space="preserve">S. Özdemir; Büşra Özdemir</t>
  </si>
  <si>
    <t xml:space="preserve">10.5152/essentdent.2026.25084</t>
  </si>
  <si>
    <t xml:space="preserve">LLMDENT-1402</t>
  </si>
  <si>
    <t xml:space="preserve">Enhanced Cleft Lip and Palate Classification Using SigLIP 2: A Comparative Study with Vision Transformers and Siamese Networks</t>
  </si>
  <si>
    <t xml:space="preserve">This paper extends our previous work on cleft lip and/or palate (CL/P) classification, which employed vision transformers (ViTs) and Siamese neural networks. We now integrate SigLIP 2, a state-of-the-art multilingual vision–language model, for feature extraction, replacing the previously utilized BiomedCLIP. SigLIP 2 offers enhanced semantic understanding, improved localization capabilities, and multilingual support, potentially leading to more robust feature representations for CL/P classification. We hypothesize that SigLIP 2’s superior feature extraction will improve the classification accuracy of CL/P types (bilateral, unilateral, and palate-only) from the UltraSuite CLEFT dataset, a collection of ultrasound video sequences capturing tongue movements during speech with synchronized audio recordings. A comparative analysis is conducted, evaluating the performance of our original ViT-Siamese network model (using BiomedCLIP) against a new model leveraging SigLIP 2 for feature extraction. Performance is assessed using accuracy, precision, recall, and F1 score, demonstrating the impact of SigLIP 2 on CL/P classification. The new model achieves statistically significant improvements in overall accuracy (86.6% vs. 82.76%) and F1 scores for all cleft types. We discuss the computational efficiency and practical implications of employing SigLIP 2 in a clinical setting, highlighting its potential for earlier and more accurate diagnosis, personalized treatment planning, and broader a…</t>
  </si>
  <si>
    <t xml:space="preserve">Oraphan Nantha; Benjaporn Sathanarugsawait; P. Praneetpolgrang</t>
  </si>
  <si>
    <t xml:space="preserve">10.3390/app15094766</t>
  </si>
  <si>
    <t xml:space="preserve">SigLIP 2 feature extraction cleft classification</t>
  </si>
  <si>
    <t xml:space="preserve">SigLIP 2 cleft classification from ultrasound</t>
  </si>
  <si>
    <t xml:space="preserve">LLMDENT-2071</t>
  </si>
  <si>
    <t xml:space="preserve">Hyperprogression of Merkel cell carcinoma after avelumab treatment</t>
  </si>
  <si>
    <t xml:space="preserve">Dear Editor, Merkel cell carcinoma (MCC) is a rare but aggressive skin tumour with high rates of local recurrence. Up to 40% of patients also develop distant metastasis.1 The pathophysiology of MCC is well investigated. Contributing to MCC development are chronic UVexposure, old age, immunosuppression and the Merkel cell polyomavirus (MCPyV).2 MCC is considered an immunogenic tumour with high response rates to immunecheckpoint inhibition. To date, antibodies against the programmed death 1 receptor or its ligand (PD(L)1) are the gold standard for patients with advanced MCC.3 Antitumor activity is observed in up to 60% of patients. Particularly, treatment naïve patients typically respond well to checkpoint inhibition (CPI), with significant improvement of progressionfree and overall survival compared with patients receiving cytotoxic therapies.4 Despite these advances, primary and secondary resistance to CPI treatment remain clinical challenges. A rare form of primary resistance is hyperprogressive disease (HPD), in which patients not only fail CPI, but treatment appears to trigger rapid worsening of the disease. Hyperprogression has to be distinguished from pseudoprogression, where an initial increase in tumour size due to immunecellinflux mimics progressive disease. However, pseudoprogression is followed by a response to therapy.5 Little is known about immunologic and tumourcellintrinsic mechanisms underlying HPD. Thus far, it has been described in different tumour entities f…</t>
  </si>
  <si>
    <t xml:space="preserve">R. Pirker; A. Fink; A. Stella; L. Stifter; C. Posch</t>
  </si>
  <si>
    <t xml:space="preserve">Journal of the European Academy of Dermatology and Venereology</t>
  </si>
  <si>
    <t xml:space="preserve">10.1111/jdv.18887</t>
  </si>
  <si>
    <t xml:space="preserve">36662601.0</t>
  </si>
  <si>
    <t xml:space="preserve">dermatology letter; not dental</t>
  </si>
  <si>
    <t xml:space="preserve">Merkel cell carcinoma case letter; not dental</t>
  </si>
  <si>
    <t xml:space="preserve">LLMDENT-0638</t>
  </si>
  <si>
    <t xml:space="preserve">Evaluating Large Language Models for Translating Caries Guidelines into Clinical Decision Support</t>
  </si>
  <si>
    <t xml:space="preserve">Abstract Objective To systematically evaluate the capability of three large language models (LLMs)—ChatGPT-4o, Grok-3, and DeepSeek—in interpreting and translating clinical practice guidelines for caries management and in supporting clinical decision-making, thereby exploring their potential role in disseminating dental knowledge and assisting clinical practice. Methods Based on the American Dental Association’s Evidence-Based Clinical Practice Guideline on Nonrestorative Treatments for Carious Lesions, a zero-shot prompting strategy was used to instruct each model to generate guideline summaries tailored for both healthcare professionals and the general public. Additionally, the models were asked to provide diagnoses and treatment plans for three standardized clinical cases related to caries. Manual evaluations were conducted across five dimensions—accuracy, clarity, conciseness, logical coherence, and overall quality—using a 0–10 scoring system. Text consistency was also assessed using ROUGE-L and BLEU metrics. Results In generating guideline summaries for the general public, GPT-4o achieved the highest overall score, excelling particularly in clarity and logical coherence, while DeepSeek performed best in terminology accuracy and fidelity to the source text. For summaries intended for healthcare professionals, all three models performed well, with DeepSeek leading in automated evaluation metrics. In clinical case management, ChatGPT attained the highest composite score, si…</t>
  </si>
  <si>
    <t xml:space="preserve">Nan G; Fan B; Yuan Y; Duan X; Han S; Tang Z; Shen J; Wang Z</t>
  </si>
  <si>
    <t xml:space="preserve">10.21203/rs.3.rs-8542862/v1</t>
  </si>
  <si>
    <t xml:space="preserve">preprint; caries guideline summaries for general public plus cases; 3 LLMs; accuracy</t>
  </si>
  <si>
    <t xml:space="preserve">preprint; caries guideline summaries for public and professionals plus cases; accuracy rated</t>
  </si>
  <si>
    <t xml:space="preserve">LLMDENT-0130</t>
  </si>
  <si>
    <t xml:space="preserve">AI-based decision support in pediatric dentistry: a comparative study of ChatGPT-5 and gemini advanced.</t>
  </si>
  <si>
    <t xml:space="preserve">Background The alignment of clinical decisions in pediatric dentistry with evidence-based guidelines is crucial for treatment success. The potential of artificial intelligence applications to provide decision support in accordance with the guidelines of the American Academy of Pediatric Dentistry (AAPD) is gaining increasing attention. This study aims to comprehensively compare the ability of OpenAI ChatGPT-5 and Google Gemini Advanced 2.0 Flash models to provide responses consistent with the 2020–2024 AAPD pulp treatment guidelines. Materials and methods AAPD’s Pulp Treatment in Primary and Immature Permanent Teeth (2020), Vital Pulp Therapy in Primary Teeth (2024), and Non-vital Pulp Therapy in Primary Teeth (2020) guidelines, a total of 27 questions were prepared, 9 of which are yes/no (dichotomous) and 18 are open-ended. The questions were posed by two different researchers over a period of 10 days, three times a day (morning, afternoon, evening), using both models (ChatGPT-5 and Gemini Advanced 2.0 Flash) in new chat sessions. A total of 1,620 responses were classified according to predefined, guideline-based criteria as ‘correct,’ ‘incorrect,’ or ‘consult an expert,’ with reference to the corresponding recommendations in the AAPD guidelines. The data were analysed using the Pearson Chi-Square test. Results The ChatGPT-5 model provided accurate information consistent with guidelines in 72.8% of its responses, whereas this rate was 67.2% for Gemini Advanced. The differenc…</t>
  </si>
  <si>
    <t xml:space="preserve">Bardakci, Enes; Aydin, Guldeste; Dogan, Mehmet Emin; Dogan, Mehmet Sinan</t>
  </si>
  <si>
    <t xml:space="preserve">10.1186/s12903-026-07897-4</t>
  </si>
  <si>
    <t xml:space="preserve">41691242.0</t>
  </si>
  <si>
    <t xml:space="preserve">AAPD pulp therapy guideline questions decision support</t>
  </si>
  <si>
    <t xml:space="preserve">LLMDENT-2081</t>
  </si>
  <si>
    <t xml:space="preserve">Role of AI-based ChatGPT in oral and maxillofacial surgery: A friend or foe?</t>
  </si>
  <si>
    <t xml:space="preserve">Saravanan, Muthupandian; Arockiaraj, Jesu</t>
  </si>
  <si>
    <t xml:space="preserve">Oral oncology</t>
  </si>
  <si>
    <t xml:space="preserve">10.1016/j.oraloncology.2023.106530</t>
  </si>
  <si>
    <t xml:space="preserve">37517216.0</t>
  </si>
  <si>
    <t xml:space="preserve">letter ChatGPT OMFS</t>
  </si>
  <si>
    <t xml:space="preserve">letter ChatGPT in OMFS</t>
  </si>
  <si>
    <t xml:space="preserve">LLMDENT-0745</t>
  </si>
  <si>
    <t xml:space="preserve">Perception and Utilization of Artificial Intelligence in Dentistry and Dental Education:A Cross-Sectional Study</t>
  </si>
  <si>
    <t xml:space="preserve">Objective: to assess perception, awareness and utilization of artificial intelligence in dental education and dental practice. Study Design: Cross-sectional survey. Place and Duration of Study: Online Survey across Pakistan from Mar to Oct 2025. Methodology: A structured questionnaire was distributed electronically. Assessing demographics, awareness, Al utilization, academic benefits and perceptions regarding the role of Al in dental practice. Data were analyzed using Statistical Package for the Social Sciences (SPSS) version 22:00. Results: A total of 210 undergraduate dental students and house officers participated in the study. The majority of respondents were familiar with artificial intelligence (86.7%), and 70.5% reported regular use of AI tools. ChatGPT was the most commonly used platform (76.2%), followed by Google Gemini (45.2%) and Grammarly (41.9%). Most participants perceived AI as beneficial in academics, particularly for summarizing learning material (85.7%), writing assignments (81.9%), and improving learning efficiency (80.0%). In clinical practice, a high proportion acknowledged the role of AI in early detection of oral diseases (86.7%), interpretation of digital radiographs (83.8%), and diagnosis (81.0%). Although 89.5% believed AI will play an important role in the future of dentistry, 57.1% expressed ethical concerns, and the majority (65.7%) disagreed that AI could replace teachers. Conclusion: Dental trainees demonstrated a generally positive perception …</t>
  </si>
  <si>
    <t xml:space="preserve">Sana Tariq; J. Janjua; Muhammad Riaz Shahbaz Janjua; Rimsha Shiraz; Maryam Naseem</t>
  </si>
  <si>
    <t xml:space="preserve">Pakistan Armed Forces Medical Journal</t>
  </si>
  <si>
    <t xml:space="preserve">10.51253/pafmj.v76i1.14200</t>
  </si>
  <si>
    <t xml:space="preserve">dental trainee AI perception survey</t>
  </si>
  <si>
    <t xml:space="preserve">dental students AI perception survey</t>
  </si>
  <si>
    <t xml:space="preserve">LLMDENT-0434</t>
  </si>
  <si>
    <t xml:space="preserve">OMNI-Dent: Towards an Accessible and Explainable AI Framework for Automated Dental Diagnosis</t>
  </si>
  <si>
    <t xml:space="preserve">Accurate dental diagnosis is essential for oral healthcare, yet many individuals lack access to timely professional evaluation. Existing AI-based methods primarily treat diagnosis as a visual pattern recognition task and do not reflect the structured clinical reasoning used by dental professionals. These approaches also require large amounts of expert-annotated data and often struggle to generalize across diverse real-world imaging conditions. To address these limitations, we present OMNI-Dent, a data-efficient and explainable diagnostic framework that incorporates clinical reasoning principles into a Vision-Language Model (VLM)-based pipeline. The framework operates on multiview smartphone photographs, embeds diagnostic heuristics from dental experts, and guides a general-purpose VLM to perform tooth-level evaluation without dental-specific fine-tuning of the VLM. By utilizing the VLM's existing visual-linguistic capabilities, OMNI-Dent aims to support diagnostic assessment in settings where curated clinical imaging is unavailable. We design OMNI-Dent as an early-stage assistive tool to help users identify potential abnormalities and determine when professional evaluation may be needed, thereby offering a practical option for individuals with limited access to in-person care.</t>
  </si>
  <si>
    <t xml:space="preserve">Leeje Jang; Yao-Yi Chiang; Angela M. Hastings; P. Pungchanchaikul; M. Lucas; Emily C. Schultz; Jeffrey P. Louie; Mohamed Estai; Wen-Chen Wang; Ryan H. L. Ip; Boyen Huang</t>
  </si>
  <si>
    <t xml:space="preserve">2026 IEEE/CVF Winter Conference on Applications of Computer Vision Workshops (WACVW)</t>
  </si>
  <si>
    <t xml:space="preserve">10.1109/wacvw68408.2026.00048</t>
  </si>
  <si>
    <t xml:space="preserve">VLM pipeline smartphone photo dental diagnosis</t>
  </si>
  <si>
    <t xml:space="preserve">VLM pipeline diagnosis from smartphone photos</t>
  </si>
  <si>
    <t xml:space="preserve">LLMDENT-0970</t>
  </si>
  <si>
    <t xml:space="preserve">Large Language Model–Based Support for Cephalometric Analysis in Class II Malocclusion Diagnosis in Stomatology</t>
  </si>
  <si>
    <t xml:space="preserve">Class II malocclusion is a common dentofacial anomaly in orthodontics, and its diagnosis depends on cephalometric analysis of craniofacial structures. Traditional cephalometric methods require manual point marking and angle calculation on lateral cephalometric X-ray images, which is time-consuming and may involve subjective bias. In this study, we propose a simple AI-assisted approach using a large language model (LLM) for cephalometric measurement and preliminary diagnostic support. First, key anatomical landmarks are manually or automatically marked on X-ray images and converted into two-dimensional coordinates. Then, these coordinates are input to the LLM, which calculates essential cephalometric angles (such as ANB, SNB, and U1-SN) and provides evaluation suggestions based on quantitative values. This process forms a standardized pipeline from landmark marking to angle measurement and diagnostic assistance.</t>
  </si>
  <si>
    <t xml:space="preserve">Ling Zhou; Yefeng Li; Ziming Li</t>
  </si>
  <si>
    <t xml:space="preserve">2026 ElCon Conference of Young Researchers in Communication and Networking, Signal Processing &amp; Analysis, Biomedical and Environmental Engineering (ElCon-CN)</t>
  </si>
  <si>
    <t xml:space="preserve">10.1109/elcon-cn69892.2026.11413892</t>
  </si>
  <si>
    <t xml:space="preserve">LLM cephalometric analysis support</t>
  </si>
  <si>
    <t xml:space="preserve">LLM cephalometric angle calculation</t>
  </si>
  <si>
    <t xml:space="preserve">LLMDENT-0600</t>
  </si>
  <si>
    <t xml:space="preserve">From Prompts To Masks: Assessing Gemini Image Models for Tooth Segmentation on Panoramic Radiographs</t>
  </si>
  <si>
    <t xml:space="preserve">Introduction and aims: Tooth-region segmentation on panoramic radiographs supports annotation, region-of-interest extraction, and dataset triage, but conventional approaches require task-specific training labels. Although vendor-hosted multimodal models can follow natural-language prompts, their pixel-level reliability in dental radiographs remains unclear. This study assessed the accuracy, false-positive behavior, and run-to-run stability of two Gemini Image models for prompt-based tooth-region masking. Methods: Ninety-six panoramic radiographs from the Tufts Dental Database (32 permanent dentition, 32 mixed dentition, 32 edentulous) were standardized to 2880 × 1472 pixels. Each image was submitted five times to Gemini 3 Pro Image and Gemini 3.1 Flash Image using a fixed text-to-mask prompt. Permanent- and mixed-dentition outputs were evaluated using mean Dice similarity coefficient (DSC) and intersection over union (IoU); edentulous outputs were evaluated using specificity, false-positive (FP) area ratio, and no-mask rate. Bootstrap 95% confidence intervals and Holm-corrected paired permutation tests were used for inference. Results: In the pooled permanent- and mixed-dentition group, both models achieved a mean DSC of 0.883; mean IoU was 0.794 and 0.795 for Gemini 3 Pro Image and Gemini 3.1 Flash Image, respectively. Permanent dentition favored Gemini 3 Pro Image numerically (DSC 0.905 vs 0.896), whereas mixed dentition favored Gemini 3.1 Flash Image (DSC 0.871 vs 0.861). …</t>
  </si>
  <si>
    <t xml:space="preserve">Yuichi Mine; Tsuyoshi Taji; Shota Okazaki; Tzu-Yu Peng; Naoya Kakimoto</t>
  </si>
  <si>
    <t xml:space="preserve">10.1016/j.identj.2026.111171</t>
  </si>
  <si>
    <t xml:space="preserve">Prosthodontics; Oral &amp; maxillofacial surgery; Oral &amp; maxillofacial radiology</t>
  </si>
  <si>
    <t xml:space="preserve">Gemini image tooth segmentation</t>
  </si>
  <si>
    <t xml:space="preserve">Gemini tooth segmentation on radiographs</t>
  </si>
  <si>
    <t xml:space="preserve">LLMDENT-0121</t>
  </si>
  <si>
    <t xml:space="preserve">Comparative evaluation of large language models in generating clinical insights for HIV associated oral Kaposi sarcoma</t>
  </si>
  <si>
    <t xml:space="preserve">Abstract Objectives The objective of this study was to quantitatively evaluate and compare the performance of three advanced generative AI models, ChatGPT (v4.0), Gemini (v2.0 advanced), and Meta AI (Llama 3.2) in providing accurate information of AIDS-associated Oral Kaposi Sarcoma (OKS). Methods This was a cross-sectional analytical study with three advanced large language models (LLM) against a gold standard (oral pathologists). A structured questionnaire was adapted from the WHO Oral Health Survey and modified WHO guidelines for the treatment of skin and oral HIV-associated lesions. Data collection was conducted over a 24-hour window utilizing the same protocol for all models. Prompting was introduced in a second round of testing using CARE (Context, Ask, Rule, Example) to examine whether engineered prompts improved response accuracy. Responses were collected on a 5-point Likert scale (strongly agree, agree, neutral, disagree and strongly disagree) and then collapsed into a binary scale where agreement between two or more pathologists served as the correct score. Descriptive statistics, including means and standard deviations, were used to summarize the results. Comparative analyses employed ANOVA to evaluate differences in accuracy scores across AI models and the gold standard. All statistical significance were set at p &lt; 0.05. Results The results demonstrated that, before prompting, both ChatGPT and Gemini AI achieved an accurate score of 81.48%, while Meta AI lagged wi…</t>
  </si>
  <si>
    <t xml:space="preserve">A. Babalola; V. Johnson; O. Bolarinwa; A. O. Ogwuche; V. Somoye; T. Williams; O. Azeez; O. Onasanya; R. O. Okiti; Oladapo Daniel Oludiran</t>
  </si>
  <si>
    <t xml:space="preserve">Discover Artificial Intelligence</t>
  </si>
  <si>
    <t xml:space="preserve">10.1007/s44163-026-00863-7</t>
  </si>
  <si>
    <t xml:space="preserve">oral Kaposi sarcoma clinical knowledge questionnaire vs pathologists</t>
  </si>
  <si>
    <t xml:space="preserve">oral Kaposi sarcoma WHO-based questionnaire vs pathologists</t>
  </si>
  <si>
    <t xml:space="preserve">LLMDENT-1417</t>
  </si>
  <si>
    <t xml:space="preserve">Chat Generative Pre-Trained Transformer (ChatGPT) in Oral and Maxillofacial Surgery: A Narrative Review on Its Research Applications and Limitations.</t>
  </si>
  <si>
    <t xml:space="preserve">Objectives: This review aimed to evaluate the role of ChatGPT in original research articles within the field of oral and maxillofacial surgery (OMS), focusing on its applications, limitations, and future directions. Methods : A literature search was conducted in PubMed using predefined search terms and Boolean operators to identify original research articles utilizing ChatGPT published up to October 2024. The selection process involved screening studies based on their relevance to OMS and ChatGPT applications, with 26 articles meeting the final inclusion criteria. Results : ChatGPT has been applied in various OMS-related domains, including clinical decision support in real and virtual scenarios, patient and practitioner education, scientific writing and referencing, and its ability to answer licensing exam questions. As a clinical decision support tool, ChatGPT demonstrated moderate accuracy (approximately 70-80%). It showed moderate to high accuracy (up to 90%) in providing patient guidance and information. However, its reliability remains inconsistent across different applications, necessitating further evaluation. Conclusions : While ChatGPT presents potential benefits in OMS, particularly in supporting clinical decisions and improving access to medical information, it should not be regarded as a substitute for clinicians and must be used as an adjunct tool. Further validation studies and technological refinements are required to enhance its reliability and effectiveness i…</t>
  </si>
  <si>
    <t xml:space="preserve">On, Sung-Woon; Cho, Seoung-Won; Park, Sang-Yoon; Ha, Ji-Won; Yi, Sang-Min; Park, In-Young; Byun, Soo-Hwan; Yang, Byoung-Eun</t>
  </si>
  <si>
    <t xml:space="preserve">10.3390/jcm14041363</t>
  </si>
  <si>
    <t xml:space="preserve">40004892.0</t>
  </si>
  <si>
    <t xml:space="preserve">narrative review ChatGPT OMS research</t>
  </si>
  <si>
    <t xml:space="preserve">narrative review ChatGPT in OMS research</t>
  </si>
  <si>
    <t xml:space="preserve">LLMDENT-0128</t>
  </si>
  <si>
    <t xml:space="preserve">A Novel Hybrid Large Language Model Approach for Reporting Panoramic Radiographs and Performance Comparison with Current Large Language Models.</t>
  </si>
  <si>
    <t xml:space="preserve">Large language models (LLMs) show potential in clinical reporting, yet current multimodal systems remain unreliable for interpreting panoramic radiographs due to limited visual diagnostic accuracy and high hallucination rates. This study introduces a hybrid framework that integrates a deep learning-based image analysis model with LLM-driven reporting to enhance reliability in dental radiology. A YOLOv12 model was trained on 30,954 panoramic radiographs (70% training, 15% validation, 15% testing) for tooth detection and 14-category segmentation. Detection and segmentation outputs were converted into structured JSON data and processed by locally hosted LLMs (DeepSeek R1, Mistral, Llama 3.2, Gemma 3, Qwen3, SmolLM3). Performance metrics included structural validity, consistency, response latency, and token length. Reporting accuracy was evaluated on 50 unseen radiographs, with expert assessment serving as the gold standard. The tooth-numbering model achieved Precision = 0.651, Recall = 0.699, and F1 = 0.674. The segmentation model achieved overall Precision = 0.816, Recall = 0.626, and F1 = 0.708, with highest F1-scores for ectopic/supernumerary teeth (0.994), impacted teeth (0.990), and implants (0.984). All hybrid LLMs produced structurally valid JSON outputs (100%). DeepSeek R1 showed the highest reporting accuracy (466 True findings), followed by Mistral (462), Llama 3.2 (442), and Gemma 3 (436). Hallucination counts were lowest in DeepSeek R1 (30) and highest in Gemma 3 (60…</t>
  </si>
  <si>
    <t xml:space="preserve">Balel, Yunus; Sağtaş, Kaan; Teke, Fatih; Kurt, Mehmet Ali</t>
  </si>
  <si>
    <t xml:space="preserve">10.1007/s10278-026-01880-9</t>
  </si>
  <si>
    <t xml:space="preserve">41741852.0</t>
  </si>
  <si>
    <t xml:space="preserve">hybrid LLM panoramic radiograph reporting</t>
  </si>
  <si>
    <t xml:space="preserve">hybrid YOLO-LLM panoramic reporting vs commercial LLMs</t>
  </si>
  <si>
    <t xml:space="preserve">LLMDENT-0898</t>
  </si>
  <si>
    <t xml:space="preserve">Artificial intelligence and immersive digital technologies in periodontal education: a systematic review.</t>
  </si>
  <si>
    <t xml:space="preserve">OBJECTIVES: The purpose of the systematic review was to evaluate the application and efficacy of artificial intelligence (AI) and immersive digital technologies in periodontal education. METHODS: We conducted a comprehensive search of PubMed, Embase, Web of Science, and Cochrane Central Register of Controlled Trials up to July 2025, supplemented by manual searches. Risk of bias was assessed using the Cochrane Risk of Bias 2.0 tool for randomized controlled trials and the Joanna Briggs Institute checklists for quasi-experimental and analytical cross-sectional studies. RESULTS: Fifteen studies encompassing 3062 dental trainees and practitioners were included. Immersive digital technologies, including haptics-based virtual reality (VR), 360°VR, and virtual patient simulations, improved procedural skills, learner engagement, and communication abilities, particularly when combined with traditional training. AI applications such as explainable AI, AI-enhanced imaging, and large language models (LLMs) showed mixed outcomes. AI-assisted diagnostic tools offered limited advantage over conventional methods and may introduce automation bias. LLMs displayed variable accuracy and reliability. CONCLUSIONS: Dental educators should use blended, sequenced immersive digital technologies to enhance procedural and communication skills. AI diagnostic tools require safeguards against automation bias. LLMs can assist with grading but are unreliable as test-takers. Future multi-center randomized con…</t>
  </si>
  <si>
    <t xml:space="preserve">Wei, Yiping; Li, Ying; Hu, Wenjie; Kang, Jun; Han, Ziyao; Zhen, Min; Wang, Cui</t>
  </si>
  <si>
    <t xml:space="preserve">10.3389/froh.2026.1741033</t>
  </si>
  <si>
    <t xml:space="preserve">42039945.0</t>
  </si>
  <si>
    <t xml:space="preserve">Periodontology; Oral &amp; maxillofacial radiology; Dental education / exams</t>
  </si>
  <si>
    <t xml:space="preserve">systematic review AI periodontal education</t>
  </si>
  <si>
    <t xml:space="preserve">LLMDENT-1910</t>
  </si>
  <si>
    <t xml:space="preserve">Assessing the Performance of ChatGPT 3.5 and ChatGPT 4 in Operative Dentistry and Endodontics: An Exploratory Study</t>
  </si>
  <si>
    <t xml:space="preserve">Background : Artificial intelligence is an innovative technology that mimics human cognitive capacities and has gathered the world’s attention through its vast applications in various fields. Aim: This study is aimed at assessing the effects of ChatGPT 3.5 and ChatGPT 4 on the validity, reliability, and authenticity of standard assessment techniques used in undergraduate dentistry education. Methodology: Twenty questions, each requiring a single best answer, were selected from two domains: 10 from operative dentistry and 10 from endodontics. These questions were divided equally, with half presented with multiple choice options and the other half without. Two investigators used different ChatGPT accounts to generate answers, repeating each question three times. The answers were scored between 0% and 100% based on their accuracy. The mean score of the three attempts was recorded, and statistical analysis was conducted. Results : No statistically significant differences were found between ChatGPT 3.5 and ChatGPT 4 in the accuracy of their responses. Additionally, the analysis showed high consistency between the two reviewers, with no significant difference in their assessments. Conclusion: This study evaluated the performance of ChatGPT 3.5 and ChatGPT 4 in answering questions related to endodontics and operative dentistry. The results showed no statistically significant differences between the two versions, indicating comparable response accuracy. The consistency between review…</t>
  </si>
  <si>
    <t xml:space="preserve">Snigdha, Niher Tabassum; Batul, Rumesa; Karobari, Mohmed Isaqali; Adil, Abdul Habeeb; Dawasaz, Ali Azhar; Hameed, Mohammad Shahul; Mehta, Vini; Noorani, Tahir Yusuf</t>
  </si>
  <si>
    <t xml:space="preserve">Human Behavior and Emerging Technologies</t>
  </si>
  <si>
    <t xml:space="preserve">10.1155/2024/1119816</t>
  </si>
  <si>
    <t xml:space="preserve">undergraduate assessment questions operative endodontics</t>
  </si>
  <si>
    <t xml:space="preserve">operative/endodontic single-best-answer questions</t>
  </si>
  <si>
    <t xml:space="preserve">LLMDENT-0532</t>
  </si>
  <si>
    <t xml:space="preserve">Assessing the perception of dental postgraduate students regarding the use of ChatGPT in Dentistry. A multicity survey</t>
  </si>
  <si>
    <t xml:space="preserve">The rapid evolution of Artificial Intelligence (AI) technologies, especially ChatGPT, has begun to influence various fields, including healthcare and dental education. ChatGPT, a large language model developed by OpenAI, offers potential support in academic, clinical, and administrative domains, particularly for dental postgraduates handling rigorous academic and clinical responsibilities. This study aims to assess the Knowledge, Attitude, and Practices (KAP) of dental postgraduate students regarding the use of ChatGPT. A cross-sectional, questionnaire-based study was conducted among postgraduate dental students from various specialities. A validated 22-item KAP questionnaire was distributed in hard-copy format, comprising sections on knowledge (7 items), attitude and practice (13 items), and 2 concluding questions. A sample size of 850 participants was estimated based on standard prevalence-based calculation methods. Data collection was conducted through Google Forms and WhatsApp groups of postgraduates. Most participants demonstrated awareness of ChatGPT and reported using it for academic tasks such as literature reviews, concept clarification, and case presentations. Positive attitudes toward its integration in dental education were observed, with students recognizing its potential to enhance self-directed learning and information accessibility. However, concerns were raised about its impact on critical thinking, content accuracy, and ethical use. Dental postgraduate stude…</t>
  </si>
  <si>
    <t xml:space="preserve">Kumari, Shilpa; Gangwar, Anshul; Bhargava, Meghna; payak, Resham; khan, Ilma; Talukdar, Jemima</t>
  </si>
  <si>
    <t xml:space="preserve">Journal of Progress in Artificial Intelligence</t>
  </si>
  <si>
    <t xml:space="preserve">10.68152/2026</t>
  </si>
  <si>
    <t xml:space="preserve">postgraduate student KAP survey</t>
  </si>
  <si>
    <t xml:space="preserve">postgraduate students ChatGPT KAP survey</t>
  </si>
  <si>
    <t xml:space="preserve">LLMDENT-1603</t>
  </si>
  <si>
    <t xml:space="preserve">Prediction of hub genes in pulpal inflammation and regeneration using autoencoders and a generative AI approach.</t>
  </si>
  <si>
    <t xml:space="preserve">Abstract Pulpal inflammation and regeneration are crucial for enhancing endodontic treatment outcomes. Transcriptomic studies highlight the involvement of proinflammatory cytokines, NF-κB signaling, and stem cell activity. This study employs a generative AI approach to predict and reconstruct hub genes associated with these processes, providing insights into biological mechanisms and potential therapeutic targets. Differential gene expression analysis was performed on data from the accession number GSE255672 using the GEO2R tool and Cytoscape, a bioinformatics software platform. A protein-protein interaction network was constructed using gene ontology annotations to identify key genes and subnetworks. CytoHubba, a Cytoscape plugin, was used to pinpoint hub genes using the Maximal Clique Centrality method. The Dataset was normalized, cleaned, and categorized into hub and non-hub genes. The data was then split into 80% training and 20% test sets for analysis using autoencoders. Autoencoders, which reduce complex data into simplified feature sets, were employed to compress the data for classifier training. An autoencoder-based model was trained using the preprocessed dataset, demonstrating moderate predictive performance with an accuracy of 76.92%, a precision-recall AUC of 0.9214, and a ROC AUC of 0.7333. The model performed well, achieving good predictive accuracy. The autoencoder achieved an accuracy rate of 76.92%, indicating a balanced performance between precision and reca…</t>
  </si>
  <si>
    <t xml:space="preserve">Yadalam, Pradeep K; Krithikadatta, Jogikalmat; Natarajan, Prabhu M; Ardila, Carlos M</t>
  </si>
  <si>
    <t xml:space="preserve">10.1038/s41598-025-12074-8</t>
  </si>
  <si>
    <t xml:space="preserve">40683981.0</t>
  </si>
  <si>
    <t xml:space="preserve">autoencoder hub gene prediction</t>
  </si>
  <si>
    <t xml:space="preserve">autoencoder hub gene prediction pulp</t>
  </si>
  <si>
    <t xml:space="preserve">LLMDENT-1645</t>
  </si>
  <si>
    <t xml:space="preserve">Rating ChatGPT’s Answers to Pediatric Dental Questions</t>
  </si>
  <si>
    <t xml:space="preserve">10.1016/j.denabs.2025.10.022</t>
  </si>
  <si>
    <t xml:space="preserve">no abstract; Dental Abstracts digest rating ChatGPT pediatric answers</t>
  </si>
  <si>
    <t xml:space="preserve">no abstract; Dental Abstracts secondary summary pediatric ChatGPT study</t>
  </si>
  <si>
    <t xml:space="preserve">Dental Abstracts digest; secondary summary of pediatric ChatGPT study; original captured separately</t>
  </si>
  <si>
    <t xml:space="preserve">LLMDENT-0544</t>
  </si>
  <si>
    <t xml:space="preserve">Evaluating AI Chatbots as Patient Education Tools for Dental Trauma: A Cross-Sectional Comparison of Information Quality and Readability</t>
  </si>
  <si>
    <t xml:space="preserve">Abstract This cross-sectional study aimed to compare the quality, source transparency, educational value, and readability of patient-centred dental trauma information generated by five widely used artificial intelligence chatbots. Twelve questions derived from International Association of Dental Traumatology guidelines, clinician input, and patient concerns identified on Chinese internet platforms were submitted to GPT-5.6-sol, Claude-Sonnet-4.6, Microsoft Copilot, DeepSeek-v4-pro, and Kimi-k3, generating 60 responses. Information quality was assessed using DISCERN, Ensuring Quality Information for Patients (EQIP), the Journal of the American Medical Association (JAMA) benchmarks, and the Global Quality Scale (GQS), while readability was evaluated using six established indices. Significant between-model differences were found for DISCERN (P = 0.030, ε² = 0.122), EQIP (P = 0.011, ε² = 0.166), and GQS (P = 0.028, ε² = 0.125). Copilot achieved the highest median DISCERN score (44.00), whereas DeepSeek achieved the highest median EQIP score (65.00). However, no model performed best across all measures. All models scored 0 on the JAMA benchmarks, indicating absent source attribution and currency information. Moreover, none met the prespecified sixth-grade readability standard: median grade-level index values were ≥ 6 and median Flesch Reading Ease Scores ranged from 40.98 to 51.53, below the target of ≥ 80. Overall, the chatbots provided generally well-organised dental trauma info…</t>
  </si>
  <si>
    <t xml:space="preserve">Li C; Wang X</t>
  </si>
  <si>
    <t xml:space="preserve">10.21203/rs.3.rs-10530224/v1</t>
  </si>
  <si>
    <t xml:space="preserve">preprint; patient-centred dental trauma questions; 5 chatbots; DISCERN EQIP GQS</t>
  </si>
  <si>
    <t xml:space="preserve">preprint; patient-centred dental trauma questions; five chatbots; DISCERN EQIP JAMA GQS</t>
  </si>
  <si>
    <t xml:space="preserve">LLMDENT-1414</t>
  </si>
  <si>
    <t xml:space="preserve">Chat Generative Pretrained Transformer: The Present scenario in dentistry and what lies beyond</t>
  </si>
  <si>
    <t xml:space="preserve">Introduction: Dentistry is presently witnessing a digital expansion, driven by continuous technological progress and the amalgamation of artificial intelligence (AI). Human–AI alliance is attesting to be a treasured resource in dentistry, with tools such as Chat Generative Pretrained Transformer (ChatGPT) delivering innovative natural language skills into practice. This article aimed to provide a comprehensive overview of ChatGPT’s potential applications in the dental field, critically examine its accuracy, ethical and privacy concerns, and offer recommendations for practitioners, educators and researchers. Method: A literature review was performed using databases such as PubMed, Scopus and EMBASE, employing keywords such as “ChatGPT in dentistry” and “Large, Language Models”. Discussion: For dental students and practitioners, ChatGPT can be a powerful educational and case-guidance tool offering fast access to information and improved understanding. However, its usefulness is limited by potential inaccuracies, hallucinations, and biases that could affect clinical decisions, as well as concerns around data privacy and lack of full contextual awareness, making human oversight critical. Conclusion: Conversational AI isn’t going anywhere — in fact, it stands to become even more powerful through further training and optimization. Overlooking its potential in health care would be irrational, given its ability to drive substantial improvements in the field.</t>
  </si>
  <si>
    <t xml:space="preserve">M. Ojha; Rohie Jawarker</t>
  </si>
  <si>
    <t xml:space="preserve">SRM Journal of Research in Dental Sciences</t>
  </si>
  <si>
    <t xml:space="preserve">10.4103/srmjrds.srmjrds_101_25</t>
  </si>
  <si>
    <t xml:space="preserve">narrative review ChatGPT dentistry</t>
  </si>
  <si>
    <t xml:space="preserve">LLMDENT-0771</t>
  </si>
  <si>
    <t xml:space="preserve">AI-based chatbots and orthodontic retention: A comparative analysis of response quality and readability</t>
  </si>
  <si>
    <t xml:space="preserve">Abstract Background To evaluate and compare the performance of three artificial intelligence (AI) chatbots in generating responses to orthodontic retention-related questions in terms of clinical quality and readability. Methods A cross-sectional content analysis was conducted on the responses to orthodontic retention- related questions by ChatGPT-5.4 (OpenAI LLC, San Francisco, Calif), Gemini 3.1 Pro (Alphabet Inc, Mountain View, Calif), and Copilot (Microsoft, Redmond, Wash). 25 clinically relevant orthodontic retention questions were selected by two experienced orthodontists from an initial pool of 50 questions and grouped into eight domains. Five questions were repeated for each chatbot to assess consistency, yielding 90 responses in total (30 per chatbot). Responses were anonymized and independently evaluated by three blinded orthodontists using a five-point Likert scale for clinical quality and completeness. Readability was assessed using the Flesch Reading Ease (FRE) and Flesch-Kincaid Grade Level (FKGL). Statistical analyses included weighted and Fleiss’ kappa, Kruskal-Wallis H test and Spearman correlation. Results Intra-rater reliability ranged from substantial to almost perfect (κ &gt; 0.737), and overall inter-rater reliability demonstrated substantial agreement (κ = 0.781) (p 0.017). No differences were identified among chatbots within individual orthodontic retention domains (p &gt; 0.05). No difference in FRE and FKGL scores was found among the chatbots (p &gt; 0.05), wi…</t>
  </si>
  <si>
    <t xml:space="preserve">Sezici YL; Sabah GA</t>
  </si>
  <si>
    <t xml:space="preserve">10.21203/rs.3.rs-9495119/v1</t>
  </si>
  <si>
    <t xml:space="preserve">preprint; orthodontic retention questions; 3 chatbots; clinical quality Likert</t>
  </si>
  <si>
    <t xml:space="preserve">preprint; orthodontic retention questions; three chatbots; quality Likert readability</t>
  </si>
  <si>
    <t xml:space="preserve">LLMDENT-0804</t>
  </si>
  <si>
    <t xml:space="preserve">Dental image analysis and surgical decision support using modified generative adversarial networks.</t>
  </si>
  <si>
    <t xml:space="preserve">BACKGROUND: Several clinical issues have remained in dental care and risk estimation because of the insufficient integration of multimodal features, the incapacity to integrate clinical domain literatures and evidence-based principles in their analytical platforms. The methods of deep learning-based diagnosis offer the in-depth examination of complex cases synthesized based on heterogeneous sources, hence, they require appropriate structural adjustments that can be implemented with the innovative components into a single system. METHODS: A modified Generative Adversarial Network (mGAN) is presented, which incorporates three key innovations: (1) We introduce a novel W-Net architecture which is formed by combining U-Net and V-Net to develop dual-path encoding and skip-gated decoding mechanisms. It enables multi-scale feature analysis capabilities specifically optimized for complex dental anatomical structures. (2) Large Language Model (LLM) supports to incorporate hyper parameter turning of acquired refined features based on conditional and guided generator based on domain knowledge distilled on mandibular anatomy and prevalent dental pathology directly into the deep learning pipeline. Thus, it shows complex medical scenarios beyond purely data-driven pattern recognition. (3) Probability Feature Fusion (PFF) is a novel mechanism for adaptive multi-modal feature integration, enabling dynamic weighting of different information sources based on local image content and clinical con…</t>
  </si>
  <si>
    <t xml:space="preserve">Sivasathiya, G; Thiagarajan, R</t>
  </si>
  <si>
    <t xml:space="preserve">10.1186/s12903-026-09115-7</t>
  </si>
  <si>
    <t xml:space="preserve">42410586.0</t>
  </si>
  <si>
    <t xml:space="preserve">modified GAN with LLM tuning</t>
  </si>
  <si>
    <t xml:space="preserve">modified GAN surgical decision support</t>
  </si>
  <si>
    <t xml:space="preserve">LLMDENT-2125</t>
  </si>
  <si>
    <t xml:space="preserve">Does Chatbot Language Formality Affect Users’ Self-Disclosure?</t>
  </si>
  <si>
    <t xml:space="preserve">Chatbots are increasingly used to replace human interviewers and survey forms for soliciting information from users. This paper presents two studies that investigate how the formality of a chatbot’s conversational style can affect the likelihood of users engaging with and disclosing sensitive information to a chatbot. In our first study, we show that the domain and sensitivity of the information being requested impact users’ preferred conversational style. Specifically, when users were asked to disclose sensitive health information, they perceived a formal style as more competent and appropriate. In our second study, we investigate the health domain further by analysing the quality of user utterances as users talk to a chatbot about their dental flossing. We found that users who do not floss every day gave higher quality responses when talking to a formal chatbot. These findings can help designers choose a chatbot’s language formality for their given use case.</t>
  </si>
  <si>
    <t xml:space="preserve">Samuel Rhys Cox; Wei Tsang Ooi</t>
  </si>
  <si>
    <t xml:space="preserve">Proceedings of the 4th Conference on Conversational User Interfaces</t>
  </si>
  <si>
    <t xml:space="preserve">10.1145/3543829.3543831</t>
  </si>
  <si>
    <t xml:space="preserve">chatbot formality and disclosure; not LLM content evaluation</t>
  </si>
  <si>
    <t xml:space="preserve">chatbot formality self-disclosure flossing; not LLM content evaluation</t>
  </si>
  <si>
    <t xml:space="preserve">LLMDENT-0491</t>
  </si>
  <si>
    <t xml:space="preserve">Comparative Evaluation of Three Artificial Intelligence-Based Tools for Question Generation in Endodontics.</t>
  </si>
  <si>
    <t xml:space="preserve">This study aimed to compare the ability of three artificial intelligence-based large language models, ChatGPT-4, Copilot, and Gemini, to generate multiple-choice questions. Two position statements from the European Society of Endodontology were used as source documents. Each model produced forty questions using an identical prompt, and a total of 120 questions were assessed for distractor quality, ability to distinguish different performance levels, reliability, and content validity. Weighted Kappa, Kruskal-Wallis, and Mann-Whitney U post hoc tests were used for analysis. The inter-rater agreement ranged between 0.870 and 1.000. ChatGPT-4 produced the highest overall scores, and Gemini consistently received the lowest ratings. Overall scores differed significantly between Copilot and Gemini, and ChatGPT-4 and Gemini (p &lt; 0.05), but all produced poorly constructed distractor options. The findings indicate that artificial intelligence-based tools can support the generation of assessment materials in endodontics; however, expert oversight remains essential to ensure accuracy, quality, and educational relevance.</t>
  </si>
  <si>
    <t xml:space="preserve">Kaval, Mehmet Emin; Sarsar, Fırat; Kandemir Demirci, Gözde; Miçooğullari, Seniha; Inkaya, Deniz; Boyacioglu, Hayal; Güneri, Pelin</t>
  </si>
  <si>
    <t xml:space="preserve">10.1111/aej.70108</t>
  </si>
  <si>
    <t xml:space="preserve">42402001.0</t>
  </si>
  <si>
    <t xml:space="preserve">LLM-generated endodontic MCQs</t>
  </si>
  <si>
    <t xml:space="preserve">LLM-generated endodontic MCQs for assessment; education</t>
  </si>
  <si>
    <t xml:space="preserve">LLMDENT-0807</t>
  </si>
  <si>
    <t xml:space="preserve">Exploring LLM-based chatbot effectiveness in answering questions related to the risks and benefits of orthognathic treatment: a cross-sectional study.</t>
  </si>
  <si>
    <t xml:space="preserve">OBJECTIVE: To assess the accuracy, reliability, quality, and readability of responses generated by three large language model chatbots, ChatGPT4o, Microsoft Copilot, and Google Gemini 2.5 Flash, when answering common patient questions about the risks and benefits of orthognathic treatment. MATERIALS AND METHODS: Twenty frequently searched questions were identified via Google and entered into each chatbot. Responses were evaluated using validated scoring systems for accuracy, modified DISCERN, global quality scale (GQS), and Flesch Reading Ease. Intra- and inter-rater reliability was assessed using Cohen's kappa and intra-class correlation coefficients. Non-parametric tests were applied due to non-normal data distribution. RESULTS: Copilot achieved the highest reliability and quality scores, with significant differences observed in modified DISCERN (P &lt; 0.001) and GQS (P = 0.046). Post hoc tests confirmed Copilot significantly outperformed ChatGPT. Accuracy scores did not differ significantly (P = 0.704). Readability varied significantly with Gemini and ChatGPT producing more accessible responses than Copilot. Intra- and inter-rater reliability scores were substantial to excellent for categorical measures and excellent for readability. CONCLUSIONS: Copilot provided the most reliable and high-quality responses, whilst ChatGPT and Gemini offered greater readability ease. Despite these strengths, variability in accuracy and reliability highlights the need for caution. Chatbots sh…</t>
  </si>
  <si>
    <t xml:space="preserve">Smyth, Robert Samuel David; Tsichlaki, Aliki</t>
  </si>
  <si>
    <t xml:space="preserve">10.1093/ejo/cjag034</t>
  </si>
  <si>
    <t xml:space="preserve">42125889.0</t>
  </si>
  <si>
    <t xml:space="preserve">patient orthognathic risk/benefit questions; 3 chatbots; accuracy mDISCERN GQS</t>
  </si>
  <si>
    <t xml:space="preserve">Google-searched orthognathic patient questions; three chatbots; accuracy mDISCERN GQS</t>
  </si>
  <si>
    <t xml:space="preserve">LLMDENT-0549</t>
  </si>
  <si>
    <t xml:space="preserve">Hypoxia-preconditioned dental pulp stem cells alleviate acetaminophen-induced liver failure via promoting MYC-HIF1A/HIF-1α-BNIP3-mediated mitophagy.</t>
  </si>
  <si>
    <t xml:space="preserve">Acetaminophen (APAP)-induced acute liver injury (AILI) is a prevalent clinical liver condition caused mostly by oxidative stress and mitochondrial damage. Dental pulp stem cells (DPSCs) possess antioxidant, anti-inflammatory, and immunomodulatory capabilities, demonstrating significant potential in liver diseases. However, during in vitro culture, they are typically maintained under normoxic conditions (21% O 2 ), which is very different from the hypoxic oxygen level that is found in vivo. It remains unclear whether hypoxic-conditioned dental pulp stem cells (Hyp-DPSCs) exhibit superior therapeutic effects compared to normoxic-conditioned dental pulp stem cells (Nor-DPSCs). This study demonstrated that 24-h exposure to 1% O 2 significantly enhanced HIF1A/HIF-1α expression in DPSCs. It promoted mitophagy through the MYC-HIF1A-BNIP3 pathway, enhancing mitochondrial shape and function while reducing oxidative stress in DPSCs. Furthermore, in vitro and in vivo experiments demonstrated that Hyp-DPSCs were far more potent than Nor-DPSCs in boosting the expression of hepatic antioxidant factors and enhancing macroautophagy/autophagy to reduce AILI. These findings revealed that hypoxia activated mitophagy in DPSCs, enhancing their therapeutic efficacy against AILI and providing a novel strategy for stem cell-based AILI treatment. Abbreviations : AILI: acetaminophen-induced acute liver injury; ANOVA: analysis of variance; APAP: acetaminophen; BAX: BCL2 associated X, apoptosis regulato…</t>
  </si>
  <si>
    <t xml:space="preserve">Li, Junyi; Yang, Qianyu; Pang, Pengcheng; Liu, Ye; Liu, Xiaojing; Zhong, Wanyang; Zhang, Rui; Sun, Wenao; He, Yan; Ye, Qingsong</t>
  </si>
  <si>
    <t xml:space="preserve">Autophagy</t>
  </si>
  <si>
    <t xml:space="preserve">10.1080/15548627.2026.2694664</t>
  </si>
  <si>
    <t xml:space="preserve">42402967.0</t>
  </si>
  <si>
    <t xml:space="preserve">pulp stem cells for liver failure; no LLM</t>
  </si>
  <si>
    <t xml:space="preserve">dental pulp stem cells liver failure; no LLM</t>
  </si>
  <si>
    <t xml:space="preserve">LLMDENT-1699</t>
  </si>
  <si>
    <t xml:space="preserve">A Comparative Analysis of Conventional and Chat-Generative Pre-trained Transformer-Assisted Teaching Methods in Undergraduate Dental Education.</t>
  </si>
  <si>
    <t xml:space="preserve">INTRODUCTION: In the present era, individuals have the ability to improve their study organization, attendance in classes, and use of mnemonics via the utilization of contemporary technology. The use of the open AI-based application Chat Generative Pre-Trained Transformer (ChatGPT) in dentistry is a developing domain, and the integration of this technology into dental education relies on the accessibility and efficacy of AI technology, as well as the readiness of institutions to adopt it. Furthermore, it is crucial to contemplate the possible ethical ramifications associated with the utilization of AI in the field of dentistry, as well as the need for dental practitioners to have adequate training in its use. In order to include the Chat Generative Pre-Trained Transformer in the dentistry curriculum, a thorough evaluation and consultation with field specialists would be necessary. This study aimed to determine whether the Chat Generative Pre-Trained Transformer is more effective than conventional teaching methods in teaching undergraduate dental students. METHOD: Comparative research was conducted at Shri. Yashwantrao Chavan Memorial Medical and Rural Development Foundation's Dental College, Ahmednagar. Computer-generated random numbers were used to divide 100 students into two groups. Each group consists of 50 students. A didactic lecture was given using PowerPoint (Redmond, WA: Microsoft Corp.) for both groups. Group A was given textbooks to read and Group B used the Chat G…</t>
  </si>
  <si>
    <t xml:space="preserve">Bhatia, Amrita P; Lambat, Apurva; Jain, Teerthesh</t>
  </si>
  <si>
    <t xml:space="preserve">10.7759/cureus.60006</t>
  </si>
  <si>
    <t xml:space="preserve">38854264.0</t>
  </si>
  <si>
    <t xml:space="preserve">ChatGPT-assisted teaching vs conventional</t>
  </si>
  <si>
    <t xml:space="preserve">LLMDENT-0871</t>
  </si>
  <si>
    <t xml:space="preserve">Comparative assessment of quality, consistency, and reference accuracy of MIH-related clinical information generated by ChatGPT-4o and DeepSeek R1.</t>
  </si>
  <si>
    <t xml:space="preserve">Abstract Background Molar incisor hypomineralization (MIH) is a clinically challenging developmental enamel defect that requires accurate diagnosis and nuanced management decisions. Although large language models (LLMs) are increasingly used as sources of clinical information in dentistry, the quality, consistency, and reference accuracy of their MIH-related explanations remain largely unexplored. To date, no study has systematically compared the clinical quality or citation accuracy of LLM-generated MIH information. This study comparatively evaluated how two widely used LLMs generate clinical information across repeated sessions. Methods Twenty open-ended MIH questions were developed in accordance with current clinical guidelines and organized into four categories: diagnosis, etiology, treatment, and differential diagnosis. ChatGPT-4o and DeepSeek R1 were each prompted with all questions during three independent sessions (morning, afternoon, evening) on the same day, generating a total of 120 responses. All responses were anonymized and evaluated by 24 calibrated pediatric dentists using the five-point Global Quality Scale (GQS). References provided by the models were independently verified by two reviewers and categorized as real or fabricated. Statistical analyses included Shapiro–Wilk tests, paired t-tests, Wilcoxon signed-rank tests, repeated-measures ANOVA, Friedman tests, Holm-corrected post-hoc comparisons, and ICC(2,1), with significance set at p &lt; 0.05. Results Acro…</t>
  </si>
  <si>
    <t xml:space="preserve">Uçar Gündoğar, Zübeyde; Sarıoğlu, Derya</t>
  </si>
  <si>
    <t xml:space="preserve">10.1186/s12903-026-07911-9</t>
  </si>
  <si>
    <t xml:space="preserve">41795080.0</t>
  </si>
  <si>
    <t xml:space="preserve">guideline-based MIH clinical questions; professional GQS rating</t>
  </si>
  <si>
    <t xml:space="preserve">guideline-based MIH clinical questions; GQS by pediatric dentists</t>
  </si>
  <si>
    <t xml:space="preserve">Guideline-based MIH clinical diagnosis and treatment questions; no patient question subset</t>
  </si>
  <si>
    <t xml:space="preserve">LLMDENT-0672</t>
  </si>
  <si>
    <t xml:space="preserve">Comparative Evaluation of Large Language Model Chatbots in Endodontic Diagnosis Using Clinical Case Vignettes</t>
  </si>
  <si>
    <t xml:space="preserve">Introduction: Large language models (LLMs) are increasingly applied in healthcare, yet their diagnostic accuracy in endodontics remains underexplored. This study evaluated the performance of four chatbots—OpenAI GPT-4o, Microsoft Copilot, Google Gemini, and Gemini Advanced (GeminiA)—on endodontic case vignettes. Methods: Seven clinical cases from the American Association of Endodontists newsletter were presented to each chatbot at two time points (June–July 2024). Fifty-six responses were collected and independently scored by two board-certified endodontists. Diagnostic accuracy (pulpal, apical, and overall) was recorded as a binary outcome. Response quality was assessed using a modified Global Quality Score (mGQS, 5-point), reasoning accuracy (6-point), and completeness (3-point). Secondary outcomes included readability (Flesch–Kincaid grade level) and word count. Mixed-effects models evaluated differences among chatbots. Results: Overall diagnostic accuracy was 69.6% (39/56), with significant differences across chatbots ( p = 0.006). GeminiA achieved the highest scores across all qualitative measures (mGQS 4.93 ± 0.27; reasoning 5.93 ± 0.27; completeness 3.0 ± 0.00). GPT-4o also demonstrated high performance (mGQS 4.71 ± 0.47; reasoning 5.64 ± 0.50; completeness 2.79 ± 0.43). Copilot consistently underperformed. Readability exceeded college level across chatbots, and word counts varied, with Copilot having the shortest and Gemini having the longest responses. Conclusions: I…</t>
  </si>
  <si>
    <t xml:space="preserve">Park, Eun Hyun; Lloyd, Adam; Min, Seon Young; Choi, Dongseok; Replogle, Karan</t>
  </si>
  <si>
    <t xml:space="preserve">10.3390/app16094404</t>
  </si>
  <si>
    <t xml:space="preserve">Crossref; DOAJ</t>
  </si>
  <si>
    <t xml:space="preserve">endodontic diagnosis case vignettes</t>
  </si>
  <si>
    <t xml:space="preserve">endodontic case vignettes diagnosis</t>
  </si>
  <si>
    <t xml:space="preserve">LLMDENT-0670</t>
  </si>
  <si>
    <t xml:space="preserve">Generative Models for Medical Image Creation and Translation: A Scoping Review.</t>
  </si>
  <si>
    <t xml:space="preserve">Generative models play a pivotal role in the field of medical imaging. This paper provides an extensive and scholarly review of the application of generative models in medical image creation and translation. In the creation aspect, the goal is to generate new images based on potential conditional variables, while in translation, the aim is to map images from one or more modalities to another, preserving semantic and informational content. The review begins with a thorough exploration of a diverse spectrum of generative models, including Variational Autoencoders (VAEs), Generative Adversarial Networks (GANs), Diffusion Models (DMs), and their respective variants. The paper then delves into an insightful analysis of the merits and demerits inherent to each model type. Subsequently, a comprehensive examination of tasks related to medical image creation and translation is undertaken. For the creation aspect, papers are classified based on downstream tasks such as image classification, segmentation, and others. In the translation facet, papers are classified according to the target modality. A chord diagram depicting medical image translation across modalities, including Magnetic Resonance Imaging (MRI), Computed Tomography (CT), Cone Beam CT (CBCT), X-ray radiography, Positron Emission Tomography (PET), and ultrasound imaging, is presented to illustrate the direction and relative quantity of previous studies. Additionally, the chord diagram of MRI image translation across contras…</t>
  </si>
  <si>
    <t xml:space="preserve">Pang, Haowen; Zhang, Tiande; Wu, Yanan; Chen, Shannan; Qian, Wei; Yao, Yudong; Ye, Chuyang; Monkam, Patrice; Qi, Shouliang</t>
  </si>
  <si>
    <t xml:space="preserve">Sensors (Basel, Switzerland)</t>
  </si>
  <si>
    <t xml:space="preserve">10.3390/s26030862</t>
  </si>
  <si>
    <t xml:space="preserve">41682383.0</t>
  </si>
  <si>
    <t xml:space="preserve">scoping review generative medical imaging</t>
  </si>
  <si>
    <t xml:space="preserve">LLMDENT-2133</t>
  </si>
  <si>
    <t xml:space="preserve">Formative Exchange in the Andean Titicaca Basin: Isotopic Camelid Data and Lithic Sourcing: Evidence From the Taraco Peninsula, Bolivia</t>
  </si>
  <si>
    <t xml:space="preserve">The Andean mountains have a mosaic distribution of resources, and no one place has everything a community requires for subsistence, social life and ritual. Therefore, from the very beginning of human habitation there is evidence for short-and long-distance movement and trade. Settled societies in the Andes most commonly used llama caravans that crisscrossed the mountains and highland valleys, although these are hard to identify. Here we present several data sets that inform about southern Lake Titicaca Formative movement of goods and caravans in the build-up to the caravan-driven polity of Middle Horizon Tiwanaku. Plant remains reveal the increasing tempo of goods movement. Olivine basalt results from XRF analyses clarify the extent of goods movement from their sources in the basin. Finally, strontium, carbon and oxygen isotope results from Formative camelid teeth inform us about the extent of long-and short-distance caravan movement emanating out of a shoreline ceremonial center.</t>
  </si>
  <si>
    <t xml:space="preserve">C. Hastorf; Katherine Moore; Irene E. Smail; Rachael Penfil; P. R. Williams; D. J. Riebe; K. Knudson</t>
  </si>
  <si>
    <t xml:space="preserve">Ñawpa Pacha</t>
  </si>
  <si>
    <t xml:space="preserve">10.1080/00776297.2022.2066300</t>
  </si>
  <si>
    <t xml:space="preserve">archaeology camelid isotopes</t>
  </si>
  <si>
    <t xml:space="preserve">LLMDENT-0492</t>
  </si>
  <si>
    <t xml:space="preserve">Can artificial intelligence applications be utilised in the management of dental trauma? A comparison of ChatGPT, Gemini, and DeepSeek.</t>
  </si>
  <si>
    <t xml:space="preserve">BACKGROUND: This study aimed to evaluate the accuracy and reliability of the responses provided by the artificial intelligence applications (chatbots) ChatGPT 4o Plus, Google Gemini Pro, and DeepSeek V3 to questions regarding traumatic dental injuries. METHODS: 14 open-ended questions were prepared to ask the chatbots regarding crown-root fractures, luxation injuries, and avulsion. Each question was asked to each application three times a day for three days. Responses were evaluated using the Global Quality Score (GQS) and modified DISCERN (mDISCERN) scales. Data were analysed using the SPSS programme. The Mann-Whitney U and Kruskal-Wallis tests were used in the evaluation. The significance level was set at p &lt; 0.05. RESULTS: The average GQS scores for DeepSeek, ChatGPT, and Google Gemini were 4.26, 4.36, and 4.43, respectively. The mean mDISCERN scores were 3.86, 4.01, and 3.85, respectively. A significant difference was found between the GQS and mDISCERN scores for the chatbots (p 0.05). While there was no significant difference in GQS scores for luxation injuries and avulsion (p &gt; 0.05), a significant difference was found in mDISCERN scores (p &lt; 0.05). Gemini received the highest score for most questions regarding GQS, while ChatGPT received the highest score regarding mDISCERN. CONCLUSIONS: The findings of this study indicate that all three chatbots provide valuable support to dentists in the management of dental trauma. Although chatbots appear to facilitate emergency ma…</t>
  </si>
  <si>
    <t xml:space="preserve">Kaya, Dolu</t>
  </si>
  <si>
    <t xml:space="preserve">10.1186/s12903-026-08625-8</t>
  </si>
  <si>
    <t xml:space="preserve">42380926.0</t>
  </si>
  <si>
    <t xml:space="preserve">Endodontics; Prosthodontics; Dental traumatology / emergencies</t>
  </si>
  <si>
    <t xml:space="preserve">borderline; open TDI questions; 3 chatbots; GQS mDISCERN; audience unclear</t>
  </si>
  <si>
    <t xml:space="preserve">trauma management open questions framed as support to dentists; GQS mDISCERN</t>
  </si>
  <si>
    <t xml:space="preserve">Open trauma questions; three general chatbots; GQS and mDISCERN; audience unclear so include per clarification 3</t>
  </si>
  <si>
    <t xml:space="preserve">LLMDENT-1589</t>
  </si>
  <si>
    <t xml:space="preserve">Evaluation of ChatGPT-4o and DeepSeek as tools for orthodontic health literacy in public dental education.</t>
  </si>
  <si>
    <t xml:space="preserve">Abstract This study aims to compare and evaluate the accuracy, consistency, and response behavior of ChatGPT-4o and DeepSeek in orthodontic health literacy tasks. A total of 50 multiple-choice, text-based questions covering five orthodontic domains were developed using the Delphi method by a panel of five experienced orthodontic professionals. Each question was asked to both models three times daily (morning, noon, evening) over three days, in both English and Chinese versions. Accuracy, consistency, and response time were analyzed using SPSS and R software. The overall accuracy of ChatGPT-4o (90.4%) was slightly higher than that of DeepSeek (88.0%), though the difference was not statistically significant in either English (p = 1.000) or Chinese (p = 0.263). Across individual question groups, no significant differences in accuracy were found between models (p &gt; 0.05). The time of day and testing day had no effect on model performance (p &gt; 0.05 for all comparisons). Both models demonstrated similar consistency in their responses (p = 1.000 for English; p = 0.412 for Chinese). However, ChatGPT-4o showed significantly faster response times than DeepSeek in both languages (p &lt; 0.01). Both ChatGPT-4o and DeepSeek demonstrate comparable accuracy and consistency in orthodontic health literacy tasks. However, ChatGPT-4o’s significantly faster response time makes it more suitable for clinical applications requiring efficient information delivery.</t>
  </si>
  <si>
    <t xml:space="preserve">Wen, Zhaoxiang; Huang, Jiaxin; Yu, Keer; Li, Yaqi; Wang, Zhenhui; Liao, Xiaozhu; Li, Biao; Tao, Zhendong; He, Hong</t>
  </si>
  <si>
    <t xml:space="preserve">10.1038/s41598-025-30050-0</t>
  </si>
  <si>
    <t xml:space="preserve">41339722.0</t>
  </si>
  <si>
    <t xml:space="preserve">borderline; orthodontic health literacy MCQs for public education; GPT-4o DeepSeek</t>
  </si>
  <si>
    <t xml:space="preserve">orthodontic health literacy MCQs for public education; ChatGPT-4o vs DeepSeek; ambiguous</t>
  </si>
  <si>
    <t xml:space="preserve">LLMDENT-1792</t>
  </si>
  <si>
    <t xml:space="preserve">Performance of ChatGPT-3.5 and GPT-4 in national licensing examinations for medicine, pharmacy, dentistry, and nursing: a systematic review and meta-analysis.</t>
  </si>
  <si>
    <t xml:space="preserve">Abstract Background ChatGPT, a recently developed artificial intelligence (AI) chatbot, has demonstrated improved performance in examinations in the medical field. However, thus far, an overall evaluation of the potential of ChatGPT models (ChatGPT-3.5 and GPT-4) in a variety of national health licensing examinations is lacking. This study aimed to provide a comprehensive assessment of the ChatGPT models’ performance in national licensing examinations for medical, pharmacy, dentistry, and nursing research through a meta-analysis. Methods Following the PRISMA protocol, full-text articles from MEDLINE/PubMed, EMBASE, ERIC, Cochrane Library, Web of Science, and key journals were reviewed from the time of ChatGPT’s introduction to February 27, 2024. Studies were eligible if they evaluated the performance of a ChatGPT model (ChatGPT-3.5 or GPT-4); related to national licensing examinations in the fields of medicine, pharmacy, dentistry, or nursing; involved multiple-choice questions; and provided data that enabled the calculation of effect size. Two reviewers independently completed data extraction, coding, and quality assessment. The JBI Critical Appraisal Tools were used to assess the quality of the selected articles. Overall effect size and 95% confidence intervals [CIs] were calculated using a random-effects model. Results A total of 23 studies were considered for this review, which evaluated the accuracy of four types of national licensing examinations. The selected articles …</t>
  </si>
  <si>
    <t xml:space="preserve">Jin, Hye Kyung; Lee, Ha Eun; Kim, EunYoung</t>
  </si>
  <si>
    <t xml:space="preserve">10.1186/s12909-024-05944-8</t>
  </si>
  <si>
    <t xml:space="preserve">39285377.0</t>
  </si>
  <si>
    <t xml:space="preserve">SR/MA licensing exams</t>
  </si>
  <si>
    <t xml:space="preserve">systematic review licensing exams</t>
  </si>
  <si>
    <t xml:space="preserve">LLMDENT-2137</t>
  </si>
  <si>
    <t xml:space="preserve">Efficacy and Safety of AXS-05 (Dextromethorphan-Bupropion) in Patients With Major Depressive Disorder: A Phase 3 Randomized Clinical Trial (GEMINI).</t>
  </si>
  <si>
    <t xml:space="preserve">Objective: Altered glutamatergic neurotransmission has been implicated in the pathogenesis of depression. This trial evaluated the efficacy and safety of AXS-05 (dextromethorphan-bupropion), an oral N-methyl-D-aspartate (NMDA) receptor antagonist and σ1 receptor agonist, in the treatment of major depressive disorder (MDD). Methods: This double-blind, phase 3 trial, was conducted between June 2019 and December 2019. Patients with a DSM-5 diagnosis of MDD were randomized in a 1:1 ratio to receive dextromethorphan-bupropion (45 mg-105 mg tablet) or placebo, orally (once daily for days 1-3, twice daily thereafter) for 6 weeks. The primary endpoint was the change from baseline to week 6 in the Montgomery-Asberg Depression Rating Scale (MADRS) total score. Other efficacy endpoints and variables included MADRS changes from baseline at week 1 and 2, clinical remission (MADRS score ≤ 10), clinical response (≥ 50% reduction in MADRS score from baseline), clinician- and patient-rated global assessments, Quick Inventory of Depressive Symptomatology-Self-Rated, Sheehan Disability Scale, and quality of life measures. Results: A total of 327 patients were randomized: 163 patients to dextromethorphan-bupropion and 164 patients to placebo. Mean baseline MADRS total scores were 33.6 and 33.2 in the dextromethorphan-bupropion and placebo groups, respectively. The least-squares mean change from baseline to week 6 in MADRS total score was -15.9 points in the dextromethorphan-bupropion group and -…</t>
  </si>
  <si>
    <t xml:space="preserve">Iosifescu, Dan V; Jones, Amanda; O'Gorman, Cedric; Streicher, Caroline; Feliz, Samantha; Fava, Maurizio; Tabuteau, Herriot</t>
  </si>
  <si>
    <t xml:space="preserve">The Journal of clinical psychiatry</t>
  </si>
  <si>
    <t xml:space="preserve">10.4088/jcp.21m14345</t>
  </si>
  <si>
    <t xml:space="preserve">35649167.0</t>
  </si>
  <si>
    <t xml:space="preserve">Oral medicine / oral pathology; Special care / geriatric dentistry</t>
  </si>
  <si>
    <t xml:space="preserve">depression drug trial GEMINI</t>
  </si>
  <si>
    <t xml:space="preserve">LLMDENT-1853</t>
  </si>
  <si>
    <t xml:space="preserve">ISETECH-AI-Powered Dental Consultation Chatbot: Enhancing Public Healthcare Accessibility and Awareness</t>
  </si>
  <si>
    <t xml:space="preserve">Zuraini Othman; Noor Fazilla Abd Yusof; Mohd Hariz Abdul Malek; Mervyn Lim Zhe Xi Zhe Xi; Aainaa Nabilah Rohaizad; M. Amin</t>
  </si>
  <si>
    <t xml:space="preserve">10.37934/araset.57.2.1427</t>
  </si>
  <si>
    <t xml:space="preserve">LLMDENT-1248</t>
  </si>
  <si>
    <t xml:space="preserve">Evaluating Multimodal Large Language Models for Clinical Diagnosis of Oral Lesions: A Biomedical Informatics Perspective</t>
  </si>
  <si>
    <t xml:space="preserve">Accurate diagnosis of oral lesions remains challenging due to overlapping clinical features and the high risk of missing malignancies. Multimodal large language models (LLMs), such as ChatGPT-4 and Google's Gemini Pro 2.5, can assist clinicians by integrating textual and visual data. This study compared these models with human experts in diagnosing oral lesions and quantified the added value of clinical images (photographs radiographs) on diagnostic accuracy. A total of 160 case vignettes with intraoral images were evaluated using ChatGPT-4 and Gemini Pro 2.5, with Top-1, Top-3, and Top-5 accuracy metrics benchmarked against two oral medicine specialists. Each model was tested with and without images, and analyses included Cochran's Q, McNemar tests with Bonferroni correction, Cohen's $h$, and logistic regression. With images, ChatGPT-4 achieved 63.7 % Top-1 accuracy versus Gemini's 71.2 % and experts' 87.5 %. ChatGPT-4 improved significantly with image input (+13.8 points, $p=0.017$), while Gemini's gain was smaller and non-significant. Both reached $\sim 95 \%$ Top-3 accuracy, closing the gap with experts. Visual input was most beneficial in high-difficulty and morphologically complex cases, while radiographs offered limited additional value. These findings underscore the promise of multimodal LLMs as assistive tools in oral diagnostics and the need for cautious, evidence-based clinical integration.</t>
  </si>
  <si>
    <t xml:space="preserve">Fatma E. A. Hassanein; Jylan El-guindy; Yousra Ahmed; Asmaa Abou-Bakr</t>
  </si>
  <si>
    <t xml:space="preserve">2025 Twelfth International Conference on Intelligent Computing and Information Systems (ICICIS)</t>
  </si>
  <si>
    <t xml:space="preserve">10.1109/icicis66182.2025.11313191</t>
  </si>
  <si>
    <t xml:space="preserve">multimodal oral lesion diagnosis vignettes</t>
  </si>
  <si>
    <t xml:space="preserve">LLMDENT-1051</t>
  </si>
  <si>
    <t xml:space="preserve">Can Large Language Models Serve as Reliable Tools for Information in Dentistry? A Systematic Review.</t>
  </si>
  <si>
    <t xml:space="preserve">Large language models (LLMs) have gained popularity among dental students for generating subject-related answers. However, their widespread use raises significant concerns about misinformation. This systematic review aims to critically evaluate studies assessing the performance of LLMs in dentistry. A comprehensive electronic search was conducted in PubMed/Medline, Scopus, Embase, Web of Science, Google Scholar, and the Saudi Digital Library to identify studies published up to September 2024. The study quality was assessed using the Prediction Model Risk of Bias Assessment Tool (PROBAST). A total of 2030 studies have been identified. After removing 907 duplicate records, 1123 studies remained for screening. Ultimately, 31 studies met the inclusion criteria. Approximately half of these studies were classified as "high risk," while the remainder were classified as "low risk." The applicability of the findings was rated as "low concern." The primary limitations of LLMs include their inability to specify information sources and their tendency to generate fabricated citations. Based on this review, LLMs hold promise as supplementary educational tools in dentistry. Evidence indicates that students using LLMs may achieve improved academic performance compared to traditional methods. However, concerns about occasional inaccuracies and unreliable citations underscore the need for further research, integration with validated sources, and adherence to ethical guidelines. Ultimately, LLM…</t>
  </si>
  <si>
    <t xml:space="preserve">Alhazmi, Nora; Alshehri, Aram; BaHammam, Fahad; Philip, Manju; Nadeem, Muhammad; Khanagar, Sanjeev</t>
  </si>
  <si>
    <t xml:space="preserve">10.1016/j.identj.2025.04.015</t>
  </si>
  <si>
    <t xml:space="preserve">40382915.0</t>
  </si>
  <si>
    <t xml:space="preserve">systematic review LLM information dentistry</t>
  </si>
  <si>
    <t xml:space="preserve">LLMDENT-1923</t>
  </si>
  <si>
    <t xml:space="preserve">Unveiling the ChatGPT phenomenon: Evaluating the consistency and accuracy of endodontic question answers.</t>
  </si>
  <si>
    <t xml:space="preserve">AIM: Chatbot Generative Pre-trained Transformer (ChatGPT) is a generative artificial intelligence (AI) software based on large language models (LLMs), designed to simulate human conversations and generate novel content based on the training data it has been exposed to. The aim of this study was to evaluate the consistency and accuracy of ChatGPT-generated answers to clinical questions in endodontics, compared to answers provided by human experts. METHODOLOGY: Ninety-one dichotomous (yes/no) questions were designed and categorized into three levels of difficulty. Twenty questions were randomly selected from each difficulty level. Sixty answers were generated by ChatGPT for each question. Two endodontic experts independently answered the 60 questions. Statistical analysis was performed using the SPSS program to calculate the consistency and accuracy of the answers generated by ChatGPT compared to the experts. Confidence intervals (95%) and standard deviations were used to estimate variability. RESULTS: The answers generated by ChatGPT showed high consistency (85.44%). No significant differences in consistency were found based on question difficulty. In terms of answer accuracy, ChatGPT achieved an average accuracy of 57.33%. However, significant differences in accuracy were observed based on question difficulty, with lower accuracy for easier questions. CONCLUSIONS: Currently, ChatGPT is not capable of replacing dentists in clinical decision-making. As ChatGPT's performance imp…</t>
  </si>
  <si>
    <t xml:space="preserve">Suárez, Ana; Díaz-Flores García, Víctor; Algar, Juan; Gómez Sánchez, Margarita; Llorente de Pedro, María; Freire, Yolanda</t>
  </si>
  <si>
    <t xml:space="preserve">10.1111/iej.13985</t>
  </si>
  <si>
    <t xml:space="preserve">37814369.0</t>
  </si>
  <si>
    <t xml:space="preserve">dichotomous clinical endodontic questions vs experts</t>
  </si>
  <si>
    <t xml:space="preserve">LLMDENT-1718</t>
  </si>
  <si>
    <t xml:space="preserve">SOMATISMS IN THE LANGUAGE MODELING OF THE WORLD (BASED ON THE MATERIAL OF THE RUSSIAN AND CHUVASH LANGUAGES)</t>
  </si>
  <si>
    <t xml:space="preserve">The authors analyze in a comparative way Russian and Chuvash words and phraseological units that make up the lexical category “somatisms” in the Russian and Chuvash linguistic world view. Within the framework of this lexical category, the somatisms “head”, “heart”, “arm”, “shoulder”, “elbow”, “finger”, “nail”, “eyes”, “nose”, “ears”, “tongue”, “lip”, “tooth”, “neck”, “back of the head”, “back”, “guts”, “liver”, “leg” are considered. The study is carried out on the material of lexicographic and folklore sources. The lexemes that make up the lexical category “somatisms” are for the first time comprehensively analyzed in a comparative aspect in the context of national cultural traditions as elements of the cultural code of an ethnic group. In the course of the research, we used such methods as dictionary definition analysis, distributive analysis, cluster analysis, conceptual analysis, and the comparative method. Comparative study of lexical semantics of somaticisms in the Russian and Chuvash languages reveals the following main types of relations: equivalence, intersection, divergence and lacunarity. Of the four identified types of semantic relations, equivalence and intersection prevail. The results of the undertaken analysis are intended to contribute to the further study of the national and cultural features of the linguistic modeling of the world.</t>
  </si>
  <si>
    <t xml:space="preserve">L. V. Borisova; A. Ivanova; E. V. Chueva</t>
  </si>
  <si>
    <t xml:space="preserve">Voprosy Kognitivnoy Lingvistiki</t>
  </si>
  <si>
    <t xml:space="preserve">10.20916/1812-3228-2024-1-90-101</t>
  </si>
  <si>
    <t xml:space="preserve">linguistics somatisms</t>
  </si>
  <si>
    <t xml:space="preserve">LLMDENT-0646</t>
  </si>
  <si>
    <t xml:space="preserve">Editorial: Digital implant dentistry: new developments to enhance clinical workflows and patient care.</t>
  </si>
  <si>
    <t xml:space="preserve">patient care and implant dentistry, while highlighting areas where further evidence is needed.The contributions span the implant care continuum, from data acquisition and surgical execution to information generation and communication.Two papers examined the accuracy and feasibility of digital implant workflows in challenging clinical situations. Full-arch edentulous impressions are demanding scenarios in digital implant workflows, because the absence of anatomical landmarks and long inter-implant spans can increase stitching errors and cross-arch distortion. Gianfreda et al. found that auxiliary geometric devices attached to scan bodies and reported reduced centroid and total body root mean square deviations within clinically acceptable limits, without requiring additional scanning steps (4). However, improvements were limited to positional trueness, while angular accuracy did not improve significantly. This finding is consistent with a recent systematic review showing that such devices most reliably reduce linear (positional) deviation, while effects on angular accuracy remain less consistent and scanner-dependent (5). As the study was conducted in vitro using a single scanner system, further clinical validation is necessary. Zhang et al. described a fully digital workflow for a 73-year-old patient with essential tremor affecting the jaw and tongue, a condition that complicates both scanning of the edentulous arch and guided implant surgery (6). Six implants were placed usin…</t>
  </si>
  <si>
    <t xml:space="preserve">Ng, Ethan; Tay, John Rong Hao; Perussolo, Jeniffer</t>
  </si>
  <si>
    <t xml:space="preserve">10.3389/froh.2026.1913208</t>
  </si>
  <si>
    <t xml:space="preserve">42553164.0</t>
  </si>
  <si>
    <t xml:space="preserve">editorial digital implant dentistry</t>
  </si>
  <si>
    <t xml:space="preserve">LLMDENT-1054</t>
  </si>
  <si>
    <t xml:space="preserve">Evaluating Large Language Models in Addressing Patient Questions on Endodontic Pain: A Comparative Analysis of Accessible Chatbots.</t>
  </si>
  <si>
    <t xml:space="preserve">INTRODUCTION: Patients increasingly use large language models for health-related information, but their reliability and usefulness remain controversial. Continuous assessment is essential to evaluate their role in patient education. This study evaluates the performance of ChatGPT-3.5 and Gemini in answering patient inquiries about endodontic pain. METHODS: A total of 62 frequently asked questions on endodontic pain were categorized into etiology, symptoms, management, and incidence. Responses from ChatGPT 3.5 and Gemini were assessed using standardized tools, including the Global Quality Score (GQS), Completeness, Lack of false information, Evidence supported, Appropriateness and Relevance reliability tool, and readability indices (Flesch-Kincaid and Simple Measure of Gobbledygook). RESULTS: Compared to Gemini, ChatGPT 3.5 responses scored significantly higher in terms of overall quality (GQS: 4.67-4.9 vs 2.5-4, P &lt; .001) and reliability (Completeness, Lack of false information, Evidence supported, Appropriateness and Relevance: 23.5-23.6 vs 19.35-22.7, P &lt; .05). However, it required a higher reading level (Simple Measure of Gobbledygook: 14-17.6) compared to Gemini (8.7-11.3, P &lt; .001). Gemini's responses were more readable (6th-7th grade level) but lacked depth and completeness. CONCLUSION: While ChatGPT 3.5 outperformed Gemini in quality and reliability, its complex language reduced accessibility. In contrast, Gemini's simpler language enhanced readability but sacrificed c…</t>
  </si>
  <si>
    <t xml:space="preserve">Aljamani, Sanaa; Hassona, Yazan; Fansa, Hoda A; M Saadeh, Hiba; Dafi Jamani, Kifah</t>
  </si>
  <si>
    <t xml:space="preserve">10.1016/j.joen.2025.04.015</t>
  </si>
  <si>
    <t xml:space="preserve">40334976.0</t>
  </si>
  <si>
    <t xml:space="preserve">patient endodontic pain FAQs; GPT-3.5 vs Gemini; GQS CLEAR</t>
  </si>
  <si>
    <t xml:space="preserve">patient FAQs endodontic pain; ChatGPT vs Gemini; GQS CLEAR</t>
  </si>
  <si>
    <t xml:space="preserve">LLMDENT-0423</t>
  </si>
  <si>
    <t xml:space="preserve">Evaluating Generative AI (Microsoft Copilot) as an Adjunctive Decision-Support System in Oral and Maxillofacial Radiology: A Retrospective Study</t>
  </si>
  <si>
    <t xml:space="preserve">Objectives: To assess the utility of Microsoft Copilot, a generative AI tool, in providing meaningful differential diagnosis and management strategies comparable with those generated by a board-certified radiologist using cone beam computed tomography (CBCT) studies in maxillofacial disease and thus assess its potential utility to help with the initial provisional diagnostic process. Study Design: A pilot project designed as a single-center, retrospective study using a convenient sample was conducted. De-identified data collected from patient charts in a consistent format was fed to Microsoft 365 Copilot (MCP) to generate a list of meaningful differential diagnosis (DD) and management protocols. Scores ranging of 0–3 were given for 0–3 matches in DD and management protocols, respectively. Results: Proportional analysis showed that the radiologist and Copilot agreed on the DD in 75.2% of cases and 94.6% of cases in management protocols. For biopsy recommendations, the radiologist and Copilot advised biopsy in 33 (89.2%) cases while they did not recommend biopsy in 23 (41.8%) cases. Conclusions: Generative AI platforms at this point may have value in generating DD and management protocols based on maxillofacial CBCT findings. However, the radiologist’s judgement based on clinical context, feature recognition, and critical analysis seemed to outperform MCP. Larger studies with statistical validation are warranted.</t>
  </si>
  <si>
    <t xml:space="preserve">Jagadeesh, Yashaswini; Rizvi, Nubaira; Nair, Madhu</t>
  </si>
  <si>
    <t xml:space="preserve">10.3390/oral6010010</t>
  </si>
  <si>
    <t xml:space="preserve">Copilot CBCT differential diagnosis support</t>
  </si>
  <si>
    <t xml:space="preserve">Copilot differential diagnosis from CBCT reports</t>
  </si>
  <si>
    <t xml:space="preserve">LLMDENT-1497</t>
  </si>
  <si>
    <t xml:space="preserve">The Effectiveness of ChatGPT in Temporomandibular Joint Pathologies and Sequence Determination in Magnetic Resonance Imaging</t>
  </si>
  <si>
    <t xml:space="preserve">Objectives: Temporomandibular joint (TMJ) pathologies is a general term for pain and dysfunction of the TMJ complex and masticatory muscles. Magnetic resonance imaging (MRI) is the gold standard for evaluating the TMJ complex, disc-condylar relationship and disc displacement. The aim of this study was to evaluate the effectiveness of ChatGPT version 4.0 (ChatGPT-V4) in identifying TMJ pathologies, slice plane and sequence in MR images. Materials and Methods: One hundred MR images of patients with bilateral TMJ pathology (200 TMJs) were recorded. TMJ pathologies, slice plane, sequence of the MR images and ChatGPT responses were evaluated. The subheadings in the ChatGPT-V4 answers were recorded as true if present in the image and false if not. The slice plane was categorized as true-false and the sequence as true-false-missing. Results: In all images, ChatGPT-V4 correctly recognized the slice plane. The correct MR sequence recognition rate was 81.5%. Missing sequence recognition rate was 12% on both sides. It failed to identify the fat-suppressed sequences. ChatGPT-V4 misidentified the sequence in 6.5% of the images. The accuracy of ChatGPT-V4 in identifying TMJ pathologies remained at 50.7%. ChatGPT-V4 achieved the highest accuracy in the diagnosis of anterior disc dislocation and osteoarthritis. Conclusions: ChatGPT-V4 can be relied upon to control the slice plane and sequence of MR images. The results show that ChatGPT-V4 is currently limited in its ability to produce respon…</t>
  </si>
  <si>
    <t xml:space="preserve">Serindere, Gozde; Belgin, Ceren Aktuna; Gündüz, Kaan</t>
  </si>
  <si>
    <t xml:space="preserve">European Journal of Research in Dentistry</t>
  </si>
  <si>
    <t xml:space="preserve">10.29228/erd.100</t>
  </si>
  <si>
    <t xml:space="preserve">ChatGPT TMJ MRI interpretation</t>
  </si>
  <si>
    <t xml:space="preserve">TMJ MRI image interpretation</t>
  </si>
  <si>
    <t xml:space="preserve">LLMDENT-0540</t>
  </si>
  <si>
    <t xml:space="preserve">Associations between generative artificial intelligence use in learning with perceived academic achievement and academic integrity awareness among dental hygiene students</t>
  </si>
  <si>
    <t xml:space="preserve">Objectives: This study examined the associations of generative artificial intelligence (AI) use in learning with perceived academic achievement and academic integrity awareness among dental hygiene students. Methods: A cross-sectional survey using a structured questionnaire was conducted with 138 dental hygiene students. Data were analyzed using independent t-tests, oneway analysis of variance, Pearson’s correlation analysis, and hierarchical multiple regression analysis. Results: Generative AI use in learning was strongly and positively correlated with perceived academic achievement (r=0.863, p 0.05) but was significantly associated with satisfaction with one’s major (B=0.179, 95% CI: 0.073 to 0.285, p&lt;0.01). Conclusions: Generative AI use in learning was positively associated with perceived academic achievement but not with academic integrity awareness, which was instead associated with satisfaction with one’s major. Because all variables were self-reported at a single time point, common method bias cannot be excluded, and the cross-sectional design precludes causal interpretation.</t>
  </si>
  <si>
    <t xml:space="preserve">Seung-Hun Lee</t>
  </si>
  <si>
    <t xml:space="preserve">10.13065/jksdh.2026.26.4.4</t>
  </si>
  <si>
    <t xml:space="preserve">dental hygiene student GenAI survey</t>
  </si>
  <si>
    <t xml:space="preserve">dental hygiene students genAI use survey</t>
  </si>
  <si>
    <t xml:space="preserve">LLMDENT-1952</t>
  </si>
  <si>
    <t xml:space="preserve">Adopting Generative AI with Precaution in Dentistry: A Review and Reflection</t>
  </si>
  <si>
    <t xml:space="preserve">The progress in large language models (LLMs) brings much excitement and efforts in medical artificial intelligence, which could transform patient-doctor conversation while making joint medical decisions. LLMs, exemplified by ChatGPT, are proficient in grasping and generating text, and can perform tasks such as question answering, document summarising, and paraphrasing with a level of proficiency comparable to that of a human. Their potential applications span across various tasks in medicine, notably improving clinical patient care experience, advancing scientific medical research, and revolutionizing medical education. This survey critically examines the evolving landscape of medical large language models (Med LLMs), with a special focus on their application in stomatology. While Med LLMs are inevitably becoming an integral part to medical text processing and image processing, their use in enhancing clinical care requires extra precaution and assurance due to the stringent requirements on ethics and patient safety. The design, deployment and use of LLMs and services requires thorough risks analysis of technology misuse and potential harms. This survey looks into the current status, different prospects and challenges in LLMs development in medical use cases and ways to control and mitigates risks of generative artificial intelligence.</t>
  </si>
  <si>
    <t xml:space="preserve">Ming-Ming Xu; C. Ye; Zheng-Wen Zeng; Chen-Chuan K. Chang; Shijie Qi; Yu-Jia Wu; Hui-Fang Yang; Yifan Chen; Haifeng Huang; Lin Liu; Zhanqiang Cao; Xuliang Deng</t>
  </si>
  <si>
    <t xml:space="preserve">2024 IEEE International Conference on Digital Health (ICDH)</t>
  </si>
  <si>
    <t xml:space="preserve">10.1109/icdh62654.2024.00047</t>
  </si>
  <si>
    <t xml:space="preserve">review generative AI in dentistry</t>
  </si>
  <si>
    <t xml:space="preserve">review generative AI dentistry</t>
  </si>
  <si>
    <t xml:space="preserve">LLMDENT-0425</t>
  </si>
  <si>
    <t xml:space="preserve">Assessing the accuracy and usability of artificial intelligence-based language models in responding to common periodontal patient questions.</t>
  </si>
  <si>
    <t xml:space="preserve">BACKGROUND: Artificial intelligence-powered large language models (LLMs) are increasingly used by patients seeking quick information regarding dental and medical problems. Despite their growing popularity, concerns remain regarding the accuracy, clarity, and clinical usefulness of LLM-generated responses. This study aimed to comparatively evaluate the accuracy and usability of widely used LLMs in responding to frequently asked periodontal questions. METHODS: In this analytical-comparative study, 15 commonly asked periodontal questions were selected from real patient encounters and administered to ten LLMs in both English and Persian. Responses were evaluated independently and blindly by two board-certified periodontists; disagreements were resolved by discussion or third-reviewer. Each response was rated on a 5-point Likert scale across six criteria: correlation with the question, adequacy, comprehensiveness, clarity/readability, usability for individuals with limited scientific literacy, and scientific accuracy. Statistical analyses included descriptive statistics, Mann-Whitney U test, Kruskal-Wallis test with Bonferroni correction, and univariate ANOVA. Significance level was set at p &lt; 0.05. RESULTS: Significant differences were observed among LLMS (χ2 = 294.78, p &lt; 0.001). ChatGPT-4.5 with deep search enabled achieved the highest scores across most criteria, while ChatGPT-4o generally underperformed compared with other LLMs. English responses scored significantly higher t…</t>
  </si>
  <si>
    <t xml:space="preserve">Jahantigh, Sajad; Amid, Reza; Moscowchi, Anahita; Atarbashi-Moghadam, Fazele; Baghban, Alireza Akbarzadeh</t>
  </si>
  <si>
    <t xml:space="preserve">Clinical advances in periodontics</t>
  </si>
  <si>
    <t xml:space="preserve">10.1002/cap.70105</t>
  </si>
  <si>
    <t xml:space="preserve">42750251.0</t>
  </si>
  <si>
    <t xml:space="preserve">real patient periodontal questions; 10 LLMs; accuracy usability</t>
  </si>
  <si>
    <t xml:space="preserve">real patient periodontal questions; ten LLMs; scientific accuracy usability</t>
  </si>
  <si>
    <t xml:space="preserve">LLMDENT-0562</t>
  </si>
  <si>
    <t xml:space="preserve">Developing and evaluating multimodal large language model for orthopantomography analysis to support clinical dentistry.</t>
  </si>
  <si>
    <t xml:space="preserve">Summary Orthopantomography (OPG) is a primary screening tool for initial dental diagnosis, yet existing AI support typically operates in a one-way manner, lacking interactive nature like ChatGPT. To address this, we introduce ToothXpert, a dental diagnostic system with multimodal large language model. We curated a dental concept alignment dataset and a comprehensive multimodal OPG dataset, MM-OPG (comprising 131,065 question-answer [QA] pairs), covering 11 key conditions. ToothXpert facilitates simultaneous visual and language responses, fostering dynamic dentistry support. On the internal test dataset with 4,950 QA pairs, ToothXpert achieves a macro F1 score of 78.61%, outperforming LLaVA v.1.5 by 23.19%, LLaVA-Med v.1.5 by 41.39%, Qwen-VL by 56.38%, and HuatuoGPT-Vision by 26.74%. In human assessment, ToothXpert achieves an averaged performance of 3.54, surpassing compared multimodal large language models (MLLMs) with 1.46 and 1.38. Moreover, on the external dataset, ToothXpert achieves 1.96% and 2.99% higher F1 scores than two junior dentists with 3-years’ clinical experience, while requiring significantly less time.</t>
  </si>
  <si>
    <t xml:space="preserve">Liu, Xinyu; Hung, Kuo Feng; Yu, Weihao; Ng, Ray Anthony W T; Li, Wuyang; Niu, Tianye; Chen, Hui; Yuan, Yixuan</t>
  </si>
  <si>
    <t xml:space="preserve">Cell reports. Medicine</t>
  </si>
  <si>
    <t xml:space="preserve">10.1016/j.xcrm.2026.102652</t>
  </si>
  <si>
    <t xml:space="preserve">41850234.0</t>
  </si>
  <si>
    <t xml:space="preserve">custom ToothXpert multimodal model</t>
  </si>
  <si>
    <t xml:space="preserve">ToothXpert domain-specific MLLM OPG</t>
  </si>
  <si>
    <t xml:space="preserve">LLMDENT-2141</t>
  </si>
  <si>
    <t xml:space="preserve">Management of Gingival Hyperpigmentation by scalpel surgery and Bur abrasion.</t>
  </si>
  <si>
    <t xml:space="preserve">Abstract Natural Smile is the key to beauty . Dark gum is the most aesthetic problem that affects the smile of a large group of people especially those with high smile lines . These dark gingiva are considered natural melanin pigments contributing to the endogenous pigmentation of the gingiva . Aesthetics dentistry is a crucial and challenging era for all dentists.The gingival depigmentation procedure is a plastic periodontal surgery in which the gingival epithelium is scrapped with different techniques to remove the dark colour of the gingiva. The aim of this study was to shed light on the treatment modalities of gingival hyperpigmentation using scalpal surgery and/or bur abrasion techniques. Objective: The main concern of all dentists is to help patients feel satisfaction and self-confidence while talking and smiling. Treatment modalities for this condition include the surgical scalpel method ,cryotherapy ,electrotherapy and laser irradiation . In the present case series,the scraping technique was used which is simple, effective, and yields good results along with good patient satisfaction. Methods: Gingival depigmentation of a 19-year-old female patient was performed under local anesthesia with the scraping technique using a 15 no. Bard-Parker blade and in another case using a diamond bur at high speed for depigmentation . Discussion: The advantages of the procedure show psychological satisfaction to the patient. This case report describes the procedure for depigmentation …</t>
  </si>
  <si>
    <t xml:space="preserve">kotb s</t>
  </si>
  <si>
    <t xml:space="preserve">10.21203/rs.3.rs-1961575/v1</t>
  </si>
  <si>
    <t xml:space="preserve">Periodontology; Esthetic dentistry; Dental pharmacology / anesthesia</t>
  </si>
  <si>
    <t xml:space="preserve">gingival depigmentation case series; no LLM</t>
  </si>
  <si>
    <t xml:space="preserve">LLMDENT-1660</t>
  </si>
  <si>
    <t xml:space="preserve">Referral Tendencies of ChatGPT in Oral and Maxillofacial Lesions: A Comparative Evaluation</t>
  </si>
  <si>
    <t xml:space="preserve">Objectives: This study aimed to evaluate the specialty referral patterns suggested by ChatGPT-4 in response to clinical scenarios involving oral and maxillofacial lesions. The primary objective was to assess the distribution of referrals among ear nose and throat (ENT), dermatology, plastic surgery, oral and maxillofacial surgery, oral diseases and radiology. Methods: A qualitative content analysis and expert review were conducted using the GPT-4 model. Twenty standardized clinical vignettes were created to represent a wide range of oral and maxillofacial pathologies. Each vignette was input into GPT-4 using a uniform triage-style prompt, asking the model to suggest the most appropriate medical specialty for referral (ENT, dermatology, plastic surgery, oral diagnosis and radiology, oral and maxillofacial surgery, or other) along with a brief justification. GPT-4’s referral outputs were documented and categorized. Results: Out of 20 clinical vignettes involving oral and maxillofacial lesions, ChatGPT-4’s referral decisions were rated by an oral and maxillofacial radiology expert. A total of 47 out of 60 points were awarded based on appropriateness, reflecting a 78.3% overall accuracy. The model most frequently referred cases to oral and maxillofacial surgery (60%), followed by dermatology (30%), oral diseases and radiology (25%), ENT (20%), and plastic surgery (10%). While GPT-4 performed well in common benign, cystic, and salivary lesions, limitations were noted in syndromic,…</t>
  </si>
  <si>
    <t xml:space="preserve">Öçbe, Melisa; Medişoğlu, Mahmut Sabri</t>
  </si>
  <si>
    <t xml:space="preserve">Journal of Kocaeli Health and Technology University</t>
  </si>
  <si>
    <t xml:space="preserve">10.66163/jokohtu.1741837</t>
  </si>
  <si>
    <t xml:space="preserve">GPT-4 specialty referral clinical vignettes</t>
  </si>
  <si>
    <t xml:space="preserve">clinical vignettes specialty referral by GPT-4</t>
  </si>
  <si>
    <t xml:space="preserve">LLMDENT-1199</t>
  </si>
  <si>
    <t xml:space="preserve">Performance of artificial intelligence chatbots in responding to the frequently asked questions of patients regarding dental prostheses.</t>
  </si>
  <si>
    <t xml:space="preserve">Abstract Background Artificial intelligence (AI) chatbots are increasingly used in healthcare to address patient questions by providing personalized responses. Evaluating their performance is essential to ensure their reliability. This study aimed to assess the performance of three AI chatbots in responding to the frequently asked questions (FAQs) of patients regarding dental prostheses. Methods Thirty-one frequently asked questions (FAQs) were collected from accredited organizations’ websites and the “People Also Ask” feature of Google, focusing on removable and fixed prosthodontics. Two board-certified prosthodontists evaluated response quality using the modified Global Quality Score (GQS) on a 5-point Likert scale. Inter-examiner agreement was assessed using weighted kappa. Readability was measured using the Flesch-Kincaid Grade Level (FKGL) and Flesch Reading Ease (FRE) indices. Statistical analyses were performed using repeated measures ANOVA and Friedman test, with Bonferroni correction for pairwise comparisons (α = 0.05). Results The inter-examiner agreement was good. Among the chatbots, Google Gemini had the highest quality score (4.58 ± 0.50), significantly outperforming Microsoft Copilot (3.87 ± 0.89) (P =.004). Readability analysis showed ChatGPT (10.45 ± 1.26) produced significantly more complex responses compared to Gemini (7.82 ± 1.19) and Copilot (8.38 ± 1.59) (P &lt;.001). FRE scores indicated that ChatGPT’s responses were categorized as fairly difficult (53.05 ±…</t>
  </si>
  <si>
    <t xml:space="preserve">Esmailpour, Hossein; Rasaie, Vanya; Babaee Hemmati, Yasamin; Falahchai, Mehran</t>
  </si>
  <si>
    <t xml:space="preserve">10.1186/s12903-025-05965-9</t>
  </si>
  <si>
    <t xml:space="preserve">40234820.0</t>
  </si>
  <si>
    <t xml:space="preserve">patient prosthesis FAQs incl People Also Ask; 3 chatbots; modified GQS</t>
  </si>
  <si>
    <t xml:space="preserve">patient FAQs dental prostheses incl. PAA; three chatbots; modified GQS</t>
  </si>
  <si>
    <t xml:space="preserve">LLMDENT-0312</t>
  </si>
  <si>
    <t xml:space="preserve">Performance of Enhanced Large Language Models on Prosthodontic Multiple-Choice Questions.</t>
  </si>
  <si>
    <t xml:space="preserve">ABSTRACT: Objectives: To evaluate the performance of retrieval-augmented generation (RAG), in-context learning (ICL) and majority voting–enhanced large language models (LLMs) on prosthodontic questions. Methods: Two LLMs, OpenAI o1 and DeepSeek-R1, were used as base models in this study. The base models were enhanced using RAG, ICL and majority voting. The resulting enhanced LLMs—enhanced DeepSeek-R1 and enhanced OpenAI o1—were evaluated alongside their original counterparts. Standardised Chinese-language and English-language prosthodontics questions were used to evaluate the performance of the base and enhanced LLMs. The correctness of each answer and the error types were recorded. χ2 tests were used to compare differences among the 4 LLMs (α = 0.05). Results: Enhanced versions of both DeepSeek-R1 and OpenAI o1 achieved significant accuracy improvement compared with their base versions in Chinese-language multiple-choice questions (C-MCQs) (P &lt; .001). In English-language multiple-choice questions (E-MCQs), both enhanced versions also exhibited higher accuracy, but the difference was not statistically significant (P = .145). In error analysis, enhanced LLMs significantly reduced knowledge-based errors in C-MCQs (P &lt; .008) but showed only a non-significant reduction in E-MCQs (P = .604). The results reveal that the significant improvement gains from model enhancement were confined to C-MCQs and were not observed in E-MCQs. Conclusions: The LLMs enhanced using inference-time st…</t>
  </si>
  <si>
    <t xml:space="preserve">Gao, Shenghan; Wang, Zi-Ang; Gao, Zihan; Liu, Jiaxuan; Zhang, Huishuai; Pan, Shaoxia; Zhou, Yongsheng</t>
  </si>
  <si>
    <t xml:space="preserve">10.1016/j.identj.2026.109441</t>
  </si>
  <si>
    <t xml:space="preserve">41734488.0</t>
  </si>
  <si>
    <t xml:space="preserve">enhanced LLMs prosthodontic MCQs</t>
  </si>
  <si>
    <t xml:space="preserve">RAG-enhanced LLMs on prosthodontic MCQs</t>
  </si>
  <si>
    <t xml:space="preserve">LLMDENT-1112</t>
  </si>
  <si>
    <t xml:space="preserve">The Turkish Proficiency of ChatGPT and Gemini in Orthodontics: An Evaluation of the Accuracy, Completeness, and Readability of Responses to Patient Questions</t>
  </si>
  <si>
    <t xml:space="preserve">Boztaş Demir, Gizem; Görgülü, Serkan</t>
  </si>
  <si>
    <t xml:space="preserve">10.5505/yeditepe.2025.15010</t>
  </si>
  <si>
    <t xml:space="preserve">no abstract; orthodontic patient questions Turkish; ChatGPT Gemini; accuracy completeness</t>
  </si>
  <si>
    <t xml:space="preserve">no abstract; Turkish orthodontic patient questions; ChatGPT vs Gemini; accuracy completeness</t>
  </si>
  <si>
    <t xml:space="preserve">LLMDENT-1733</t>
  </si>
  <si>
    <t xml:space="preserve">ChatGPT, consistency and accuracy of endodontic question.</t>
  </si>
  <si>
    <t xml:space="preserve">The authors declare no conflict of interest. Data sharing is not applicable to this article as no new data were created or analyzed in this study.</t>
  </si>
  <si>
    <t xml:space="preserve">10.1111/iej.13997</t>
  </si>
  <si>
    <t xml:space="preserve">37934157.0</t>
  </si>
  <si>
    <t xml:space="preserve">letter on endodontic ChatGPT study</t>
  </si>
  <si>
    <t xml:space="preserve">letter on ChatGPT endodontic questions</t>
  </si>
  <si>
    <t xml:space="preserve">LLMDENT-1078</t>
  </si>
  <si>
    <t xml:space="preserve">Transforming Healthcare: The Role of Artificial Intelligence.</t>
  </si>
  <si>
    <t xml:space="preserve">The integration of artificial intelligence (AI) into healthcare is revolutionising the industry by enhancing diagnostic accuracy, personalising treatment strategies, and improving administrative efficiency. This study aims to evaluate the impact of AI interventions on health outcomes across various medical applications. A scoping review was conducted using relevant search terms, focusing exclusively on interventional studies measuring AI's effectiveness on health outcomes. The review analysed 30 clinical trials, including behavioural interventions, stroke rehabilitation, sepsis prediction, dental caries, and venous thromboembolism. The findings indicate that AI significantly improves adherence to healthy behaviours and enhances engagement in self-monitoring activities, has effective predictive capabilities, particularly in sepsis risk assessment, and demonstrates high accuracy in melanoma detection. However, AI-driven clinical decision support systems did not increase prophylaxis rates for venous thromboembolism or significantly improve motor function, cognition, or quality of life in Parkinson's disease patients. In summary, this review highlights the substantial potential of AI across various healthcare domains. The evidence suggests that AI improves adherence to interventions, enhances healthcare delivery efficiency, facilitates effective disease management, and increases diagnostic accuracy. Continued exploration of AI applications in healthcare is crucial for optimising …</t>
  </si>
  <si>
    <t xml:space="preserve">Aslani, Azam; Pournik, Omid; Abbasi, Saadullah Farooq; Arvanitis, Theodoros N</t>
  </si>
  <si>
    <t xml:space="preserve">10.3233/shti250625</t>
  </si>
  <si>
    <t xml:space="preserve">40380728.0</t>
  </si>
  <si>
    <t xml:space="preserve">scoping review AI healthcare</t>
  </si>
  <si>
    <t xml:space="preserve">scoping review AI in healthcare</t>
  </si>
  <si>
    <t xml:space="preserve">LLMDENT-0868</t>
  </si>
  <si>
    <t xml:space="preserve">Unveiling AI-Augmented Periodontal Decision-Making: A Comparative Clinical Evaluation of Diagnocat-Based Radiographic Deep Learning and ChatGPT-Driven Treatment Planning Versus Clinical Expert Judgement</t>
  </si>
  <si>
    <t xml:space="preserve">Objective: To evaluate the agreement between periodontal treatment plans generated using a hybrid artificial intelligence (AI) workflow integrating Diagnocat and ChatGPT and clinician-derived consensus treatment plans, and to compare the performance of cone-beam computed tomography (CBCT)-based and orthopantomogram (OPG)-based AI-assisted treatment-planning workflows in patients with Stage II–IV periodontitis. Methods: This retrospective study included radiographic records of 60 patients diagnosed with Stage II, III, or IV periodontitis. For each patient, CBCT and OPG radiographs were independently analyzed using Diagnocat, an AI-based radiographic interpretation platform. Structured diagnostic reports generated by Diagnocat were converted into standardized clinical summaries and submitted to ChatGPT for generation of evidence-based periodontal treatment plans. Three experienced periodontists independently evaluated the same cases and established consensus treatment plans, which served as the reference standard. Agreement, sensitivity, specificity, accuracy, Cohen's kappa coefficient (κ), receiver operating characteristic (ROC) curve analysis, and area under the curve (AUC) were calculated using IBM SPSS Statistics Version 27.0. Results: The CBCT-based AI workflow demonstrated higher agreement with clinician-derived consensus treatment plans than the OPG-based workflow (76.7% vs. 65.0%). Agreement between AI-generated and clinician-derived treatment plans was higher for the C…</t>
  </si>
  <si>
    <t xml:space="preserve">Upadhyay, Dr. Preeti; Tripathi, Dr. Pragya; Goswami, Dr. Arpita; Shrivastava, Dr. Surbhi; Basra, Dr. Pulkit Kaur; Mittal, Dr. Tarun</t>
  </si>
  <si>
    <t xml:space="preserve">Genetics and Molecular Research</t>
  </si>
  <si>
    <t xml:space="preserve">10.4238/fvs2c740</t>
  </si>
  <si>
    <t xml:space="preserve">Periodontology; Oral &amp; maxillofacial radiology</t>
  </si>
  <si>
    <t xml:space="preserve">Diagnocat plus ChatGPT periodontal treatment planning</t>
  </si>
  <si>
    <t xml:space="preserve">Diagnocat-ChatGPT periodontal treatment planning</t>
  </si>
  <si>
    <t xml:space="preserve">LLMDENT-0010</t>
  </si>
  <si>
    <t xml:space="preserve">Comment on "Can Large Artificial Intelligence-Based Linguistic Models Help to Obtain Information About Burning Mouth Syndrome?".</t>
  </si>
  <si>
    <t xml:space="preserve">Data sharing not applicable to this article as no datasets were generated or analyzed during the current study.</t>
  </si>
  <si>
    <t xml:space="preserve">10.1111/odi.70446</t>
  </si>
  <si>
    <t xml:space="preserve">42504458.0</t>
  </si>
  <si>
    <t xml:space="preserve">comment on BMS chatbot paper</t>
  </si>
  <si>
    <t xml:space="preserve">comment on burning mouth syndrome LLM study</t>
  </si>
  <si>
    <t xml:space="preserve">LLMDENT-0416</t>
  </si>
  <si>
    <t xml:space="preserve">Comparative efficacy of six contemporary large language models in prosthodontic patient education: a multi-parameter blinded assessment.</t>
  </si>
  <si>
    <t xml:space="preserve">Abstract Background This study aimed to evaluate and benchmark the proficiency of six major large language models (LLMs)—specifically the versions publicly available as of March 2025 (ChatGPT-4o, Claude 3.7 Sonnet, Microsoft Copilot, DeepSeek-V2, Gemini 2.0, and Grok-3)—in addressing prosthodontic patient inquiries across various clinical dimensions, including scientific accuracy, comprehensiveness, clarity, and relevance. Methods In this descriptive, cross-sectional comparative study, ten standardized patient questions encompassing key prosthodontic topics (fixed prostheses, removable prostheses, dental implants, and aesthetic restorations) were systematically posed to six current LLM platforms. Each model was assigned a prosthodontic specialist persona through standardized prompts. A total of 60 independent responses (representing unique combinations of the 10 questions and 6 models) were obtained. These were evaluated by two experienced prosthodontic specialists (one Professor with 15 + years, one Associate Professor with 8 + years of clinical and academic experience) using a validated 5-point Likert scale. The evaluation was strictly double-blinded; assessors were completely unaware of both the model identities and each other’s ratings. Statistical analyses included Intraclass Correlation Coefficient (ICC) for inter-rater reliability, Cronbach’s alpha for internal consistency, and Kruskal-Wallis H test for performance comparison, with significance set at p &lt; 0.05. Results…</t>
  </si>
  <si>
    <t xml:space="preserve">Işık, Ahmet Doğan; Yerliyurt, Kaan</t>
  </si>
  <si>
    <t xml:space="preserve">10.1186/s12903-026-08705-9</t>
  </si>
  <si>
    <t xml:space="preserve">42204695.0</t>
  </si>
  <si>
    <t xml:space="preserve">Implant dentistry; Prosthodontics; Esthetic dentistry</t>
  </si>
  <si>
    <t xml:space="preserve">prosthodontic patient questions; 6 LLMs; accuracy Likert by specialists</t>
  </si>
  <si>
    <t xml:space="preserve">prosthodontic patient questions; six LLMs; accuracy comprehensiveness Likert</t>
  </si>
  <si>
    <t xml:space="preserve">LLMDENT-1596</t>
  </si>
  <si>
    <t xml:space="preserve">Effectiveness of various general large language models in clinical consensus and case analysis in dental implantology: a comparative study.</t>
  </si>
  <si>
    <t xml:space="preserve">Abstract Background This study evaluates and compares ChatGPT-4.0, Gemini Pro 1.5(0801), Claude 3 Opus, and Qwen 2.0 72B in answering dental implant questions. The aim is to help doctors in underserved areas choose the best LLMs(Large Language Model) for their procedures, improving dental care accessibility and clinical decision-making. Methods Two dental implant specialists with over twenty years of clinical experience evaluated the models. Questions were categorized into simple true/false, complex short-answer, and real-life case analyses. Performance was measured using precision, recall, and Bayesian inference-based evaluation metrics. Results ChatGPT-4 exhibited the most stable and consistent performance on both simple and complex questions. Gemini Pro 1.5(0801)performed well on simple questions but was less stable on complex tasks. Qwen 2.0 72B provided high-quality answers for specific cases but showed variability. Claude 3 opus had the lowest performance across various metrics. Statistical analysis indicated significant differences between models in diagnostic performance but not in treatment planning. Conclusions ChatGPT-4 is the most reliable model for handling medical questions, followed by Gemini Pro 1.5(0801). Qwen 2.0 72B shows potential but lacks consistency, and Claude 3 Opus performs poorly overall. Combining multiple models is recommended for comprehensive medical decision-making.</t>
  </si>
  <si>
    <t xml:space="preserve">Wu, Yuepeng; Zhang, Yukang; Xu, Mei; Jinzhi, Chen; Xue, Yican; Zheng, Yuchen</t>
  </si>
  <si>
    <t xml:space="preserve">BMC medical informatics and decision making</t>
  </si>
  <si>
    <t xml:space="preserve">10.1186/s12911-025-02972-2</t>
  </si>
  <si>
    <t xml:space="preserve">40140812.0</t>
  </si>
  <si>
    <t xml:space="preserve">Consensus (connector); DOAJ; Europe PMC; Europe PMC (Preprint); PubMed/MEDLINE; Semantic Scholar</t>
  </si>
  <si>
    <t xml:space="preserve">implant questions and cases for doctors</t>
  </si>
  <si>
    <t xml:space="preserve">implant consensus and case analysis for doctors</t>
  </si>
  <si>
    <t xml:space="preserve">LLMDENT-1723</t>
  </si>
  <si>
    <t xml:space="preserve">COGNET-MD, an evaluation framework and dataset for Large Language Model benchmarks in the medical domain</t>
  </si>
  <si>
    <t xml:space="preserve">Large Language Models (LLMs) constitute a breakthrough state-of-the-art Artificial Intelligence (AI) technology which is rapidly evolving and promises to aid in medical diagnosis either by assisting doctors or by simulating a doctor's workflow in more advanced and complex implementations. In this technical paper, we outline Cognitive Network Evaluation Toolkit for Medical Domains (COGNET-MD), which constitutes a novel benchmark for LLM evaluation in the medical domain. Specifically, we propose a scoring-framework with increased difficulty to assess the ability of LLMs in interpreting medical text. The proposed framework is accompanied with a database of Multiple Choice Quizzes (MCQs). To ensure alignment with current medical trends and enhance safety, usefulness, and applicability, these MCQs have been constructed in collaboration with several associated medical experts in various medical domains and are characterized by varying degrees of difficulty. The current (first) version of the database includes the medical domains of Psychiatry, Dentistry, Pulmonology, Dermatology and Endocrinology, but it will be continuously extended and expanded to include additional medical domains.</t>
  </si>
  <si>
    <t xml:space="preserve">D. Panagoulias; Persephone Papatheodosiou; Anastasios Palamidas; Mattheos Sanoudos; Evridiki Tsoureli-Nikita; M. Virvou; G. Tsihrintzis</t>
  </si>
  <si>
    <t xml:space="preserve">10.48550/arxiv.2405.10893</t>
  </si>
  <si>
    <t xml:space="preserve">COGNET-MD medical MCQ benchmark</t>
  </si>
  <si>
    <t xml:space="preserve">COGNET-MD MCQ benchmark incl. dentistry</t>
  </si>
  <si>
    <t xml:space="preserve">LLMDENT-1906</t>
  </si>
  <si>
    <t xml:space="preserve">Role of ChatGPT in Academia: Dental Students' Perspectives.</t>
  </si>
  <si>
    <t xml:space="preserve">Shrivastava, Priyanshu Kumar; Uppal, Simran; Kumar, Gaurav; Jha, Priyanka</t>
  </si>
  <si>
    <t xml:space="preserve">Primary dental journal</t>
  </si>
  <si>
    <t xml:space="preserve">10.1177/20501684241230191</t>
  </si>
  <si>
    <t xml:space="preserve">38520189.0</t>
  </si>
  <si>
    <t xml:space="preserve">no abstract; dental students perspectives on ChatGPT</t>
  </si>
  <si>
    <t xml:space="preserve">no abstract; dental students' perspectives on ChatGPT</t>
  </si>
  <si>
    <t xml:space="preserve">LLMDENT-0724</t>
  </si>
  <si>
    <t xml:space="preserve">Evaluating Retrieval-Augmented Generation-Large Language Models for Infective Endocarditis Prophylaxis: Clinical Accuracy and Efficiency.</t>
  </si>
  <si>
    <t xml:space="preserve">INTRODUCTION AND AIMS: The use of large language models (LLMs) in healthcare is expanding. Retrieval-augmented generation (RAG) addresses key LLM limitations by grounding responses in domain-specific, up-to-date information. This study evaluated RAG-augmented LLMs for infective endocarditis (IE) prophylaxis in dental procedures, comparing their performance with non-RAG models assessed in our previous publication using the same question set. A pilot study also explored the utility of an LLM as a clinical decision support tool. METHODS: An established IE prophylaxis question set from previous research was used to ensure comparability. Ten LLMs integrated with RAG were tested using MiniLM L6 v2 embeddings and FAISS to retrieve relevant content from the 2021 American Heart Association IE guideline. Models were evaluated across five independent runs, with and without a preprompt ('You are an experienced dentist'), a prompt-engineering technique used in previous research to improve LLMs accuracy. Three RAG-LLMs were compared to their native (non-RAG) counterparts benchmarked in the previous study. In the pilot study, 10 dental students (5 undergraduate, 5 postgraduate in oral and maxillofacial surgery) completed the questionnaire unaided, then again with assistance from the best performing LLM. Accuracy and task time were measured. RESULTS: DeepSeek Reasoner achieved the highest mean accuracy (83.6%) without preprompting, while Grok 3 beta reached 90.0% with preprompting. The lowes…</t>
  </si>
  <si>
    <t xml:space="preserve">Rewthamrongsris, Paak; Thongchotchat, Vivat; Burapacheep, Jirayu; Trachoo, Vorapat; Khurshid, Zohaib; Porntaveetus, Thantrira</t>
  </si>
  <si>
    <t xml:space="preserve">10.1016/j.identj.2025.109344</t>
  </si>
  <si>
    <t xml:space="preserve">41453288.0</t>
  </si>
  <si>
    <t xml:space="preserve">RAG LLMs IE prophylaxis questions for dentists</t>
  </si>
  <si>
    <t xml:space="preserve">RAG LLMs infective endocarditis prophylaxis question set</t>
  </si>
  <si>
    <t xml:space="preserve">LLMDENT-0282</t>
  </si>
  <si>
    <t xml:space="preserve">AI-Generated MCQs for Pre-Doctoral Oral and Maxillofacial Radiology: Acceptable Efficiency With Cognitive-Level Limitations.</t>
  </si>
  <si>
    <t xml:space="preserve">INTRODUCTION: The use of large language models (LLMs) such as ChatGPT to generate multiple-choice questions (MCQs) for medical and dental education is rapidly increasing. However, the educational validity, cognitive depth, and practical usability of AI-generated questions remain underexplored in dental education. This study aimed to evaluate the performance of ChatGPT-4o in generating MCQs for pre-doctoral oral and maxillofacial radiology curricula. METHODS: ChatGPT-4o was prompted to generate 100 multiple-choice questions based on lecture materials from a pre-doctoral oral and maxillofacial radiology course. A panel of expert oral radiologists independently evaluated the quality of the questions, answers, and explanations. Additionally, a randomised subset of 64 MCQs was assessed by human experts and an AI-detection tool to determine the accuracy of source identification. RESULTS: Experts rated 43% of AI-generated questions and 65% of their corresponding answers as correct and usable with minor adjustments. Most questions focussed on knowledge recall, with few assessing higher order thinking skills. Both human experts and AI-detection tools struggled to accurately differentiate between AI-generated and human-created questions. CONCLUSION: While ChatGPT-4o can generate MCQs, its output often requires refinement. Future research should explore ways to improve the quality and cognitive level of AI-generated questions for dental education.</t>
  </si>
  <si>
    <t xml:space="preserve">Elkersh, Noha M; Saif, Nora; Samir, Wala; Hussein, Ghada Abou; G Hassan, Mohamed</t>
  </si>
  <si>
    <t xml:space="preserve">10.1111/eje.70104</t>
  </si>
  <si>
    <t xml:space="preserve">41645441.0</t>
  </si>
  <si>
    <t xml:space="preserve">ChatGPT-generated radiology MCQs</t>
  </si>
  <si>
    <t xml:space="preserve">LLMDENT-0446</t>
  </si>
  <si>
    <t xml:space="preserve">Validity and reliability of AI chatbots on the comparative diagnosis and definitive management of deep caries based on position statements evaluated from post-graduate students and clinicians' perspectives</t>
  </si>
  <si>
    <t xml:space="preserve">Abstract Aim: This study aimed to evaluate the validity and reliability of prominent AI chatbots—ChatGPT, Perplexity, Claude, and Gemini—in the comparative diagnosis and definitive management of deep caries, guided by global position statements from endodontic organizations, as assessed by post-graduate students and clinicians.​ Methods: Four AI chatbots (ChatGPT, Perplexity, Claude, and Gemini) were accessed through their respective APIs using pro versions. Ten short case histories representing a spectrum of deep caries scenarios, along with corresponding position statements from the European Society of Endodontology, American Association of Endodontists, Indian Endodontic Society and others, were provided to each chatbot. Chatbots were prompted to generate diagnostic and management responses, which were repeated thrice per case per chatbot. Responses were evaluated by two postgraduate students and three senior clinicians using a 5-point Likert scale and an adapted Global Quality Score (GQS) for validity, and Cronbach’s alpha for reliability. Statistical analysis included low- and high-threshold validity tests and intergroup reliability comparisons.​ Conclusion: Perplexity exhibited the highest reliability and validity in deep caries diagnosis and management compared to ChatGPT, Claude, and Gemini. While Perplexity, Claude, and Gemini demonstrated perfect or near-perfect validity at low-threshold criteria, only Perplexity maintained moderate validity at high-stringency level…</t>
  </si>
  <si>
    <t xml:space="preserve">Johnson AJ; Singh TK; Periyasamy R; Gupta A; Gill I</t>
  </si>
  <si>
    <t xml:space="preserve">10.21203/rs.3.rs-8320702/v1</t>
  </si>
  <si>
    <t xml:space="preserve">deep caries case diagnosis and management</t>
  </si>
  <si>
    <t xml:space="preserve">deep caries case diagnosis/management per position statements</t>
  </si>
  <si>
    <t xml:space="preserve">LLMDENT-1810</t>
  </si>
  <si>
    <t xml:space="preserve">Usefulness of Generative Artificial Intelligence (AI) Tools in Pediatric Dentistry.</t>
  </si>
  <si>
    <t xml:space="preserve">Background/Objectives : Generative artificial intelligence (AI) such as ChatGPT has developed rapidly in recent years, and in the medical field, its usefulness for diagnostic assistance has been reported. However, there are few reports of AI use in dental fields. Methods : We created 20 questions that we had encountered in clinical pediatric dentistry, and collected the responses to these questions from three types of generative AI. The responses were evaluated on a 5-point scale by six pediatric dental specialists using the Global Quality Scale. Results : The average scores were &gt;3 for the three types of generated AI tools that we tested; the overall average was 3.34. Although the responses for questions related to "consultations from guardians" or "systemic diseases" had high scores (&gt;3.5), the score for questions related to "dental abnormalities" was 2.99, which was the lowest among the four categories. Conclusions : Our results show the usefulness of generative AI tools in clinical pediatric dentistry, indicating that these tools will be useful assistants in the dental field.</t>
  </si>
  <si>
    <t xml:space="preserve">Kusaka, Satoru; Akitomo, Tatsuya; Hamada, Masakazu; Asao, Yuria; Iwamoto, Yuko; Tachikake, Meiko; Mitsuhata, Chieko; Nomura, Ryota</t>
  </si>
  <si>
    <t xml:space="preserve">10.3390/diagnostics14242818</t>
  </si>
  <si>
    <t xml:space="preserve">39767179.0</t>
  </si>
  <si>
    <t xml:space="preserve">clinical pediatric questions incl guardian consultations; 3 AI tools; GQS</t>
  </si>
  <si>
    <t xml:space="preserve">clinical pediatric questions incl. guardian consultations; three AI tools; GQS</t>
  </si>
  <si>
    <t xml:space="preserve">LLMDENT-0674</t>
  </si>
  <si>
    <t xml:space="preserve">Interpretable Oral Cancer Detection via Vision Transformers, XAI, and LLMs: A Multimodal Approach for Clinical Reliability</t>
  </si>
  <si>
    <t xml:space="preserve">We propose a multimodal framework for interpretable oral cancer detection, merging vision transformers, explainable artificial intelligence, and large language models to improve clinical reliability. The approach employs a vision transformer based architecture to process histopathological images by dividing them into patches and encoding them sequentially, akin to natural language processing. The model extracts visual descriptors such as color distribution, texture variation, and edge density, which are then thresholded and fed into a large language model for concept-based classification. Moreover, we introduce a few-shot prompting approach employing in-context learning, where illustrative instances are chosen according to attribute resemblance to boost diagnostic precision. The proposed method employs Grad-CAM to deliver transparent feature attributions, which assists clinicians in comprehending the model’s decision-making process. In addition, Google’s FLAN-T5 is applied to produce natural-language explanations of diagnostic results, which helps to close the divide between AI based predictions and clinical understanding. The framework is assessed on a dataset of 1,224 histopathological images from 230 patients and shows a strong ability to differentiate malignant tissue from healthy tissue. Our contributions consist of an innovative merging of vision transformers and large language models for concept-based diagnosis, an expandable and explainable artificial intelligence fra…</t>
  </si>
  <si>
    <t xml:space="preserve">Khadija Parwez</t>
  </si>
  <si>
    <t xml:space="preserve">2026 International Conference on Intelligent Systems and Digital Applications (ISDA)</t>
  </si>
  <si>
    <t xml:space="preserve">10.1109/isda70544.2026.11606120</t>
  </si>
  <si>
    <t xml:space="preserve">ViT XAI LLM oral cancer histopathology framework</t>
  </si>
  <si>
    <t xml:space="preserve">ViT-XAI-LLM oral cancer histopathology framework</t>
  </si>
  <si>
    <t xml:space="preserve">LLMDENT-0431</t>
  </si>
  <si>
    <t xml:space="preserve">Polish Medical Visual Question Answering: Vision-Language Models Underutilize Visual Evidence</t>
  </si>
  <si>
    <t xml:space="preserve">We introduce a Polish-language medical visual question answering (VQA) benchmark, built from Polish Board Certification Examination questions for licensed physicians and dentists pursuing specialist certification. The benchmark comprises image-containing questions spanning diverse medical specialties and visual domains, together with a text-only question answering (QA) control set. We evaluate Polish-oriented, general-purpose open-weight, and commercial vision-language models. The task remains challenging: the best model achieves 79.0\% accuracy on the full VQA set, and only GPT-5.6 surpasses the approximate human reference on the subset with available candidate responses; all other evaluated models perform worse than humans. To assess visual grounding, we compare complete inputs with configurations omitting the image, the question, or both, and categorize questions by image importance. Models derive more useful information from the question text than from the image and perform worse on image-dominant questions. Across both QA and VQA, they nevertheless achieve above-chance accuracy from the answer choices alone, showing that non-trivial performance can persist even when key task components are missing.</t>
  </si>
  <si>
    <t xml:space="preserve">Jakub Pokrywka; Łukasz Grzybowski; Antoni Lasik; Marek Kubis; J. Kaczmarek; Wojciech Kusa</t>
  </si>
  <si>
    <t xml:space="preserve">10.48550/arxiv.2608.12928</t>
  </si>
  <si>
    <t xml:space="preserve">Polish medical VQA board exam benchmark</t>
  </si>
  <si>
    <t xml:space="preserve">Polish medical/dental board VQA benchmark</t>
  </si>
  <si>
    <t xml:space="preserve">LLMDENT-0014</t>
  </si>
  <si>
    <t xml:space="preserve">Enhancing diagnostic quality in dental bitewings using transformer and GAN-Based image restoration.</t>
  </si>
  <si>
    <t xml:space="preserve">BACKGROUND AND PURPOSE: Bitewing radiographs have high diagnostic value in detecting interproximal caries and assessing alveolar bone levels. However, image compression and sensor limitations may compromise image quality and diagnostic value. This study investigates whether two advanced deep-learning methods-a Real-Enhanced Super-Resolution Generative Adversarial Network (Real-ESRGAN) and a Swin Transformer-based image restoration network (SwinIR)-can effectively reconstruct clinically practical details from degraded bitewing images. MATERIALS AND METHODS: A curated dataset of 4,004 high-quality bitewing radiographs was downsampled to produce paired low- and high-resolution images. Both deep-learning methods were fine-tuned using identical training protocols. Image quality was evaluated using peak signal-to-noise ratio (PSNR) and structural similarity index (SSIM). Additionally, a blinded panel of twelve dentists assessed anatomic clarity, diagnostic accuracy, and perceptual realism using a descriptive rating scale. RESULTS: The SwinIR achieved superior quantitative results, with a PSNR of 35.56 dB and a SSIM of 0.9287, outperforming Real-ESRGAN, which recorded 31.93 dB and 0.8227, respectively. Clinicians also favored SwinIR for its ability to preserve diagnostic structures such as tooth margins and trabecular patterns, whereas Real-ESRGAN was favored for its perceptual realism and smoother texture rendering. CONCLUSION: For bitewing radiographs, the Swin Transformer-based s…</t>
  </si>
  <si>
    <t xml:space="preserve">Abtahi, Mostafa; Majidinia, Sara; Mansourzadeh, Meisam; Zarch, Seyyed Hossein Hosseini; Asadi, Ghazal; Noghani, Yasin Talafi; Shakiba, Mohammad Reza; Saeedi, Amirhossein; Yousefi, Shayan</t>
  </si>
  <si>
    <t xml:space="preserve">10.1007/s11282-026-00896-9</t>
  </si>
  <si>
    <t xml:space="preserve">41637018.0</t>
  </si>
  <si>
    <t xml:space="preserve">GAN transformer bitewing restoration</t>
  </si>
  <si>
    <t xml:space="preserve">GAN/transformer bitewing restoration</t>
  </si>
  <si>
    <t xml:space="preserve">LLMDENT-1337</t>
  </si>
  <si>
    <t xml:space="preserve">AI (Artificial intelligence) Use in Dentistry- Overview, Current Situation, and Prospects</t>
  </si>
  <si>
    <t xml:space="preserve">AbstractDentistry is being rapidly transformed by artificial intelligence (AI), which has progressed from experimental prototypes to reliable therapeutic tools. When it comes to using radiographic analysis to identify caries, periapical pathology, periodontal bone loss, and oral lesions, deep learning models are currently on par with or better than human specialists. Prosthodontic design workflows are accelerated by generative models, and orthodontic landmarking has become more accurate. By simplifying healthcare decision-making, documentation, and communication, large language models (LLMs) improve patient engagement. Personalized risk stratification is made possible by predictive analytics, which enhances treatment planning and preventive care.There are still issues despite these developments. Biases in training data can jeopardize diagnostic equality, and AI systems frequently have trouble generalizing across diverse populations. Continued issues include data governance, regulatory compliance, and smooth integration into current dentistry workflows. The industry is adopting MLOps (machine learning operations) for scalable deployment, post-market surveillance to track actual performance, and human-in-the-loop validation to provide clinical oversight in order to address issues. In 2024 and 2025, chairside decision support solutions that provide real-time insights during patient visits will become more important. In order to ensure safe data transmission across platforms, eme…</t>
  </si>
  <si>
    <t xml:space="preserve">Ashok Kumar; Ashish Kamboj; P. Jeyaraj; Paras Angrish; Kanaram Choudhary</t>
  </si>
  <si>
    <t xml:space="preserve">Baba Farid University Dental Journal</t>
  </si>
  <si>
    <t xml:space="preserve">10.5958/2230-7273.2025.00032.9</t>
  </si>
  <si>
    <t xml:space="preserve">Orthodontics; Periodontology; Prosthodontics; Restorative dentistry / cariology; Oral medicine / oral pathology; Oral &amp; maxillofacial radiology; Preventive dentistry / dental public health</t>
  </si>
  <si>
    <t xml:space="preserve">overview AI in dentistry</t>
  </si>
  <si>
    <t xml:space="preserve">LLMDENT-1373</t>
  </si>
  <si>
    <t xml:space="preserve">Expanding Accessibility in Cleft Care: The Role of Artificial Intelligence in Improving Literacy of Alveolar Bone Grafting Information.</t>
  </si>
  <si>
    <t xml:space="preserve">ObjectiveThe American Medical Association (AMA) recommends patient education materials (PEMs) be written at or below a sixth grade reading level. This study seeks to determine the quality, readability, and content of available alveolar bone grafting (ABG) PEMs and determine if artificial intelligence can improve PEM readability.DesignReview of free online PEMs.SettingOnline ABG PEMs were retrieved from different authoring body types (hospital/academic center, medical society, or private practice).Patients, ParticipantsNoneInterventionsContent was assessed by screening PEMs for specific ABG-related topics. Quality was evaluated with the Patient Education Material Assessment Tool (PEMAT), which has measures of understandability and actionability. Open-access readability software (WebFX) determined readability with Flesch Reading Ease, Flesch-Kincaid Grade Level, and Gunning-Fog Index. PEMs were rewritten with ChatGPT, and readability metrics were reassessed.Main Outcome Measure(s)Quality, readability, and content of ABG PEMsResults34 PEMs were analyzed. Regarding quality, the average PEMAT-understandability score was 67.0 ± 16.2%, almost at the minimum acceptable score of 70.0% (p = 0.281). The average PEMAT-actionability score was low at 33.0 ± 24.1%. Regarding readability, the average Flesch Reading Ease score was 64.6 ± 12.8, categorized as "standard/plain English." The average Flesch-Kincaid Grade Level was 8.0 ± 2.3, significantly higher than AMA recommendations (p &lt; 0.000…</t>
  </si>
  <si>
    <t xml:space="preserve">Manasyan, Artur; Lasky, Sasha; Jolibois, Marah; Moshal, Tayla; Roohani, Idean; Munabi, Naikhoba; Urata, Mark M; Hammoudeh, Jeffrey A</t>
  </si>
  <si>
    <t xml:space="preserve">10.1177/10556656241281453</t>
  </si>
  <si>
    <t xml:space="preserve">39246230.0</t>
  </si>
  <si>
    <t xml:space="preserve">ChatGPT rewriting ABG PEMs; readability only</t>
  </si>
  <si>
    <t xml:space="preserve">ChatGPT only rewrote cleft bone graft materials; readability outcome for chatbot output</t>
  </si>
  <si>
    <t xml:space="preserve">LLMDENT-0236</t>
  </si>
  <si>
    <t xml:space="preserve">Letter to Editor: Concerns regarding "Evaluation of information provided by artificial intelligence chatbots on extraoral maxillofacial prostheses" by Özyemişci et al.</t>
  </si>
  <si>
    <t xml:space="preserve">Dashti, Mahmood; Eddin, Yaseen Zain; Ghadimi, Niloofar</t>
  </si>
  <si>
    <t xml:space="preserve">10.1016/j.prosdent.2026.01.034</t>
  </si>
  <si>
    <t xml:space="preserve">41763997.0</t>
  </si>
  <si>
    <t xml:space="preserve">LLMDENT-2046</t>
  </si>
  <si>
    <t xml:space="preserve">ChatGPT From the Perspective of an Academic Oral and Maxillofacial Radiologist.</t>
  </si>
  <si>
    <t xml:space="preserve">Chat Generative Pre-Trained Transformer (ChatGPT) is an open artificial intelligence (AI)-powered chatbot with various clinical and academic dentistry applications, including oral and maxillofacial radiology (OMFR). The applications can be extended to generating documents such as oral radiology reports if appropriate prompts are given. There are various challenges associated with this task. Like other fields, ChatGPT can be incorporated to generate content and answer oral radiology-related multiple-choice questions. However, its performance is limited to answering image-based questions. ChatGPT can help in scientific writing but can not be designated as an author due to the lack of validity of the content. This editorial outlines the potential applications and limitations of the current version of ChatGPT in OMFR academic settings.</t>
  </si>
  <si>
    <t xml:space="preserve">Khurana, Sonam; Vaddi, Anusha</t>
  </si>
  <si>
    <t xml:space="preserve">10.7759/cureus.40053</t>
  </si>
  <si>
    <t xml:space="preserve">37425514.0</t>
  </si>
  <si>
    <t xml:space="preserve">editorial ChatGPT oral radiology</t>
  </si>
  <si>
    <t xml:space="preserve">editorial ChatGPT in OMFR</t>
  </si>
  <si>
    <t xml:space="preserve">LLMDENT-1130</t>
  </si>
  <si>
    <t xml:space="preserve">Transforming Dental Care: A Comprehensive Review of AI Technologies</t>
  </si>
  <si>
    <t xml:space="preserve">Artificial intelligence (AI) is rapidly reshaping healthcare, with dentistry experiencing a profound impact from AI-driven technologies. This review comprehensively examines the diverse applications of AI across various facets of dental practice, from diagnostics and treatment planning to patient care and administrative processes. In diagnostics, AI algorithms demonstrate high accuracy in analyzing radiographic images for caries detection, periodontal disease assessment, oral cancer screening, and cephalometric analysis. AI facilitates advanced treatment planning through predictive modeling, virtual treatment simulations, and the generation of personalized treatment strategies. Patient care is enhanced by AI-powered chatbots, personalized oral hygiene recommendations, and remote monitoring capabilities. Furthermore, AI streamlines administrative tasks such as claims processing, appointment scheduling, and inventory management. This review also discusses the significant benefits of AI in dentistry, including improved diagnostic accuracy, increased efficiency, personalized care, enhanced patient experience, and potential cost reduction. While acknowledging existing challenges related to data availability, ethical considerations, regulatory frameworks, and implementation costs, this review concludes that AI is poised to revolutionize dental care, offering substantial advantages for both patients and dental professionals. As AI technologies continue to evolve, further innovation …</t>
  </si>
  <si>
    <t xml:space="preserve">Omid Panahi</t>
  </si>
  <si>
    <t xml:space="preserve">Journal of Stomatology &amp;amp; Dental Research</t>
  </si>
  <si>
    <t xml:space="preserve">10.61440/jsdr.2025.v3.16</t>
  </si>
  <si>
    <t xml:space="preserve">Periodontology; Restorative dentistry / cariology; Oral medicine / oral pathology; Oral &amp; maxillofacial radiology; Preventive dentistry / dental public health</t>
  </si>
  <si>
    <t xml:space="preserve">narrative review AI dental care</t>
  </si>
  <si>
    <t xml:space="preserve">comprehensive review AI dental care</t>
  </si>
  <si>
    <t xml:space="preserve">LLMDENT-1152</t>
  </si>
  <si>
    <t xml:space="preserve">Assessing ChatGPT-4's performance on the US prosthodontic exam: impact of fine-tuning and contextual prompting vs. base knowledge, a cross-sectional study.</t>
  </si>
  <si>
    <t xml:space="preserve">Abstract Background Artificial intelligence (AI), such as ChatGPT-4 from OpenAI, has the potential to transform medical education and assessment. However, its effectiveness in specialized fields like prosthodontics, especially when comparing base to fine-tuned models, remains underexplored. This study evaluates the performance of ChatGPT-4 on the US National Prosthodontic Resident Mock Exam in its base form and after fine-tuning. The aim is to determine whether fine-tuning improves the AI’s accuracy in answering specialized questions. Methods An official sample questions from the 2021 US National Prosthodontic Resident Mock Exam was used, obtained from the American College of Prosthodontists. A total of 150 questions were initially considered, and resources were available for 106 questions. Both the base and fine-tuned models of ChatGPT-4 were tested under simulated exam conditions. Performance was assessed by comparing correct and incorrect responses. The Chi-square test was used to analyze accuracy, with significance set at p &lt; 0.05. The Kappa coefficient was calculated to measure agreement between the models’ responses. Results The base model of ChatGPT-4 correctly answered 62.7% of the 150 questions. For the 106 questions with resources, the fine-tuned model answered 73.6% correctly. The Chi-square test showed a significant improvement in performance after fine-tuning (p &lt; 0.001). The Kappa coefficient was 0.39, indicating moderate agreement between the models (p &lt; 0.001)…</t>
  </si>
  <si>
    <t xml:space="preserve">Dashti, Mahmood; Khosraviani, Farshad; Azimi, Tara; Hefzi, Delband; Ghasemi, Shohreh; Fahimipour, Amir; Zare, Niusha; Khurshid, Zohaib; Habib, Syed Rashid</t>
  </si>
  <si>
    <t xml:space="preserve">10.1186/s12909-025-07371-9</t>
  </si>
  <si>
    <t xml:space="preserve">40410713.0</t>
  </si>
  <si>
    <t xml:space="preserve">prosthodontic mock exam fine-tuning</t>
  </si>
  <si>
    <t xml:space="preserve">prosthodontic resident mock exam base vs fine-tuned</t>
  </si>
  <si>
    <t xml:space="preserve">LLMDENT-1160</t>
  </si>
  <si>
    <t xml:space="preserve">Inteligencia artificial en neuralgia del trigémino y del espasmo hemifacial</t>
  </si>
  <si>
    <t xml:space="preserve">Introducción: la neuralgia del trigémino y del espasmo hemifacial es un trastorno neurológico caracterizados por dolor intenso y contracciones musculares involuntarias, respectivamente. Ambas condiciones suelen diagnosticarse tarde debido a derivaciones inadecuadas, lo que afecta negativamente la calidad de vida del paciente. Objetivos: desarrollar y reportar dos aplicaciones basadas en inteligencia artificial (IA) para asistir en el diagnóstico de neuralgia del trigémino y del espasmo hemifacial. Materiales y métodos: se crearon dos aplicaciones impulsadas por ChatGPT: “Trigeminal Neuralgia Diagnosis” y “Hemifacial Spasm Diagnosis”. Fueron entrenadas con 15 artículos científicos, imágenes médicas y ciclos iterativos de retroalimentación. Las aplicaciones fueron evaluadas por 150 participantes (neurólogos, neurocirujanos, odontólogos y pacientes) mediante encuestas en Google Forms. Resultados: el 98% de los neurocirujanos, el 90% de los neurólogos y el 92 % de los odontólogos consideraron útil la aplicación. En relación a la intención de uso, el 96% de los neurocirujanos, 88% de los neurólogos y 90% de los odontólogos afirmaron que la usarían. Los pacientes reportaron una satisfacción del 92% respecto a la facilidad de uso, mientras que el 100% confirmó coincidencia entre el diagnóstico proporcionado por la aplicación y el previamente realizado por médicos. Conclusión: las aplicaciones basadas en IA demostraron alta aceptación y utilidad clínica, evidenciando potencial para o…</t>
  </si>
  <si>
    <t xml:space="preserve">Lautaro Ezequiel De Bartolo Villar; Matías Baldoncini; Álvaro Campero</t>
  </si>
  <si>
    <t xml:space="preserve">Revista Argentina de Neurocirugía</t>
  </si>
  <si>
    <t xml:space="preserve">10.59156/revista.v39i01.699</t>
  </si>
  <si>
    <t xml:space="preserve">ChatGPT-based diagnostic apps trigeminal neuralgia; acceptance survey</t>
  </si>
  <si>
    <t xml:space="preserve">custom ChatGPT-based diagnostic apps trigeminal neuralgia; acceptance surveys</t>
  </si>
  <si>
    <t xml:space="preserve">LLMDENT-2090</t>
  </si>
  <si>
    <t xml:space="preserve">The New Role of the Dental Assistant and Nurse in the Age of Advanced Artificial Intelligence in Telehealth Orthodontic Care with Dental Monitoring: Preliminary Report</t>
  </si>
  <si>
    <t xml:space="preserve">This paper explores the impact of Artificial Intelligence (AI) on the role of dental assistants and nurses in orthodontic practices, as there is a gap in understanding the currently evolving impact on orthodontic treatment workflows. The introduction of AI-language models such as ChatGPT 4 is changing patient-office communication and transforming the role of orthodontic nurses. Teledentistry is now heavily reliant on AI implementation in orthodontics. This paper presents the proof of a novel concept: an AI-powered orthodontic workflow that provides new responsibilities for an orthodontic nurse. It also provides a report of an assessment of such a workflow in an orthodontic practice that uses an AI solution called Dental Monitoring over a period of three years. The paper evaluates the benefits and drawbacks of daily automated assessments of orthodontic treatment progress, the impact of AI on personalized care, and the new role of a dental assistant. The paper concludes that AI will improve dental practice through more precise and personalized treatment, bringing new roles and responsibilities for trained medical professionals but raising new ethical and legal issues for dental practices.</t>
  </si>
  <si>
    <t xml:space="preserve">Jana Surovková; Sára Haluzová; M. Strunga; R. Urban; Michaela Lifková; Andrej Thurzo</t>
  </si>
  <si>
    <t xml:space="preserve">10.3390/app13085212</t>
  </si>
  <si>
    <t xml:space="preserve">Dental Monitoring AI workflow report</t>
  </si>
  <si>
    <t xml:space="preserve">Dental Monitoring AI workflow report; no LLM content evaluation</t>
  </si>
  <si>
    <t xml:space="preserve">LLMDENT-1290</t>
  </si>
  <si>
    <t xml:space="preserve">MedScreenDental: Automated structured dental record generation via multimodal language model integration</t>
  </si>
  <si>
    <t xml:space="preserve">Wenzhong Jin; Yi-Lan Sun; Kai-Yuan Ji; Xiaoyan Jiang; Yu-Feng Hu; Jinwu Wang; Jiannan Liu</t>
  </si>
  <si>
    <t xml:space="preserve">Displays</t>
  </si>
  <si>
    <t xml:space="preserve">10.1016/j.displa.2025.103119</t>
  </si>
  <si>
    <t xml:space="preserve">no abstract; multimodal dental record generation</t>
  </si>
  <si>
    <t xml:space="preserve">no abstract; multimodal structured dental record generation</t>
  </si>
  <si>
    <t xml:space="preserve">LLMDENT-1791</t>
  </si>
  <si>
    <t xml:space="preserve">New and De Novo Biallelic Variant Associated With Owren's Disease: Precision Medicine in Blooding Disorders</t>
  </si>
  <si>
    <t xml:space="preserve">Abstract Introduction Autosomal recessive coagulation factor V deficiency (1)causes moderate to severe bleeding (2). Currently, 450 clinically significant variants have been identified of the 3942 described.(2) Materials and methods 10-year-old female with 3 hospitalizations for dental extraction, ileo-psoas hematoma and knee hemarthrosis. Non-consanguineous parents, without altered paraclinical related family history. Performing complete F5 gene NGS + CNV sequencing for phenotype- endotype -genotype correlation. Results A probably pathogenic variant was identified, homozygous gene F5, consisting of the deletion of the thymine nucleotide at position 2.809 of the cDNA exon 13, (c.2809del) that at the protein level produces a frameshift change that leads to a premature stop codon. at amino acid 958 (p.Ser 937ValfsTer22) in a protein of 2224 amino acids. Discussion – Conclusion It is a single nucleotide deletion that occurs within the coding sequence of the F5 gene, leading to a frameshift variant. Which results in a non-functional truncated protein due to loss of critical C-terminal amino acid sequences. This variant is not reported in the databases HGMD-ClinVar-LOVD-dbSNP-gnomADv.4 - InternationalSocietyonThrombosisandhemostasismutation - InternationalRegistryofRBDsinMilan -theFVMutation. In silico predictors (autoPVS1yMutationTaster) report as deleterious. Artificial intelligence assistants (GenAI-VarChat-Alphafold-Mastermind) the variant was not reported, but was related to …</t>
  </si>
  <si>
    <t xml:space="preserve">Jimenes MAE; Giraldo² LJM</t>
  </si>
  <si>
    <t xml:space="preserve">10.21203/rs.3.rs-4547867/v1</t>
  </si>
  <si>
    <t xml:space="preserve">factor V deficiency variant report</t>
  </si>
  <si>
    <t xml:space="preserve">factor V deficiency genetic variant</t>
  </si>
  <si>
    <t xml:space="preserve">LLMDENT-1578</t>
  </si>
  <si>
    <t xml:space="preserve">Evaluation of the Capability of ChatGPT and Other Artificial Intelligence (AI) Engines to Detect Dental Caries in Dental X-Ray Images or Radiograms</t>
  </si>
  <si>
    <t xml:space="preserve">Vidal, Natalie</t>
  </si>
  <si>
    <t xml:space="preserve">10.2139/ssrn.5152309</t>
  </si>
  <si>
    <t xml:space="preserve">no abstract; caries detection on radiographs</t>
  </si>
  <si>
    <t xml:space="preserve">LLMDENT-0860</t>
  </si>
  <si>
    <t xml:space="preserve">Reply to the Comment: Comparing ChatGPT and Dental Students' Performance in an Introduction to Dental Anatomy Examination.</t>
  </si>
  <si>
    <t xml:space="preserve">Ullah, Rizwan; Shaikh, Muhammad Saad; Zafar, Muhammad Sohail</t>
  </si>
  <si>
    <t xml:space="preserve">10.1055/s-0046-1820115</t>
  </si>
  <si>
    <t xml:space="preserve">42235542.0</t>
  </si>
  <si>
    <t xml:space="preserve">reply to comment</t>
  </si>
  <si>
    <t xml:space="preserve">LLMDENT-1885</t>
  </si>
  <si>
    <t xml:space="preserve">Reliability of large language models in managing odontogenic sinusitis clinical scenarios: a preliminary multidisciplinary evaluation.</t>
  </si>
  <si>
    <t xml:space="preserve">PURPOSE: This study aimed to evaluate the utility of large language model (LLM) artificial intelligence tools, Chat Generative Pre-Trained Transformer (ChatGPT) versions 3.5 and 4, in managing complex otolaryngological clinical scenarios, specifically for the multidisciplinary management of odontogenic sinusitis (ODS). METHODS: A prospective, structured multidisciplinary specialist evaluation was conducted using five ad hoc designed ODS-related clinical scenarios. LLM responses to these scenarios were critically reviewed by a multidisciplinary panel of eight specialist evaluators (2 ODS experts, 2 rhinologists, 2 general otolaryngologists, and 2 maxillofacial surgeons). Based on the level of disagreement from panel members, a Total Disagreement Score (TDS) was calculated for each LLM response, and TDS comparisons were made between ChatGPT3.5 and ChatGPT4, as well as between different evaluators. RESULTS: While disagreement to some degree was demonstrated in 73/80 evaluator reviews of LLMs' responses, TDSs were significantly lower for ChatGPT4 compared to ChatGPT3.5. Highest TDSs were found in the case of complicated ODS with orbital abscess, presumably due to increased case complexity with dental, rhinologic, and orbital factors affecting diagnostic and therapeutic options. There were no statistically significant differences in TDSs between evaluators' specialties, though ODS experts and maxillofacial surgeons tended to assign higher TDSs. CONCLUSIONS: LLMs like ChatGPT, espe…</t>
  </si>
  <si>
    <t xml:space="preserve">Saibene, Alberto Maria; Allevi, Fabiana; Calvo-Henriquez, Christian; Maniaci, Antonino; Mayo-Yáñez, Miguel; Paderno, Alberto; Vaira, Luigi Angelo; Felisati, Giovanni; Craig, John R</t>
  </si>
  <si>
    <t xml:space="preserve">10.1007/s00405-023-08372-4</t>
  </si>
  <si>
    <t xml:space="preserve">38189967.0</t>
  </si>
  <si>
    <t xml:space="preserve">odontogenic sinusitis clinical scenarios for specialists</t>
  </si>
  <si>
    <t xml:space="preserve">LLMDENT-0188</t>
  </si>
  <si>
    <t xml:space="preserve">Comparative Agreement of the Online Implant Disease Risk Assessment (IDRA) Tool, ChatGPT and DeepSeek in Peri-implant Disease Risk Classification: A 500-Case Scenario Study</t>
  </si>
  <si>
    <t xml:space="preserve">ObjectivesThe aim of this study was to evaluate the level of agreement between an online Implant Disease Risk Assessment (IDRA) tool and large language models in classifying patients into low, moderate, and high peri-implant disease risk categories.Material and MethodsA total of 500 standardized implant case scenarios were generated based on established different clinical scenarios. Each scenario included clinical variables such as age, number of teeth and implants, probing depth, bleeding on probing, bone loss, history of periodontitis, and maintenance compliance. All cases were entered into IDRA (perio-tools.com), ChatGPT, and DeepSeek using an identical input format. Risk classifications were recorded as low, moderate, or high. Agreement between systems was assessed using linearly weighted Cohen’s kappa statistics.ResultsIDRA classified 95.8% of cases as high risk, whereas ChatGPT and DeepSeek showed more heterogeneous distributions (72.4% and 88.6% high risk, respectively). Agreement between ChatGPT and DeepSeek was moderate (κw = 0.442), while higher agreement was observed between IDRA and DeepSeek (κw = 0.532). The lowest agreement was found between IDRA and ChatGPT (κw = 0.258).ConclusionLarge language models show variable agreement with structured peri-implant risk assessment systems. Differences in classification tendencies and class distribution may influence agreement outcomes. These findings reflect differences in classification pattern rather than diagnostic accu…</t>
  </si>
  <si>
    <t xml:space="preserve">Canpolat, Berfin; Yıldız, Yiğitcan; Zeylek, Muhammed Talha; Ercan, Esra</t>
  </si>
  <si>
    <t xml:space="preserve">Akdeniz Diş Hekimliği Dergisi</t>
  </si>
  <si>
    <t xml:space="preserve">10.62268/add.1925352</t>
  </si>
  <si>
    <t xml:space="preserve">peri-implant risk classification case scenarios</t>
  </si>
  <si>
    <t xml:space="preserve">peri-implant risk classification vs IDRA tool</t>
  </si>
  <si>
    <t xml:space="preserve">LLMDENT-0237</t>
  </si>
  <si>
    <t xml:space="preserve">Letter to the Editor regarding, "Comparing the performance of ChatGPT 4o, DeepSeek R1, and Gemini 2 Pro in answering fixed prosthodontics questions over time" by Shirani.</t>
  </si>
  <si>
    <t xml:space="preserve">Dashti, Mahmood; Amirfarhangi, Saba; Soleymanpourshamsi, Tina</t>
  </si>
  <si>
    <t xml:space="preserve">10.1016/j.prosdent.2026.01.027</t>
  </si>
  <si>
    <t xml:space="preserve">41692616.0</t>
  </si>
  <si>
    <t xml:space="preserve">LLMDENT-1970</t>
  </si>
  <si>
    <t xml:space="preserve">Evaluation of ChatGPT as a Multiple-Choice Question Generator in Dental Traumatology</t>
  </si>
  <si>
    <t xml:space="preserve">Aim: This study aims to evaluate the ability of ChatGPT-4 to generate clinical case-based multiple-choice questions in dental traumatology. Material and Method: International Association of Dental Traumatology guidelines for the management of traumatic dental injuries were introduced to ChatGPT-4 as an information source and ChatGPT-4 was prompted to 20 generate questions in fractures and luxations, avulsion of permanent teeth, injuries in the primary dentition. 60 questions in total were generated by ChatGPT and the questions were evaluated by two endodontists using a 3-point scale. The One-way analysis of variance and Post Hoc Tukey test were used to analyze the data and the significance was p &lt; 0.05. Results: The average time to generate 20 questions was 1 minute 55 seconds. It was noted that 52% of the questions were usable without modification or with minor changes, while 28% were incorrect or completely useless. Conclusion: Despite the flaws, ChatGPT can be useful for creating multiple-choice questions in dental traumatology after a rigorous evaluation, elimination, and development procedure.</t>
  </si>
  <si>
    <t xml:space="preserve">Özbay, Yağız</t>
  </si>
  <si>
    <t xml:space="preserve">Medical Records</t>
  </si>
  <si>
    <t xml:space="preserve">10.37990/medr.1446396</t>
  </si>
  <si>
    <t xml:space="preserve">Endodontics; Pediatric dentistry; Dental traumatology / emergencies; Dental education / exams</t>
  </si>
  <si>
    <t xml:space="preserve">ChatGPT-generated trauma MCQs</t>
  </si>
  <si>
    <t xml:space="preserve">ChatGPT generating trauma MCQs</t>
  </si>
  <si>
    <t xml:space="preserve">LLMDENT-1287</t>
  </si>
  <si>
    <t xml:space="preserve">KlingAvatar 2.0 Technical Report</t>
  </si>
  <si>
    <t xml:space="preserve">Avatar video generation models have achieved remarkable progress in recent years. However, prior work exhibits limited efficiency in generating long-duration high-resolution videos, suffering from temporal drifting, quality degradation, and weak prompt following as video length increases. To address these challenges, we propose KlingAvatar 2.0, a spatio-temporal cascade framework that performs upscaling in both spatial resolution and temporal dimension. The framework first generates low-resolution blueprint video keyframes that capture global semantics and motion, and then refines them into high-resolution, temporally coherent sub-clips using a first-last frame strategy, while retaining smooth temporal transitions in long-form videos. To enhance cross-modal instruction fusion and alignment in extended videos, we introduce a Co-Reasoning Director composed of three modality-specific large language model (LLM) experts. These experts reason about modality priorities and infer underlying user intent, converting inputs into detailed storylines through multi-turn dialogue. A Negative Director further refines negative prompts to improve instruction alignment. Building on these components, we extend the framework to support ID-specific multi-character control. Extensive experiments demonstrate that our model effectively addresses the challenges of efficient, multimodally aligned long-form high-resolution video generation, delivering enhanced visual clarity, realistic lip-teeth renderi…</t>
  </si>
  <si>
    <t xml:space="preserve">Jia-Lu Chen; Yi-Tao Ding; Zhixue Fang; Kun Gai; Yuan Gao; Kang He; Jingyun Hua; Boyuan Jiang; Mingming Lao; Xiaohan Li; Hui Liu; Jiwen Liu; Xiao-Qiang Liu; Yuan Liu; Shun Lu; Yong-Sen Mao; Yingchao Sh</t>
  </si>
  <si>
    <t xml:space="preserve">10.48550/arxiv.2512.13313</t>
  </si>
  <si>
    <t xml:space="preserve">avatar video generation technical report</t>
  </si>
  <si>
    <t xml:space="preserve">avatar video generation</t>
  </si>
  <si>
    <t xml:space="preserve">LLMDENT-1447</t>
  </si>
  <si>
    <t xml:space="preserve">Response to the comment on "The impact and opportunities of large language models like ChatGPT in oral and maxillofacial surgery: a narrative review".</t>
  </si>
  <si>
    <t xml:space="preserve">We thank the authors who submitted a short summary and comment on our narrative review about ChatGPT1. As of the end of November 2023, a keyword search for ‘ChatGPT’ in PubMed (https://pubmed.ncbi.nlm.nih.gov/?term=“ChatGPT”) results in more than 1750 entries, some even in the field of oral and maxillofacial surgery (OMS)2,3. This increase in publications appears not to be slowing down, which shows the huge controversy that ChatGPT has brought to the medical field within the space of only about a year, and which it continues to bring.</t>
  </si>
  <si>
    <t xml:space="preserve">B. Puladi; C. Gsaxner; J. Kleesiek; F. Hölzle; R. Röhrig; J. Egger</t>
  </si>
  <si>
    <t xml:space="preserve">10.1016/j.ijom.2023.12.010</t>
  </si>
  <si>
    <t xml:space="preserve">38310049.0</t>
  </si>
  <si>
    <t xml:space="preserve">response to comment</t>
  </si>
  <si>
    <t xml:space="preserve">response to comment on review</t>
  </si>
  <si>
    <t xml:space="preserve">LLMDENT-1984</t>
  </si>
  <si>
    <t xml:space="preserve">Using Artificial Intelligence (AI) As An External Examiner</t>
  </si>
  <si>
    <t xml:space="preserve">Objective: To access the validity of ChatGPT on AI assisted tool for evaluating essay questions. Material and Methods: This was a cross-sectional quantitative study conducted at University College of Medicine and Dentistry from June till August 2023. Eighteen questions were selected from fifteen exit tests of Certificate in HPE course. Each of the answers were independently graded by two assessors with doctorate in HPE. The same answers were then reevaluated using ChatGPT. The inter-rater reliability was determined using Kappa test. Results: The agreement between ChatGPT and examiner scores varied on various items. Weak agreement was observed for questions 8 and 9, moderate agreement for questions 2, 3, and 5, and strong kappa agreement for questions 1, 4, 6, and 7. Conclusion: Artificial intelligence assisted tools such as ChatGPT is a reality but its use in assessing essay questions would require massive training data from expert assessors. Once appropriately trained, it may replicate assessment decisions across the full range of subject.</t>
  </si>
  <si>
    <t xml:space="preserve">Tayyaba Azhar; Kinza Aslam; Zakia Saleem; Ahsan Sethi; T. Fatima</t>
  </si>
  <si>
    <t xml:space="preserve">Esculapio</t>
  </si>
  <si>
    <t xml:space="preserve">10.51273/esc23.251319323</t>
  </si>
  <si>
    <t xml:space="preserve">ChatGPT grading HPE course essays</t>
  </si>
  <si>
    <t xml:space="preserve">ChatGPT as essay examiner</t>
  </si>
  <si>
    <t xml:space="preserve">LLMDENT-1859</t>
  </si>
  <si>
    <t xml:space="preserve">AI-powered chatbots reshaping dentistry: Opportunities, challenges, and future directions</t>
  </si>
  <si>
    <t xml:space="preserve">• AI in dentistry improves diagnosis, treatment, and patient outcomes. • Generative AI can improve medical education with self-directed learning and simulations. • AI chatbots may reflect training data biases, harming healthcare results. • AI-powered healthcare education must prioritize critical assessment and data precision.</t>
  </si>
  <si>
    <t xml:space="preserve">Vikas V. Pawar; Chhaya Vanjare</t>
  </si>
  <si>
    <t xml:space="preserve">10.1016/j.oor.2024.100156</t>
  </si>
  <si>
    <t xml:space="preserve">perspective highlights AI chatbots dentistry</t>
  </si>
  <si>
    <t xml:space="preserve">highlights-only opinion on chatbots in dentistry</t>
  </si>
  <si>
    <t xml:space="preserve">LLMDENT-0094</t>
  </si>
  <si>
    <t xml:space="preserve">Comparative performance and temporal variability of large language models on orthodontic questions from a national dental specialty examination</t>
  </si>
  <si>
    <t xml:space="preserve">This study compared the performance of three artificial intelligence–based chatbots (ChatGPT-4o, ChatGPT-4.5, and Gemini 2.5 Pro) on orthodontic questions from the Turkish Dental Specialty Examination at two testing time points. A total of 179 orthodontic multiple-choice questions from 18 examinations conducted between 2012 and 2024 were administered in Turkish to ChatGPT-4o, ChatGPT-4.5, and Gemini 2.5 Pro at two predefined time points (April 2025 [T1] and July 2025 [T2]). All models were tested under standardized conditions in newly initiated chat sessions, and questions were presented in the same format and order. Items were categorized by structure (text-based versus visual) and subject area. Statistical analyses included McNemar and Cochran’s Q tests; Bonferroni correction was applied for post hoc pairwise comparisons. At T1, ChatGPT-4.5 achieved the highest accuracy (82.12%), whereas Gemini 2.5 Pro performed best at T2 (89.94%). Gemini 2.5 Pro showed a significant increase in observed accuracy between T1 and T2 ( p &lt; 0.001), while ChatGPT-4.5 demonstrated a modest increase ( p = 0.035). All models performed significantly worse on visually oriented questions than on text-based questions ( p &lt; 0.05). Accuracy also varied across topic categories. Observed LLM performance differed across two testing time points under the study conditions, highlighting the need for caution when interpreting repeated assessments conducted through evolving commercial interfaces. The limited nu…</t>
  </si>
  <si>
    <t xml:space="preserve">Arslan Carpar, Kubra</t>
  </si>
  <si>
    <t xml:space="preserve">10.1038/s41598-026-67407-y</t>
  </si>
  <si>
    <t xml:space="preserve">orthodontic specialty exam questions</t>
  </si>
  <si>
    <t xml:space="preserve">LLMDENT-0647</t>
  </si>
  <si>
    <t xml:space="preserve">Readability of Online Patient Education Materials for Cleft Care: A Systematic Review and Meta-Analysis.</t>
  </si>
  <si>
    <t xml:space="preserve">Objective To evaluate the readability of online patient education materials (PEMs) for cleft lip and/or palate and assess their alignment with recommended readability levels. Design This study is a systematic review and meta-analysis. Setting Literature search conducted in PubMed, Scopus, and Embase databases following PRISMA guidelines. Materials Studies evaluating online PEMs for cleft care with reported readability metrics, including Flesch-Kincaid Grade Level, Flesch Reading Ease, SMOG Index, or Gunning Fog Index. Interventions Assessment of readability metrics of online PEMs and evaluation of artificial intelligence tools (eg, ChatGPT) for text simplification. Main Outcome Measure(s) Pooled readability estimates (eg, Flesch-Kincaid Grade Level, Flesch Reading Ease, SMOG Index, Gunning Fog Index), heterogeneity (I²), and confidence intervals (CIs). Results Nine studies were included, consistently showing that PEMs exceed readability recommendations. Pooled estimates revealed a Flesch-Kincaid Grade Level of 9.48 (95% CI: 8.51-10.45), Flesch Reading Ease score of 52.98 (95% CI: 42.62-63.34), SMOG Index of 9.27 (95% CI: 5.97-12.57), and Gunning Fog Index of 9.94 (95% CI: 8.90-10.98). Heterogeneity was minimal (I² = 0%). Artificial intelligence tools like ChatGPT demonstrated potential in simplifying text to the recommended sixth-grade reading level but lacked usability and comprehension testing. Conclusions Online PEMs for cleft care are consistently written at reading level…</t>
  </si>
  <si>
    <t xml:space="preserve">Nguyen, Antoinette T; Li, Rena A; Gosain, Arun K; Galiano, Robert D</t>
  </si>
  <si>
    <t xml:space="preserve">10.1177/10556656251327803</t>
  </si>
  <si>
    <t xml:space="preserve">40095963.0</t>
  </si>
  <si>
    <t xml:space="preserve">SR/MA readability cleft PEMs</t>
  </si>
  <si>
    <t xml:space="preserve">systematic review readability cleft PEMs</t>
  </si>
  <si>
    <t xml:space="preserve">LLMDENT-1473</t>
  </si>
  <si>
    <t xml:space="preserve">Is the use of Generative-Artificial Intelligence suitable for diagnosing Maxillofacial Pathologies?</t>
  </si>
  <si>
    <t xml:space="preserve">O. Ruiz; J. Castellanos; J. Sifuentes-Cervantes; M. Villarroel-Dorrego; F. Bermudez</t>
  </si>
  <si>
    <t xml:space="preserve">10.1016/j.ijom.2025.04.562</t>
  </si>
  <si>
    <t xml:space="preserve">no abstract; generative AI diagnosing maxillofacial pathologies</t>
  </si>
  <si>
    <t xml:space="preserve">LLMDENT-1814</t>
  </si>
  <si>
    <t xml:space="preserve">Large Language Models Diagnose Facial Deformity.</t>
  </si>
  <si>
    <t xml:space="preserve">PURPOSE: This study examines the application of Large Language Models (LLMs) in diagnosing jaw deformities, aiming to overcome the limitations of various diagnostic methods by harnessing the advanced capabilities of LLMs for enhanced data interpretation. The goal is to provide tools that simplify complex data analysis and make diagnostic processes more accessible and intuitive for clinical practitioners. METHODS: An experiment involving patients with jaw deformities was conducted, where cephalometric measurements (SNB Angle, Facial Angle, Mandibular Unit Length) were converted into text for LLM analysis. Multiple LLMs, including LLAMA-2 variants, GPT models, and the Gemini-Pro model, were evaluated against various methods (Threshold-based, Machine Learning Models) using balanced accuracy and F1-score. RESULTS: Our research demonstrates that larger LLMs efficiently adapt to diagnostic tasks, showing rapid performance saturation with minimal training examples and reducing ambiguous classification, which highlights their robust in-context learning abilities. The conversion of complex cephalometric measurements into intuitive text formats not only broadens the accessibility of the information but also enhances the interpretability, providing clinicians with clear and actionable insights. CONCLUSION: Integrating LLMs into the diagnosis of jaw deformities marks a significant advancement in making diagnostic processes more accessible and reducing reliance on specialized training. Th…</t>
  </si>
  <si>
    <t xml:space="preserve">Lee, Jungwook; Xu, Xuanang; Kim, Daeseung; Deng, Hannah H; Kuang, Tianshu; Lampen, Nathan; Fang, Xi; Gateno, Jaime; Yan, Pingkun</t>
  </si>
  <si>
    <t xml:space="preserve">medRxiv : the preprint server for health sciences</t>
  </si>
  <si>
    <t xml:space="preserve">10.1101/2024.07.11.24310274</t>
  </si>
  <si>
    <t xml:space="preserve">39040164.0</t>
  </si>
  <si>
    <t xml:space="preserve">LLM jaw deformity diagnosis from measurements</t>
  </si>
  <si>
    <t xml:space="preserve">LLMs diagnosing jaw deformity from cephalometric values</t>
  </si>
  <si>
    <t xml:space="preserve">LLMDENT-0725</t>
  </si>
  <si>
    <t xml:space="preserve">Artificial Intelligence (AI) Impact on Dental Education and Curriculum: A Systematic Review Following PRISMA Guidelines.</t>
  </si>
  <si>
    <t xml:space="preserve">IMPORTANCE: AI technologies increasingly influence dental education, but their instructional value, stakeholder perspectives, and institutional implications require further study. OBJECTIVE: To synthesise evidence on AI's impact in undergraduate dental education, focusing on learning outcomes, stakeholder perspectives, and curriculum design. EVIDENCE REVIEW: Following PRISMA 2020 guidelines, researchers searched PubMed, Scopus, Web of Science, IEEE Xplore, and Google Scholar for articles published between January 2015 and February 2025. Eligibility followed an adapted PECO framework: undergraduate dental students or faculty (Population); AI use in teaching, clinical training, or administration (Exposure); conventional or non-AI digital methods (Comparator); and outcomes including knowledge retention, skills, critical thinking, stakeholder perspectives, and curriculum effectiveness (Outcome). The initial pool of 402 references underwent systematic screening, quality appraisal, and AI-focused refinement across four stages, resulting in a final dataset of 107 studies meeting a minimum quality threshold (≥ 3) using validated appraisal tools. FINDINGS: AI-powered educational resources, including adaptive learning platforms, intelligent tutoring systems, and generative AI tools, improved knowledge retention, technical skills, and clinical decision-making. Students benefited from personalised feedback, adaptive instruction, and increased engagement. Faculty expressed cautious optimi…</t>
  </si>
  <si>
    <t xml:space="preserve">Reyes-Alardo, Laura; García-Godoy, Franklin; Quiroga, Romina Paola; Silva, María Isabel Pardo; Cruz, Rita Licelot; Munoz, Darwin; Cohen Camacho, Massiel; Montero, Luis Ney Quiterio</t>
  </si>
  <si>
    <t xml:space="preserve">10.1111/eje.70127</t>
  </si>
  <si>
    <t xml:space="preserve">42081692.0</t>
  </si>
  <si>
    <t xml:space="preserve">systematic review AI dental education</t>
  </si>
  <si>
    <t xml:space="preserve">LLMDENT-1108</t>
  </si>
  <si>
    <t xml:space="preserve">batch_09</t>
  </si>
  <si>
    <t xml:space="preserve">Performance of ChatGPT-4o, Gemini Advanced-2.0, and DeepSeek-V3 in the diagnosis and management of temporomandibular disorders.</t>
  </si>
  <si>
    <t xml:space="preserve">Abstract Background This study evaluated the performance of three large language models (LLMs): ChatGPT-4o (OpenAI, San Francisco, CA, USA), Gemini Advanced-2.0 (Google AI, Mountain View, CA, USA), and DeepSeek-V3 (DeepSeek AI, Hangzhou, China), in diagnosing and recommending managements for temporomandibular joint and masticatory muscle disorders. Materials and methods 30 clinical scenarios (15 temporomandibular joint-related, 15 masticatory muscle-related) were designed based on literature and clinical expertise. The cases were submitted to each LLM via their respective web platforms. Responses were rated separately for diagnosis and management using a 3-point Likert scale (0 = incorrect, 1 = partially correct, 2 = correct). Two prosthodontists with 5 and 30 years of clinical experience independently scored each response. Data were statistically analyzed, and differences were considered significant at p &lt; 0.05. Results No statistically significant differences were observed in diagnostic scores. However, ChatGPT-4o achieved the highest total scores, with significantly better management performance compared to Gemini Advanced-2.0 and DeepSeek-V3 (p &lt; 0.05). The evaluators’ ratings were consistent in most cases. Conclusions Among the evaluated LLMs, ChatGPT-4o demonstrated the highest overall performance, providing more accurate management recommendations compared with the other models. However, the diagnostic reliability varied across different cases. These findings indicate …</t>
  </si>
  <si>
    <t xml:space="preserve">Bilgin Avsar, Damla; Ertan, Ahmet Atila</t>
  </si>
  <si>
    <t xml:space="preserve">10.1186/s12903-025-07415-y</t>
  </si>
  <si>
    <t xml:space="preserve">41339869.0</t>
  </si>
  <si>
    <t xml:space="preserve">Prosthodontics; TMD / orofacial pain</t>
  </si>
  <si>
    <t xml:space="preserve">Consensus (connector); Crossref; DOAJ; Europe PMC; PubMed/MEDLINE; Semantic Scholar</t>
  </si>
  <si>
    <t xml:space="preserve">TMD clinical scenarios diagnosis management</t>
  </si>
  <si>
    <t xml:space="preserve">TMD clinical scenarios diagnosis and management</t>
  </si>
  <si>
    <t xml:space="preserve">TMD clinical scenarios for diagnosis and management by clinicians</t>
  </si>
  <si>
    <t xml:space="preserve">LLMDENT-0397</t>
  </si>
  <si>
    <t xml:space="preserve">Artificial intelligence reliability in implant dentistry: A comparative analysis of clinical accuracy and hallucination patterns across multiple language models.</t>
  </si>
  <si>
    <t xml:space="preserve">STATEMENT OF PROBLEM: Artificial intelligence (AI) language models have been increasingly used for clinical decision-making in implant dentistry and for scholarly writing. Yet, their reliability, fabrication rates, and comparative performance across different architectures and generations remain unestablished, potentially compromising evidence-based practice. PURPOSE: The purpose of this cross-sectional comparative study was to evaluate the accuracy of different AI models in implant dentistry. How often they produced false information under evidence-based prompting was also examined. MATERIAL AND METHODS: The clinical accuracy and hallucination patterns of multiple AI language models, including both conventional large language models (represented by ChatGPT) and retrieval-augmented generation (RAG) systems (represented by ScholarQA and OpenEvidence), were examined with regard to their response to evidence-based clinical questions in implant dentistry and to whether evidence-based prompting strategies reduced fabrication rates across these different AI architectures. Five AI models (GPT-4o, Model 4.1, Model 4.5, ScholarQA, and OpenEvidence) were tested with 15 clinical questions in implant dentistry under both unprompted and evidence-based prompting conditions. RESULTS: ScholarQA and OpenEvidence both achieved high accuracy (80.0%) with 0% fabrication, while GPT-4o showed high rates of reference (82%) and statistical (85.7%) fabrication. More recently released models demonstra…</t>
  </si>
  <si>
    <t xml:space="preserve">Hooshiar, Mohammad Hosseini</t>
  </si>
  <si>
    <t xml:space="preserve">10.1016/j.prosdent.2025.11.005</t>
  </si>
  <si>
    <t xml:space="preserve">41266194.0</t>
  </si>
  <si>
    <t xml:space="preserve">evidence-based clinical implant questions; hallucination; clinicians</t>
  </si>
  <si>
    <t xml:space="preserve">evidence-based clinical implant questions; fabrication rates</t>
  </si>
  <si>
    <t xml:space="preserve">LLMDENT-2132</t>
  </si>
  <si>
    <t xml:space="preserve">Flangeless denture for prominent pre-maxilla: An excellent approach for restoring facial aesthetics: A case report</t>
  </si>
  <si>
    <t xml:space="preserve">Complete denture fabrication is always challenging when intraoral conditions are not favourable and ideal. Ridge contour varies with patients and excessive bulky maxillary ridges often have a compromised facial aesthetics as well as retention. Restoring labial fullness in a completely edentulous patient is a sensitive procedure. The thickness of the labial flange further compromises the labial fullness and results in an unaesthetic maxillary denture. Surgical intervention is required for such clinical conditions. However, sometimes patients are unwilling to undergo any surgical procedure and hence, to confront such perplexity, an unconventional approach is required in which a prosthetic modification is done in the complete denture. In this article, a nonsurgical treatment approach with flangeless denture was considered in patient with severely proclined premaxilla with severe maxillary labial undercuts in completely edentulous patient to achieve comprehensive rehabilitation with greatest regard to aesthetics.</t>
  </si>
  <si>
    <t xml:space="preserve">Neha Hajira; Pulkit Khandelwal</t>
  </si>
  <si>
    <t xml:space="preserve">10.22271/oral.2022.v8.i2i.1560</t>
  </si>
  <si>
    <t xml:space="preserve">flangeless denture case report; no LLM</t>
  </si>
  <si>
    <t xml:space="preserve">LLMDENT-1840</t>
  </si>
  <si>
    <t xml:space="preserve">Comment on 'Large Language Models in Patient Queries on Gingival and Endodontic Health'.</t>
  </si>
  <si>
    <t xml:space="preserve">Mungmunpuntipantip, Rujittika; Wiwanitkit, Viroj</t>
  </si>
  <si>
    <t xml:space="preserve">10.1016/j.identj.2024.08.018</t>
  </si>
  <si>
    <t xml:space="preserve">39327149.0</t>
  </si>
  <si>
    <t xml:space="preserve">comment on gingival endodontic queries paper</t>
  </si>
  <si>
    <t xml:space="preserve">LLMDENT-1119</t>
  </si>
  <si>
    <t xml:space="preserve">Comparative Performance of Chatbots in Endodontic Clinical Decision Support: A 4-Day Accuracy and Consistency Study.</t>
  </si>
  <si>
    <t xml:space="preserve">INTRODUCTION AND AIMS: Despite the use of artificial intelligence, which is increasingly prevalent in healthcare settings, concerns remain regarding its reliability and accuracy. The study assessed the overall, difficulty level-specific, and day-to-day accuracy and consistency of 5 AI chatbots-ChatGPT-3.5, ChatGPT-4.o, Gemini 2.0 Flash, Copilot, and Copilot Pro-in answering clinically relevant endodontic questions. METHODS: Seventy-six correct/incorrect questions were developed by 2 endodontists and categorized by an expert into 3 difficulty levels (Basic [B]-, Intermediate [I]-, and Advanced [A]- level]. Twenty questions from each difficulty level were selected from a set of 74 validated questions (B, n = 26; I, n = 24; A, n = 24), resulting in a total of 60 questions. The questions were asked of the chatbots over a period of 4 days, at 3 different times each day (morning, afternoon, and evening). RESULTS: ChatGPT-4.o achieved the highest overall accuracy (82.5%) and perfect performance in the B-level category (95.0%), while Copilot Pro had the lowest accuracy (74.03%). Gemini and ChatGPT-3.5 showed similar overall accuracy. Gemini's accuracy significantly improved over time, whereas significant decreases were noted in the Copilot Pro model across days, and no significant change was detected in both ChatGPT models and Copilot. In the B-level category, while Copilot Pro showed a significant decrease in accuracy rates, and in the B- and I-level categories, Copilot showed a sig…</t>
  </si>
  <si>
    <t xml:space="preserve">Büker, Mine; Sümbüllü, Meltem; Arslan, Hakan</t>
  </si>
  <si>
    <t xml:space="preserve">10.1016/j.identj.2025.100920</t>
  </si>
  <si>
    <t xml:space="preserve">40720933.0</t>
  </si>
  <si>
    <t xml:space="preserve">clinical endodontic correct/incorrect questions</t>
  </si>
  <si>
    <t xml:space="preserve">correct/incorrect endodontic clinical questions decision support</t>
  </si>
  <si>
    <t xml:space="preserve">LLMDENT-2075</t>
  </si>
  <si>
    <t xml:space="preserve">ChatGPT : Transforming Face of Dentistry</t>
  </si>
  <si>
    <t xml:space="preserve">In recent years, artificial intelligence (AI) has found its way into numerous industries, transforming the way we work and live. Dentistry is no exception, as AI-powered technologies are revolutionizing the field, making it more efficient and enhancing patient care. One such breakthrough is the application of ChatGPT in dentistry. ChatGPT, powered by OpenAI, is a powerful language model that can comprehend and generate human-like responses, enabling dentists and their teams to leverage its potential in a multitude of ways. This article explores how ChatGPT is being applied in dentistry and the benefits it brings to both professionals and patients.</t>
  </si>
  <si>
    <t xml:space="preserve">Rathi, Kashish; Zameer Ahmed, Surgeon Commander CM; S, Tharini; Parihar, Anuj Singh; Raina, Rajeev; N, Mothi Krishna</t>
  </si>
  <si>
    <t xml:space="preserve">10.62245/ajm.v6.i2.4</t>
  </si>
  <si>
    <t xml:space="preserve">overview ChatGPT in dentistry</t>
  </si>
  <si>
    <t xml:space="preserve">LLMDENT-1009</t>
  </si>
  <si>
    <t xml:space="preserve">Comparison of Grok and ChatGPT in Temporomandibular Joint Magnetic Resonance Images Interpretation: Sectional Study</t>
  </si>
  <si>
    <t xml:space="preserve">Objective: With the rapid development of artificial intelligence, large language models (LLMs) have emerged as powerful tools capable of processing and interpreting complex medical data. These models can assist in the interpretation of imaging data, especially in conditions that require detailed anatomical analysis such as temporomandibular joint disorders. This study evaluated and compared the performance of 2 LLMs, Chat Generative Pre-trained Transformer-4 Omni (ChatGPT-4o) and Grok, in diagnosing temporomandibular joint disc displacement using magnetic resonance imaging (MRI). Material and Methods: A total of 129 sagittal MRI, including T1- and T2- weighted sequences, were retrospectively analyzed. The images were annotated to identify the disc and mandibular condyle, with diagnoses confirmed by oral and maxillofacial radiology experts. Both models were tasked with identifying anatomical structures and assessing the disc-condyle relationship. Results: Among the analyzed images, 65 showed disc displacement and 64 did not. ChatGPT-4o achieved an overall diagnostic accuracy of 67.4%, with a perfect sensitivity of 100% but lower specificity and precision. In contrast, Grok demonstrated an accuracy of 49.7% (p&lt;0.005), but outperformed ChatGPT-4o in specificity (76.9%), precision (61.5%), and F1-score (58.1%). While ChatGPT-4o showed superior performance in identifying all pathological cases, Grok exhibited greater balance in reducing false positives. Conclusion: This study high…</t>
  </si>
  <si>
    <t xml:space="preserve">ÖÇBE, Melisa; MEDİŞOĞLU, Mahmut Sabri</t>
  </si>
  <si>
    <t xml:space="preserve">10.5336/dentalsci.2025-111283</t>
  </si>
  <si>
    <t xml:space="preserve">TMJ MRI interpretation Grok vs ChatGPT</t>
  </si>
  <si>
    <t xml:space="preserve">TMJ MRI interpretation</t>
  </si>
  <si>
    <t xml:space="preserve">LLMDENT-0174</t>
  </si>
  <si>
    <t xml:space="preserve">Academic resilience and the perceived use of generative artificial intelligence among dental students at Universitas Ciputra Surabaya</t>
  </si>
  <si>
    <t xml:space="preserve">Background: In the digital age, especially in Indonesia, generative artificial intelligence (Gen AI) is expanding quickly and has enormous potential to enhance dental education. Digital technology facilitates personalized learning, case simulation, and clinical comprehension. One example of adaptive learning is online education. This flexibility promotes the application of Gen AI in education. The perceived value of Gen AI is thought to improve students’ academic resilience in the face of stress and learning shifts. But it’s still unclear how they relate, especially to dental students who have demanding coursework. Purpose: To investigate dental medicine students’ academic resilience and their perception of Gen AI’s utility. Methods: A Likert-scale questionnaire was used in this study’s quantitative cross-sectional design, and Partial Least Squares Structural Equation Modeling (PLS SEM) was used for analysis. Total sampling was used to include all enrolled dentistry students at Universitas Ciputra Surabaya (n = 36). Active students and prior use of Gen artificial intelligence (AI) were prerequisites for inclusion. Students with incomplete responses or those on academic leave were not included. Results: The average academic resilience score was 4.067 ± 0.83, and the average perceived usefulness score was 4.232 ± 0.85. Academic resilience was significantly predicted by perceived usefulness (β = 0.544; t = 2.612; p &lt; 0.01), accounting 29.6% of its variance (R² = 0.296). Conclusi…</t>
  </si>
  <si>
    <t xml:space="preserve">Budihargono, Olivia; Halim, Gabriela</t>
  </si>
  <si>
    <t xml:space="preserve">Indonesian Journal of Dental Medicine</t>
  </si>
  <si>
    <t xml:space="preserve">10.20473/ijdm.v9i2.2026.67-72</t>
  </si>
  <si>
    <t xml:space="preserve">dental student GenAI resilience survey</t>
  </si>
  <si>
    <t xml:space="preserve">dental students GenAI resilience survey</t>
  </si>
  <si>
    <t xml:space="preserve">LLMDENT-1993</t>
  </si>
  <si>
    <t xml:space="preserve">Assessing ChatGPT's Potential in Endodontics: Preliminary Findings from A Diagnostic Accuracy Study</t>
  </si>
  <si>
    <t xml:space="preserve">N. L. Bragazzi; Ł. Szarpak; F. Piccotti</t>
  </si>
  <si>
    <t xml:space="preserve">SSRN Electronic Journal</t>
  </si>
  <si>
    <t xml:space="preserve">10.2139/ssrn.4631017</t>
  </si>
  <si>
    <t xml:space="preserve">no abstract; ChatGPT endodontic diagnostic accuracy</t>
  </si>
  <si>
    <t xml:space="preserve">LLMDENT-1039</t>
  </si>
  <si>
    <t xml:space="preserve">Comparison of responses from different artificial intelligence-powered chatbots regarding the All-on-four dental implant concept.</t>
  </si>
  <si>
    <t xml:space="preserve">Abstract Background Recent advancements in Artificial Intelligence (AI) have transformed the healthcare field, particularly through chatbots like ChatGPT, OpenEvidence, and MediSearch. These tools analyze complex data to aid clinical decision-making, enhancing efficiency in diagnosis, treatment planning, and patient management. When applied in the “All-on-Four” dental implant concept, AI facilitates immediate prosthetic restorations and meets the demand for expert guidance. This integration boosts the long-term success of surgical outcomes by providing real-time support and improving patient education and postoperative satisfaction. This study aimed to evaluate the effectiveness of three AI-powered chatbots—ChatGPT 4.0, OpenEvidence, and MediSearch—in answering frequently asked questions regarding the All-on-Four dental implant concept. Method This study investigated the response accuracy of three AI-powered chatbots to common queries about the All-on-Four dental implant concept. Using alsoasked.com, twenty pertinent questions—ten patient-focused and ten technical—were identified. Oral and maxillofacial surgeons evaluated the chatbot responses using a 5-point Likert scale. Statistical analysis was performed with the Kruskal-Wallis test, supplemented by pairwise Mann-Whitney U tests with Bonferroni correction, to assess the significance of differences among the chatbots’ performances. Results The Kruskal-Wallis test showed statistically significant differences between the thre…</t>
  </si>
  <si>
    <t xml:space="preserve">Akpınar, Hasan</t>
  </si>
  <si>
    <t xml:space="preserve">10.1186/s12903-025-06294-7</t>
  </si>
  <si>
    <t xml:space="preserve">40474203.0</t>
  </si>
  <si>
    <t xml:space="preserve">All-on-four patient-focused plus technical questions; 3 chatbots; Likert by surgeons</t>
  </si>
  <si>
    <t xml:space="preserve">All-on-four patient and technical questions; ChatGPT OpenEvidence MediSearch; Likert</t>
  </si>
  <si>
    <t xml:space="preserve">LLMDENT-0640</t>
  </si>
  <si>
    <t xml:space="preserve">Evaluating Artificial Intelligence Chatbots in Answering Saudi Patients' Periodontal Health Questions: A Mixed-method evaluation cross-sectional study of Four Digital Platforms</t>
  </si>
  <si>
    <t xml:space="preserve">Abstract Background Periodontal diseases, including gingivitis and periodontitis, represent a major global oral health burden and are associated with systemic health conditions. With the increasing use of artificial intelligence (AI) chatbots for health information, patients frequently seek oral health advice from digital platforms. However, the reliability and accuracy of AI-generated periodontal health information remain uncertain. This study aimed to evaluate the quality and accuracy of responses generated by AI chatbots to questions regarding periodontal diseases. Methods A Mixed-method evaluation cross-sectional study assessed the responses of four AI chatbots to ten frequently asked questions about periodontal diseases. Questions were submitted to the chatbots, and two periodontists evaluated the responses using an evidence-based scoring system focusing on accuracy, completeness, and clinical relevance. Results Overall, the AI chatbots generated largely accurate responses. All platforms consistently identified plaque accumulation as the primary cause of gingivitis and highlighted common symptoms. However, variations were observed in the depth and structure of responses. Gemini and Microsoft Copilot generally provided explanations that are more comprehensive. All chatbots recommended professional dental consultation for diagnosis and management. Conclusion AI chatbots demonstrated an overall acceptable level of accuracy in providing information on gingivitis and periodon…</t>
  </si>
  <si>
    <t xml:space="preserve">Nasir E; Suliman N</t>
  </si>
  <si>
    <t xml:space="preserve">10.21203/rs.3.rs-9899166/v1</t>
  </si>
  <si>
    <t xml:space="preserve">preprint; patient periodontal FAQs; 4 chatbots; accuracy by periodontists</t>
  </si>
  <si>
    <t xml:space="preserve">preprint; Saudi patients periodontal FAQs; four chatbots; accuracy completeness</t>
  </si>
  <si>
    <t xml:space="preserve">LLMDENT-0711</t>
  </si>
  <si>
    <t xml:space="preserve">Intervenciones educativas basadas en inteligencia artificial en la educación médica y odontológica de pregrado: una revisión de alcance</t>
  </si>
  <si>
    <t xml:space="preserve">Introducción: La inteligencia artificial (IA) ha adquirido creciente relevancia en la educación médica y odontológica de pregrado, aunque la evidencia empírica sobre intervenciones educativas basadas en IA permanece dispersa y con limitada explicitación pedagógica. Objetivo: El objetivo de esta revisión de alcance fue mapear las intervenciones educativas basadas en IA implementadas en programas de pregrado en medicina y odontología, así como los resultados de aprendizaje, marcos pedagógicos y competencias de alfabetización en IA reportados. Materiales y Métodos: Se realizó una revisión de alcance siguiendo el marco metodológico de Arksey y O’Malley, los refinamientos de Levac et al. y la guía PRISMA-ScR. La búsqueda se efectuó en Scopus, PubMed/MEDLINE, ERIC y ProQuest Education Database entre 2021 y marzo de 2026. De 815 registros identificados, 31 estudios cumplieron los criterios de inclusión. Veintitrés correspondieron a educación médica y ocho a educación odontológica. Las intervenciones se agruparon en seis categorías: modelos generativos y chatbots, simulación clínica, retroalimentación automatizada, apoyo diagnóstico, entrenamiento procedimental e integración curricular. Resultados: Los resultados sugieren que la IA puede contribuir al aprendizaje cuando se integra con mediación docente, práctica repetida y retroalimentación oportuna. No obstante, la evidencia disponible es heterogénea y no demuestra una superioridad uniforme frente a los métodos tradicionales. Conclu…</t>
  </si>
  <si>
    <t xml:space="preserve">Carmen Inocencia Quintana del Solar; Guadalupe Badillo Márquez; Sara Luz Quevedo Garcia; Germán Vicente Garay Flores; Anace Méndez Torres; José Eugenio Chafloque Capuñay</t>
  </si>
  <si>
    <t xml:space="preserve">Más Vita</t>
  </si>
  <si>
    <t xml:space="preserve">10.47606/acven/mv0323</t>
  </si>
  <si>
    <t xml:space="preserve">scoping review AI education interventions</t>
  </si>
  <si>
    <t xml:space="preserve">LLMDENT-1977</t>
  </si>
  <si>
    <t xml:space="preserve">ChatGPT's performance in dentistry and allergy-immunology assessments: a comparative study.</t>
  </si>
  <si>
    <t xml:space="preserve">Alexander Fuchs; Tina Trachsel; R. Weiger; F. Eggmann</t>
  </si>
  <si>
    <t xml:space="preserve">37799027.0</t>
  </si>
  <si>
    <t xml:space="preserve">no abstract; ChatGPT dentistry and allergy assessments</t>
  </si>
  <si>
    <t xml:space="preserve">no abstract; dentistry and allergy assessment questions</t>
  </si>
  <si>
    <t xml:space="preserve">LLMDENT-0870</t>
  </si>
  <si>
    <t xml:space="preserve">Performance of Chat-GPT 5.1 in the Diagnostic Evaluation of Apical Lesions on Panoramic Radiographs</t>
  </si>
  <si>
    <t xml:space="preserve">Objective: The aim of this study was to evaluate the diagnostic performance of ChatGPT-5.1 in determining the presence or absence of apical lesions on panoramic radiographs based on visual input and to analyze the obtained results on a jaw-specific basis. Materials and Methods: A total of 207 anonymized panoramic radiographs were retrospectively analyzed. In each radiograph, the region in which an apical lesion was present was recorded as “lesion-present,” whereas the contralateral jaw region without an apical lesion on the same radiograph was considered “lesion-absent.” In this context, each lesion-present and lesion-absent region was treated as an independent unit of analysis. All evaluations were independently performed by ChatGPT-5.1 using standardized and anatomically restricted prompts that clearly defined the jaw (maxilla/mandible), side (right/left), and anatomical region. Model outputs were classified as true positive, true negative, false positive, or false negative. Sensitivity, specificity, accuracy, and F1 score were calculated for overall performance and on a jaw-specific basis. Results: Overall sensitivity, specificity, accuracy, and F1 score of ChatGPT-5.1 were 67.15%, 60.87%, 64.01%, and 65.11%, respectively. Tooth-level detection sensitivity was 67.6%. Mandibular performance was higher than maxillary performance (accuracy: 67.52% vs. 57.14%; tooth-level sensitivity: 69.89% vs. 63.04%). Concusion: ChatGPT-5.1 demonstrated a moderate level of diagnostic perfor…</t>
  </si>
  <si>
    <t xml:space="preserve">Uzun, Ezgi; Apaydın, Burak Kerem; Ongun, İsmail</t>
  </si>
  <si>
    <t xml:space="preserve">10.7126/cumudj.1881678</t>
  </si>
  <si>
    <t xml:space="preserve">apical lesions on panoramic radiographs</t>
  </si>
  <si>
    <t xml:space="preserve">LLMDENT-0126</t>
  </si>
  <si>
    <t xml:space="preserve">Performance of artificial intelligence chatbots in restorative dentistry: a comparative analysis of clinical and theoretical specialty examination questions</t>
  </si>
  <si>
    <t xml:space="preserve">Large language model (LLM)-based artificial intelligence (AI) systems are used in healthcare education, but their performance on specialty-level restorative dentistry questions remains unclear. This study aimed to compare the performance of six AI systems on Restorative Dentistry questions from the Turkish Dentistry Specialization Examination (DUS). A total of 195 text-based questions from DUS between 2012 and 2025 were included in this cross-sectional observational study and classifiedas theoretical or clinically oriented. GPT-5.2 Instant, Claude Sonnet 4.5, Microsoft Copilot, Gemini 3 Flash, Perplexity, and DeepSeek-V3.2 were evaluated. Responses were compared with official answer keys. Cochran’s Q test, Holm-adjusted McNemar tests, and mixed-effects logistic regression was used for statistical analyses. Accuracy differed significantly among AI systems ( p &lt; 0.001). Overall accuracy ranged from 83.6% for Perplexity to 96.4% for Gemini 3 Flash, with GPT-5.2 Instant, Claude Sonnet 4.5, Microsoft Copilot, and DeepSeek-V3.2 achieving 90.3%, 87.7%, 89.7%, and 90.8%, respectively. After Holm adjustment, Gemini 3 Flash significantly outperformed Perplexity, Claude Sonnet 4.5, and Microsoft Copilot. In mixed-effects analysis, Gemini 3 Flash had lower odds of an incorrect response than GPT-5.2 Instant (OR = 0.185, 95% CI: 0.059–0.581; p = 0.004), whereas Perplexity had higher odds (OR = 2.683, 95% CI: 1.219–5.909; p = 0.014). Neither question type nor subtopic showed a significant o…</t>
  </si>
  <si>
    <t xml:space="preserve">Seda Baktır; Vahti Kılıç</t>
  </si>
  <si>
    <t xml:space="preserve">10.1186/s12903-026-09859-2</t>
  </si>
  <si>
    <t xml:space="preserve">specialty exam restorative questions</t>
  </si>
  <si>
    <t xml:space="preserve">restorative specialty exam questions</t>
  </si>
  <si>
    <t xml:space="preserve">LLMDENT-2146</t>
  </si>
  <si>
    <t xml:space="preserve">Hepatic enzymes and immunoinflammatory response to Bio-C Temp bioceramic intracanal medication implanted into the subcutaneous tissue of rats.</t>
  </si>
  <si>
    <t xml:space="preserve">Our purpose was to evaluate the biocompatibility and hepatotoxicity of a new bioceramic intracanal medicament, Bio-C Temp (BIO). The biological properties of BIO were compared with calcium hydroxide-based intracanal medicament (Calen; CAL), used as gold pattern. Polyethylene tubes filled with BIO or CAL, and empty tubes (control group, CG) were implanted into subcutaneous tissue of rats. After 7, 15, 30 and 60 days, the samples were embedded in paraffin for morphological, quantitative and immunohistochemistry analyses. At 7 and 60 days, blood samples were collected for analysis of serum glutamic-oxaloacetic transaminase (GOT) and glutamic-pyruvic transaminase (GPT) levels. The data were submitted to two-way ANOVA and Tukey's test (p ≤ 0.05). No significant difference was detected in serum GOT and GPT levels among BIO, CAL and CG specimens. In all periods, BIO specimens exhibited lower number of inflammatory cells and immunoexpression of IL-6, a pro-inflammatory cytokine, than CAL specimens. The reduction of these parameters was accompanied by significant increase in the collagen content and in the immunoexpression of IL-10, a cytokine involved in the tissue repair, over time. Our findings indicate that Bio-C Temp is biocompatible and had no hepatotoxicity effect.</t>
  </si>
  <si>
    <t xml:space="preserve">Lopes CS; Delfino MM; Tanomaru-Filho M; Sasso-Cerri E; Guerreiro-Tanomaru JM; Cerri PS</t>
  </si>
  <si>
    <t xml:space="preserve">10.1038/s41598-022-06545-5</t>
  </si>
  <si>
    <t xml:space="preserve">35181684.0</t>
  </si>
  <si>
    <t xml:space="preserve">bioceramic medicament rat study; no LLM</t>
  </si>
  <si>
    <t xml:space="preserve">LLMDENT-0148</t>
  </si>
  <si>
    <t xml:space="preserve">Can Large Artificial Intelligence-Based Linguistic Models Help to Obtain Information About Burning Mouth Syndrome?</t>
  </si>
  <si>
    <t xml:space="preserve">OBJECTIVE: Burning Mouth Syndrome (BMS) is an idiopathic chronic orofacial pain disorder with diagnostic and therapeutic challenges. Inexperienced clinicians may desperately resort to online information. The objective of this study was to evaluate the usefulness, quality, and readability of responses generated by three artificial intelligence large language models (AI-LLMs)-ChatGPT-4, Gemini, and Microsoft Copilot-to frequent questions about BMS. MATERIALS AND METHODS: Nine clinically relevant open-ended questions were identified through search-trend analysis and expert review. Standardized prompts were submitted, and responses were independently rated by 12 international experts using a 4-point usefulness scale. Quality was evaluated using the QAMAI tool. Readability was measured using Flesch-Kincaid Grade Level and Reading Ease scores. Statistical analyses included Kruskal-Wallis and Bonferroni correction. RESULTS: All AI-LLMs produced moderately useful responses, with no significant difference in global performance. Gemini achieved highest overall quality scores, particularly in relevance, completeness, and source provision. Copilot scored lower in usefulness and source provision. No significant differences were obtained among AI-LLMs. Average readability corresponded to 12th grade, with ChatGPT requiring the highest proficiency. CONCLUSIONS: AI-LLMs show potential for generating reliable information on BMS, though variability in quality, readability, and source citation r…</t>
  </si>
  <si>
    <t xml:space="preserve">Benito López, Paula; Adamo, Daniela; Caponio, Vito Carlo Alberto; González-Serrano, José; Dos Santos Silva, Alan Roger; de Pedro Herráez, Miguel; Albuquerque, Rui; López Jornet, María Pía; Brailo, Vla</t>
  </si>
  <si>
    <t xml:space="preserve">10.1111/odi.70078</t>
  </si>
  <si>
    <t xml:space="preserve">40887803.0</t>
  </si>
  <si>
    <t xml:space="preserve">Oral medicine / oral pathology; TMD / orofacial pain</t>
  </si>
  <si>
    <t xml:space="preserve">BMS frequent questions from search trends; 3 LLMs; usefulness QAMAI</t>
  </si>
  <si>
    <t xml:space="preserve">BMS frequent questions from search trends; three LLMs; usefulness QAMAI; audience ambiguous</t>
  </si>
  <si>
    <t xml:space="preserve">LLMDENT-0516</t>
  </si>
  <si>
    <t xml:space="preserve">Accuracy and Error Patterns of Generative AI on the Korean National Dental Hygienist Licensing Examination Across Prompt Engineering Strategies</t>
  </si>
  <si>
    <t xml:space="preserve">Objective: This study aimed to compare GPT-4o accuracy across five prompt engineering strategies using items from the Korean National Dental Hygienist Licensing Examination and to examine differences by question domain and type. Methods: A total of 399 items from the 2024-2025 examinations were classified by domain (Basic/Clinical) and type (Recall/Reasoning) and presented to GPT-4o (GPT-4o-2024-11-20, temperature=0) under five prompt conditions. Differences in accuracy across prompt conditions were assessed using Cochran’s Q test. For reasoning-type items, exploratory pairwise comparisons were performed using exact McNemar tests with Holm correction. Results: Overall accuracy ranged from 75.2% to 78.9%, exceeding the overall threshold of 60% under all prompt conditions. Cochran’s Q showed no significant overall difference among the five prompt conditions (Q=6.462, p=0.167). For reasoning-type items (n=80), the combined prompt yielded the highest accuracy(75.0%) compared with 65.0%-67.5% for the other conditions. However, the overall difference among prompt conditions was not statistically significant (Q=6.759, p=0.149), and no pairwise comparison remained significant after Holm correction. Qualitative analysis identified recurring hallucinations involving Korea-specific regulations. Conclusions: GPT-4o achieved accuracy exceeding the 60% overall threshold regardless of prompt strategy, suggesting that the overall effect of prompt engineering was limited. Although the combine…</t>
  </si>
  <si>
    <t xml:space="preserve">Sang-Kyeom Kim</t>
  </si>
  <si>
    <t xml:space="preserve">Korean Journal of Clinical Dental Hygiene</t>
  </si>
  <si>
    <t xml:space="preserve">10.12972/kjcdh.2026.14.3.4</t>
  </si>
  <si>
    <t xml:space="preserve">dental hygienist licensing exam prompts</t>
  </si>
  <si>
    <t xml:space="preserve">Korean dental hygienist licensing exam</t>
  </si>
  <si>
    <t xml:space="preserve">LLMDENT-1387</t>
  </si>
  <si>
    <t xml:space="preserve">Utilization of ChatGPT as a reliable aide for differential diagnosis of histopathology in head and neck surgery</t>
  </si>
  <si>
    <t xml:space="preserve">Objectives: The rise of artificial intelligence offers promising advancements in diagnostic workflows in healthcare. In oral and maxillofacial surgery, timely and accurate histopathological diagnosis is crucial for effective treatment planning. This study examines Chat Generative Pretrained Transformer (ChatGPT, OpenAI Inc., California) as an aid to providers in generating differential diagnoses for four common maxillofacial pathologies: ameloblastoma, squamous cell carcinoma, mucoepidermoid carcinoma, and pleomorphic adenoma. Study design: A retrospective study was conducted with 200 de-identified histopathological cases, evenly divided across the four diagnostic categories. Each case included clinical summaries and histopathological images, which were input into ChatGPT to generate four differential diagnoses. The study evaluated the inclusion and ranking of the correct diagnosis in the differential list using a chi-square goodness-of-fit test. Results: ChatGPT included the correct diagnosis in all cases (100 %), ranking it first in 49.5 %, second in 32.5 %, third in 14.5 %, and fourth in 3.5 %. Statistical analysis confirmed a significant preference for higher ranking of correct diagnoses (p &lt; 0.001). Conclusion: ChatGPT shows strong reliability in generating accurate differential diagnoses for maxillofacial histopathology, ranking the correct diagnosis in the top two positions in 82 % of cases. These results highlight AI's potential to augment diagnostic workflows and enh…</t>
  </si>
  <si>
    <t xml:space="preserve">Sayyed Ourmazd Mohseni; Asal Saeid; Patrick Wong; Timothy Neal; Thomas Schlieve</t>
  </si>
  <si>
    <t xml:space="preserve">10.1016/j.oor.2025.100727</t>
  </si>
  <si>
    <t xml:space="preserve">histopathology differential diagnosis</t>
  </si>
  <si>
    <t xml:space="preserve">LLMDENT-2159</t>
  </si>
  <si>
    <t xml:space="preserve">Laser-assisted management of peripheral ossifying fibroma: Perplexity in diagnosis</t>
  </si>
  <si>
    <t xml:space="preserve">Peripheral ossifying fibroma (POF) is the most common reactive gingival lesion. The cause and pathology are well understood. Peripheral giant cell granuloma, pyogenic granuloma, fibroma, and peripheral fibroma are among the differential diagnoses. The confirmed diagnosis for POF is based on histopathological evidence. A healthy 49-year-old man with fibrous swelling in the lower left anterior region of his jaw is discussed in this case report. Excisional biopsy was performed utilizing a diode laser in pulse mode at 980 nm. The patient was monitored for a year, and there was no recurrence.</t>
  </si>
  <si>
    <t xml:space="preserve">G. Somashekar; Yamini Rajachandrasekaran; Sumathi H. Rao; Geetha Thirugnanasambandam; Deepa Chandrashekaraiah</t>
  </si>
  <si>
    <t xml:space="preserve">The Saint′s International Dental Journal</t>
  </si>
  <si>
    <t xml:space="preserve">10.4103/sidj.sidj_12_22</t>
  </si>
  <si>
    <t xml:space="preserve">peripheral ossifying fibroma case report</t>
  </si>
  <si>
    <t xml:space="preserve">peripheral ossifying fibroma case; no LLM</t>
  </si>
  <si>
    <t xml:space="preserve">LLMDENT-0633</t>
  </si>
  <si>
    <t xml:space="preserve">Impediments to AI Integration in Dentistry: A Review</t>
  </si>
  <si>
    <t xml:space="preserve">Artificial intelligence (AI) is undoubtedly the technology of the decade. Although AI offers considerable potential for diagnosis, treatment planning, and workflow optimization, its adoption is limited by data privacy concerns, absence of standardized datasets, AI black box, high costs, and inadequate training and skepticism among clinicians. Thirty five articles were short listed following google scholar search with the key words (AI, AI limitations, AI Ethics, AI roadblocks in dentistry, LLMs, Generative AI in dentistry, AI in future dentistry) out of which 12 articles were excluded for not meeting the criteria. As dentists, learning the fundamentals of AI and understanding the barriers to AI implementation is necessary for the smooth and efficient integration of the technology. This article is an attempt to shed light on some of the impediments to AI integration in dentistry.</t>
  </si>
  <si>
    <t xml:space="preserve">Rakesh Rajeevan Nair; Mamdouh Mohammad Elmansoury; Joel Ivan D'Silva</t>
  </si>
  <si>
    <t xml:space="preserve">Middle East Research Journal of Dentistry</t>
  </si>
  <si>
    <t xml:space="preserve">10.36348/merjd.2026.v06i03.001</t>
  </si>
  <si>
    <t xml:space="preserve">review barriers AI in dentistry</t>
  </si>
  <si>
    <t xml:space="preserve">review barriers AI dentistry</t>
  </si>
  <si>
    <t xml:space="preserve">LLMDENT-0149</t>
  </si>
  <si>
    <t xml:space="preserve">Changes in ethics and transparency reporting in dental journal articles between 2021 and 2025: a full-text cross-journal analysis.</t>
  </si>
  <si>
    <t xml:space="preserve">INTRODUCTION: Explicit reporting of research ethics and transparency practices is increasingly emphasized in biomedical publishing, but whether recent changes have occurred uniformly across reporting domains remains unclear. METHODS: We conducted a full-text, cross-journal text-mining study of 240 dental journal articles published in 2021 and 2025, with 20 articles per journal-year stratum across six established dental journals. Full text was screened for eight predefined markers: ethics approval, informed consent, conflict-of-interest disclosure, funding disclosure, data availability, trial registration, animal ethics, and AI/LLM disclosure. Automated detection was checked against single-reader manual coding of a 36-article sample (96.2% agreement). Prevalence was compared using Fisher exact tests. Reported percentages are corpus-level detection rates across all 120 articles per year, not compliance rates among the studies to which each marker applies. RESULTS: Data availability showed by far the largest change, increasing from 4.2% to 47.5% (p &lt; 0.001) and was the only marker with a statistically robust increase. Ethics approval (53.3% to 69.2%), funding disclosure (58.3% to 73.3%), and animal ethics (1.7% to 8.3%) showed smaller directional increases. Conflict-of-interest disclosure was near-universal in both years (95.8% and 97.5%). Informed consent and trial registration showed little change. AI/LLM disclosure was detected only in 2025 (0% to 4.2%). Mean detected markers…</t>
  </si>
  <si>
    <t xml:space="preserve">Better, Hadar; Asbi, Thabet; Chaushu, Gavriel; Better, Keren; Haim, Doron</t>
  </si>
  <si>
    <t xml:space="preserve">10.3389/froh.2026.1901870</t>
  </si>
  <si>
    <t xml:space="preserve">42656875.0</t>
  </si>
  <si>
    <t xml:space="preserve">text-mining ethics reporting in dental journals</t>
  </si>
  <si>
    <t xml:space="preserve">LLMDENT-0988</t>
  </si>
  <si>
    <t xml:space="preserve">Evaluating large language models for endodontic case difficulty assessment: accuracy, consistency, temporal stability, and agreement.</t>
  </si>
  <si>
    <t xml:space="preserve">Abstract Background Large language models (LLMs) are increasingly explored as clinical decision-support tools in dentistry; however, their reliability in endodontic decision-making remains uncertain. Most previous studies have relied on single-response accuracy, providing limited insight into the reproducibility and stability of LLM outputs across repeated evaluations. This study aimed to evaluate LLM performance in endodontic case difficulty assessment using the American Association of Endodontists (AAE) framework, with emphasis on accuracy, consistency, temporal stability, and inter-model agreement. Methods Thirty standardised endodontic cases (10 low, 10 moderate, 10 high difficulty) were developed according to AAE criteria and presented in three linguistically distinct but clinically equivalent formats (n = 90 test items). Two LLMs were queried independently 30 times per item, yielding 5,400 classifications in a repeated-measures design. Accuracy was defined as agreement with expert-derived ground truth. Consistency and temporal stability were assessed across repeated queries, and inter-model agreement was evaluated using Cohen’s kappa statistics. Results Both models demonstrated a clear difficulty-dependent performance pattern. Accuracy and consistency were highest in low-difficulty cases, whereas moderate-difficulty cases showed the lowest accuracy and greatest variability. High-difficulty cases exhibited the highest response stability despite differences in accuracy be…</t>
  </si>
  <si>
    <t xml:space="preserve">Çatmabacak, Ekin Deniz; Valandova, İrem Çetinkaya</t>
  </si>
  <si>
    <t xml:space="preserve">10.1186/s12903-026-08323-5</t>
  </si>
  <si>
    <t xml:space="preserve">41965606.0</t>
  </si>
  <si>
    <t xml:space="preserve">endodontic case difficulty classification</t>
  </si>
  <si>
    <t xml:space="preserve">endodontic case difficulty assessment</t>
  </si>
  <si>
    <t xml:space="preserve">LLMDENT-0833</t>
  </si>
  <si>
    <t xml:space="preserve">Comparative evaluation of AI-based chatbots in answering prosthodontic questions from the Turkish Dental Specialty Exam (DUS)</t>
  </si>
  <si>
    <t xml:space="preserve">Aims: This study compared the performance of the ChatGPT, Gemini, Copilot, and DeepSeek large language model–based chatbots in answering prosthodontic questions from the Turkish Dental Specialty Examination (DUS). Methods: A total of 126 prosthodontic questions from DUS examinations conducted between 2012 and 2021 were included in the study after excluding visually based and canceled questions. The questions were classified as knowledge-based and case-based. Additionally, they were categorized according to topic areas as fixed prosthodontics, removable prosthodontics and implant-supported prosthodontics. The data were analyzed using the generalized estimating equations model, which accounts for repeated measurements, and differences between models were evaluated using Bonferroni-corrected post hoc tests. Results: All chatbot models included in this study achieved an overall accuracy rate above 80% (ChatGPT-4o: 85.71%; Copilot: 83.33%; Gemini 3 Flash: 81.75%; DeepSeek-V3.2: 80.16%). No statistically significant difference was observed among the models in terms of overall performance (p = 0.619). All models demonstrated significantly higher performance on knowledge-based questions than on case-based questions (p &lt; 0.05). Topic-based analysis showed numerically lower accuracy for implant-supported prosthodontic questions than for fixed and removable prosthodontic questions. However, this finding should be interpreted cautiously because the implant-supported subgroup included onl…</t>
  </si>
  <si>
    <t xml:space="preserve">Bülent Kadir Tartuk</t>
  </si>
  <si>
    <t xml:space="preserve">10.51271/jdse-0082</t>
  </si>
  <si>
    <t xml:space="preserve">specialty exam prosthodontic questions</t>
  </si>
  <si>
    <t xml:space="preserve">prosthodontic specialty exam questions</t>
  </si>
  <si>
    <t xml:space="preserve">LLMDENT-0317</t>
  </si>
  <si>
    <t xml:space="preserve">Can Artificial Intelligence Chatbots (ChatGPT, DeepSeek, Copilot, and Claude) Accurately Inform Patients About Subperiostal Jaw Implants?</t>
  </si>
  <si>
    <t xml:space="preserve">BACKGROUND: Severe jawbone atrophy often limits the use of conventional dental implants. Modern 3D imaging and CAD/CAM technologies have revitalized subperiosteal implants as a customized alternative for these challenging cases. As AI chatbots (ChatGPT, Claude, DeepSeek, and Copilot) increasingly serve as patient information tools, evaluating the accuracy and clarity of their explanations about such complex procedures has become essential. OBJECTIVE: This study aimed to evaluate the accuracy, reliability, readability, actionability, understandability, and practical usefulness of responses provided by AI chatbots to patient questions about subperiosteal jaw implants. METHODS: The authors evaluated 4 AI-based chatbots (ChatGPT, DeepSeek, Copilot, and Claude) by submitting frequently asked questions on subperiosteal jaw implants in independent sessions to avoid data leakage. Responses were compiled, duplicates removed, and refined for clarity. Two independent experts assessed the outputs using validated tools: accuracy (5-point Likert), reliability (CLEAR criteria), quality (mGQS), readability (FRE, FKGL), usefulness (4-point scale), and understandability/actionability (PEMAT). RESULTS: DeepSeek, Claude, and ChatGPT produced more understandable, actionable, and higher-quality responses than CoPilot, with DeepSeek performing the best overall. Across all models, clarity, mGQS, and accuracy were strongly aligned, while usefulness was inversely related. Readability and actionability…</t>
  </si>
  <si>
    <t xml:space="preserve">Gaş, Selin; Paksoy, Tuğçe; Çeçen, Cemre; Uncu, Sevda Altinay; Selvi, Firat</t>
  </si>
  <si>
    <t xml:space="preserve">10.1097/scs.0000000000012417</t>
  </si>
  <si>
    <t xml:space="preserve">41842754.0</t>
  </si>
  <si>
    <t xml:space="preserve">Implant dentistry; Prosthodontics; Oral &amp; maxillofacial radiology</t>
  </si>
  <si>
    <t xml:space="preserve">patient questions subperiosteal jaw implants; 4 chatbots; accuracy CLEAR mGQS</t>
  </si>
  <si>
    <t xml:space="preserve">patient FAQs on subperiosteal jaw implants; four chatbots; accuracy mGQS PEMAT</t>
  </si>
  <si>
    <t xml:space="preserve">LLMDENT-1788</t>
  </si>
  <si>
    <t xml:space="preserve">How well do large language model-based chatbots perform in oral and maxillofacial radiology?</t>
  </si>
  <si>
    <t xml:space="preserve">Abstract Objectives This study evaluated the performance of four large language model (LLM)-based chatbots by comparing their test results with those of dental students on an oral and maxillofacial radiology examination. Methods ChatGPT, ChatGPT Plus, Bard, and Bing Chat were tested on 52 questions from regular dental college examinations. These questions were categorized into three educational content areas: basic knowledge, imaging and equipment, and image interpretation. They were also classified as multiple-choice questions (MCQs) and short-answer questions (SAQs). The accuracy rates of the chatbots were compared with the performance of students, and further analysis was conducted based on the educational content and question type. Results The students’ overall accuracy rate was 81.2%, while that of the chatbots varied: 50.0% for ChatGPT, 65.4% for ChatGPT Plus, 50.0% for Bard, and 63.5% for Bing Chat. ChatGPT Plus achieved a higher accuracy rate for basic knowledge than the students (93.8% vs. 78.7%). However, all chatbots performed poorly in image interpretation, with accuracy rates below 35.0%. All chatbots scored less than 60.0% on MCQs, but performed better on SAQs. Conclusions The performance of chatbots in oral and maxillofacial radiology was unsatisfactory. Further training using specific, relevant data derived solely from reliable sources is required. Additionally, the validity of these chatbots’ responses must be meticulously verified.</t>
  </si>
  <si>
    <t xml:space="preserve">Jeong, Hui; Han, Sang-Sun; Yu, Youngjae; Kim, Saejin; Jeon, Kug Jin</t>
  </si>
  <si>
    <t xml:space="preserve">10.1093/dmfr/twae021</t>
  </si>
  <si>
    <t xml:space="preserve">38848473.0</t>
  </si>
  <si>
    <t xml:space="preserve">radiology course exam chatbots vs students</t>
  </si>
  <si>
    <t xml:space="preserve">oral maxillofacial radiology exam vs students</t>
  </si>
  <si>
    <t xml:space="preserve">LLMDENT-1913</t>
  </si>
  <si>
    <t xml:space="preserve">Tooth Root Abscess and Mandibular Infections in Old World Camelids: 3 Cases</t>
  </si>
  <si>
    <t xml:space="preserve">There are limited reports of mandibular infections and tooth root abscesses in camels (Old World Camelids). This is in contrast to multiple reports and case series detailing diagnosis, management, and therapy of similar infections in New World Camelids such as llamas and alpacas. The purpose of this case series is to present three cases of camels in North America with these infections and to detail the diagnostics, therapeutic interventions, management, and follow-up of these cases. Radiography was utilized in all three cases, as was sedation and/or anesthesia. Similar to llamas, florfenicol was used for antimicrobial therapy and flunixin meglumine was utilized as a nonsteroidal anti-inflammatory. Some degree of lavage was required for the management of each case. Clinicians should be aware of the potential need for sedation, diagnostic imaging, culture, and extended therapies for the treatment of mandibular and tooth root infections in camels as comparatively described for llamas and alpacas.</t>
  </si>
  <si>
    <t xml:space="preserve">Alyssa Sparnon; Joe S. Smith; P. Mulon; S. Hecht; David E. Anderson; S. van Amstel</t>
  </si>
  <si>
    <t xml:space="preserve">Case Reports in Veterinary Medicine</t>
  </si>
  <si>
    <t xml:space="preserve">10.1155/2024/4589572</t>
  </si>
  <si>
    <t xml:space="preserve">38595336.0</t>
  </si>
  <si>
    <t xml:space="preserve">Oral &amp; maxillofacial radiology; Dental pharmacology / anesthesia</t>
  </si>
  <si>
    <t xml:space="preserve">veterinary camel tooth abscess cases</t>
  </si>
  <si>
    <t xml:space="preserve">veterinary camel tooth abscess</t>
  </si>
  <si>
    <t xml:space="preserve">LLMDENT-0354</t>
  </si>
  <si>
    <t xml:space="preserve">Can artificial intelligence chatbots think like dentists? A comparative analysis based on dental specialty examination questions in restorative dentistry.</t>
  </si>
  <si>
    <t xml:space="preserve">Abstract Background The integration of artificial intelligence (AI) in healthcare and medical education has advanced rapidly, with conversational AI systems gaining attention for their potential in academic assessment and clinical reasoning. This study aimed to evaluate AI chatbots’ performance on restorative dentistry questions from the Turkish Dental Specialty Examination (DUS), a high-stakes national exam assessing theoretical and clinical knowledge. Methods An in silico, cross-sectional, comparative design was employed. A total of 190 multiple-choice questions (MCQs) from 19 DUS sessions between 2012 and 2025 were obtained from the Assessment, Selection, and Placement Center (ÖSYM) website. After excluding annulled items, 188 questions were analyzed. Eight AI chatbots (ChatGPT-3.5, ChatGPT-4o Free, ChatGPT-4o Plus, Claude Sonnet 4, Microsoft Copilot, DeepSeek, Gemini 1.5, and Gemini Advanced) were tested using a standardized single-attempt protocol in Turkish. Performance measures included accuracy, response length, and response time. Questions were categorized by year, content domain, and length for subgroup analyses. Statistical analyses were conducted in Python using standard libraries. Descriptive statistics and Pearson’s correlation were calculated, while comparisons involved the Shapiro-Wilk test, Levene’s test, Kruskal-Wallis test, and Dunn’s post hoc test, with significance set at p &lt; 0.05. Results No significant difference was found in overall accuracy (p = 0.18)…</t>
  </si>
  <si>
    <t xml:space="preserve">Haberal, Merve; Hançerlioğulları, Dilek</t>
  </si>
  <si>
    <t xml:space="preserve">10.1186/s12903-025-07612-9</t>
  </si>
  <si>
    <t xml:space="preserve">41495725.0</t>
  </si>
  <si>
    <t xml:space="preserve">LLMDENT-0193</t>
  </si>
  <si>
    <t xml:space="preserve">Large Language Models for Traumatic Dental Injuries Across Web-Based and Mobile-Based Interfaces: Assessing Accuracy, Quality, and Temporal Consistency.</t>
  </si>
  <si>
    <t xml:space="preserve">ABSTRACT Objectives Traumatic dental injuries (TDIs) are frequent in clinical practice and require rapid, guideline‐based decisions, yet accessing accurate and reliable information may be challenging. Large language models (LLMs) such as ChatGPT, Gemini, DeepSeek, and Qwen are increasingly used as quick online information tools; however, evidence regarding their accuracy, consistency, and the influence of different user interfaces is limited. This study aimed to evaluate the performance of several LLMs in answering TDI‐related questions through both web‐based interfaces and mobile phone applications. Material and Methods Twenty questions were prepared according to the 2020 International Association of Dental Traumatology (IADT) guidelines, including 10 open‐ended and 10 yes–no items. Four LLMs (ChatGPT‐4o, DeepSeek‐V3, Gemini 2.0 Flash, Qwen2.5‐Max) were queried simultaneously via web and mobile interfaces over five consecutive days, generating 800 responses. Open‐ended answers were assessed using the Global Quality Score (GQS) and modified DISCERN (mDISCERN), while yes–no responses were compared with a predetermined answer key. Statistical analyses were performed using IBM SPSS v23.0, with significance set at p &lt; 0.05. Results Qwen2.5‐Max demonstrated comparatively higher GQS and mDISCERN scores across both interfaces. Accuracy for yes–no questions ranged from 86% to 91% without significant differences among models. Interface comparisons showed that ChatGPT‐4o generated comp…</t>
  </si>
  <si>
    <t xml:space="preserve">Cekic, Ezgi Can; Kumru, Mertkan; Yilmaz, Burcu; Celikkol, Berk; Tavsan, Oğuz</t>
  </si>
  <si>
    <t xml:space="preserve">Clinical and experimental dental research</t>
  </si>
  <si>
    <t xml:space="preserve">10.1002/cre2.70416</t>
  </si>
  <si>
    <t xml:space="preserve">42471780.0</t>
  </si>
  <si>
    <t xml:space="preserve">IADT guideline-derived TDI questions web vs mobile</t>
  </si>
  <si>
    <t xml:space="preserve">IADT guideline-derived trauma questions for clinicians</t>
  </si>
  <si>
    <t xml:space="preserve">IADT guideline-derived TDI questions; clinical decision framing; no patient questions stated</t>
  </si>
  <si>
    <t xml:space="preserve">LLMDENT-1025</t>
  </si>
  <si>
    <t xml:space="preserve">Performance of 4 Artificial Intelligence Chatbots in Answering Endodontic Questions.</t>
  </si>
  <si>
    <t xml:space="preserve">INTRODUCTION: Artificial intelligence models have shown potential as educational tools in healthcare, such as answering exam questions. This study aimed to assess the performance of 4 prominent chatbots: ChatGPT-4o, MedGebra GPT-4o, Meta LIama 3, and Gemini Advanced in answering multiple-choice questions (MCQs) in endodontics. METHODS: The study utilized 100 MCQs, each with 4 potential answers. These MCQs were obtained from 2 well-known endodontic textbooks. The performance of the above chatbots regarding choosing the correct answers was assessed twice with a 1-week interval. RESULTS: The stability of the performance in the 2 rounds was highest for ChatGPT-4o, followed by Gemini Advanced and Meta Llama 3. MedGebra GPT-4o provided the highest percentage of true answers in the first round (93%) followed by ChatGPT-4o in the second round (90%). Meta Llama 3 provided the lowest percentages in the first (73%) and second rounds (75%). Although the performance of MedGebra GPT-4o was the best in the first round, it was less stable upon the second round (McNemar P &gt; .05; Kappa = 0.725, P &lt; .001). CONCLUSIONS: ChatGPT-4o and MedGebra GPT-4o answered a high fraction of endodontic MCQs, while Meta LIama 3 and Gemini Advanced showed lower performance. Further training and development are required to improve their accuracy and reliability in endodontics.</t>
  </si>
  <si>
    <t xml:space="preserve">Abdulrab, Saleem; Abada, Hisham; Mashyakhy, Mohammed; Mostafa, Nawras; Alhadainy, Hatem; Halboub, Esam</t>
  </si>
  <si>
    <t xml:space="preserve">10.1016/j.joen.2025.01.002</t>
  </si>
  <si>
    <t xml:space="preserve">39814135.0</t>
  </si>
  <si>
    <t xml:space="preserve">textbook endodontic MCQs</t>
  </si>
  <si>
    <t xml:space="preserve">LLMDENT-1941</t>
  </si>
  <si>
    <t xml:space="preserve">Caries dental, su control a partir de acciones no invasivas en población infantil</t>
  </si>
  <si>
    <t xml:space="preserve">La profesión estomatológica se encuentra fuertemente ligada a la curación y a la atención individual, sin embargo, a partir de la década de los 80 surge un enfoque clínico que invita al gremio a realizar atención a través de medidas mínimamente invasivas, cuyo objetivo es conservar el tejido sano tanto como sea posible, es por ello, por lo que el título de la presente obra llama la atención al proponer una atención de caries dental a partir de acciones no invasivas fuera de los espacios clínicos tradicionales.</t>
  </si>
  <si>
    <t xml:space="preserve">Remedios Guadalupe Valdez-Penagos</t>
  </si>
  <si>
    <t xml:space="preserve">Casos y Revisiones de Salud</t>
  </si>
  <si>
    <t xml:space="preserve">10.22201/fesz.26831422e.2024.6.2.9</t>
  </si>
  <si>
    <t xml:space="preserve">non-invasive caries control text; no LLM</t>
  </si>
  <si>
    <t xml:space="preserve">caries non-invasive control; no LLM</t>
  </si>
  <si>
    <t xml:space="preserve">LLMDENT-1942</t>
  </si>
  <si>
    <t xml:space="preserve">Large-Language Models in Orthodontics: Assessing Reliability and Validity of ChatGPT in Pretreatment Patient Education.</t>
  </si>
  <si>
    <t xml:space="preserve">BACKGROUND: Patients seeking orthodontic treatment may use large language models (LLMs) such as Chat-GPT for self-education, thereby impacting their decision-making process. This study assesses the reliability and validity of Chat-GPT prompts aimed at informing patients about orthodontic side effects and examines patients' perceptions of this information. MATERIALS AND METHODS: To assess reliability, n = 28 individuals were asked to generate information from GPT-3.5 and Generative Pretrained Transformer 4 (GPT-4) about side effects related to orthodontic treatment using both self-formulated and standardized prompts. Three experts evaluated the content generated based on these prompts regarding its validity. We asked a cohort of 46 orthodontic patients about their perceptions after reading an AI-generated information text about orthodontic side effects and compared it with the standard text from the postgraduate orthodontic program at Aarhus University. RESULTS: Although the GPT-generated answers mentioned several relevant side effects, the replies were diverse. The experts rated the AI-generated content generally as "neither deficient nor satisfactory," with GPT-4 achieving higher scores than GPT-3.5. The patients perceived the GPT-generated information as more useful and more comprehensive and experienced less nervousness when reading the GPT-generated information. Nearly 80% of patients preferred the AI-generated information over the standard text. CONCLUSIONS: Although pat…</t>
  </si>
  <si>
    <t xml:space="preserve">Vassis, Stratos; Powell, Harriet; Petersen, Emma; Barkmann, Asta; Noeldeke, Beatrice; Kristensen, Kasper D; Stoustrup, Peter</t>
  </si>
  <si>
    <t xml:space="preserve">10.7759/cureus.68085</t>
  </si>
  <si>
    <t xml:space="preserve">39347180.0</t>
  </si>
  <si>
    <t xml:space="preserve">ChatGPT orthodontic side-effect patient education; expert validity; patient perceptions</t>
  </si>
  <si>
    <t xml:space="preserve">ChatGPT orthodontic side-effect patient information; expert validity</t>
  </si>
  <si>
    <t xml:space="preserve">LLMDENT-1238</t>
  </si>
  <si>
    <t xml:space="preserve">Clinical Decision-Making in Implant Planning: A Comparison Between Human and Artificial Intelligence</t>
  </si>
  <si>
    <t xml:space="preserve">Artificial intelligence (AI), particularly large language models (LLMs) such as ChatGPT, has attracted attention for its potential to enhance diagnostic decision-making. This study aims to compare the decision-making tendencies of clinicians from different disciplines regarding implant planning with the approach of ChatGPT and to evaluate the potential integration of AI into clinical decision-making. This cross-sectional, survey-based study compared the implant planning decisions of prosthodontic and surgical residents with those of ChatGPT 4.0 and each other. Fourteen cases were presented to 20 prosthodontics, 20 oral and maxillofacial surgery residents, and ChatGPT. Participants selected the option they found most appropriate; responses were compared case by case using chi-square tests with p &lt; 0.05. The responses of residents showed no statistically significant differences. However, comparisons between the AI and clinicians revealed significant differences in 11 of the scenarios. In clinical scenarios where no differences were found, both human and artificial intelligence tended to make the same choices on less complicated cases. While AI is increasingly advancing in clinical decision-making, its responses to clinical scenarios may show some inconsistencies. AI demonstrated similarity in simple cases but diverged in complex ones. While promising as a support, broader studies with diverse scenarios are necessary to enhance the integration potential of AI in clinical decisio…</t>
  </si>
  <si>
    <t xml:space="preserve">Fehmi Gönüldaş; E. A. Bulut; Ö. Özbey; C. Öztürk</t>
  </si>
  <si>
    <t xml:space="preserve">10.3390/app151910744</t>
  </si>
  <si>
    <t xml:space="preserve">Prosthodontics; Oral &amp; maxillofacial surgery; Dental education / exams</t>
  </si>
  <si>
    <t xml:space="preserve">implant planning cases ChatGPT vs residents</t>
  </si>
  <si>
    <t xml:space="preserve">implant planning cases vs residents</t>
  </si>
  <si>
    <t xml:space="preserve">LLMDENT-0251</t>
  </si>
  <si>
    <t xml:space="preserve">Expert-Guided Visual Correction for Characterizing Diagnostic Performance and Error Patterns of Multimodal Large Language Models Using Periodontal In-Service Examination Images</t>
  </si>
  <si>
    <t xml:space="preserve">Multimodal large language models (MLLMs) are increasingly applied to image-based clinical reasoning, yet their diagnostic reliability in periodontal image interpretation, and the underlying source of their errors, remain poorly characterized. This study evaluated six architecturally distinct MLLMs (Claude Sonnet 4.5, GPT-5.0, Gemini 2.5, GLM-4.6, Sonar, and Grok 4.1) using 50 image-based multiple-choice questions drawn from the American Academy of Periodontology In-Service Examination, spanning clinical photographs, histopathology, radiographs, cardiac rhythm strips, and anatomical illustrations. A sequential two-phase experimental design was used: in Phase 1, each model independently described each image, selected an answer, and provided a supporting citation; in Phase 2, applied only to questions answered incorrectly, models were given an expert-validated visual description and asked to re-answer, allowing diagnostic improvement through visual correction to be measured directly. Expert ground truth for image content was established by a board-certified periodontist and independently validated by a second board-certified periodontist. Model outputs were classified using a dual-process error taxonomy adapted from Norman’s model of diagnostic reasoning, distinguishing perceptual errors, arising from inaccurate visual feature extraction, from cognitive errors, arising from flawed reasoning despite accurate perception, with cognitive errors further subdivided into correctable an…</t>
  </si>
  <si>
    <t xml:space="preserve">Dhaimade PA; Henderson R</t>
  </si>
  <si>
    <t xml:space="preserve">10.64898/2026.08.21.26360755</t>
  </si>
  <si>
    <t xml:space="preserve">Periodontology; Oral &amp; maxillofacial surgery; Oral &amp; maxillofacial radiology; Dental education / exams</t>
  </si>
  <si>
    <t xml:space="preserve">periodontal in-service exam images</t>
  </si>
  <si>
    <t xml:space="preserve">periodontal in-service image questions</t>
  </si>
  <si>
    <t xml:space="preserve">LLMDENT-0348</t>
  </si>
  <si>
    <t xml:space="preserve">Comparative Evaluation of Large Language Models in Responding to Common Misconceptions Regarding Periodontal Disease and Oral Hygiene</t>
  </si>
  <si>
    <t xml:space="preserve">Background/Objective: As large language models (LLMs) are increasingly used to obtain oral health information, their ability to provide accurate and comprehensive responses to patient-focused periodontal questions derived from commonly reported misconceptions is increasingly relevant to patient education. This study aimed to evaluate the performance of contemporary LLMs in answering such questions with respect to accuracy, comprehensiveness, readability, and temporal consistency. Methods: Following a comprehensive review of the existing literature, structured patient-focused periodontal questions derived from commonly reported misconceptions were presented to seven different LLMs using a standardized prompt, and their performance was compared. Responses were evaluated for accuracy and comprehensiveness using a Likert scale, while readability was assessed using the Simple Measure of Gobbledygook (SMOG), the Flesch Reading Ease (FRE) score, and the Flesch–Kincaid Grade Level (FKGL). Results: The evaluated LLMs demonstrated uniformly high performance across the benchmark, with no individual response scoring below the scale midpoint (score &lt; 3) for accuracy or comprehensiveness, confirming the absence of clinically unsafe or misleading information. Although statistically significant inter-model differences were observed for accuracy (p &lt; 0.001, Kendall’s W = 0.197) and comprehensiveness (p &lt; 0.001, Kendall’s W = 0.257), the rank-based effect sizes were small, indicating that rela…</t>
  </si>
  <si>
    <t xml:space="preserve">Gül, İsmail; Çolak, Resül; Küçükoğlu Çolak, Merve; Cicek, Orhan</t>
  </si>
  <si>
    <t xml:space="preserve">Diagnostics</t>
  </si>
  <si>
    <t xml:space="preserve">10.3390/diagnostics16193158</t>
  </si>
  <si>
    <t xml:space="preserve">patient-focused periodontal misconception questions; 7 LLMs; accuracy</t>
  </si>
  <si>
    <t xml:space="preserve">patient-focused periodontal misconceptions; seven LLMs; accuracy comprehensiveness</t>
  </si>
  <si>
    <t xml:space="preserve">LLMDENT-0027</t>
  </si>
  <si>
    <t xml:space="preserve">Commercial large language models for oral cavity cancer staging using descriptive pre-treatment MRI reports: ready for standalone use in clinical practice?</t>
  </si>
  <si>
    <t xml:space="preserve">MRI is used for staging head and neck cancer (HNC), but assigning T- and N-category criteria requires specialised expertise, and so many institutions offer only descriptive MRI reports. This study assessed potentials of commercial large language models (LLMs) to stage oral cavity cancer (OCC) using descriptive MRI reports and compared their accuracy with human experts. 104 eligible MRI reports were processed by five commercial LLMs (ChatGPT5.4, ChatGPT5.0, ChatGPT4.1, Gemini3.1 and DeepSeekV3.2). T- and N-categories, and overall stage were extracted from outputs of the LLMs. MRI reports were also staged by two multidisciplinary team (MDT) members. Accuracies of the LLMs and MDT members for cancer staging were assessed against the reference staging standard and compared using the McNemar test. The LLMs showed accuracy of 54.8–76.0% for T-categorisation, 63.5–88.5% for N-categorisation, and 53.8–80.8% for overall stage. Compared with DeepSeekV3.2, ChatGPT and Gemini3.1 showed significantly higher accuracy (p ≤ 0.001), except for Gemini3.1 for T-categorisation (p = 0.07). No differences in accuracy for staging between ChatGPT versions and between them and Gemini3.1 (p = 0.08 to &gt; 0.99). MDT members showed accuracy of 74.0–76.9% for T-categorisation, 76.9–77.9% for N-categorisation and 68.3–71.2% for overall stage. The tested LLMs did not consistently outperform MDT members for staging. Variable tested LLM performance in staging OCC from descriptive MRI reports suggested that the…</t>
  </si>
  <si>
    <t xml:space="preserve">Ai, Qi Yong Hemis; Kwok, Hoi Ming; Lu, Ming-Yi; Lau, Tracy T S; Hung, Kuo Feng; Wong, Lun M; So, Tiffany Y; King, Ann D; Leung, Ho Sang</t>
  </si>
  <si>
    <t xml:space="preserve">Insights into imaging</t>
  </si>
  <si>
    <t xml:space="preserve">10.1186/s13244-026-02409-y</t>
  </si>
  <si>
    <t xml:space="preserve">42768233.0</t>
  </si>
  <si>
    <t xml:space="preserve">oral cancer staging from MRI reports</t>
  </si>
  <si>
    <t xml:space="preserve">LLMDENT-1615</t>
  </si>
  <si>
    <t xml:space="preserve">Evaluating and comparing student responses in examinations from the perspectives of human and artificial intelligence (GPT-4 and Gemini).</t>
  </si>
  <si>
    <t xml:space="preserve">Abstract Background Generative Artificial Intelligence (AI) models, such as ChatGPT (GPT-4) and Gemini, offer potential benefits in educational settings, including dental education. These tools have shown promise in enhancing learning and assessment processes, particularly in dental prosthetic technology (DPT) and oral health (OH) programs. Objective This study aimed to evaluate the accuracy, reliability, and consistency of GPT-4 and Gemini AI models in answering examination questions in dental education. The study focused on multiple-choice questions (MCQs), true/false (T/F) questions, and short-answer questions (SAQs). Methods An exploratory study design was used with 30 questions (10 MCQs, 10 T/F, and 10 SAQs) covering key topics in DPT and OH education. ChatGPT and Gemini were tested with the same set of questions on two separate occasions to assess consistency. Responses were evaluated by two independent researchers using a predefined answer key. Data were analyzed using descriptive statistics, the Kappa coefficient for agreement, and the Chi-square test for categorical variables. Results ChatGPT demonstrated high accuracy in MCQs (90%) and T/F questions (85%) but showed reduced performance in SAQs (60%). Gemini’s accuracy ranged between 60% and 70%, with the highest accuracy in SAQs (70%). ChatGPT showed significant consistency across testing dates (Kappa = 0.754; p = 0.001), whereas Gemini’s responses were less consistent (Kappa = 0.634; p = 0.001). Conclusion While bo…</t>
  </si>
  <si>
    <t xml:space="preserve">Yildiz Domanic, Kubra; Baycan, Sukran</t>
  </si>
  <si>
    <t xml:space="preserve">10.1186/s12909-025-07835-y</t>
  </si>
  <si>
    <t xml:space="preserve">41039436.0</t>
  </si>
  <si>
    <t xml:space="preserve">dental education exam questions GPT-4 Gemini</t>
  </si>
  <si>
    <t xml:space="preserve">student exam questions GPT-4 and Gemini</t>
  </si>
  <si>
    <t xml:space="preserve">LLMDENT-1616</t>
  </si>
  <si>
    <t xml:space="preserve">Assessing the Usefulness and Quality of Artificial Intelligence-Generated Content on Bone Graft Materials in Dentistry Based on Patient Questions</t>
  </si>
  <si>
    <t xml:space="preserve">Background: This study evaluated the performance of three Artificial Intelligence (AI) conversational agents-ChatGPT-4, DeepSeek and Copilot-in providing clinically relevant information on bone graft materials in dentistry. Methodology: A standardized set of questions related to bone graft types, indications, effectiveness, risks and patient comfort was posed to each model and these questions were derived from commonly asked patient inquiries. Responses were independently assessed by calibrated reviewers using validated tools: CLEAR criteria, a modified Global Quality Score (mGQS), a 5-point Likert scale for accuracy, a 4-point usefulness scale and readability metrics (Flesch Reading Ease and Flesch-Kincaid Grade Level). Results: ChatGPT-4 outperformed Copilot in CLEAR scores (p = 0.030) and exceeded both DeepSeek and Copilot in mGQS (p = 0.022 and p = 0.017, respectively). However, no significant differences were observed in accuracy or readability (p &gt; 0.05). ChatGPT-4 scored significantly lower in usefulness compared to DeepSeek and Copilot (p &lt; 0.05). Negative correlations were found between mGQS and usefulness (r = -0.807) and between readability and grade level (r = -0.938). Conclusion: ChatGPT-4 provided higher-quality and more comprehensive answers, but all models showed limitations in readability and usefulness. Improving the clarity and practical relevance of AI-generated content is essential to support dental education and enhance patient communication.</t>
  </si>
  <si>
    <t xml:space="preserve">Zeynep Hazan Yıldız</t>
  </si>
  <si>
    <t xml:space="preserve">Journal of Dental Health and Oral Research</t>
  </si>
  <si>
    <t xml:space="preserve">10.46889/jdhor.2025.6308</t>
  </si>
  <si>
    <t xml:space="preserve">patient questions bone graft materials; 3 chatbots; CLEAR mGQS accuracy</t>
  </si>
  <si>
    <t xml:space="preserve">patient-derived bone graft questions; three chatbots; CLEAR mGQS accuracy</t>
  </si>
  <si>
    <t xml:space="preserve">LLMDENT-1547</t>
  </si>
  <si>
    <t xml:space="preserve">Enhancing patient-centered information on implant dentistry through prompt engineering: a comparison of four large language models.</t>
  </si>
  <si>
    <t xml:space="preserve">BACKGROUND: Patients frequently seek dental information online, and generative pre-trained transformers (GPTs) may be a valuable resource. However, the quality of responses based on varying prompt designs has not been evaluated. As dental implant treatment is widely performed, this study aimed to investigate the influence of prompt design on GPT performance in answering commonly asked questions related to dental implants. MATERIALS AND METHODS: Thirty commonly asked questions about implant dentistry - covering patient selection, associated risks, peri-implant disease symptoms, treatment for missing teeth, prevention, and prognosis - were posed to four different GPT models with different prompt designs. Responses were recorded and independently appraised by two periodontists across six quality domains. RESULTS: All models performed well, with responses classified as good quality. The contextualized model performed worse on treatment-related questions (21.5 ± 3.4, p &lt; 0.05), but outperformed the input-output, zero-shot chain of thought, and instruction-tuned models in citing appropriate sources in its responses (4.1 ± 1.0, p &lt; 0.001). However, responses had less clarity and relevance compared to the other models. CONCLUSION: GPTs can provide accurate, complete, and useful information for questions related to dental implants. While prompt designs can enhance response quality, further refinement is necessary to optimize its performance.</t>
  </si>
  <si>
    <t xml:space="preserve">Tay, John Rong Hao; Chow, Dian Yi; Lim, Yi Rong Ivan; Ng, Ethan</t>
  </si>
  <si>
    <t xml:space="preserve">10.3389/froh.2025.1566221</t>
  </si>
  <si>
    <t xml:space="preserve">40260428.0</t>
  </si>
  <si>
    <t xml:space="preserve">common implant questions; prompt designs; quality by periodontists</t>
  </si>
  <si>
    <t xml:space="preserve">common implant questions; prompt designs; quality domains</t>
  </si>
  <si>
    <t xml:space="preserve">LLMDENT-0157</t>
  </si>
  <si>
    <t xml:space="preserve">Generative Artificial Intelligence Use in Dental Post-Graduate Students: A Mixed Methodology Study.</t>
  </si>
  <si>
    <t xml:space="preserve">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t>
  </si>
  <si>
    <t xml:space="preserve">Bhatara, Supriya; Singh, Sanjay; Bhatara, Mohit; Goswami, Mousumi; Singh, Simran</t>
  </si>
  <si>
    <t xml:space="preserve">10.1111/eje.70227</t>
  </si>
  <si>
    <t xml:space="preserve">42377996.0</t>
  </si>
  <si>
    <t xml:space="preserve">postgraduate student ChatGPT use mixed methods</t>
  </si>
  <si>
    <t xml:space="preserve">postgraduate ChatGPT use survey</t>
  </si>
  <si>
    <t xml:space="preserve">LLMDENT-0403</t>
  </si>
  <si>
    <t xml:space="preserve">Edentulous space classification and planning of clasp-retained removable dentures using generative artificial intelligence.</t>
  </si>
  <si>
    <t xml:space="preserve">OBJECTIVE: This study examined whether generative artificial intelligence is able to identify and classify gaps in partially dentate jaws according to the Kennedy system and subsequently plan clasp-retained removable dentures. METHOD AND MATERIALS: Data from 100 partially dentate jaws were extracted from the patient records management system at the Department of Prosthetic Dentistry of the University Medical Center Hamburg-Eppendorf, Germany, and anonymized. The generative artificial intelligence tools that were included in the study comprised OpenAI's customizable 'GPTs' (GPT-4o model) and 'o1-preview.' After prompt engineering and training the GPTs with subject-specific information, three prompts were sent to the models stating the missing teeth in one arch and requesting a gap analysis, Kennedy classification, and planning of clasp-retained removable dentures. The prosthetic planning was also handled by a dentist. A statistical analysis was performed using Cohen's kappa, McNemar's test, chi-square test, and standardized residuals (significance level: .05). RESULTS: o1-preview correctly identified the gaps in significantly more cases than GPTs (83% vs 14%, P .001) and made fewer and different types of errors. o1-preview correctly classified more cases according to their Kennedy class (90%) than GPTs (40%). The degree of agreement with the dentist's treatment plan was 1% for o1-preview and 6% for the GPTs. CONCLUSION: While ChatGPT is not yet capable of reliably planning tre…</t>
  </si>
  <si>
    <t xml:space="preserve">Hufnagel, Nis; Mähling, Victoria; Holter, Josefine; Heydecke, Guido</t>
  </si>
  <si>
    <t xml:space="preserve">Quintessence international (Berlin, Germany : 1985)</t>
  </si>
  <si>
    <t xml:space="preserve">10.3290/j.qi.b7041769</t>
  </si>
  <si>
    <t xml:space="preserve">42359963.0</t>
  </si>
  <si>
    <t xml:space="preserve">Kennedy classification RPD planning</t>
  </si>
  <si>
    <t xml:space="preserve">Kennedy classification and RPD planning</t>
  </si>
  <si>
    <t xml:space="preserve">LLMDENT-0582</t>
  </si>
  <si>
    <t xml:space="preserve">Comparative evaluation of the performance of AI-powered chatbots in answering basic sciences questions of the dentistry specialization examination</t>
  </si>
  <si>
    <t xml:space="preserve">Aims: The aim of this study is to evaluate the correctness rate/probability of answers provided by AI-powered chatbots—Gemini Advanced 2.5 Pro, ChatGPT 4 omni, ChatGPT 5, and DeepSeek v3—to single-answer, multiple-choice basic sciences questions from the Dentistry Specialization Examination (DUS) administered between 2012 and 2025. Methods: A total of 539 multiple-choice questions from the basic sciences section of the DUS from 2012 to 2025 were used. Each question was presented directly in a new session. The rates of correct/incorrect answers were calculated based on the subject of the question, the year it was asked, and the chatbot model. The rate and probability of incorrect answers were evaluated using chi-square and binary logistic regression analyses. Results: The rate of incorrect answers was highest in 2012, with a significant decrease observed in subsequent years (p&lt;0.05). Among the subjects, Anatomy had the highest rate of incorrect answers, while Pathology had the lowest (p&lt;0.05). When comparing chatbot models, Gemini Advanced 2.5 Pro was found to have a statistically significantly lower error rate than ChatGPT-4 omni and DeepSeek v3 (p&lt;0.05). In the regression analysis, the risk of providing an incorrect answer was statistically significantly higher for the years 2012 and 2018; for the fields of Anatomy, Physiology, and Microbiology; and for the ChatGPT-4 omni and DeepSeek v3 models, compared to their respective reference groups (p&lt;0.05). Conclusion: AI-powered c…</t>
  </si>
  <si>
    <t xml:space="preserve">Tolga Mavigöz; Adem Altin; Merve Yeniçeri Özata</t>
  </si>
  <si>
    <t xml:space="preserve">10.51271/jdse-0072</t>
  </si>
  <si>
    <t xml:space="preserve">specialty exam basic sciences</t>
  </si>
  <si>
    <t xml:space="preserve">basic sciences specialty exam</t>
  </si>
  <si>
    <t xml:space="preserve">LLMDENT-1858</t>
  </si>
  <si>
    <t xml:space="preserve">Letter to the Editor on “A review: Exploring the role of ChatGPT in the diagnosis and treatment of oral pathologies”</t>
  </si>
  <si>
    <t xml:space="preserve">The integration of ChatGPT in oral pathology diagnosis holds significant promise for enhancing various aspects of oral healthcare delivery. Drawing from research findings, ChatGPT's ability to provide precise answers to clinical questions is highlighted. Additionally, it explores AI's diverse applications in oral pathology, discussing challenges such as occasional inaccuracies and ethical considerations. Implications for education and innovation is also addressed. Overall, it offers valuable insights into ChatGPT integration in oral pathology diagnosis, guiding future research and implementation efforts.</t>
  </si>
  <si>
    <t xml:space="preserve">N. Pathoor; G. R. Kanna; P. Sankar Ganesh</t>
  </si>
  <si>
    <t xml:space="preserve">10.1016/j.oor.2024.100506</t>
  </si>
  <si>
    <t xml:space="preserve">letter to editor on review</t>
  </si>
  <si>
    <t xml:space="preserve">LLMDENT-0979</t>
  </si>
  <si>
    <t xml:space="preserve">Can AI see what clinicians see? A comparative study of GPT-5 and Gemini 2.5 in radiographic evaluation of regenerative endodontic treatments in immature permanent teeth</t>
  </si>
  <si>
    <t xml:space="preserve">10.22514/jocpd.2026.115</t>
  </si>
  <si>
    <t xml:space="preserve">no abstract; radiographic evaluation regenerative endodontics</t>
  </si>
  <si>
    <t xml:space="preserve">no abstract; radiographic evaluation of regenerative endodontics</t>
  </si>
  <si>
    <t xml:space="preserve">LLMDENT-0523</t>
  </si>
  <si>
    <t xml:space="preserve">Multimodal Diagnostic Performance of Large Language Models in Dental Image Interpretation: A Comparative Study with Undergraduate Dental Students</t>
  </si>
  <si>
    <t xml:space="preserve">Background The rapid integration of artificial intelligence into healthcare and education has intensified interest in the diagnostic capabilities of large language models (LLMs), particularly with the emergence of multimodal systems capable of processing visual data. However, their ability to accurately interpret dental radiographic and clinical images remains uncertain. Methods This comparative observational study evaluated the diagnostic performance of two LLMs (ChatGPT and Google Gemini) against undergraduate dental students. A total of 129 fourth- and fifth-year students assessed 20 diagnostic cases based on panoramic, periapical, cone-beam computed tomography (CBCT), and clinical oral images. AI models were tested using standardized zero-shot prompts with identical inputs over five consecutive days to assess temporal variability. Diagnostic accuracy, response rates, and inter-day consistency were analyzed using chi-square tests, Cochran’s Q test, and Cohen’s kappa coefficient. Results Students demonstrated significantly higher diagnostic accuracy (81.9%) compared with Gemini (63%) and ChatGPT (60%) (p = 0.015). Across all imaging modalities, students consistently outperformed AI models (p &lt; 0.01). ChatGPT achieved a 100% response rate but showed lower accuracy, whereas Gemini demonstrated higher accuracy among answered responses but failed to respond in 21% of cases. AI performance varied significantly across repeated prompts (45%–70%; p = 0.036), with only moderate inte…</t>
  </si>
  <si>
    <t xml:space="preserve">KOLLAYAN BY; ALPAY G; AYDEMİR ME</t>
  </si>
  <si>
    <t xml:space="preserve">10.21203/rs.3.rs-9193501/v1</t>
  </si>
  <si>
    <t xml:space="preserve">multimodal dental image diagnosis vs students</t>
  </si>
  <si>
    <t xml:space="preserve">multimodal image diagnosis vs students</t>
  </si>
  <si>
    <t xml:space="preserve">LLMDENT-0821</t>
  </si>
  <si>
    <t xml:space="preserve">Introduction to Large Language Models and the Application of Generative Artifical Intelligence in Dental Education and Clinical Practice.</t>
  </si>
  <si>
    <t xml:space="preserve">This article analyzes how large language models (LLMs) and generative artificial intelligence (GenAI) are reshaping dental education and practice. In education, they enable simulated clinical cases, adaptive learning, and reinforcement of diagnostic reasoning. LLMs and GenAI assist clinicians with diagnosis and treatment planning, tailor patient communications, and streamline documentation via electronic health record automation. Key constraints include ethical obligations, data reliability, and the risk of misleading outputs, making rigorous validation and human oversight essential. The article argues that safe, effective adoption depends on continuous monitoring, clear governance, and expert guidance, integrating AI into curricula and workflows without displacing clinician judgment.</t>
  </si>
  <si>
    <t xml:space="preserve">Syed, Ali Z; Duman, Suayip Burak; Ozen, Duygu Celik; Bayrakdar, Ibrahim Sevki; Mupparapu, Mel</t>
  </si>
  <si>
    <t xml:space="preserve">Dental clinics of North America</t>
  </si>
  <si>
    <t xml:space="preserve">10.1016/j.cden.2025.11.005</t>
  </si>
  <si>
    <t xml:space="preserve">41825998.0</t>
  </si>
  <si>
    <t xml:space="preserve">review LLMs dental education practice</t>
  </si>
  <si>
    <t xml:space="preserve">review of LLMs in dental education</t>
  </si>
  <si>
    <t xml:space="preserve">LLMDENT-1445</t>
  </si>
  <si>
    <t xml:space="preserve">Assessing readability and accuracy of content produced by the American College of Prosthodontists and large language models for patient education in prosthodontics.</t>
  </si>
  <si>
    <t xml:space="preserve">PURPOSE: This study aims to evaluate the readability and accuracy of content produced by ChatGPT, Copilot, Gemini, and the American College of Prosthodontists (ACP) for patient education in prosthodontics. MATERIALS AND METHODS: A series of 26 questions were selected from the ACP's list of questions (GoToAPro.org FAQs) and their published answers. Answers to the same questions were generated from ChatGPT-3.5, Copilot, and Gemini. The word counts of responses from chatbots and the ACP were recorded. The readability was calculated using the Flesch Reading Ease Scale and Flesch-Kincaid Grade Level. The responses were also evaluated for accuracy, completeness, and overall quality. Descriptive statistics were used to calculate mean and standard deviations (SD). One-way analysis of variance was performed, followed by the Tukey multiple comparisons to test differences across chatbots, ACP, and various selected topics. The Pearson correlation coefficient was used to examine the relationship between each variable. Significance was set at α &lt; 0.05. RESULTS: ChatGPT had a higher word count, while ACP had a lower word count (p &lt; 0.001). The cumulative scores of the prosthodontist topic had the lowest Flesch Reading Ease Scale score, while brushing and flossing topics displayed the highest score (p &lt; 0.001). Brushing and flossing topics also had the lowest Flesch-Kincaid Grade Level score, whereas the prosthodontist topic had the highest score (p &lt; 0.001). Accuracy for denture topics was …</t>
  </si>
  <si>
    <t xml:space="preserve">Prasad, Soni; Koseoglu, Merve; Antonopoulou, Stavroula; Huber, Heidi Marie; Azarbal, Atousa; Kurniawan, Sri; Sukotjo, Cortino</t>
  </si>
  <si>
    <t xml:space="preserve">10.1111/jopr.70022</t>
  </si>
  <si>
    <t xml:space="preserve">40846670.0</t>
  </si>
  <si>
    <t xml:space="preserve">ACP patient FAQs; 3 chatbots vs ACP; accuracy completeness</t>
  </si>
  <si>
    <t xml:space="preserve">ACP patient FAQs; ChatGPT Copilot Gemini; accuracy completeness</t>
  </si>
  <si>
    <t xml:space="preserve">LLMDENT-1223</t>
  </si>
  <si>
    <t xml:space="preserve">Evaluating the validity and consistency of artificial intelligence chatbots in responding to patients' frequently asked questions in prosthodontics.</t>
  </si>
  <si>
    <t xml:space="preserve">STATEMENT OF PROBLEM: Healthcare-related information provided by artificial intelligence (AI) chatbots may pose challenges such as inaccuracies, lack of empathy, biases, over-reliance, limited scope, and ethical concerns. PURPOSE: The purpose of this study was to evaluate and compare the validity and consistency of responses to prosthodontics-related frequently asked questions (FAQ) generated by 4 different chatbot systems. MATERIAL AND METHODS: Four prosthodontics domains were evaluated: implant, fixed prosthodontics, complete denture (CD), and removable partial denture (RPD). Within each domain, 10 questions were prepared by full-time prosthodontic faculty members, and 10 questions were generated by GPT-3.5, representing its top frequently asked questions in each domain. The validity and consistency of responses provided by 4 chatbots: GPT-3.5, GPT-4, Gemini, and Bing were evaluated. The chi-squared test with the Yates correction was used to compare the validity of responses between different chatbots (α=.05). The Cronbach alpha was calculated for 3 sets of responses collected in the morning, afternoon, and evening to evaluate the consistency of the responses. RESULTS: According to the low threshold validity test, the chatbots' answers to ChatGPT's implant-related, ChatGPT's RPD-related, and prosthodontists' CD-related FAQs were statistically different (P&lt;.001, P&lt;.001, and P=.004, respectively), with Bing being the lowest. At the high threshold validity test, the chatbots' …</t>
  </si>
  <si>
    <t xml:space="preserve">Gheisarifar, Maryam; Shembesh, Marwa; Koseoglu, Merve; Fang, Qiao; Afshari, Fatemeh Solmaz; Yuan, Judy Chia-Chun; Sukotjo, Cortino</t>
  </si>
  <si>
    <t xml:space="preserve">10.1016/j.prosdent.2025.03.009</t>
  </si>
  <si>
    <t xml:space="preserve">40199631.0</t>
  </si>
  <si>
    <t xml:space="preserve">prosthodontic patient FAQs; 4 chatbots; validity consistency</t>
  </si>
  <si>
    <t xml:space="preserve">prosthodontic patient FAQs; four chatbots; validity</t>
  </si>
  <si>
    <t xml:space="preserve">LLMDENT-0269</t>
  </si>
  <si>
    <t xml:space="preserve">Comparative performance evaluation of ChatGPT-4 Omni and Gemini Advanced in the Turkish Dentistry Specialization Exam.</t>
  </si>
  <si>
    <t xml:space="preserve">Abstract Background In recent years, advancements in artificial intelligence (AI) have led to the widespread integration of large language models and their chatbot applications into various fields, including dental education. This study aimed to evaluate the accuracy of ChatGPT-4 Omni (ChatGPT-4o) and Gemini Advanced in answering multiple-choice questions from the Turkish Dentistry Specialization Exams (DUS) across various disciplines. Methods A total of 1,504 multiple-choice questions from 10 years of DUS exams were analyzed to compare the accuracy of ChatGPT-4o and Gemini Advanced. The questions were categorized into Fundamental Medical Sciences (n = 514) and Clinical Dental Sciences (n = 990). Each question was submitted to both chatbots, resulting in 3,008 responses. Accuracy was assessed using the official answer keys. Chi-square tests and Bonferroni post-hoc analyses were used to compare accuracy across disciplines and examine year-based variations. Results ChatGPT-4o achieved an overall accuracy rate of 84%, while Gemini Advanced achieved 81.8% (p = 0.110). For the Fundamental Medical Sciences questions, no statistically significant differences were observed across sub-disciplines, with overall accuracies of 92.6% for ChatGPT-4o and 93.4% for Gemini Advanced. For the Clinical Dental Sciences questions, ChatGPT-4o outperformed Gemini Advanced in Prosthetic Dentistry (p = 0.013) and Dentomaxillofacial Radiology (p = 0.001), whereas Gemini Advanced showed higher accuracy …</t>
  </si>
  <si>
    <t xml:space="preserve">Dundar Sari, Makbule Buse; Sezer, Berkant</t>
  </si>
  <si>
    <t xml:space="preserve">10.1186/s12909-026-08621-0</t>
  </si>
  <si>
    <t xml:space="preserve">41547810.0</t>
  </si>
  <si>
    <t xml:space="preserve">Turkish specialty exam MCQs</t>
  </si>
  <si>
    <t xml:space="preserve">LLMDENT-1407</t>
  </si>
  <si>
    <t xml:space="preserve">Accuracy of latest large language models in answering multiple choice questions in dentistry: A comparative study.</t>
  </si>
  <si>
    <t xml:space="preserve">OBJECTIVES: This study aims to evaluate the performance of the latest large language models (LLMs) in answering dental multiple choice questions (MCQs), including both text-based and image-based questions. MATERIAL AND METHODS: A total of 1490 MCQs from two board review books for the United States National Board Dental Examination were selected. This study evaluated six of the latest LLMs as of August 2024, including ChatGPT 4.0 omni (OpenAI), Gemini Advanced 1.5 Pro (Google), Copilot Pro with GPT-4 Turbo (Microsoft), Claude 3.5 Sonnet (Anthropic), Mistral Large 2 (Mistral AI), and Llama 3.1 405b (Meta). χ2 tests were performed to determine whether there were significant differences in the percentages of correct answers among LLMs for both the total sample and each discipline (p &lt; 0.05). RESULTS: Significant differences were observed in the percentage of accurate answers among the six LLMs across text-based questions, image-based questions, and the total sample (p&lt;0.001). For the total sample, Copilot (85.5%), Claude (84.0%), and ChatGPT (83.8%) demonstrated the highest accuracy, followed by Mistral (78.3%) and Gemini (77.1%), with Llama (72.4%) exhibiting the lowest. CONCLUSIONS: Newer versions of LLMs demonstrate superior performance in answering dental MCQs compared to earlier versions. Copilot, Claude, and ChatGPT achieved high accuracy on text-based questions and low accuracy on image-based questions. LLMs capable of handling image-based questions demonstrated superior p…</t>
  </si>
  <si>
    <t xml:space="preserve">Nguyen, Huy Cong; Dang, Hai Phong; Nguyen, Thuy Linh; Hoang, Viet; Nguyen, Viet Anh</t>
  </si>
  <si>
    <t xml:space="preserve">10.1371/journal.pone.0317423</t>
  </si>
  <si>
    <t xml:space="preserve">39879192.0</t>
  </si>
  <si>
    <t xml:space="preserve">board review book MCQs 6 LLMs</t>
  </si>
  <si>
    <t xml:space="preserve">board review book MCQs</t>
  </si>
  <si>
    <t xml:space="preserve">LLMDENT-2004</t>
  </si>
  <si>
    <t xml:space="preserve">Seroprevalence of Borna disease virus antibodies in alpacas and llamas in Austria</t>
  </si>
  <si>
    <t xml:space="preserve">Borna disease (BD) is a fatal neurological disease that frequently affects horses and sheep. The bicolored white-toothed shrew (Crocidura leucodon) has been confirmed as the natural virus reservoir. We analysed the seroprevalence of anti-Borna disease virus (BoDV) antibodies in the Austrian New World Camelid population. We took blood samples from 445 animals in 86 herds from all Austrian federal states and tested the serum samples for antibodies by an indirect immunofluorescence assay. We tested 445 samples (266 from alpacas and 179 from llamas). For seven serum samples (3 from alpacas and 4 from llamas), no results could be obtained. We found antibodies in 52 samples (11.9 %), with llamas showing a seroprevalence of 12.6 % (22/175) and alpacas of 11.4 % (30/263). Breaking the results down by federal state, Vienna had a higher positive test rate than Salzburg (p=0.0086) and Upper Austria (p=0.0332). Burgenland (p=0.0284), Lower Austria (p=0.0152), Styria (p=0.0229) and Carinthia (p=0.0483) had a significantly higher seroprevalence than Salzburg. (Only statistically significant differences displayed.) The study confirmed that alpacas and llamas are susceptible to BoDV infection. BoDV antibodies were found in 11.9 % of clinically healthy animals in all Austrian federal states, with a higher rate in the eastern provinces. There is a good agreement between the high rates of seroprevalence and the increased occurrence of the bicolored white-toothed shrew in eastern Austria.</t>
  </si>
  <si>
    <t xml:space="preserve">L. Danner; Sibylle Herzog; C. Lendl; T. Wittek</t>
  </si>
  <si>
    <t xml:space="preserve">Veterinary Medicine Austria</t>
  </si>
  <si>
    <t xml:space="preserve">10.5680/wtm000018</t>
  </si>
  <si>
    <t xml:space="preserve">veterinary llama serology; no LLM</t>
  </si>
  <si>
    <t xml:space="preserve">veterinary Borna virus in camelids</t>
  </si>
  <si>
    <t xml:space="preserve">LLMDENT-0953</t>
  </si>
  <si>
    <t xml:space="preserve">[Evaluation of Chinese artificial intelligence large language models in oral mucosal disease consultation].</t>
  </si>
  <si>
    <t xml:space="preserve">Objective: To investigate the current application status and potential of artificial intelligence (AI) large language models (LLM) in oral mucosal disease consultation. Methods: A questionnaire survey was conducted to inform the utilization of AI for oral mucosal disease-related consultations among patients attending the Department of Oral Medicine, West China Hospital of Stomatology, Sichuan University in November 2025, and to compare the factors influencing AI usage behavior and satisfaction. Nine standardized clinical questions concerning the etiology, symptoms, treatment, care, and prognosis of oral leukoplakia (OLK) were put into major LLM platforms. The responses were quantitatively scored by ten oral medicine specialists for accuracy, clarity, relevance, completeness, and practicality using the Quality Analysis of Medical Artificial Intelligence (QAMAI) tool. Concurrently, the readability of the responses was assessed using the Alpha Readability Chinese (ARC) tool. Results: A total of 200 patients with oral mucosal diseases were included. Only 37.5% (75/200) had ever used AI for related consultations. AI usage rate was significantly correlated with younger age and higher education level (P&lt;0.001). Merely 40.0% (30/75) of users were relatively satisfied with current AI consultations, and only 21.3% (16/75) would adopt AI's treatment or care suggestions. However, 96.0% (72/75) expressed positive willingness to continue using AI for future consultations. Based on the QAMA…</t>
  </si>
  <si>
    <t xml:space="preserve">Zhang, H T; Sun, W X; Li, X Y; Dan, H X; Chen, Q M</t>
  </si>
  <si>
    <t xml:space="preserve">10.3760/cma.j.cn112144-20251201-00482</t>
  </si>
  <si>
    <t xml:space="preserve">41786521.0</t>
  </si>
  <si>
    <t xml:space="preserve">oral leukoplakia consultation questions; Chinese LLMs; QAMAI; patient survey</t>
  </si>
  <si>
    <t xml:space="preserve">patient consultation questions on oral leukoplakia; LLMs; QAMAI expert scoring</t>
  </si>
  <si>
    <t xml:space="preserve">LLMDENT-0050</t>
  </si>
  <si>
    <t xml:space="preserve">Humanization of AI-generated abstracts in oral radiology: Role of chatbots and dedicated platforms.</t>
  </si>
  <si>
    <t xml:space="preserve">Abstract: The rise of generative artificial intelligence (AI) in scientific writing has prompted the development of platforms designed to "humanize" AI-generated text by rephrasing content to reduce its detectability as machine-generated. This study aimed to evaluate the performance of chatbots and dedicated platforms in humanizing AI-generated abstracts. Thirty high-impact scientific articles published in dentomaxillofacial radiology journals were selected. The Methodology and Results sections of each abstract were used to prompt two chatbots—ChatGPT and Gemini—to generate complete abstracts. These AI-generated abstracts were then humanized using the same chatbots along with two dedicated platforms: HumanizeAI and StealthWriter. The percentage of AI-generated content was determined for all abstracts (n = 330), including the original human-written abstracts, using GPTZero. AI detection rates were compared using two-way analysis of variance followed by Tukey's post hoc test (α = 0.05). The results showed that original abstracts and AI-generated abstracts humanized by HumanizeAI and StealthWriter exhibited significantly lower GPTZero detection rates (p &lt; 0.05), whereas abstracts generated or humanized by chatbots showed significantly higher detection rates (p &lt; 0.05). In conclusion, chatbot-generated scientific abstracts humanized by dedicated platforms exhibit low AI detection rates, whereas those humanized by chatbots exhibit considerably higher detection levels. Educators mu…</t>
  </si>
  <si>
    <t xml:space="preserve">Alencar-Palha, Caio; Ocampo, Thaís; Silva, Thaísa Pinheiro; Freitas, Deborah Queiroz; Neves, Frederico Sampaio; Oliveira, Matheus Lima</t>
  </si>
  <si>
    <t xml:space="preserve">Brazilian oral research</t>
  </si>
  <si>
    <t xml:space="preserve">10.1590/1807-3107bor-2026.vol40.067</t>
  </si>
  <si>
    <t xml:space="preserve">42659519.0</t>
  </si>
  <si>
    <t xml:space="preserve">research tool; abstract humanization</t>
  </si>
  <si>
    <t xml:space="preserve">academic abstract humanization</t>
  </si>
  <si>
    <t xml:space="preserve">LLMDENT-0863</t>
  </si>
  <si>
    <t xml:space="preserve">Comparison of ChatGPT, Gemini, and DeepSeek responses to questions on medication-related osteonecrosis of the jaw (MRONJ): a comparative analysis of expert-rated clinical quality, readability, response time, and clinical safety risk</t>
  </si>
  <si>
    <t xml:space="preserve">Medication-related osteonecrosis of the jaw (MRONJ) is a clinically significant complication associated with antiresorptive and antiangiogenic therapies, and its prevention and management depend on reliable, guideline-concordant information. Large language models (LLMs) are increasingly used to generate medical information, but their performance in MRONJ remains insufficiently investigated. This study compared the responses generated by ChatGPT- 5.4 Thinking, Gemini 3 Deep Think, and DeepSeek-V3.2 in thinking mode to MRONJ-related open-ended questions in terms of clinical quality, readability, and response time. In this cross-sectional comparative study, a standardized 30-item question set was developed from the MASCC/ISOO/ASCO Clinical Practice Guideline and the Italian Consensus Update. Each question was entered separately into each model under standardized conditions, yielding 90 responses. Outputs were anonymized and independently evaluated by three blinded oral and maxillofacial surgeons using a modified Global Quality Scale on a five-point Likert scale. A post hoc Clinical Risk Classification was additionally performed to distinguish minor informational deficiencies from omissions or inaccuracies with greater potential clinical consequences. Readability was assessed using five established English-language indices, and response time was measured with an online digital stopwatch. Appropriate statistical tests were applied, and inter-evaluator reliability was assessed usin…</t>
  </si>
  <si>
    <t xml:space="preserve">Ulubaş, Emre; Davutluoğlu, Damla Maide; Karaca, İnci Rana; Toprak, Mehmet Emin</t>
  </si>
  <si>
    <t xml:space="preserve">10.1186/s12903-026-09421-0</t>
  </si>
  <si>
    <t xml:space="preserve">guideline-derived MRONJ question set; mGQS</t>
  </si>
  <si>
    <t xml:space="preserve">guideline-derived MRONJ question set; no patient questions stated</t>
  </si>
  <si>
    <t xml:space="preserve">MRONJ question set from clinical practice guidelines; no patient questions or lay framing</t>
  </si>
  <si>
    <t xml:space="preserve">LLMDENT-0340</t>
  </si>
  <si>
    <t xml:space="preserve">Accuracy and reliability of large language models in assessing academic questions in orthodontics: A comparative analysis</t>
  </si>
  <si>
    <t xml:space="preserve">Background: AI-based large language model (LLM) chatbots are increasingly integrated into dental and orthodontic education; however, their accuracy in addressing structured academic orthodontic queries remains insufficiently explored.Objectives: To comparatively evaluate the accuracy and reliability of five LLM-based chatbots—ChatGPT-v5.2, Gemini 3, Perplexity AI, Grok-4, and DeepSeek v3.2—in answering structured orthodontic questions and to assess response variability across devices, sessions, and time points.Materials and Methods: A cross-sectional study was conducted over three weeks. Thirty academic orthodontic questions were administered to each chatbot across three sessions using four independent computers and accounts. Responses were evaluated using a binary scoring system. Inter-group comparisons used the Chi-square test; intra-model comparisons used McNemar's test with Bonferroni correction (adjusted significance: p &lt; 0.0167). A p-value &lt; 0.05 was considered statistically significant unless otherwise adjusted.Results: Grok-4 achieved the highest accuracy (63.3%–80.0%), followed by Perplexity (36.7%–53.3%), ChatGPT (36.7%–56.7%), Gemini (26.7%–50.0%), and DeepSeek (16.7%–36.7%). Significant inter-model differences were observed at all time points. Intra-model comparisons revealed no significant differences between System 1 and independent systems for most models, except Gemini at Week 1 (p = 0.014). No significant improvement over time was found on repeated-interactio…</t>
  </si>
  <si>
    <t xml:space="preserve">A. Gupta; Danish Amin; Omkar Virupaksha Chitnis; Tanmay Gupta</t>
  </si>
  <si>
    <t xml:space="preserve">10.18231/j.jco.51415.1782906867</t>
  </si>
  <si>
    <t xml:space="preserve">academic orthodontic questions binary scoring</t>
  </si>
  <si>
    <t xml:space="preserve">academic orthodontic questions</t>
  </si>
  <si>
    <t xml:space="preserve">Academic orthodontic questions with binary scoring; education framing</t>
  </si>
  <si>
    <t xml:space="preserve">LLMDENT-1880</t>
  </si>
  <si>
    <t xml:space="preserve">Feasibility of proton dosimetry overriding planning CT with daily CBCT elaborated through generative artificial intelligence tools.</t>
  </si>
  <si>
    <t xml:space="preserve">Abstract Radiotherapy commonly utilizes cone beam computed tomography (CBCT) for patient positioning and treatment monitoring. CBCT is deemed to be secure for patients, making it suitable for the delivery of fractional doses. However, limitations such as a narrow field of view, beam hardening, scattered radiation artifacts, and variability in pixel intensity hinder the direct use of raw CBCT for dose recalculation during treatment. To address this issue, reliable correction techniques are necessary to remove artifacts and remap pixel intensity into Hounsfield Units (HU) values. This study proposes a deep-learning framework for calibrating CBCT images acquired with narrow field of view (FOV) systems and demonstrates its potential use in proton treatment planning updates. Cycle-consistent generative adversarial networks (cGAN) processes raw CBCT to reduce scatter and remap HU. Monte Carlo simulation is used to generate CBCT scans, enabling the possibility to focus solely on the algorithm’s ability to reduce artifacts and cupping effects without considering intra-patient longitudinal variability and producing a fair comparison between planning CT (pCT) and calibrated CBCT dosimetry. To showcase the viability of the approach using real-world data, experiments were also conducted using real CBCT. Tests were performed on a publicly available dataset of 40 patients who received ablative radiation therapy for pancreatic cancer. The simulated CBCT calibration led to a difference in pr…</t>
  </si>
  <si>
    <t xml:space="preserve">Rossi, Matteo; Belotti, Gabriele; Mainardi, Luca; Baroni, Guido; Cerveri, Pietro</t>
  </si>
  <si>
    <t xml:space="preserve">Computer assisted surgery (Abingdon, England)</t>
  </si>
  <si>
    <t xml:space="preserve">10.1080/24699322.2024.2327981</t>
  </si>
  <si>
    <t xml:space="preserve">38468391.0</t>
  </si>
  <si>
    <t xml:space="preserve">proton dosimetry CBCT GAN; non-dental</t>
  </si>
  <si>
    <t xml:space="preserve">proton dosimetry CBCT pancreatic cancer; not dental</t>
  </si>
  <si>
    <t xml:space="preserve">LLMDENT-0095</t>
  </si>
  <si>
    <t xml:space="preserve">Expert-Based Evaluation of ChatGPT for Removable Partial Denture Design: Accuracy and Reliability Analysis</t>
  </si>
  <si>
    <t xml:space="preserve">Abstract Objective This study evaluated the accuracy and reproducibility of ChatGPT-5 in designing removable partial dentures (RPDs) for partially edentulous arches and investigated whether the inclusion of Kennedy classification improves the clinical validity of the generated treatment plans. Materials and Methods Twenty standardized partially edentulous scenarios (10 maxillary and 10 mandibular) were presented to ChatGPT-5 under two prompting conditions: (1) describing only the dental chart (tooth configuration), and (2) including the specific Kennedy classification. To assess reproducibility, prompts were submitted across three separate sessions (N = 240 responses). Two experienced prosthodontists evaluated the outputs (major connector and direct/indirect retainers) using a 3-point Likert scale. Inter-rater reliability was calculated using Gwet’s AC1 and percent agreement. Results A total of 240 evaluations were analyzed by averaging the scores of two prosthodontic experts across all case scenarios. Intra-rater reliability demonstrated moderate to substantial agreement for both experts, with Gwet’s AC1 values ranging from 0.637 to 0.733 and percent agreement between 0.733 and 0.800. Without Kennedy classification, correct response rates in the mandible ranged from 41.7% to 60.0%, whereas higher accuracy was observed in the maxilla (45.0%–76.7%). With Kennedy classification, mandibular accuracy increased across all components (major connectors: 55.0%; direct retainers: 76.7…</t>
  </si>
  <si>
    <t xml:space="preserve">ARSLAN E; Alıcı S; Kesgin B; Erkut S; İncekaş C</t>
  </si>
  <si>
    <t xml:space="preserve">10.21203/rs.3.rs-8487824/v1</t>
  </si>
  <si>
    <t xml:space="preserve">RPD design scenarios; preprint</t>
  </si>
  <si>
    <t xml:space="preserve">RPD design scenarios for clinicians</t>
  </si>
  <si>
    <t xml:space="preserve">LLMDENT-0595</t>
  </si>
  <si>
    <t xml:space="preserve">Evaluating ChatGPT in Pediatric Craniofacial Surgery Counseling: A Vignette-Based Assessment of Educational Quality, Specificity, Readability, and Emotional Content.</t>
  </si>
  <si>
    <t xml:space="preserve">INTRODUCTION: Large language models (LLMs) like ChatGPT have the potential to improve patient education. Their role in pediatric plastic surgery counseling remains underexplored. This study evaluated ChatGPT-4o's responses to common parent questions across 4 pediatric craniofacial procedures using 5 metrics: DISCERN, specificity, Flesch-Kincaid Grade Level (FKGL), emotion scoring, and Patient Education Materials Assessment (PEMAT). METHODS: Twelve standardized vignettes were developed for cleft lip and palate, craniosynostosis, facial trauma from a dog bite, and otoplasty. Each case featured prompts on surgical risks, recovery, and procedure-specific concerns. All were submitted on the same day using the same ChatGPT-4o profile. DISCERN scores were rated by 2 board-certified plastic surgeons. Specificity and emotion were rated on a 5-point Likert scale by 2 medical students. Readability was calculated with FKGL. PEMAT was used to assess understandability and actionability. RESULTS: Mean DISCERN score was 43.7/75 (reliability 23.8/40, treatment quality 20.3/35). Mean specificity ranged from 1.7 (craniosynostosis) to 3.0 (otoplasty and dog bite). Average FKGL was 9.5 (10th-grade level). Mean emotion score was 3.1. PEMAT scores averaged 62% for understandability and 27% for actionability. Facial trauma demonstrated the highest in both domains. CONCLUSIONS: ChatGPT-4o produced organized, accessible responses, but underperformed in reliability, quality, specificity, and actionabil…</t>
  </si>
  <si>
    <t xml:space="preserve">Miller, Kate; Antonevich, Sarah; Sturm, Savanah; Sandino, Adriana; Brochu, Baylee; Kassira, Wrood; Thaller, Seth</t>
  </si>
  <si>
    <t xml:space="preserve">10.1097/scs.0000000000012116</t>
  </si>
  <si>
    <t xml:space="preserve">41773849.0</t>
  </si>
  <si>
    <t xml:space="preserve">Oral &amp; maxillofacial surgery; Pediatric dentistry; Dental education / exams</t>
  </si>
  <si>
    <t xml:space="preserve">parent questions cleft and facial trauma; ChatGPT DISCERN; borderline topic</t>
  </si>
  <si>
    <t xml:space="preserve">parent questions incl cleft and facial trauma; ChatGPT; DISCERN</t>
  </si>
  <si>
    <t xml:space="preserve">LLMDENT-0537</t>
  </si>
  <si>
    <t xml:space="preserve">DenTab: A Dataset for Table Recognition and Visual QA on Real-World Dental Estimates</t>
  </si>
  <si>
    <t xml:space="preserve">Tables condense key transactional and administrative information into compact layouts, but practical extraction requires more than text recognition: systems must also recover structure (rows, columns, merged cells, headers) and interpret roles such as line items, subtotals, and totals under common capture artifacts. Many existing resources for table structure recognition and TableVQA are built from clean digital-born sources or rendered tables, and therefore only partially reflect noisy administrative conditions. We introduce DenTab, a dataset of 2{,}000 cropped table images from dental estimates with high-quality HTML annotations, enabling evaluation of table recognition (TR) and table visual question answering (TableVQA) on the same inputs. DenTab includes 2{,}208 questions across eleven categories spanning retrieval, aggregation, and logic/consistency checks. We benchmark 16 systems, including 14 vision--language models (VLMs) and two OCR baselines. Across models, strong structure recovery does not consistently translate into reliable performance on multi-step arithmetic and consistency questions, and these reasoning failures persist even when using ground-truth HTML table inputs. To improve arithmetic reliability without training, we propose the Table Router Pipeline, which routes arithmetic questions to deterministic execution. The pipeline combines (i) a VLM that produces a baseline answer, a structured table representation, and a constrained table program with (ii) a r…</t>
  </si>
  <si>
    <t xml:space="preserve">Laziz Hamdi; Amine Tamasna; Thierry Paquet</t>
  </si>
  <si>
    <t xml:space="preserve">International Conference on Pattern Recognition</t>
  </si>
  <si>
    <t xml:space="preserve">10.48550/arxiv.2604.16099</t>
  </si>
  <si>
    <t xml:space="preserve">dental estimate table VQA benchmark</t>
  </si>
  <si>
    <t xml:space="preserve">table recognition on dental estimates; VLM benchmark</t>
  </si>
  <si>
    <t xml:space="preserve">LLMDENT-0505</t>
  </si>
  <si>
    <t xml:space="preserve">A comparative analysis of embedded chatbot models and ChatGPT-4 for answering orthodontic treatment queries.</t>
  </si>
  <si>
    <t xml:space="preserve">Abstract This study evaluates the effectiveness of an embedded chatbot model in delivering orthodontic treatment-related information and compares its performance with the fourth generation of the Chat Generative Pre-trained Transformer (ChatGPT-4, OpenAI, USA), focusing on accuracy, clarity, relevance, and up-to-date knowledge. An embedded chatbot model, designed specifically for orthodontic treatment-related queries, was integrated into a web-based platform. It was compared with ChatGPT-4 (OpenAI, USA) using standardized orthodontic questions. Responses from both models were evaluated by six orthodontic consultants (≥ 5 years of experience) using a 5-point Likert scale. Content validity was assessed using item-level (I-CVI) and scale-level (S-CVI) content validity indices. Statistical analysis was performed using the Wilcoxon signed-rank test. Normality was assessed using the Shapiro-Wilk test. The embedded chatbot demonstrated higher content validity and received better scores in accuracy and clarity compared to ChatGPT-4 (OpenAI, USA). A greater number of its responses achieved acceptable I-CVI (≥ 0.78) and S-CVI (≥ 0.8) values. Although the embedded model showed numerical trends favoring its performance over ChatGPT-4 (OpenAI, USA), the differences were not statistically significant (p = 0.173). The embedded chatbot model showed improved clarity and validity in orthodontic responses, suggesting potential advantages of domain-specific embedding and prompt engineering. Whil…</t>
  </si>
  <si>
    <t xml:space="preserve">Khalil, Rizwan; Amin, Laiba; Sukhia, Rashna Hoshang; Fida, Mubassar</t>
  </si>
  <si>
    <t xml:space="preserve">10.1038/s41598-026-39263-3</t>
  </si>
  <si>
    <t xml:space="preserve">41656365.0</t>
  </si>
  <si>
    <t xml:space="preserve">orthodontic treatment queries; ChatGPT-4 vs embedded bot; audience unclear</t>
  </si>
  <si>
    <t xml:space="preserve">orthodontic treatment queries; embedded chatbot vs ChatGPT-4; expert Likert</t>
  </si>
  <si>
    <t xml:space="preserve">LLMDENT-0686</t>
  </si>
  <si>
    <t xml:space="preserve">Natural language processing methods to classify unplanned returns following dental extractions</t>
  </si>
  <si>
    <t xml:space="preserve">Information about the reasons why patients return after a dental extraction could be used in quality-of-care indicators in dentistry, but these reasons are typically not recorded in a structured form in dental records. Our aim was to determine whether information in dental clinical notes could be used to help identify which patient returns were unplanned and due to complications. We manually annotated the clinical notes for 4,756 return visits occurring within 14 days of a dental extraction, separating unplanned returns due to complications from unplanned returns for other reasons and planned return visits. Four pre-trained language models (PLMs) and a bag-of-words logistic regression model were tested and performance was measured by F1-score. SHapley Additive exPlanations (SHAP) values were used as a post-hoc explainability analysis. When classifying unplanned returns due to complications versus all reasons for return, the best performing PLM produced an F1-score of 0.82. No significant difference in performance was found across the four PLMs. The performance of the bag-of-words logistic regression model was significantly lower (F1-score of 0.71). The SHAP analysis suggested that notes related to alveolar osteitis and post-operative infection were most predictive of unplanned returns following a dental extraction. NLP methods can be used to distinguish between unplanned returns due to complications from dental clinical notes. The results suggest that dental clinical notes co…</t>
  </si>
  <si>
    <t xml:space="preserve">Farhana Pethani; Jonathan K. Kummerfeld; A. Yaacoub; Xiang Dai; Mike Conway; Tanya Kumar; Sarvnaz Karimi; H. Spallek; Adam G. Dunn</t>
  </si>
  <si>
    <t xml:space="preserve">BMC Digital Health</t>
  </si>
  <si>
    <t xml:space="preserve">10.1186/s44247-026-00273-w</t>
  </si>
  <si>
    <t xml:space="preserve">PLM classification of clinical notes; no chatbot</t>
  </si>
  <si>
    <t xml:space="preserve">pretrained language models classifying clinical notes</t>
  </si>
  <si>
    <t xml:space="preserve">LLMDENT-1449</t>
  </si>
  <si>
    <t xml:space="preserve">Development of a Chatbot Application Model on the Intention and Knowledge of Pregnant Women in Dental Visit</t>
  </si>
  <si>
    <t xml:space="preserve">Oral health during pregnancy is a crucial aspect of maternal well-being, yet awareness of the importance of dental visits among pregnant women remains low. Hormonal changes, behavioral factors, and limited access to information contribute to an increased risk of oral health problems, which can affect both the mother and the fetus. In the era of Society 5.0, Android-based chatbot technology integrated with public health centers (Puskesmas) offers a promising approach to health education. This study aimed to develop and assess the effectiveness of a chatbot application in improving pregnant women’s intention and knowledge regarding dental visits. A Research and Development (R&amp;D) method was applied using a simplified Borg and Gall model, consisting of stages including information gathering, application design, expert validation, a small-scale trial with 7 respondents, and large-scale testing with 30 respondents using a one group pretest-posttest design. Validation by experts showed that the application had high validity (Aiken’s V &gt; 0.8) and strong reliability (ICC, p = 0.001). The effectiveness test demonstrated a significant increase in both intention and knowledge scores after the intervention (p = 0.000). These results confirm that the chatbot application is a feasible and effective digital education tool to promote routine dental visits during pregnancy.</t>
  </si>
  <si>
    <t xml:space="preserve">Putri Fadilla, Amalia; Sutomo, Bambang; Sunarjo, Lanny</t>
  </si>
  <si>
    <t xml:space="preserve">International Journal of Innovative Science and Research Technology</t>
  </si>
  <si>
    <t xml:space="preserve">10.38124/ijisrt/25jul1274</t>
  </si>
  <si>
    <t xml:space="preserve">custom pregnancy dental chatbot app; unclear architecture</t>
  </si>
  <si>
    <t xml:space="preserve">app chatbot for pregnant women; no LLM evidence</t>
  </si>
  <si>
    <t xml:space="preserve">LLMDENT-0483</t>
  </si>
  <si>
    <t xml:space="preserve">Quality, readability, originality, and guideline concordance of ChatGPT 5.5 Plus and Gemini 3.1 Pro responses to parent-oriented questions in pediatric dentistry: a comparative cross-sectional study</t>
  </si>
  <si>
    <t xml:space="preserve">Artificial intelligence-based chatbots are increasingly used by caregivers to obtain pediatric oral health information. This study compared the quality, readability, textual similarity, and guideline-based clinical concordance of ChatGPT 5.5 Plus and Gemini 3.1 Pro responses to parent-oriented pediatric dentistry questions. Fifty parent-oriented questions were developed through expert consensus by five specialist pediatric dentists and submitted to ChatGPT 5.5 Plus and Gemini 3.1 Pro on 28 April 2026. Each question was asked once in a separate chat session, and the first response was recorded. Responses were anonymized and evaluated by three blinded pediatric dentists using the Global Quality Scale (GQS). Readability was assessed using the Flesch Reading Ease Score (FRES) and Flesch-Kincaid Reading Grade Level (FKRGL), and textual similarity using the iThenticate Similarity Index. Guideline-based expert reference answers were developed from AAPD, EAPD, and IADT guidance, and each response was scored across six clinical domains. Paired statistical analyses were performed as appropriate. Guideline-based clinical concordance was high for both models, with total scores of 11.82 ± 0.52 for ChatGPT and 11.80 ± 0.53 for Gemini out of 12, with no significant difference ( p = 0.705). No potentially unsafe response was identified in the clinically sensitive subset. Mean GQS scores were similar for ChatGPT and Gemini (4.46 ± 0.45 vs. 4.48 ± 0.54; p = 0.704), and high-quality responses w…</t>
  </si>
  <si>
    <t xml:space="preserve">Karaoğlan, Hakan; Karaoğlan, Neslihan</t>
  </si>
  <si>
    <t xml:space="preserve">10.1186/s12903-026-09372-6</t>
  </si>
  <si>
    <t xml:space="preserve">Consensus (connector); Crossref; Semantic Scholar</t>
  </si>
  <si>
    <t xml:space="preserve">parent-oriented pediatric questions; ChatGPT Gemini; GQS guideline concordance</t>
  </si>
  <si>
    <t xml:space="preserve">parent-oriented paediatric questions; ChatGPT Gemini; GQS concordance</t>
  </si>
  <si>
    <t xml:space="preserve">LLMDENT-0715</t>
  </si>
  <si>
    <t xml:space="preserve">Indian Knowledge Systems in Healthcare: Lessons from Our Ancestors for Modern Medicine</t>
  </si>
  <si>
    <t xml:space="preserve">Purpose: India's indigenous medicinal heritage was an advanced medicinal system starting very early in human history. There was a lot happening between 7000 BCE proto dentistry in Mehrgarh and Harappan trepanation, such as the development of Ayurveda with the Charaka Samhita and Sushruta Samhita, as well as Siddha medicine, Rasashastra, and more. The ancient healers of India were the first of many civilizations to develop frameworks for medicine that are remarkably advanced for their time and are based on many of the principles we use today in biomedical science. This deep-study research paper systematically investigates and examines the contributions of our ancestors in the field of Indian native medicinal systems. It is historically and scientifically informed and examines the development of Indian native medicinal systems from their prehistoric period to the time of the classical Ayurvedic corpus, and through Buddhist, Jain, and other regional medical systems as well as the Indian medical knowledge systems that were transported to other areas of the Asian continent via trade routes and missionaries. Methodology: This paper incorporates the exploratory qualitative research method. Information is obtained through keyword-based searches on the Google search engine, the Google Scholar search engine, and other AI-driven GPTs. The information is then analyzed and interpreted in alignment with the objectives of the paper. Analysis/ Results: The paper presents these systems not ju…</t>
  </si>
  <si>
    <t xml:space="preserve">Ramanathan Srinivasan; P. S. Aithal</t>
  </si>
  <si>
    <t xml:space="preserve">Poornaprajna International Journal of Philosophy &amp;amp; Languages (PIJPL)</t>
  </si>
  <si>
    <t xml:space="preserve">10.64818/pijpl.3107.4634.0055</t>
  </si>
  <si>
    <t xml:space="preserve">Preventive dentistry / dental public health; Dental pharmacology / anesthesia</t>
  </si>
  <si>
    <t xml:space="preserve">narrative review Indian medicine history</t>
  </si>
  <si>
    <t xml:space="preserve">narrative review Indian medical knowledge</t>
  </si>
  <si>
    <t xml:space="preserve">LLMDENT-1498</t>
  </si>
  <si>
    <t xml:space="preserve">Is ChatGPT a Sufficient and Readable Help Tool for the Most Frequently Asked Questions in General Dentistry?</t>
  </si>
  <si>
    <t xml:space="preserve">Purpose: Artificial intelligence (AI)-enabled systems such as ChatGPT provide benefits in the field of dentistry in many areas such as patient education, counseling, appointment management and professional development. The correct and effective use of such technologies can improve the experience of both patients and dentists. The aim of this study was to determine the accuracy and readability of ChatGPT responses to common patient questions about general dentistry. Materials and Methods: The most frequently asked questions by patients were collected from web-based tools. The ability to provide accurate and relevant information was determined subjectively by two observers using a 5-point Likert scale and objectively by comparing the responses with the Clinical Practice Guidelines and Dental Evidence published by the American Dental Association (ADA) and the literature. Readability was assessed using Simple Measure of Gobbledygook (SMOG), Flesch-Kincaid Grade Level (FKGL) and Flesch Reading Ease Score (FRES). Results: ChatGPT produced responses above the recommended level for the average patient (SMOG: 17.91; FRES: 43.98; FKGL: 10.29). The mean Likert score was 4.55, indicating that most responses were correct except for minor inaccuracies or missing information. FKGL and FRES readability scores correspond to a difficult reading level for patients seeking answers to general dental questions. Conclusion: ChatGPT has the potential to be a helpful and decision supportive tool for …</t>
  </si>
  <si>
    <t xml:space="preserve">Serindere, Gözde; Aktuna Belgin, Ceren; Gündüz, Kaan</t>
  </si>
  <si>
    <t xml:space="preserve">10.52037/eads.2025.0015</t>
  </si>
  <si>
    <t xml:space="preserve">patient FAQs general dentistry; ChatGPT accuracy Likert</t>
  </si>
  <si>
    <t xml:space="preserve">patient FAQs general dentistry; ChatGPT; Likert accuracy</t>
  </si>
  <si>
    <t xml:space="preserve">LLMDENT-1118</t>
  </si>
  <si>
    <t xml:space="preserve">Artificial intelligence in dental education: can AI-based chatbots compete with general practitioners?</t>
  </si>
  <si>
    <t xml:space="preserve">BACKGROUND: This study aimed to evaluate the performance of seven AI-based chatbots (ChatGPT-4, ChatGPT-3.5, ChatGPT 01-Preview, ChatGPT 01-Mini, Microsoft Bing, Claude, and Google Gemini) in answering multiple-choice questions related to prosthetic dentistry from the Turkish Dental Specialization Mock Exam (DUSDATA TR). Additionally, the study investigated whether these chatbots could provide responses at an accuracy level comparable to general practitioners. METHODS: A total of ten multiple-choice questions related to prosthetic dentistry were selected from a preparatory exam by a private educational institution. Two groups were formed: (1) General practitioners (Human Group, N = 657) and (2) AI-based chatbots. Each question was manually input into the chatbots, and their responses were recorded. Correct responses were marked as "1" and incorrect responses as "0". The consistency and accuracy of chatbot responses were analyzed using Fisher's exact test and Cochran's Q test. Statistical significance was set at p &lt; 0.05. RESULTS: A statistically significant difference was found between the accuracy rates of chatbot responses (p 0.05). However, Bing was identified as the chatbot with the highest number of incorrect responses. CONCLUSION: The study findings indicate that The performance of AI-based chatbots varies significantly and lacks consistency in answering prosthetic dentistry-related exam questions, necessitating further improvement before implementation.</t>
  </si>
  <si>
    <t xml:space="preserve">Bulut, Ali Can; Bahadır, Hasibe Sevilay; Ateş, Gül</t>
  </si>
  <si>
    <t xml:space="preserve">10.1186/s12909-025-07880-7</t>
  </si>
  <si>
    <t xml:space="preserve">41039365.0</t>
  </si>
  <si>
    <t xml:space="preserve">prosthodontic mock exam MCQs vs GPs</t>
  </si>
  <si>
    <t xml:space="preserve">prosthodontic mock exam MCQs</t>
  </si>
  <si>
    <t xml:space="preserve">LLMDENT-0828</t>
  </si>
  <si>
    <t xml:space="preserve">Artificial Intelligence Integration in U.S. Healthcare Professional Degree Programs: A Rapid Scoping Review.</t>
  </si>
  <si>
    <t xml:space="preserve">Abstract Purpose Artificial intelligence (AI) capabilities and use in health care have expanded rapidly, creating an urgent need to adapt health professions curricula. This study analyzed peer-reviewed evidence (2019–2026) on AI integration in health professional degree education relevant to U.S. programs, characterized study designs and findings, identified research gaps, and provided future directions for scalable, ethically governed AI curricula. Method A rapid scoping review approach was applied using PubMed and Google Scholar as primary sources, supplemented by citation chaining of high-yield syntheses and targeted retrieval of authoritative U.S. curricular landscape resources and selected institutional exemplars (not counted as peer-reviewed studies). Inclusion targeted English-language, peer-reviewed studies (2019–2026) addressing artificial intelligence/machine learning/generative artificial intelligence education in health professions education, including surveys, curriculum evaluations, qualitative studies, consensus/Delphi, and scoping/systematic reviews. Data were extracted into evidence-mapping Tables (study characteristics and methods summary) and descriptively synthesized by profession, content domains, and evaluation outcomes. Results Thirty-six peer-reviewed papers meeting the inclusion criteria were synthesized. Study designs were skewed toward reviews (integrative/scoping/systematic) and surveys; fewer evaluated educational interventions with objective pre/…</t>
  </si>
  <si>
    <t xml:space="preserve">Taheri, Reza; Foroughi, Max; Parang, Keykavous</t>
  </si>
  <si>
    <t xml:space="preserve">10.21203/rs.3.rs-9819693/v1</t>
  </si>
  <si>
    <t xml:space="preserve">42370260.0</t>
  </si>
  <si>
    <t xml:space="preserve">scoping review AI curricula</t>
  </si>
  <si>
    <t xml:space="preserve">scoping review AI in health education</t>
  </si>
  <si>
    <t xml:space="preserve">LLMDENT-0396</t>
  </si>
  <si>
    <t xml:space="preserve">Bridging the Knowledge-Action Gap by Evaluating LLMs in Dynamic Dental Clinical Scenarios</t>
  </si>
  <si>
    <t xml:space="preserve">The transition of Large Language Models (LLMs) from passive knowledge retrievers to autonomous clinical agents demands a shift in evaluation-from static accuracy to dynamic behavioral reliability. To explore this boundary in dentistry, a domain where high-quality AI advice uniquely empowers patient-participatory decision-making, we present the Standardized Clinical Management &amp; Performance Evaluation (SCMPE) benchmark, which comprehensively assesses performance from knowledge-oriented evaluations (static objective tasks) to workflow-based simulations (multi-turn simulated patient interactions). Our analysis reveals that while models demonstrate high proficiency in static objective tasks, their performance precipitates in dynamic clinical dialogues, identifying that the primary bottleneck lies not in knowledge retention, but in the critical challenges of active information gathering and dynamic state tracking. Mapping "Guideline Adherence" versus "Decision Quality" reveals a prevalent "High Efficacy, Low Safety" risk in general models. Furthermore, we quantify the impact of Retrieval-Augmented Generation (RAG). While RAG mitigates hallucinations in static tasks, its efficacy in dynamic workflows is limited and heterogeneous, sometimes causing degradation. This underscores that external knowledge alone cannot bridge the reasoning gap without domain-adaptive pre-training. This study empirically charts the capability boundaries of dental LLMs, providing a roadmap for bridging the…</t>
  </si>
  <si>
    <t xml:space="preserve">Hongyang Ma; Tian-Tian Gu; Huaiyuan Sun; Huilin Zhu; Yongxin Wang; Jie Li; Wu-Bin Sun; Ze-Liang Lian; Yinghong Zhou; Yi Gao; Shi-Rui Wang; Zhihui Tang</t>
  </si>
  <si>
    <t xml:space="preserve">10.48550/arxiv.2601.12974</t>
  </si>
  <si>
    <t xml:space="preserve">clinical management benchmark simulated cases; preprint</t>
  </si>
  <si>
    <t xml:space="preserve">ambiguous; simulated patient dialogues benchmark; decision quality safety</t>
  </si>
  <si>
    <t xml:space="preserve">Benchmark includes multi-turn simulated patient interactions; general models; safety outcomes; patient consultation subset</t>
  </si>
  <si>
    <t xml:space="preserve">LLMDENT-1956</t>
  </si>
  <si>
    <t xml:space="preserve">Application value of generative artificial intelligence in the field of stomatology.</t>
  </si>
  <si>
    <t xml:space="preserve">OBJECTIVES: This study aims to compare and analyze three types of generative artificial intelligence (GAI) and explore their application value and existing problems in the field of stomatology in the Chinese context. METHODS: A total of 36 questions were designed, covering all the professional areas of stomatology. The questions encompassed various aspects including medical records, professional knowledge, and translation and editing. These questions were submitted to ChatGPT4-turbo, Gemini (2024.2) and ERNIE Bot 4.0. After obtaining the answers, a blinded evaluation was conducted by three experienced oral medicine physicians using a four-point Likert scale. The value of GAI in various application scenarios was evaluated. RESULTS: Gemini scored 45, ERNIE Bot scored 38, and ChatGPT scored 33 for clinical documentation and image production. For research assistance, Gemini achieved 45, ERNIE Bot had 39, and ChatGPT scored 35. Teaching assistance capabilities were rated at 54 for ERNIE Bot, 50 for Gemini, and 48 for ChatGPT. In patient consultation and guidance, Gemini scored 78, ERNIE Bot scored 59, and ChatGPT scored 48. Overall, the total scores were 218, 190, and 164 for Gemini, ERNIE Bot, and ChatGPT, respectively. Among GAI applications, the top scoring categories were article translation and polishing (26), patient-doctor communication documentation (23), and popular science content creation (23). The lowest scoring categories were literature search and reporting (13) and …</t>
  </si>
  <si>
    <t xml:space="preserve">Ye, Yuanlong; Zeng, Wei; Chen, Jinlong; Liu, Lei</t>
  </si>
  <si>
    <t xml:space="preserve">10.7518/hxkq.2024.2024144</t>
  </si>
  <si>
    <t xml:space="preserve">39610079.0</t>
  </si>
  <si>
    <t xml:space="preserve">English; Chinese</t>
  </si>
  <si>
    <t xml:space="preserve">mixed questions incl patient consultation domain; 3 chatbots; borderline</t>
  </si>
  <si>
    <t xml:space="preserve">mixed tasks incl patient consultation; three GAIs; expert Likert</t>
  </si>
  <si>
    <t xml:space="preserve">LLMDENT-1047</t>
  </si>
  <si>
    <t xml:space="preserve">Evaluating the Performance of Artificial Intelligence-Based Large Language Models in Orthodontics—A Systematic Review and Meta-Analysis</t>
  </si>
  <si>
    <t xml:space="preserve">Background: In recent years, there has been remarkable growth in AI-based applications in healthcare, with a significant breakthrough marked by the launch of large language models (LLMs) such as ChatGPT and Google Bard. Patients and health professional students commonly utilize these models due to their accessibility. The increasing use of LLMs in healthcare necessitates an evaluation of their ability to generate accurate and reliable responses. Objective: This study assessed the performance of LLMs in answering orthodontic-related queries through a systematic review and meta-analysis. Methods: A comprehensive search of PubMed, Web of Science, Embase, Scopus, and Google Scholar was conducted up to 31 October 2024. The quality of the included studies was evaluated using the Prediction model Risk of Bias Assessment Tool (PROBAST), and R Studio software (Version 4.4.0) was employed for meta-analysis and heterogeneity assessment. Results: Out of 278 retrieved articles, 10 studies were included. The most commonly used LLM was ChatGPT (10/10, 100% of papers), followed by Google’s Bard/Gemini (3/10, 30% of papers), and Microsoft’s Bing/Copilot AI (2/10, 20% of papers). Accuracy was primarily evaluated using Likert scales, while the DISCERN tool was frequently applied for reliability assessment. The meta-analysis indicated that the LLMs, such as ChatGPT-4 and other models, do not significantly differ in generating responses to queries related to the specialty of orthodontics. The for…</t>
  </si>
  <si>
    <t xml:space="preserve">Farraj Albalawi; S. Khanagar; Kiran Iyer; Nora Alhazmi; Afnan Alayyash; Anwar S. Alhazmi; M. Awawdeh; Oinam Gokulchandra Singh</t>
  </si>
  <si>
    <t xml:space="preserve">10.3390/app15020893</t>
  </si>
  <si>
    <t xml:space="preserve">systematic review meta-analysis</t>
  </si>
  <si>
    <t xml:space="preserve">LLMDENT-1333</t>
  </si>
  <si>
    <t xml:space="preserve">The reliability of answers from four different AI chatbots on periodontology theoretical exam questions: an evaluation in dental education.</t>
  </si>
  <si>
    <t xml:space="preserve">Abstract Background Dentistry is a profession affected by modern technology, materials, and societal events like the pandemic, leading to an academic field that continuously evolves in both practice and education. Consequently, advancements include the extensive implementation of digital dentistry, the incorporation of remote instruction into dental training throughout the pandemic, and the investigation of optimal AI integration within the dental profession and education are necessary. This study evaluated the reliability of answers provided by four different major artificial intelligence (AI) chatbot using 125 periodontology exam questions administered between 2018−2023. Methods This study used closed-ended questions retrieved from the official archives of the Department of Periodontology, Faculty of Dentistry, Istanbul Aydin University originally included in exams given to 3rd, 4th, and 5th-year students between 2018 and 2023. These questions were then posed to AI chatbots for evaluation. These include 92 of the questions are true/false, 8 are fill-in-the-blank, 22 are multiple-choice, and 3 are calculation questions. Questions were asked to each AI chatbot (ChatGPT-4o mini, ChatGPT-4o, Gemini Advance, and CoPilot Pro) twice, with a one-month interval, and evaluated on a binary scoring system. Before the questions were asked to the AI chatbots, the chat histories and cookies were cleared from the user interfaces, and a previously unused e-mail address was used to log in. T…</t>
  </si>
  <si>
    <t xml:space="preserve">Koyuncuoglu, Cenker Zeki; Selcuker, Ahmet Hamdi; Ozyilmaz, Erdem</t>
  </si>
  <si>
    <t xml:space="preserve">10.1186/s12903-025-07387-z</t>
  </si>
  <si>
    <t xml:space="preserve">41387841.0</t>
  </si>
  <si>
    <t xml:space="preserve">periodontology exam questions</t>
  </si>
  <si>
    <t xml:space="preserve">LLMDENT-0614</t>
  </si>
  <si>
    <t xml:space="preserve">10.1016/j.bjoms.2026.02.017</t>
  </si>
  <si>
    <t xml:space="preserve">42055830.0</t>
  </si>
  <si>
    <t xml:space="preserve">comment</t>
  </si>
  <si>
    <t xml:space="preserve">LLMDENT-0116</t>
  </si>
  <si>
    <t xml:space="preserve">Assessing the Efficacy of Artificial Intelligence Platforms in Answering Dental Caries Multiple-Choice Questions: A Comparative Study of ChatGPT and Google Gemini Language Models.</t>
  </si>
  <si>
    <t xml:space="preserve">Objective: This study aimed to compare the accuracy of two large language models (LLMs)-ChatGPT (version 3.5) and Google Gemini (formerly Bard)-in answering dental caries-related multiple-choice questions (MCQs) using a simulated student examination framework across seven examination lengths. Materials and Methods: A total of 125 validated dental caries MCQs were extracted from Dental Decks and Oxford University Press question banks. Seven examination groups were constructed with varying question counts (25, 35, 45, 55, 65, 75, and 85 questions). For each group, 100 simulations were generated per LLM (ChatGPT and Gemini), resulting in 1400 simulated examinations. Each simulated student received a unique randomized subset of questions. MCQs were answered by each LLM using a standardized prompt to minimize ambiguity. Outcomes included mean score, passing rate (≥60%), and performance differences between LLMs. Statistical analyses included independent t-tests, one-way ANOVA within each LLM, and two-way ANOVA examining interactions between LLM type and question count. Results: Across all seven examination formats, Gemini significantly outperformed ChatGPT (p &lt; 0.001). Gemini achieved higher passing rates and higher mean scores in every examination length. One-way ANOVA revealed significant score variation with increasing exam length for both LLMs (p &lt; 0.05). Two-way ANOVA demonstrated significant main effects of LLM type and question count, with no significant interaction. Randomi…</t>
  </si>
  <si>
    <t xml:space="preserve">Azhari, Amr Ahmed; Ahmed, Walaa Magdy; Alhamadani, Abdulaziz; Alfaraj, Amal; Zhang, Min; Lu, Chang-Tien</t>
  </si>
  <si>
    <t xml:space="preserve">10.3390/dj14020072</t>
  </si>
  <si>
    <t xml:space="preserve">41744910.0</t>
  </si>
  <si>
    <t xml:space="preserve">caries MCQ question banks</t>
  </si>
  <si>
    <t xml:space="preserve">LLMDENT-1422</t>
  </si>
  <si>
    <t xml:space="preserve">OncoTrack: Time Series Analysis of Oral Cancer Progression Using Fine-Tuned LLMs</t>
  </si>
  <si>
    <t xml:space="preserve">Oral cancer poses a significant global health challenge, with patient management heavily reliant on the analysis of historical medical data. Manual extraction of critical clinical features from unstructured patient records is often timeconsuming, inconsistent, and prone to human error, hindering timely insights into disease progression and effective clinical decision-making. The proposed work, “OncoTrack”, introduces an AI-powered system designed to automate feature extraction from oral cancer patient documents and generate summaries of cancer progression. The system leverages a fine-tuned Large Language Model (LLM), specifically Meta-Llama-3.1-8B, for extracting 24 key clinical features from patient historical data. This model, trained on a dataset of 100 patient documents from the Amrita Institute of Medical Science (AIIMS), achieved approximately 80% accuracy and precision after 10 epochs of fine-tuning using Low-Rank Adaptation (LoRA). Subsequent summarization of the extracted features is performed by Google's Gemma3 4b model. The project also outlines a web application for clinicians to upload patient profiles, view extracted data, and receive generated summaries, and an interactive AI assistant. OncoTrack aims to significantly accelerate the structuring of complex clinical data, enabling faster, consistent, and datadriven insights into patient prognosis, thereby supporting clinical decision-making and improving monitoring efficiency.</t>
  </si>
  <si>
    <t xml:space="preserve">N. P; Nagesh K. Subbanna; Krishnakumar Thankappan</t>
  </si>
  <si>
    <t xml:space="preserve">2025 IEEE 4th International Conference for Advancement in Technology (ICONAT)</t>
  </si>
  <si>
    <t xml:space="preserve">10.1109/iconat66879.2025.11362567</t>
  </si>
  <si>
    <t xml:space="preserve">fine-tuned Llama clinical feature extraction</t>
  </si>
  <si>
    <t xml:space="preserve">fine-tuned Llama record extraction; no general-purpose arm</t>
  </si>
  <si>
    <t xml:space="preserve">LLMDENT-0229</t>
  </si>
  <si>
    <t xml:space="preserve">Information Quality and Semantic Stability of AI Chatbot Responses to Complete Denture Questions: A Turkish-English Benchmarking Study.</t>
  </si>
  <si>
    <t xml:space="preserve">Highlights What are the main findings? Expert-rated information quality and embedding-based semantic stability differed among the seven evaluated AI chatbot systems, with GPT-4o showing the numerically highest overall GQS, and Grok the highest semantic stability mean. English responses showed higher overall GQS and embedding-based similarity values than Turkish responses, while semantic stability varied across scheduled query sessions and semantically equivalent Turkish prompt formulations. What are the implications of the main findings? Chatbot performance should be evaluated separately for information quality, semantic stability, language, and prompt formulation rather than inferred from a single performance metric or model. Observed cross-language and repeated-run differences warrant language-specific validation and cautious interpretation; these findings do not establish clinical accuracy, safety, or patient education effectiveness. Abstract Background/Objectives: Artificial intelligence (AI)-based chatbots are increasingly used as sources of health information, yet the quality and semantic stability of their responses may vary across systems, languages, repeated queries, and prompt formulations. This study compared expert-rated general information quality and embedding-based semantic stability of responses generated by seven AI chatbot systems to expert-derived, patient-oriented complete denture questions in Turkish and English. Methods: Twenty-two complete denture-relat…</t>
  </si>
  <si>
    <t xml:space="preserve">Coşkun, Sinan; Karaman, Fatma Nur; Uytun, Hüseyin Ardıl; Coşkun Akar, Gülcan</t>
  </si>
  <si>
    <t xml:space="preserve">10.3390/healthcare14172797</t>
  </si>
  <si>
    <t xml:space="preserve">42736953.0</t>
  </si>
  <si>
    <t xml:space="preserve">patient-oriented complete denture questions; 7 chatbots; GQS; Turkish English</t>
  </si>
  <si>
    <t xml:space="preserve">patient-oriented complete denture questions; seven chatbots; GQS</t>
  </si>
  <si>
    <t xml:space="preserve">LLMDENT-0841</t>
  </si>
  <si>
    <t xml:space="preserve">Accuracy of Chatbot-Based Health Advice Related to Traumatic Dental Injuries: A Systematic Review and Meta-Analysis.</t>
  </si>
  <si>
    <t xml:space="preserve">BACKGROUND/AIMS: The growing use of generative artificial intelligence, especially chatbots, has motivated researchers to test the accuracy of health advice provided. Though there are studies comparing chatbot health advice for traumatic dental injuries (TDI), variable results have been reported. Hence, this systematic review aimed to assess contemporary chatbots for their ability to accurately and reliably provide responses to different types of questions related to emergency care of TDI. METHODS: The protocol was developed using the Cochrane Handbook and the Chatbot-Assessment-Reporting-Tool (CHART) statement and registered in the Open Science Framework. A literature search, based on the research question, was conducted in PubMed, EMBASE, Scopus, and Web of Science on September 19th, 2025, without any limitations. Screening of titles and abstracts and later full text, and data extraction were performed. These steps were followed by qualitative synthesis and meta-analysis. The quality of studies was assessed using their compliance with CHART. RESULTS: The review included 10 articles published in 2024 and 2025. Seven contemporary chatbots were evaluated with different themes and types of questions. Eight of the studies showed good compliance with CHART (≥ 75%). The overall pooled accuracy was 65% (95% CI 52%-78%, I2 = 88%) in ChatGPT-3.5, 79% (95% CI 61%-93%, I2 = 88.8%) in ChatGPT-4.0, and 70% (95% CI 60%-79%, I2 = 86.4%) in Gemini. CONCLUSION: Overall accuracy of chatbot-ge…</t>
  </si>
  <si>
    <t xml:space="preserve">Tewari, Nitesh; Kidwai, Amna Afrin; Wadhwani, Ekta; Ravi, Mugilan; Tsilingaridis, Georgios; Soares, Priscilla Barbosa Ferreira; Junqueira, Paulo César Bandeira; Orsi, Caroline Garcia; Haldar, Partha; </t>
  </si>
  <si>
    <t xml:space="preserve">10.1111/edt.70113</t>
  </si>
  <si>
    <t xml:space="preserve">42581485.0</t>
  </si>
  <si>
    <t xml:space="preserve">Oral &amp; maxillofacial surgery; Dental traumatology / emergencies</t>
  </si>
  <si>
    <t xml:space="preserve">systematic review TDI chatbot accuracy</t>
  </si>
  <si>
    <t xml:space="preserve">LLMDENT-1463</t>
  </si>
  <si>
    <t xml:space="preserve">Accuracy of Large Language Models for Infective Endocarditis Prophylaxis in Dental Procedures.</t>
  </si>
  <si>
    <t xml:space="preserve">PURPOSE: Infective endocarditis (IE) is a serious, life-threatening condition requiring antibiotic prophylaxis for high-risk individuals undergoing invasive dental procedures. As LLMs are rapidly adopted by dental professionals for their efficiency and accessibility, assessing their accuracy in answering critical questions about antibiotic prophylaxis for IE prevention is crucial. METHODS: Twenty-eight true/false questions based on the 2021 American Heart Association (AHA) guidelines for IE were posed to 7 popular LLMs. Each model underwent five independent runs per question using two prompt strategies: a pre-prompt as an experienced dentist and without a pre-prompt. Inter-model comparisons utilised the Kruskal-Wallis test, followed by post-hoc pairwise comparisons using Prism 10 software. RESULTS: Significant differences in accuracy were observed among the LLMs. All LLMs had a narrower confidence interval with a pre-prompt, and most, except Claude 3 Opus, showed improved performance. GPT-4o had the highest accuracy (80% with a pre-prompt, 78.57% without), followed by Gemini 1.5 Pro (78.57% and 77.86%) and Claude 3 Opus (75.71% and 77.14%). Gemini 1.5 Flash had the lowest accuracy (68.57% and 63.57%). Without a pre-prompt, Gemini 1.5 Flash's accuracy was significantly lower than Claude 3 Opus, Gemini 1.5 Pro, and GPT-4o. With a pre-prompt, Gemini 1.5 Flash and Claude 3.5 were significantly less accurate than Gemini 1.5 Pro and GPT-4o. None of the LLMs met the commonly used be…</t>
  </si>
  <si>
    <t xml:space="preserve">Rewthamrongsris, Paak; Burapacheep, Jirayu; Trachoo, Vorapat; Porntaveetus, Thantrira</t>
  </si>
  <si>
    <t xml:space="preserve">10.1016/j.identj.2024.09.033</t>
  </si>
  <si>
    <t xml:space="preserve">39395898.0</t>
  </si>
  <si>
    <t xml:space="preserve">guideline true/false IE prophylaxis for dentists</t>
  </si>
  <si>
    <t xml:space="preserve">AHA guideline true/false questions for dental professionals</t>
  </si>
  <si>
    <t xml:space="preserve">LLMDENT-1440</t>
  </si>
  <si>
    <t xml:space="preserve">Scientific Creativity of Artificial Intelligence: Evaluation of Novel Research Ideas in Oral and Maxillofacial Surgery</t>
  </si>
  <si>
    <t xml:space="preserve">Background: Artificial intelligence (AI) has the potential to contribute to scientific research as well as to many other fields. Although the contribution of AI in presenting and analyzing data has been widely studied, its potential to generate research ideas, especially in specialized fields such as oral and maxillofacial surgery, has not been widely studied. This study aims to evaluate the ability of Scholar GPT, an AI model specially trained for academic purposes, to suggest original and unpublished research ideas in six different fields of oral and maxillofacial surgery. Material and Method: ScholarGPT was asked to generate five research ideas for each of the following six areas: impacted third molar extraction, dental implant surgery, bone augmentation techniques, orthognathic surgery, distraction osteogenesis, and zygomatic implant surgery. The novelty of these ideas was assessed through a literature search of PubMed. Result: Among the AI-generated research ideas, 53.3% were identified as original. The novelty rate varied by topic, with the highest originality observed in orthognathic surgery and distraction osteogenesis (80%), while the lowest was found in impacted third molar extraction (20%). Statistical analysis revealed no significant correlation between research topics and originality (p = 0.317). Conclusion: ScholarGPT can help generate new research ideas in oral and maxillofacial surgery using existing knowledge, but human evaluation is needed to determine wheth…</t>
  </si>
  <si>
    <t xml:space="preserve">M. E. Polat; Onur Odabaşı</t>
  </si>
  <si>
    <t xml:space="preserve">HRU International Journal of Dentistry and Oral Research</t>
  </si>
  <si>
    <t xml:space="preserve">10.61139/ijdor.1686222</t>
  </si>
  <si>
    <t xml:space="preserve">Orthodontics; Implant dentistry; Oral &amp; maxillofacial surgery</t>
  </si>
  <si>
    <t xml:space="preserve">research idea generation ScholarGPT</t>
  </si>
  <si>
    <t xml:space="preserve">ScholarGPT custom model research ideas; no general arm</t>
  </si>
  <si>
    <t xml:space="preserve">LLMDENT-1744</t>
  </si>
  <si>
    <t xml:space="preserve">AI-chatbots and oral oncology: A transformative frontier in patient support.</t>
  </si>
  <si>
    <t xml:space="preserve">Dhane, Amol S; Sarode, Sachin</t>
  </si>
  <si>
    <t xml:space="preserve">10.1016/j.oraloncology.2024.106701</t>
  </si>
  <si>
    <t xml:space="preserve">38295621.0</t>
  </si>
  <si>
    <t xml:space="preserve">letter no abstract</t>
  </si>
  <si>
    <t xml:space="preserve">letter; no abstract</t>
  </si>
  <si>
    <t xml:space="preserve">LLMDENT-1683</t>
  </si>
  <si>
    <t xml:space="preserve">Exploring AI-Driven Chatbots for Enhanced Learning Experiences in Dental Education with Deep Learning</t>
  </si>
  <si>
    <t xml:space="preserve">The integration of chatbots has been extensively explored across various fields. However, the clinical domain, particularly in medical education, presents a critical need for im- plementing AI-powered chatbots. To address this, we developed Dentbot, a custom AI-driven chatbot tailored for a predoctoral implant program in dental education. This initiative aims to leverage technology to improve learning outcomes and streamline teaching processes for students. The development of Dentbot involved several key stages, including data preprocessing, model training, and model evaluation, ultimately resulting in the creation of the chatbot. User testing was conducted within a dental institution to gather feedback on Dentbot's usability and effectiveness in the educational context. We evaluated three deep learning models, LSTM and Bi-LSTM, and BERT for chatbot implementation. LSTM and Bi-LSTM both achieved good accuracy rates of 80% and 89%, respectively. Additionally, our study highlights BERT as the most efficient deep learning algorithm for multiclass intent classification, achieving an im- pressive accuracy rate of 94%. These findings demonstrate that Dentbot's development underscores the growing importance of leveraging AI technologies to address specific educational needs within the healthcare sector by streamlining the teaching process and setting a precedent for innovative solutions in medical training and beyond.</t>
  </si>
  <si>
    <t xml:space="preserve">Ardelia Shaula Araminta; Raphael Reynaldi; N. N. Qomariyah; C. Sukotjo</t>
  </si>
  <si>
    <t xml:space="preserve">2024 International Conference on Information Management and Technology (ICIMTech)</t>
  </si>
  <si>
    <t xml:space="preserve">10.1109/icimtech63123.2024.10780793</t>
  </si>
  <si>
    <t xml:space="preserve">custom LSTM BERT education chatbot</t>
  </si>
  <si>
    <t xml:space="preserve">LSTM BERT education chatbot; not general LLM</t>
  </si>
  <si>
    <t xml:space="preserve">LLMDENT-0513</t>
  </si>
  <si>
    <t xml:space="preserve">Analysis of Accuracy and Response Stability of Artificial Intelligence Models in Answering Diagnostic, Therapeutic and Prognostic Questions on Dental Trauma.</t>
  </si>
  <si>
    <t xml:space="preserve">This study comparatively evaluated accuracy and response stability of artificial intelligence (AI)-models in answering diagnostic, therapeutic and prognostic questions related to dental trauma (DT), based on International Association of Dental Traumatology (IADT) guidelines. Fifty multiple-choice questions derived from IADT guidelines were categorised into diagnostic (n = 13), therapeutic (n = 30) and prognostic (n = 7) domains and administered to eight AI-models once weekly over three consecutive weeks. Responses were coded as correct (1) or incorrect (0) and analysed. Statistical significance was set at p 0.05). Model type significantly affected accuracy (p = 0.001), whereas question category (p = 0.259) and time (p = 0.436) had no effect. AI models showed heterogeneous performance. High accuracy did not necessarily correspond to response stability, as observed for ChatGPT-4.5, indicating that these systems should be used cautiously and only as supplementary tools within a structured multiple-choice framework.</t>
  </si>
  <si>
    <t xml:space="preserve">Kilic, Songul; Seker, Ilke Doga</t>
  </si>
  <si>
    <t xml:space="preserve">10.1111/aej.70103</t>
  </si>
  <si>
    <t xml:space="preserve">42376924.0</t>
  </si>
  <si>
    <t xml:space="preserve">IADT guideline-derived MCQs</t>
  </si>
  <si>
    <t xml:space="preserve">LLMDENT-1611</t>
  </si>
  <si>
    <t xml:space="preserve">Assessment of the information quality of chatbot technologies on orthodontic miniscrews.</t>
  </si>
  <si>
    <t xml:space="preserve">ABSTRACT Introduction: In this era of artificial intelligence, the increasing competition has significantly enhanced the power of AI chatbots, which have been integrated into various fields, including orthodontics. They can be a good option for enlightening topics of curiosity before or during treatment, as they are easily accessible by patients. However, their reliability remains a concern. Miniscrews, or Temporary Anchorage Devices (TADs), frequently used during orthodontic treatments, are among the subjects of interest to patients. Objective: This study aimed to comparatively evaluate the responses provided by four Large Language Models (LLMs), namely ChatGPT-3.5, ChatGPT-4 (OpenAI), Google Bard (Google LLC), and Bing Chat (Microsoft Corp), to questions asked by patients in the field of orthodontic miniscrews. Material and Methods: The most frequently asked questions by patients about miniscrews used in orthodontics were searched on Google. The first 50 pages were reviewed, and 30 questions were selected and asked to the LLM. The responses from the LLMs were evaluated using a five point modified scale and modified DISCERN (mDISCERN) by three orthodontic residents. Results: It was observed that the highest score for Likert belonged to GPT-4 (3.84), while the lowest was for Bing Chat (3.37). Statistically significant differences were found between the median score values given to the questions by all three researchers, depending on the LLMs used (p = 0.016; p&lt;0.001 and 0.017…</t>
  </si>
  <si>
    <t xml:space="preserve">Yamaç, Başak Baş; Akçar, Rojda; Şarkan, İpek Eryılmaz; Arslan, Can</t>
  </si>
  <si>
    <t xml:space="preserve">Dental press journal of orthodontics</t>
  </si>
  <si>
    <t xml:space="preserve">10.1590/2177-6709.30.5.e2524255.oar</t>
  </si>
  <si>
    <t xml:space="preserve">41379196.0</t>
  </si>
  <si>
    <t xml:space="preserve">patient FAQs miniscrews from Google; 4 LLMs; Likert mDISCERN</t>
  </si>
  <si>
    <t xml:space="preserve">patient miniscrew FAQs; four LLMs; Likert mDISCERN</t>
  </si>
  <si>
    <t xml:space="preserve">LLMDENT-0375</t>
  </si>
  <si>
    <t xml:space="preserve">Vision-weighted diagnostic gain (VWDG) in the diagnosis of oral malignant and potentially malignant lesions: A multimodal comparative analysis.</t>
  </si>
  <si>
    <t xml:space="preserve">BACKGROUND: Early diagnosis of oral malignant lesions is essential for improving outcomes in head and neck oncology, yet overlapping clinical features often hinder recognition. Multimodal large language models (LLMs), which integrate text and image inputs, may provide adjunctive diagnostic support. We applied vision-weighted diagnostic gain (VWDG), a novel metric to quantify the added value of visual input, in a comparative evaluation of ChatGPT-5 and Gemini Pro 2.5. METHODS: A paired diagnostic accuracy study was conducted on 150 biopsy-confirmed oral lesions, comparing ChatGPT-5 (OpenAI) and Gemini Pro 2.5 (Google) with board-certified oral medicine experts. Each vignette included structured clinical data and images. Diagnostic accuracy was measured at Top-1, Top-3, and Top-5 ranks. VWDG was expressed as absolute gain, relative gain, and error reduction, with subgroup analyses by lesion type and difficulty. RESULTS: ChatGPT-5 showed consistent vision-driven improvements, with Top-1 accuracy increasing from 27.3% (text) to 50.0% (image+text). Gains were most pronounced in oral potentially malignant disorders (+133% relative gain) and in moderate-to-high difficulty cases. Gemini Pro 2.5 demonstrated stable text-only performance but derived minimal or inconsistent benefit from images, including negative gains at higher ranks. Experts achieved the highest Top-1 accuracy (65.3%), but ChatGPT-5 multimodal outputs approached expert-level performance at Top-3 and Top-5. CONCLUSION:…</t>
  </si>
  <si>
    <t xml:space="preserve">Hassanein, Fatma E A; Veseli, Enis; Abou-Bakr, Asmaa</t>
  </si>
  <si>
    <t xml:space="preserve">10.1016/j.jormas.2026.102841</t>
  </si>
  <si>
    <t xml:space="preserve">42142659.0</t>
  </si>
  <si>
    <t xml:space="preserve">oral lesion image diagnosis vignettes</t>
  </si>
  <si>
    <t xml:space="preserve">LLMDENT-1790</t>
  </si>
  <si>
    <t xml:space="preserve">A high-order focus interaction model and oral ulcer dataset for oral ulcer segmentation.</t>
  </si>
  <si>
    <t xml:space="preserve">Computer-aided diagnosis has been slow to develop in the field of oral ulcers. One of the major reasons for this is the lack of publicly available datasets. However, oral ulcers have cancerous lesions and their mortality rate is high. The ability to recognize oral ulcers at an early stage in a timely and effective manner is a very critical issue. In recent years, although there exists a small group of researchers working on these, the datasets are private. Therefore to address this challenge, in this paper a multi-tasking oral ulcer dataset (Autooral) containing two major tasks of lesion segmentation and classification is proposed and made publicly available. To the best of our knowledge, we are the first team to make publicly available an oral ulcer dataset with multi-tasking. In addition, we propose a novel modeling framework, HF-UNet, for segmenting oral ulcer lesion regions. Specifically, the proposed high-order focus interaction module (HFblock) performs acquisition of global properties and focus for acquisition of local properties through high-order attention. The proposed lesion localization module (LL-M) employs a novel hybrid sobel filter, which improves the recognition of ulcer edges. Experimental results on the proposed Autooral dataset show that our proposed HF-UNet segmentation of oral ulcers achieves a DSC value of about 0.80 and the inference memory occupies only 2029 MB. The proposed method guarantees a low running load while maintaining a high-performance seg…</t>
  </si>
  <si>
    <t xml:space="preserve">Jiang, Chenghao; Wu, Renkai; Liu, Yinghao; Wang, Yue; Chang, Qing; Liang, Pengchen; Fan, Yuan</t>
  </si>
  <si>
    <t xml:space="preserve">10.1038/s41598-024-69125-9</t>
  </si>
  <si>
    <t xml:space="preserve">39209880.0</t>
  </si>
  <si>
    <t xml:space="preserve">oral ulcer segmentation; no LLM</t>
  </si>
  <si>
    <t xml:space="preserve">LLMDENT-2077</t>
  </si>
  <si>
    <t xml:space="preserve">Emergence angle: Comprehensive analysis and machine learning prediction for clinical application.</t>
  </si>
  <si>
    <t xml:space="preserve">PURPOSE: To analyze and compare the emergence angle (EA) using two measurement methods, conventional and modified (EA-GPT and EA-R), the EAs of all-natural teeth were evaluated and classified to derive a suitable and predictable clinically applicable measurement method. METHODS: Natural human teeth (n=600) were classified, cleaned, and thoroughly inspected. Teeth were scanned using an intraoral scanner. The scanned data were analyzed using three-dimensional analysis software for both methods with several points per surface. A Bland-Altman analysis was used for statistical analysis and a heat map and a nonparametric density plot to assess the repetition and distribution. An XGBoost regression model was used for prediction. RESULTS: The EA-R method showed significantly different values compared to the EA-GPT method, representing an increase of 17.5-20.7% for the proximal surfaces. An insignificant difference between the two methods was observed for other surfaces. Different teeth classes showed variation in the normal range, thereby resulting in a new classification of the EA for all-natural teeth based on the interquartile range. The machine learning gradient boosting model predicted conventional data with an average mean absolute error of 0.9. CONCLUSIONS: Variations in the natural teeth EA and measurement methods, suggest a new classification for EA. The established artificial intelligence method demonstrated robust performance, which could aid in implementing EA measurement…</t>
  </si>
  <si>
    <t xml:space="preserve">Saleh, Omnia; Nozaki, Kosuke; Matsumura, Mayuko; Yanaka, Wataru; Abdou, Ahmed; Miura, Hiroyuki; Fueki, Kenji</t>
  </si>
  <si>
    <t xml:space="preserve">10.2186/jpr.jpr_d_22_00194</t>
  </si>
  <si>
    <t xml:space="preserve">36403962.0</t>
  </si>
  <si>
    <t xml:space="preserve">GPT is measurement method; no LLM</t>
  </si>
  <si>
    <t xml:space="preserve">emergence angle machine learning; no LLM</t>
  </si>
  <si>
    <t xml:space="preserve">LLMDENT-1087</t>
  </si>
  <si>
    <t xml:space="preserve">The use of ChatGPT and Google Gemini in responding to orthognathic surgery-related questions: A comparative study.</t>
  </si>
  <si>
    <t xml:space="preserve">AIM: This study employed a quantitative approach to compare the reliability of responses provided by ChatGPT-3.5, ChatGPT-4, and Google Gemini in response to orthognathic surgery-related questions. MATERIAL AND METHODS: The authors adapted a set of 64 questions encompassing all of the domains and aspects related to orthognathic surgery. One author submitted the questions to ChatGPT3.5, ChatGPT4, and Google Gemini. The AI-generated responses from the three platforms were recorded and evaluated by 2 blinded and independent experts. The reliability of AI-generated responses was evaluated using a tool for accuracy of information and completeness. In addition, the provision of definitive answers to close-ended questions, references, graphical elements, and advice to schedule consultations with a specialist were collected. RESULTS: Although ChatGPT-3.5 achieved the highest information reliability score, the 3 LLMs showed similar reliability scores in providing responses to orthognathic surgery-related inquiries. Moreover, Google Gemini significantly included physician recommendations and provided graphical elements. Both ChatGPT-3.5 and -4 lacked these features. CONCLUSION: This study shows that ChatGPT-3.5, ChatGPT-4, and Google Gemini can provide reliable responses to inquires about orthognathic surgery. However, Google Gemini stood out by incorporating additional references and illustrations within its responses. These findings highlight the need for an additional evaluation of …</t>
  </si>
  <si>
    <t xml:space="preserve">Aziz, Ahmed A Abdel; Abdelrahman, Hams H; Hassan, Mohamed G</t>
  </si>
  <si>
    <t xml:space="preserve">10.1016/j.ejwf.2024.09.004</t>
  </si>
  <si>
    <t xml:space="preserve">39490358.0</t>
  </si>
  <si>
    <t xml:space="preserve">orthognathic surgery questions; ChatGPT Gemini; accuracy completeness; audience unclear</t>
  </si>
  <si>
    <t xml:space="preserve">audience unclear; orthognathic surgery questions; ChatGPT Gemini; accuracy completeness</t>
  </si>
  <si>
    <t xml:space="preserve">LLMDENT-2057</t>
  </si>
  <si>
    <t xml:space="preserve">APPLICATIONS OF CHATGPT IN ORAL HEALTHCARE: A CURRENT AND BRIEF OVERVIEW</t>
  </si>
  <si>
    <t xml:space="preserve">Chat GPT is an open-AI model, a third version of Generative pertaining transformer (GPT) which was launched in November 2022 based on Reinforcement Learning from Human Feedback. Since its advent, its use in various aspects of daily activities such as healthcare, research, education, etc. are in the area under research. Chat GPT is a fast-growing application due to its wide variety of usage, however, has a lot of concerns regarding regulatory, ethical, and privacy issues. Since the data has been taken from large amounts of human-generated text/information, its accuracy has also been a point of concern. The current article provides an overview of the possible use and concerns of ChatGPT in oral health care</t>
  </si>
  <si>
    <t xml:space="preserve">Mago, Jyoti; Kanekar, Amar; Sharma, Manoj</t>
  </si>
  <si>
    <t xml:space="preserve">GLOBAL JOURNAL FOR RESEARCH ANALYSIS</t>
  </si>
  <si>
    <t xml:space="preserve">10.36106/gjra/7112189</t>
  </si>
  <si>
    <t xml:space="preserve">overview article ChatGPT oral healthcare</t>
  </si>
  <si>
    <t xml:space="preserve">narrative overview of ChatGPT in oral healthcare</t>
  </si>
  <si>
    <t xml:space="preserve">LLMDENT-1765</t>
  </si>
  <si>
    <t xml:space="preserve">ChatGPT performance in prosthodontics: Assessment of accuracy and repeatability in answer generation.</t>
  </si>
  <si>
    <t xml:space="preserve">STATEMENT OF PROBLEM: The artificial intelligence (AI) software program ChatGPT is based on large language models (LLMs) and is widely accessible. However, in prosthodontics, little is known about its performance in generating answers. PURPOSE: The purpose of this study was to determine the performance of ChatGPT in generating answers about removable dental prostheses (RDPs) and tooth-supported fixed dental prostheses (FDPs). MATERIAL AND METHODS: Thirty short questions were designed about RDPs and tooth-supported FDP, and 30 answers were generated for each of the questions using ChatGPT-4 in October 2023. The 900 generated answers were independently graded by experts using a 3-point Likert scale. The relative frequency and absolute percentage of answers were described. Accuracy was assessed using the Wald binomial method, while repeatability was evaluated using percentage agreement, Brennan and Prediger coefficient, Conger generalized Cohen kappa, Fleiss kappa, Gwet AC, and Krippendorff alpha methods. Confidence intervals were set at 95%. Statistical analysis was performed using the STATA software program. RESULTS: The performance of ChatGPT in generating answers related to RDP and tooth-supported FDP was limited. The answers showed a reliability of 25.6%, with a confidence range between 22.9% and 28.6%. The repeatability ranged from substantial to moderate. CONCLUSIONS: The results show that currently ChatGPT has limited ability to generate answers related to RDPs and tooth…</t>
  </si>
  <si>
    <t xml:space="preserve">Freire, Yolanda; Santamaría Laorden, Andrea; Orejas Pérez, Jaime; Gómez Sánchez, Margarita; Díaz-Flores García, Víctor; Suárez, Ana</t>
  </si>
  <si>
    <t xml:space="preserve">10.1016/j.prosdent.2024.01.018</t>
  </si>
  <si>
    <t xml:space="preserve">38310063.0</t>
  </si>
  <si>
    <t xml:space="preserve">expert questions RDP FDP; ChatGPT accuracy; audience unclear borderline</t>
  </si>
  <si>
    <t xml:space="preserve">audience unclear; RDP and FDP questions; ChatGPT-4; expert Likert</t>
  </si>
  <si>
    <t xml:space="preserve">LLMDENT-0555</t>
  </si>
  <si>
    <t xml:space="preserve">Comparative Evaluation of Spectrophotometric and Artificial Intelligence-Based Tooth Shade Determination</t>
  </si>
  <si>
    <t xml:space="preserve">Aim: The aim of the present study was to evaluate the agreement between spectrophotometric tooth shade determination and an artificial intelligence-based method using standardized digital images of maxillary central incisors. Materials and Methods: A comparative clinical study was conducted on 25 patients aged between 18 and 30 years with intact natural dentition in the anterior maxillary region. A total of 50 teeth were examined, including the maxillary right central incisor 11 and the maxillary left central incisor 21. Tooth shade was determined using SpectroShade Micro II/SpectroShade according to the VITA Classical and VITA 3D-Master shade systems. Standardized digital photographs were obtained using a Canon EOS SL3 camera in manual mode with fixed exposure parameters. A grey card was included in each image for white balance standardization. The images were processed in Adobe Lightroom Classic software and subsequently analyzed using ChatGPT based on the GPT-5.5 Thinking model. Agreement between SpectroShade and ChatGPT was assessed by calculating the percentage of complete agreement and the unweighted Cohen’s kappa coefficient. Results: Complete agreement between SpectroShade and ChatGPT was observed in 32 out of 50 teeth for both shade systems, corresponding to an agreement rate of 64.0%. The Cohen’s kappa value was κ = 0.402 for VITA Classical and κ = 0.494 for VITA 3D-Master, indicating moderate agreement between the two methods. Conclusion: Within the limitations of …</t>
  </si>
  <si>
    <t xml:space="preserve">Ilia Liondev; Nickolay Apostolov; Rangel Todorov</t>
  </si>
  <si>
    <t xml:space="preserve">10.3897/pdm.52.e205549</t>
  </si>
  <si>
    <t xml:space="preserve">tooth shade from photographs</t>
  </si>
  <si>
    <t xml:space="preserve">LLMDENT-1676</t>
  </si>
  <si>
    <t xml:space="preserve">Automated Assessment of Reporting Completeness in Orthodontic Research Using LLMs: An Observational Study</t>
  </si>
  <si>
    <t xml:space="preserve">This study evaluated the usability of Large Language Models (LLMs), specifically ChatGPT, in assessing the completeness of reporting in orthodontic research abstracts. We focused on two key areas: randomized controlled trials (RCTs) and systematic reviews, using the CONSORT-A and PRISMA guidelines for evaluation. Twenty RCTs and twenty systematic reviews published between 2018 and 2022 in leading orthodontic journals were analyzed. The results indicated that ChatGPT achieved perfect agreement with human reviewers on several fundamental reporting items; however, significant discrepancies were noted in more complex areas, such as randomization and eligibility criteria. These findings suggest that while LLMs can enhance the efficiency of literature appraisal, they should be used in conjunction with human expertise to ensure a comprehensive evaluation. This study underscores the need for further refinement of LLMs to improve their performance in assessing research quality in orthodontics and other fields.</t>
  </si>
  <si>
    <t xml:space="preserve">Fahad Alharbi; Saeed N Asiri</t>
  </si>
  <si>
    <t xml:space="preserve">10.3390/app142210323</t>
  </si>
  <si>
    <t xml:space="preserve">research tool reporting completeness</t>
  </si>
  <si>
    <t xml:space="preserve">research reporting completeness assessment</t>
  </si>
  <si>
    <t xml:space="preserve">LLMDENT-1398</t>
  </si>
  <si>
    <t xml:space="preserve">Sistema Web para el agendamiento de citas odontológicas en línea con la inclusión de un ChatBot</t>
  </si>
  <si>
    <t xml:space="preserve">La Clínica Dental Xperts, ubicada en La Maná, Ecuador, enfrentaba dificultades en su proceso de agendamiento de citas, gestionado de forma manual vía WhatsApp, lo que generaba desorganización y reducía la eficiencia del servicio. Para resolver estas limitaciones, se desarrolló un sistema web para el agendamiento de citas odontológicas en línea, que incorpora un chatbot inteligente mediante tecnología de Procesamiento de Lenguaje Natural (PLN). Este sistema, basado en Django, MySQL y Rasa sobre Python, permite a los pacientes autogestionar sus citas, automatizar respuestas a preguntas frecuentes y coordinar horarios de atención de manera dinámica, favoreciendo una experiencia más accesible y moderna. La arquitectura empleada fue cliente-servidor, con una interfaz amigable y responsiva construida con HTML5, CSS3 y JavaScript, y una integración escalable mediante APIs RESTful. La metodología SCRUM facilitó el desarrollo modular, permitiendo validar y ajustar funcionalidades en ciclos cortos, mientras que técnicas de simulación y aprendizaje automático optimizaron la asignación y reprogramación de citas frente a la variabilidad en la llegada de pacientes. La validación del sistema consideró tanto el rendimiento técnico como la satisfacción del usuario, incluyendo pacientes y personal administrativo. Los resultados mostraron una aceptación positiva, especialmente en aspectos de rapidez, comodidad y efectividad en los recordatorios. El chatbot también evidenció resultados favorable…</t>
  </si>
  <si>
    <t xml:space="preserve">Mylena Michelle Lozada Suárez; Wilson Gustavo Caicedo Ayala; Rodolfo Najarro Quintero</t>
  </si>
  <si>
    <t xml:space="preserve">Serie Científica de la Universidad de las Ciencias Informáticas</t>
  </si>
  <si>
    <t xml:space="preserve">Spanish</t>
  </si>
  <si>
    <t xml:space="preserve">Rasa NLP appointment chatbot; not general LLM</t>
  </si>
  <si>
    <t xml:space="preserve">Rasa appointment chatbot; not general LLM</t>
  </si>
  <si>
    <t xml:space="preserve">LLMDENT-1335</t>
  </si>
  <si>
    <t xml:space="preserve">Symbiotic intelligence in dental trauma diagnostics-an exploratory case study.</t>
  </si>
  <si>
    <t xml:space="preserve">Dental trauma in children is common and requires prompt diagnosis, which can be challenging in remote or isolated settings with limited access to emergency dental care. This exploratory case study investigates whether OpenAI's o3 can support dental trauma diagnostics in primary incisors, building on prior pretesting of GPT-4 on summative dental education exams (2023) and multimodal dental trauma analyses (2024), and focusing on o3's multimodal capability and reliability in 2025 with expert assessment ("human in the loop") prior to a supervisor seminar with students and supervisors ( N = 84). Preliminary findings indicate that GPT-4 performed well on sample exams (2023), and that 7/10 multimodal analyses of dental injuries were accurate (2024); in the 2025 case, o3 correctly identified pulp necrosis in tooth 51 and uncomplicated enamel/dentin fractures in teeth 51 and 61, consistent with IADT guidance. Human expert involvement contributed essential validation, particularly for treatment decisions and ethical considerations. Overall, the study illustrates how symbiotic intelligence-purposeful collaboration between human and AI-may enhance learning outcomes in scenario-based simulations in remote areas, while requiring active human involvement and multiple validation communities.</t>
  </si>
  <si>
    <t xml:space="preserve">Krumsvik, Rune Johan; Klock, Kristin; Bratteberg, Magnus Holmøy</t>
  </si>
  <si>
    <t xml:space="preserve">10.3389/froh.2025.1687841</t>
  </si>
  <si>
    <t xml:space="preserve">41625063.0</t>
  </si>
  <si>
    <t xml:space="preserve">trauma case diagnostics education case study</t>
  </si>
  <si>
    <t xml:space="preserve">dental trauma image diagnosis case study for education</t>
  </si>
  <si>
    <t xml:space="preserve">LLMDENT-1300</t>
  </si>
  <si>
    <t xml:space="preserve">Analysis of Dental Hygiene Students' Self-Regulated Learning Patterns Using Process Mining with Generative AI</t>
  </si>
  <si>
    <r>
      <rPr>
        <sz val="9"/>
        <rFont val="WenQuanYi Zen Hei"/>
        <family val="2"/>
      </rPr>
      <t xml:space="preserve">연구목적 생성형 </t>
    </r>
    <r>
      <rPr>
        <sz val="9"/>
        <rFont val="Arial"/>
        <family val="0"/>
        <charset val="1"/>
      </rPr>
      <t xml:space="preserve">AI</t>
    </r>
    <r>
      <rPr>
        <sz val="9"/>
        <rFont val="WenQuanYi Zen Hei"/>
        <family val="2"/>
      </rPr>
      <t xml:space="preserve">의 교육 활용이 확대되어 감에 따라 학습자의 자기조절 학습 역량 향상이 더욱 중요 해졌다</t>
    </r>
    <r>
      <rPr>
        <sz val="9"/>
        <rFont val="Arial"/>
        <family val="0"/>
        <charset val="1"/>
      </rPr>
      <t xml:space="preserve">. </t>
    </r>
    <r>
      <rPr>
        <sz val="9"/>
        <rFont val="WenQuanYi Zen Hei"/>
        <family val="2"/>
      </rPr>
      <t xml:space="preserve">본 연구는 </t>
    </r>
    <r>
      <rPr>
        <sz val="9"/>
        <rFont val="Arial"/>
        <family val="0"/>
        <charset val="1"/>
      </rPr>
      <t xml:space="preserve">AI</t>
    </r>
    <r>
      <rPr>
        <sz val="9"/>
        <rFont val="WenQuanYi Zen Hei"/>
        <family val="2"/>
      </rPr>
      <t xml:space="preserve">와 프로세스 마이닝을 통합적으로 활용하여 습자의 자기조절 학습 역량을 강화하고</t>
    </r>
    <r>
      <rPr>
        <sz val="9"/>
        <rFont val="Arial"/>
        <family val="0"/>
        <charset val="1"/>
      </rPr>
      <t xml:space="preserve">, </t>
    </r>
    <r>
      <rPr>
        <sz val="9"/>
        <rFont val="WenQuanYi Zen Hei"/>
        <family val="2"/>
      </rPr>
      <t xml:space="preserve">치위생교육에 적합한 개인 맞춤형 학습 지원 체계를 마련하기 위한 기초자료를 확보하는데 목적이 있다</t>
    </r>
    <r>
      <rPr>
        <sz val="9"/>
        <rFont val="Arial"/>
        <family val="0"/>
        <charset val="1"/>
      </rPr>
      <t xml:space="preserve">. </t>
    </r>
    <r>
      <rPr>
        <sz val="9"/>
        <rFont val="WenQuanYi Zen Hei"/>
        <family val="2"/>
      </rPr>
      <t xml:space="preserve">연구방법 치과위생사 국가시험 기출문항을 활용하여 </t>
    </r>
    <r>
      <rPr>
        <sz val="9"/>
        <rFont val="Arial"/>
        <family val="0"/>
        <charset val="1"/>
      </rPr>
      <t xml:space="preserve">Zimmermann</t>
    </r>
    <r>
      <rPr>
        <sz val="9"/>
        <rFont val="WenQuanYi Zen Hei"/>
        <family val="2"/>
      </rPr>
      <t xml:space="preserve">의 자기조절 학습 이론에 따라 설계된 </t>
    </r>
    <r>
      <rPr>
        <sz val="9"/>
        <rFont val="Arial"/>
        <family val="0"/>
        <charset val="1"/>
      </rPr>
      <t xml:space="preserve">20</t>
    </r>
    <r>
      <rPr>
        <sz val="9"/>
        <rFont val="WenQuanYi Zen Hei"/>
        <family val="2"/>
      </rPr>
      <t xml:space="preserve">분간의 </t>
    </r>
    <r>
      <rPr>
        <sz val="9"/>
        <rFont val="Arial"/>
        <family val="0"/>
        <charset val="1"/>
      </rPr>
      <t xml:space="preserve">ChatGPT </t>
    </r>
    <r>
      <rPr>
        <sz val="9"/>
        <rFont val="WenQuanYi Zen Hei"/>
        <family val="2"/>
      </rPr>
      <t xml:space="preserve">학습 세션을 운영하였다</t>
    </r>
    <r>
      <rPr>
        <sz val="9"/>
        <rFont val="Arial"/>
        <family val="0"/>
        <charset val="1"/>
      </rPr>
      <t xml:space="preserve">. </t>
    </r>
    <r>
      <rPr>
        <sz val="9"/>
        <rFont val="WenQuanYi Zen Hei"/>
        <family val="2"/>
      </rPr>
      <t xml:space="preserve">수집된 학습 상호작용 데이터를 </t>
    </r>
    <r>
      <rPr>
        <sz val="9"/>
        <rFont val="Arial"/>
        <family val="0"/>
        <charset val="1"/>
      </rPr>
      <t xml:space="preserve">Alpha, Heuristic, Fuzzy, Inductive </t>
    </r>
    <r>
      <rPr>
        <sz val="9"/>
        <rFont val="WenQuanYi Zen Hei"/>
        <family val="2"/>
      </rPr>
      <t xml:space="preserve">네 가지 프로세스 마이닝 기법을 사용하여 분석하였다</t>
    </r>
    <r>
      <rPr>
        <sz val="9"/>
        <rFont val="Arial"/>
        <family val="0"/>
        <charset val="1"/>
      </rPr>
      <t xml:space="preserve">. </t>
    </r>
    <r>
      <rPr>
        <sz val="9"/>
        <rFont val="WenQuanYi Zen Hei"/>
        <family val="2"/>
      </rPr>
      <t xml:space="preserve">결과 </t>
    </r>
    <r>
      <rPr>
        <sz val="9"/>
        <rFont val="Arial"/>
        <family val="0"/>
        <charset val="1"/>
      </rPr>
      <t xml:space="preserve">Alpha </t>
    </r>
    <r>
      <rPr>
        <sz val="9"/>
        <rFont val="WenQuanYi Zen Hei"/>
        <family val="2"/>
      </rPr>
      <t xml:space="preserve">마이너는 </t>
    </r>
    <r>
      <rPr>
        <sz val="9"/>
        <rFont val="Arial"/>
        <family val="0"/>
        <charset val="1"/>
      </rPr>
      <t xml:space="preserve">'D.G', 'E.RV', 'S.S' </t>
    </r>
    <r>
      <rPr>
        <sz val="9"/>
        <rFont val="WenQuanYi Zen Hei"/>
        <family val="2"/>
      </rPr>
      <t xml:space="preserve">영역 간 순환 구조를 통해 탐색→수행→성찰 단계로의 체계적 학습 흐름을 보여주었다</t>
    </r>
    <r>
      <rPr>
        <sz val="9"/>
        <rFont val="Arial"/>
        <family val="0"/>
        <charset val="1"/>
      </rPr>
      <t xml:space="preserve">. Heuristic </t>
    </r>
    <r>
      <rPr>
        <sz val="9"/>
        <rFont val="WenQuanYi Zen Hei"/>
        <family val="2"/>
      </rPr>
      <t xml:space="preserve">마이너는 반복적 패턴과 양방향 연결성을 나타냈으며</t>
    </r>
    <r>
      <rPr>
        <sz val="9"/>
        <rFont val="Arial"/>
        <family val="0"/>
        <charset val="1"/>
      </rPr>
      <t xml:space="preserve">, Fuzzy </t>
    </r>
    <r>
      <rPr>
        <sz val="9"/>
        <rFont val="WenQuanYi Zen Hei"/>
        <family val="2"/>
      </rPr>
      <t xml:space="preserve">마이너는 </t>
    </r>
    <r>
      <rPr>
        <sz val="9"/>
        <rFont val="Arial"/>
        <family val="0"/>
        <charset val="1"/>
      </rPr>
      <t xml:space="preserve">90% </t>
    </r>
    <r>
      <rPr>
        <sz val="9"/>
        <rFont val="WenQuanYi Zen Hei"/>
        <family val="2"/>
      </rPr>
      <t xml:space="preserve">이상의 신뢰도</t>
    </r>
    <r>
      <rPr>
        <sz val="9"/>
        <rFont val="Arial"/>
        <family val="0"/>
        <charset val="1"/>
      </rPr>
      <t xml:space="preserve">, Inductive </t>
    </r>
    <r>
      <rPr>
        <sz val="9"/>
        <rFont val="WenQuanYi Zen Hei"/>
        <family val="2"/>
      </rPr>
      <t xml:space="preserve">마이너는 </t>
    </r>
    <r>
      <rPr>
        <sz val="9"/>
        <rFont val="Arial"/>
        <family val="0"/>
        <charset val="1"/>
      </rPr>
      <t xml:space="preserve">95.3%</t>
    </r>
    <r>
      <rPr>
        <sz val="9"/>
        <rFont val="WenQuanYi Zen Hei"/>
        <family val="2"/>
      </rPr>
      <t xml:space="preserve">의 높은 완료율을 보였다</t>
    </r>
    <r>
      <rPr>
        <sz val="9"/>
        <rFont val="Arial"/>
        <family val="0"/>
        <charset val="1"/>
      </rPr>
      <t xml:space="preserve">. </t>
    </r>
    <r>
      <rPr>
        <sz val="9"/>
        <rFont val="WenQuanYi Zen Hei"/>
        <family val="2"/>
      </rPr>
      <t xml:space="preserve">결론 </t>
    </r>
    <r>
      <rPr>
        <sz val="9"/>
        <rFont val="Arial"/>
        <family val="0"/>
        <charset val="1"/>
      </rPr>
      <t xml:space="preserve">AI </t>
    </r>
    <r>
      <rPr>
        <sz val="9"/>
        <rFont val="WenQuanYi Zen Hei"/>
        <family val="2"/>
      </rPr>
      <t xml:space="preserve">기반 학습 지원 시스템은 개별 맞춤형 학습 경로를 제공하여 치위생교육에서 이론과 실무의 통합적 이해를 촉진할 수 있는 가능성을 제시한다</t>
    </r>
    <r>
      <rPr>
        <sz val="9"/>
        <rFont val="Arial"/>
        <family val="0"/>
        <charset val="1"/>
      </rPr>
      <t xml:space="preserve">.</t>
    </r>
  </si>
  <si>
    <t xml:space="preserve">Hae-Mi Kang; Hyun-Kyung Kang</t>
  </si>
  <si>
    <t xml:space="preserve">Korean Journal of Security Convergence Management</t>
  </si>
  <si>
    <t xml:space="preserve">10.24826/kscs.14.4.12</t>
  </si>
  <si>
    <t xml:space="preserve">dental hygiene student learning process mining</t>
  </si>
  <si>
    <t xml:space="preserve">dental hygiene student learning patterns</t>
  </si>
  <si>
    <t xml:space="preserve">LLMDENT-1888</t>
  </si>
  <si>
    <t xml:space="preserve">Feasibility of using two generative AI models for teeth reconstruction.</t>
  </si>
  <si>
    <t xml:space="preserve">OBJECTIVES: This feasibility study investigates the application of artificial intelligence (AI) models, specifically transformer-based (TM) and diffusion-based (DM) models, for the reconstruction of single and multiple missing teeth. METHODS: A dataset of 129 digitized models was utilized to create both TM and DM models. Single and multiple missing teeth were artificially generated. Reconstruction accuracy was assessed against ground truth data using Root Mean Square (RMS) and mean absolute error (MAE) across various artificially generated teeth. Paired t-tests were used for analyzing differences between the two models (p &lt; 0.05). RESULTS: Both TM and DM models demonstrated similar accuracy in the reconstruction of single and multiple missing teeth. The greatest disparity occurred in the reconstruction of all remaining teeth, with the exception of 33 and 43 for both models (RMS TM: 0.37; DM: 0.43). TM exhibited the highest precision in reconstructing tooth 34 (RMS: 0.21), whereas DM demonstrated superior accuracy in reconstructing tooth 21 (RMS: 0.19). Despite there was no significant difference between the models. CONCLUSIONS: AI-based TM and DM models demonstrate promising results in reconstructing missing teeth, with superior accuracy in single-tooth compared to multiple-tooth edentulous spaces. Despite the need for additional refining and larger datasets, including antagonistic teeth, these models have the potential to streamline and improve the dental restoration process…</t>
  </si>
  <si>
    <t xml:space="preserve">Saleh, O; Spies, B C; Brandenburg, L S; Metzger, M C; Lüchtenborg, J; Blatz, M B; Burkhardt, F</t>
  </si>
  <si>
    <t xml:space="preserve">10.1016/j.jdent.2024.105410</t>
  </si>
  <si>
    <t xml:space="preserve">39424255.0</t>
  </si>
  <si>
    <t xml:space="preserve">generative models tooth reconstruction</t>
  </si>
  <si>
    <t xml:space="preserve">transformer diffusion tooth reconstruction; not chatbot</t>
  </si>
  <si>
    <t xml:space="preserve">LLMDENT-1306</t>
  </si>
  <si>
    <t xml:space="preserve">Exploring artificial intelligence chatbots in pediatric fluoride education: a cross-sectional study.</t>
  </si>
  <si>
    <t xml:space="preserve">Abstract Large language model-based (LLM) chatbots are increasingly integrated into healthcare communication, offering accessible and interactive information. These artificial intelligence (AI) tools have the potential to influence caregiver health behaviors when tailored to user needs and literacy levels. In pediatric dentistry, fluoride remains a cornerstone of caries prevention but is also subject to public concerns and online misinformation, underscoring the need for reliable digital communication. This observational and exploratory study evaluated the performance of three advanced AI chatbots—ChatGPT-4.o, Google Gemini Pro, and DeepSeek V3—in providing fluoride-related information to parents and caregivers in the context of pediatric oral health. Twenty fluoride-related questions, derived from American Academy of Pediatric Dentistry (AAPD) guideline themes, were presented to each chatbot in standardized sessions. Responses were independently evaluated by three blinded reviewers using validated tools: EQIP, DISCERN, Global Quality Scale (GQS), Flesch Reading Ease Score (FRES), Flesch-Kincaid Reading Grade Level (FKRGL), and iThenticate similarity index. These instruments assessed quality, reliability, readability, and originality. Inter-rater reliability was confirmed with intraclass correlation coefficients (ICCs). Statistical analyses were conducted using ANOVA or Kruskal–Wallis tests with appropriate post-hoc methods. ChatGPT-4.o achieved significantly higher EQIP (M =…</t>
  </si>
  <si>
    <t xml:space="preserve">Karamüftüoğlu, Nevra; Varol, Ezgi Aydın; Bal, Cenkhan</t>
  </si>
  <si>
    <t xml:space="preserve">10.1038/s41598-025-28857-y</t>
  </si>
  <si>
    <t xml:space="preserve">41318741.0</t>
  </si>
  <si>
    <t xml:space="preserve">parent fluoride questions; 3 chatbots; EQIP DISCERN GQS</t>
  </si>
  <si>
    <t xml:space="preserve">caregiver fluoride questions; three chatbots; EQIP DISCERN GQS</t>
  </si>
  <si>
    <t xml:space="preserve">LLMDENT-0511</t>
  </si>
  <si>
    <t xml:space="preserve">Comparative Evaluation of a New Autonomous AI Agent Versus Frontier LLMs for AI-Generated Patient Information Sheets on Pediatric Pathologies.</t>
  </si>
  <si>
    <t xml:space="preserve">BACKGROUND: At present, there are very limited studies evaluating autonomous artificial intelligence (AI) agents in oral oncology or healthcare education, and no studies have directly compared traditional frontier large language models (LLMs) with autonomous AI agents in the field of pediatric oral oncologic pathology. This study evaluated the performance of AI LLMs and an autonomous AI scientific agent in generating engaging and accessible patient information sheets for common pediatric oral pathologic conditions and rare head and neck tumors. The development of high-quality patient education materials is particularly important in pediatric pathology because parents must often navigate complex and emotionally sensitive diagnoses, including rare tumors and developmental lesions, for which accessible, patient-friendly educational resources are frequently unavailable. AI-generated patient information sheets therefore represent a potential strategy to improve communication, understanding, and shared decision-making for families facing these uncommon conditions. METHODS: AI-generated patient information sheets from popular frontier chatbots on various pediatric pathological conditions and rare tumors were evaluated by five platforms (Eli5a v2.0, ChatGPT-5.4, Claude Sonnet 4.6, Perplexity and Doximity), in a blinded fashion, by three expert evaluators using the Global Quality Score (GQS), DISCERN score, understandability score and actionability score using PEMAT, and the Flesch-Ki…</t>
  </si>
  <si>
    <t xml:space="preserve">Khoury, Zaid H; Rokhshad, Rata; Sultan, Mohamed S; Price, Jeffery B; Tavares, Tiffany; Sadat Kazemi, Kimia; Najafimakhsoos, Neda; Sultan, Ahmed S</t>
  </si>
  <si>
    <t xml:space="preserve">Cancers</t>
  </si>
  <si>
    <t xml:space="preserve">10.3390/cancers18183047</t>
  </si>
  <si>
    <t xml:space="preserve">42795013.0</t>
  </si>
  <si>
    <t xml:space="preserve">Pediatric dentistry; Oral medicine / oral pathology</t>
  </si>
  <si>
    <t xml:space="preserve">Amass BiomedCore (connector); Europe PMC; PubMed/MEDLINE</t>
  </si>
  <si>
    <t xml:space="preserve">patient information sheets pediatric oral pathology; frontier chatbots vs agent; GQS DISCERN</t>
  </si>
  <si>
    <t xml:space="preserve">paediatric oral pathology patient sheets; ChatGPT Claude Perplexity; GQS DISCERN</t>
  </si>
  <si>
    <t xml:space="preserve">LLMDENT-1224</t>
  </si>
  <si>
    <t xml:space="preserve">Ultrasonography of the Tympanic Bulla in Llamas and Alpacas: Techniques and Physiological Findings</t>
  </si>
  <si>
    <t xml:space="preserve">Simple Summary Computed tomography and radiography are considered the “gold standard” for visualizing the tympanic bulla and the diagnosis of otitis media in camelids. Both methods must be performed in a sedated or anesthetized animal. Ultrasonography, a non-invasive technique, requires no sedation or anesthesia of the animal. This study aimed to evaluate the ultrasonographic examination of the tympanic bulla and describe the sonographic approach and appearance of the visualized structures in healthy camelids for the first time. A 10 MHz linear probe was positioned caudal to the mandibular ramus and ventrally to the base of the ear using a lateral approach, both in the rostrocaudal and dorsoventral directions. The equipment used proved to be appropriate to visualize the tympanic bulla and surrounding structures in cadaver specimens and healthy live camelids. Measuring the visible lateral part of the bulla wall revealed that llamas have a significantly longer bulla wall than alpacas. The intra- and inter-observer reliability between two ultrasonographers measuring the bulla length yielded a significant consistency. The results of this study demonstrate the feasibility of ultrasonographic imaging to visualize the tympanic bulla in healthy camelids. Further studies evaluating the diagnostic potential of ultrasonography in llamas and alpacas suffering from otitis media are required.</t>
  </si>
  <si>
    <t xml:space="preserve">Rainer Giebl; J. Maierl; Alexander Tichy; Cassandra Eibl; Agnes Dadak; S. Franz</t>
  </si>
  <si>
    <t xml:space="preserve">Animals : an Open Access Journal from MDPI</t>
  </si>
  <si>
    <t xml:space="preserve">10.3390/ani15121762</t>
  </si>
  <si>
    <t xml:space="preserve">40564313.0</t>
  </si>
  <si>
    <t xml:space="preserve">veterinary camelid ultrasonography</t>
  </si>
  <si>
    <t xml:space="preserve">LLMDENT-1959</t>
  </si>
  <si>
    <t xml:space="preserve">Artificial Intelligence Diagnosing of Oral Lichen Planus: A Comparative Study.</t>
  </si>
  <si>
    <t xml:space="preserve">Early diagnosis of oral lichen planus (OLP) is challenging, which traditionally is dependent on clinical experience and subjective interpretation. Artificial intelligence (AI) technology has been widely applied in objective and rapid diagnoses. In this study, we aim to investigate the potential of AI diagnosis in OLP and evaluate its effectiveness in improving diagnostic accuracy and accelerating clinical decision making. A total of 128 confirmed OLP patients were included, and lesion images from various anatomical sites were collected. The diagnosis was performed using AI platforms, including ChatGPT-4O, ChatGPT (Diagram-Date extension), and Claude Opus, for AI directly identification and AI pre-training identification. After OLP feature training, the diagnostic accuracy of the AI platforms significantly improved, with the overall recognition rates of ChatGPT-4O, ChatGPT (Diagram-Date extension), and Claude Opus increasing from 59%, 68%, and 15% to 77%, 80%, and 50%, respectively. Additionally, the pre-training recognition rates for buccal mucosa reached 94%, 93%, and 56%, respectively. However, the AI platforms performed less effectively when recognizing lesions in less common sites and complex cases; for instance, the pre-training recognition rates for the gums were only 60%, 60%, and 20%, demonstrating significant limitations. The study highlights the strengths and limitations of different AI technologies and provides a reference for future AI applications in oral medicin…</t>
  </si>
  <si>
    <t xml:space="preserve">Yu, Sensen; Sun, Wansu; Mi, Dawei; Jin, Siyu; Wu, Xing; Xin, Baojian; Zhang, Hengguo; Wang, Yuanyin; Sun, Xiaoyu; He, Xin</t>
  </si>
  <si>
    <t xml:space="preserve">10.3390/bioengineering11111159</t>
  </si>
  <si>
    <t xml:space="preserve">39593819.0</t>
  </si>
  <si>
    <t xml:space="preserve">oral lichen planus image diagnosis</t>
  </si>
  <si>
    <t xml:space="preserve">LLMDENT-1545</t>
  </si>
  <si>
    <t xml:space="preserve">ChatGPT-4 Omni's superiority in answering multiple-choice oral radiology questions.</t>
  </si>
  <si>
    <t xml:space="preserve">Abstract Objectives This study evaluates and compares the performance of ChatGPT-3.5, ChatGPT-4 Omni (4o), Google Bard, and Microsoft Copilot in responding to text-based multiple-choice questions related to oral radiology, as featured in the Dental Specialty Admission Exam conducted in Türkiye. Materials and methods A collection of text-based multiple-choice questions was sourced from the open-access question bank of the Turkish Dental Specialty Admission Exam, covering the years 2012 to 2021. The study included 123 questions, each with five options and one correct answer. The accuracy levels of ChatGPT-3.5, ChatGPT-4o, Google Bard, and Microsoft Copilot were compared using descriptive statistics, the Kruskal-Wallis test, Dunn’s post hoc test, and Cochran’s Q test. Results and discussion The accuracy of the responses generated by the four chatbots exhibited statistically significant differences (p = 0.000). ChatGPT-4o achieved the highest accuracy at 86.1%, followed by Google Bard at 61.8%. ChatGPT-3.5 demonstrated an accuracy rate of 43.9%, while Microsoft Copilot recorded a rate of 41.5%. Conclusion ChatGPT-4o showcases superior accuracy and advanced reasoning capabilities, positioning it as a promising educational tool. With regular updates, it has the potential to serve as a reliable source of information for both healthcare professionals and the general public. Clinical trial number Not applicable.</t>
  </si>
  <si>
    <t xml:space="preserve">10.1186/s12903-025-05554-w</t>
  </si>
  <si>
    <t xml:space="preserve">39893407.0</t>
  </si>
  <si>
    <t xml:space="preserve">specialty exam oral radiology MCQs</t>
  </si>
  <si>
    <t xml:space="preserve">oral radiology specialty exam MCQs</t>
  </si>
  <si>
    <t xml:space="preserve">LLMDENT-1560</t>
  </si>
  <si>
    <t xml:space="preserve">Is ChatGPT a Reliable Source of Information about Dental Bleaching Treatment?</t>
  </si>
  <si>
    <t xml:space="preserve">Background: This study aimed to evaluate the accuracy and reliability of ChatGPT's answers to frequently asked patient questions and technical questions requiring specialized knowledge in dental bleaching treatments. Methods: A total of 30 questions, including patient and technical questions about dental bleaching treatment, were selected to be asked to ChatGPT. ChatGPT was accessed on November 15, 2023. A new chat window was opened for each question asked. Responses were evaluated using a 5-point Likert scale. An independent two-sample t-test was used to assess the data statistically. Results: The study included 9 restorative specialists. The mean score for answers to patient questions was 4.08, while the mean score for answers to technical questions was 4.04. No significant difference was observed between the two categories (p&gt;0.05). Conclusion: ChatGPT provided accurate answers to patient questions and technical questions about dental bleaching treatments. However, it should be used cautiously because it generates false information and irrelevant answers. ChatGPT can be a useful resource for both physicians and patients to satisfy their curiosity about whitening treatment. However, it is crucial to consider the limitations and potential risks of the practice carefully. Keywords: Tooth Discoloration, Tooth Bleaching, Artificial Intelligence, Patient</t>
  </si>
  <si>
    <t xml:space="preserve">Tonga, Gülşah</t>
  </si>
  <si>
    <t xml:space="preserve">Selcuk Dental Journal</t>
  </si>
  <si>
    <t xml:space="preserve">10.15311/selcukdentj.1554003</t>
  </si>
  <si>
    <t xml:space="preserve">patient and technical bleaching questions; ChatGPT; Likert accuracy</t>
  </si>
  <si>
    <t xml:space="preserve">patient and technical bleaching questions; ChatGPT; specialist Likert</t>
  </si>
  <si>
    <t xml:space="preserve">LLMDENT-0622</t>
  </si>
  <si>
    <t xml:space="preserve">Applications of artificial intelligence in endodontic education: a systematic review.</t>
  </si>
  <si>
    <t xml:space="preserve">BACKGROUND: The growing bases of Artificial Intelligence (AI) applications ranging from diagnostic support to immersive training have rapidly advanced in the dental education field. Endodontics, by its very nature of relying so highly on a proper diagnosis and careful technical execution, is an indication through which AI may be best poised to succeed the most in specialty care. OBJECTIVE: The aim of this systematic review was to assess the role of artificial intelligence (AI): machine learning (ML), deep learning (DL), virtual/augmented reality (VR/AR) and large language models (LLMs) related to endodontic education based on available evidence published until September 2025. METHODS: This review was performed in accordance with the PRISMA 2020 guidelines. Publication databases were reviewed included PubMed, Scopus, Web of Science and Cochrane. Inclusion Criteria: Studies that evaluated any form of AI for didactic, preclinical or clinical education in endodontics and/or patient-centered education were included. Study characteristics, AI domains, applications and outcomes were extracted. Risk of bias and methodological quality were evaluated according to study design using RoB 2, ROBINS-I, AXIS, and AMSTAR-2 tools. RESULTS: Fifteen studies were included. Radiographic interpretation augmented by AI improved sensitivity and specificity to reduce false positive reporting especially for junior clinicians. In preclinical training, VR/AR simulations have shown to improve psychomotor…</t>
  </si>
  <si>
    <t xml:space="preserve">Mustafa, Mohammed; Almokhatieb, Ahmed A; Abdulwahed, Abdulaziz; Almufleh, Laila S; Albader, Shahad; Bilal, Mohsin</t>
  </si>
  <si>
    <t xml:space="preserve">10.3389/fdmed.2026.1844279</t>
  </si>
  <si>
    <t xml:space="preserve">42524131.0</t>
  </si>
  <si>
    <t xml:space="preserve">systematic review endodontic education</t>
  </si>
  <si>
    <t xml:space="preserve">LLMDENT-1842</t>
  </si>
  <si>
    <t xml:space="preserve">Class in Session: Analysis of GPT-4-created Plastic Surgery In-service Examination Questions.</t>
  </si>
  <si>
    <t xml:space="preserve">BACKGROUND: The Plastic Surgery In-Service Training Examination (PSITE) remains a critical milestone in residency training. Successful preparation requires extensive studying during an individual's residency. This study focuses on the capacity of Generative Pre-trained Transformer 4 (GPT-4) to generate PSITE practice questions. METHODS: GPT-4 was prompted to generate multiple choice questions for each PSITE section and provide answer choices with detailed rationale. Question composition via readability metrics were analyzed, along with quality. Descriptive statistics compared GPT-4 and the 2022 PSITE. RESULTS: The overall median Flesch-Kincaid reading ease for GPT-4-generated questions was 43.90 (versus 50.35 PSITE, P = 0.036). GPT-4 provided questions that contained significantly fewer mean sentences (1 versus 4), words (16 versus 56), and percentage of complex words (3 versus 13) than 2022 PSITE questions (P &lt; 0.001). When evaluating GPT-4 generated questions for each examination section, the highest median Flesch-Kincaid reading ease was on the core surgical principles section (median: 63.30, interquartile range [54.45-68.28]) and the lowest was on the craniomaxillofacial section (median: 36.25, interquartile range [12.57-58.40]). Most readability metrics were higher for the 2022 PSITE compared with GPT-4 generated questions. Overall question quality was poor for the chatbot. CONCLUSIONS: Our study found that GPT-4 can be adapted to generate practice questions for the 2022…</t>
  </si>
  <si>
    <t xml:space="preserve">Najafali, Daniel; Galbraith, Logan G; Camacho, Justin M; Stoffel, Victoria; Herzog, Isabel; Moss, Civanni; Taiberg, Stephanie L; Knoedler, Leonard</t>
  </si>
  <si>
    <t xml:space="preserve">10.1097/gox.0000000000006185</t>
  </si>
  <si>
    <t xml:space="preserve">39301304.0</t>
  </si>
  <si>
    <t xml:space="preserve">plastic surgery in-service question generation</t>
  </si>
  <si>
    <t xml:space="preserve">plastic surgery in-service exam question generation</t>
  </si>
  <si>
    <t xml:space="preserve">LLMDENT-0619</t>
  </si>
  <si>
    <t xml:space="preserve">Comparative evaluation of large language models for patient-facing information in clear aligner therapy</t>
  </si>
  <si>
    <t xml:space="preserve">Patients considering clear aligner therapy should understand treatment requirements, limitations, and the importance of professional supervision. As many patients now seek orthodontic information from artificial intelligence (AI) chatbots, this study evaluated how effectively these systems communicate patient-facing information related to clear aligner therapy. Twenty common patient-facing questions about clear aligner therapy were developed using conversational language. Three large language models (LLM), ChatGPT 5.2, Claude Sonnet 4.5, and Gemini Flash 3, generated responses using default settings. Three orthodontic specialists, blinded to model identity, rated responses for quality and empathy using 5-point Likert scales. Readability was assessed using the Flesch–Kincaid Grade Level. Inter-rater reliability was evaluated using intraclass correlation coefficients (2,1). Model performance was compared using repeated-measures analysis of variance with Bonferroni-adjusted post hoc testing. Inter-rater reliability ranged from fair to good. Significant differences were observed among models for quality (F[2,38] = 11.43; p &lt; 0.001) and empathy (F[2,38] = 3.92; p = 0.028), while readability did not differ significantly ( p = 0.321). Gemini Flash 3 achieved the highest mean scores for both quality (4.57 ± 0.42) and empathy (4.28 ± 0.51). All models consistently encouraged professional orthodontic consultation and avoided recommending unsupervised treatment. Large language models ca…</t>
  </si>
  <si>
    <t xml:space="preserve">Atanu Mukhopadhyay; R. Biswas; Sayani Adhikari; Prasun Mukhopadhyay; Santanu Mukhopadhyay</t>
  </si>
  <si>
    <t xml:space="preserve">10.25259/apos_146_2026</t>
  </si>
  <si>
    <t xml:space="preserve">patient-facing clear aligner questions; 3 LLMs; quality empathy</t>
  </si>
  <si>
    <t xml:space="preserve">patient-facing clear aligner questions; three LLMs; quality empathy</t>
  </si>
  <si>
    <t xml:space="preserve">LLMDENT-1598</t>
  </si>
  <si>
    <t xml:space="preserve">Multi-Dimensional Evaluation Of Large Language Models In Dental Implantology</t>
  </si>
  <si>
    <t xml:space="preserve">Aim or purpose: Large language models (LLMs) show promise in medicine, but their effectiveness in specialized fields like implant dentistry remains unclear and this study systematically evaluates five LLMs (ChatGPT, DeepSeek, Grok, Gemini, and Qwen) in clinical implantology scenarios to guide precise application. Materials and methods: A comprehensive multi-dimensional evaluation used a test set of 40 professional questions and 5 complex cases across eight key themes. The responses of the five LLMS were scored by three senior experts from five dimensions in two rounds of double-blind. Inter-rater reliability was tested, followed by statistical analyses including Spearman's ρ test, Friedman test, mixed effect model, and principal component analysis (PCA). Results: High inter-rater reliability was confirmed, and Gemini outperformed all other models in both question answering and case analysis, significantly exceeding ChatGPT and DeepSeek in question responses(p &lt; 0.001) and Qwen in case evaluations(p &lt; 0.01). Mixed-effects models further showed Gemini superiority over ChatGPT (Estimate = 1.7, p &lt; 0.001), while Qwen exhibited a decline in performance(Estimate = -1, p = 0.040). DeepSeek-R1 also showed positive interaction effects in specific themes. Importantly, the PCA results not only showed the performance differences of each LLM in different clinical scenarios, but also revealed the deep connections among the dimensions. PCA revealed not only performance disparities among LLM…</t>
  </si>
  <si>
    <t xml:space="preserve">Xing, Wu; Fan, Yang; Linghong, Wang; Leizi, Ma; Yuchen, Zheng</t>
  </si>
  <si>
    <t xml:space="preserve">10.1016/j.identj.2025.104193</t>
  </si>
  <si>
    <t xml:space="preserve">professional implant questions and complex cases</t>
  </si>
  <si>
    <t xml:space="preserve">professional implantology questions and complex cases</t>
  </si>
  <si>
    <t xml:space="preserve">LLMDENT-1101</t>
  </si>
  <si>
    <t xml:space="preserve">The potentials and challenges of integrating generative artificial intelligence (AI) in dental and orthodontic education: a systematic review.</t>
  </si>
  <si>
    <t xml:space="preserve">Abstract Background Generative AI technologies offer significant opportunities to enhance orthodontic education by improving knowledge retention, clinical decision-making, and skills training. This systematic review aimed to evaluate the impact of generative AI tools in orthodontic education, focusing on knowledge retention, decision-making, and practical skills. Methods A comprehensive literature search was conducted across PubMed, Cochrane Library, ERIC, CINAHL, and IEEE Xplore from January 2010 to December 2023. Studies evaluating the integration of generative AI in dental and orthodontic education were included. Seventeen studies met the inclusion criteria. Risk of bias was assessed using the Cochrane Risk of Bias Tool and the Newcastle-Ottawa Scale, with the GRADE approach used to evaluate evidence quality. Results Generative AI improved knowledge retention and clinical decision-making through adaptive learning pathways and real-time feedback. Barriers included limited faculty training, technical infrastructure deficits, and educator resistance. Conclusions Generative AI holds transformative potential for orthodontic education but requires addressing practical and ethical challenges. Future research should focus on longitudinal studies to validate long-term impact and explore integration strategies.</t>
  </si>
  <si>
    <t xml:space="preserve">Baxmann, Martin; Kárpáti, Krisztina; Baráth, Zoltán</t>
  </si>
  <si>
    <t xml:space="preserve">10.1186/s12903-025-06070-7</t>
  </si>
  <si>
    <t xml:space="preserve">40462083.0</t>
  </si>
  <si>
    <t xml:space="preserve">systematic review generative AI education</t>
  </si>
  <si>
    <t xml:space="preserve">systematic review generative AI in education</t>
  </si>
  <si>
    <t xml:space="preserve">LLMDENT-1380</t>
  </si>
  <si>
    <t xml:space="preserve">How well do large language models know dentistry? AI takes the test.</t>
  </si>
  <si>
    <t xml:space="preserve">Memon, Maaz Anwer</t>
  </si>
  <si>
    <t xml:space="preserve">British dental journal</t>
  </si>
  <si>
    <t xml:space="preserve">10.1038/s41415-024-8226-6</t>
  </si>
  <si>
    <t xml:space="preserve">39794575.0</t>
  </si>
  <si>
    <t xml:space="preserve">BDJ letter no abstract</t>
  </si>
  <si>
    <t xml:space="preserve">LLMDENT-1685</t>
  </si>
  <si>
    <t xml:space="preserve">Dental Loop Chatbot: A Prototype Large Language Model Framework for Dentistry</t>
  </si>
  <si>
    <t xml:space="preserve">The Dental Loop Chatbot was developed as a real-time, evidence-based guidance system for dental practitioners using a fine-tuned large language model (LLM) and Retrieval-Augmented Generation (RAG). This paper outlines the development and preliminary evaluation of the chatbot as a scalable clinical decision-support tool designed for resource-limited settings. The system’s architecture incorporates Quantized Low-Rank Adaptation (QLoRA) for efficient fine-tuning, while dynamic retrieval mechanisms ensure contextually accurate and relevant responses. This prototype lays the groundwork for future triaging and diagnostic support systems tailored specifically to the field of dentistry.</t>
  </si>
  <si>
    <t xml:space="preserve">Arian, Md Sahadul Hasan; Sifat, Faisal Ahmed; Ahmed, Saif; Mohammed, Nabeel; Farook, Taseef Hasan; Dudley, James</t>
  </si>
  <si>
    <t xml:space="preserve">Software</t>
  </si>
  <si>
    <t xml:space="preserve">10.3390/software3040029</t>
  </si>
  <si>
    <t xml:space="preserve">fine-tuned RAG chatbot for practitioners</t>
  </si>
  <si>
    <t xml:space="preserve">fine-tuned RAG chatbot for practitioners; no general arm</t>
  </si>
  <si>
    <t xml:space="preserve">LLMDENT-1496</t>
  </si>
  <si>
    <t xml:space="preserve">Research Topics and Future Trends on Creative Thinking Skill Teaching and Learning in AIGC Age Based on Bibliometric Analysis</t>
  </si>
  <si>
    <t xml:space="preserve">The advent of generative artificial intelligence (AIGC) technologies such as ChatGPT has sparked renewed interest in fostering creative thinking skills in primary and secondary education. This study conducted a bibliometric analysis of 74 articles published between 2020 and 2025 in the Web of Science, using Cite Space for data visualization and network mapping. The analysis explored co-citation networks, institutional collaborations, keyword co-occurrence, and keyword clustering to uncover key research themes and emerging trends in AIGC-supported creative learning. Findings revealed eight major research clusters, including ethical concerns in AI-assisted learning, AI-driven pedagogical innovation, and human-AI cocreation, which positions AIGC as a creative collaborator rather than just a tool. Other prominent clusters addressed prompt engineering, cognitive offloading, and mental effort in learning processes, and domain-specific applications in medical and dental education, which require adaptive, real-world creativity. The study concludes that AIGC, if designed and implemented ethically and with a clear educational purpose, can be an effective mechanism for promoting creativity skills in the future.</t>
  </si>
  <si>
    <t xml:space="preserve">Phetsavanh Sengmeuang; Chenyu Xu; Lan Wu; Thattavanh Sengmeuang</t>
  </si>
  <si>
    <t xml:space="preserve">2025 International Conference on Educational Technology Management (ICETM)</t>
  </si>
  <si>
    <t xml:space="preserve">10.1109/icetm67477.2025.11413576</t>
  </si>
  <si>
    <t xml:space="preserve">bibliometric analysis</t>
  </si>
  <si>
    <t xml:space="preserve">bibliometric analysis conference paper</t>
  </si>
  <si>
    <t xml:space="preserve">LLMDENT-0510</t>
  </si>
  <si>
    <t xml:space="preserve">Are Large Language Models Ready for Specialty-Level Periodontology? A Comparative Evaluation Across Question Types and Difficulty Strata</t>
  </si>
  <si>
    <t xml:space="preserve">Abstract Background Artificial intelligence (AI), particularly large language models (LLMs), has emerged as a promising tool in healthcare, with potential applications in clinical decision support and dental education. Despite increasing interest, evidence regarding the performance of LLMs in periodontology—especially in clinically oriented, scenario-based assessments—remains limited. This study aimed to evaluate and compare the accuracy of multiple LLMs in answering knowledge-based and scenario-based multiple-choice questions (MCQs) in periodontology across different difficulty levels. Methods A total of 100 periodontology MCQs were selected from validated academic sources and divided into two categories: knowledge-based questions (n = 50) and scenario-based questions (n = 50). Each category was further stratified into easy and moderate–difficult levels (25 questions each) based on expert consensus. Four publicly available LLMs (GPT-4o, Gemini 1.5 Flash, DeepSeek-V3, and Microsoft Copilot) were evaluated using a standardized prompting framework. Model responses were assessed for accuracy against verified answer keys. Statistical analysis was performed using Pearson’s Chi-square test, with significance set at p</t>
  </si>
  <si>
    <t xml:space="preserve">Khatib HMA</t>
  </si>
  <si>
    <t xml:space="preserve">10.21203/rs.3.rs-9468440/v1</t>
  </si>
  <si>
    <t xml:space="preserve">periodontology MCQs; preprint</t>
  </si>
  <si>
    <t xml:space="preserve">periodontology MCQs</t>
  </si>
  <si>
    <t xml:space="preserve">LLMDENT-0924</t>
  </si>
  <si>
    <t xml:space="preserve">Assessing the Diagnostic Performance of ChatGPT-5.0 versus Machine Learning in Orthodontics: A Comparative Analysis for Extraction Treatment Planning.</t>
  </si>
  <si>
    <t xml:space="preserve">OBJECTIVE: To make accurate orthodontic extraction decisions, various clinical and cephalometric variables must be evaluated. This study aims to evaluate ChatGPT-5.0's performance in distinguishing orthodontic extraction decisions and to compare it with five supervised machine learning (ML) algorithms. METHODS: Of 550 retrospectively evaluated orthodontic records, 30 were reserved for calibration, leaving 520 for the main analysis. The reference standard was the consensus treatment decision of three expert orthodontists with more than 5 years of clinical experience. Overall, 23 variables were analyzed, including 13 clinical parameters, 7 cephalometric measurements, and photographs. ChatGPT-5.0's performance was evaluated using a 5-fold cross-validation design. It was compared with XGBoost, random forest, support vector machine (SVM), logistic regression, and multi-layer perceptron (MLP). Performance metrics included accuracy, sensitivity, specificity, precision, F1-score, and balanced accuracy, with 95% confidence intervals calculated. Statistical analyses utilized Cochran's Q test and the McNemar test with Holm-Bonferroni correction. RESULTS: Of the 520 main cases, 223 (42.88%) were extraction treatments and 297 (57.12%) were non-extraction treatments. XGBoost achieved the highest accuracy (78.08%), followed closely by ChatGPT-5.0 (75.77%). The overall performance difference among models was significant (p≤0.001). In pairwise comparisons, ChatGPT's accuracy was significantly…</t>
  </si>
  <si>
    <t xml:space="preserve">Yangın, Artun; Camcı, Hasan; Soybelli, Mehmet</t>
  </si>
  <si>
    <t xml:space="preserve">Turkish journal of orthodontics</t>
  </si>
  <si>
    <t xml:space="preserve">10.4274/turkjorthod.2026.2025.190</t>
  </si>
  <si>
    <t xml:space="preserve">42563491.0</t>
  </si>
  <si>
    <t xml:space="preserve">orthodontic extraction decision records</t>
  </si>
  <si>
    <t xml:space="preserve">orthodontic extraction decision from records</t>
  </si>
  <si>
    <t xml:space="preserve">LLMDENT-1044</t>
  </si>
  <si>
    <t xml:space="preserve">Identification of dental related ChatGPT generated abstracts by senior and young academicians versus artificial intelligence detectors and a similarity detector.</t>
  </si>
  <si>
    <t xml:space="preserve">Abstract Several researchers have investigated the consequences of using ChatGPT in the education industry. Their findings raised doubts regarding the probable effects that ChatGPT may have on the academia. As such, the present study aimed to assess the ability of three methods, namely: (1) academicians (senior and young), (2) three AI detectors (GPT-2 output detector, Writefull GPT detector, and GPTZero) and (3) one plagiarism detector, to differentiate between human- and ChatGPT-written abstracts. A total of 160 abstracts were assessed by those three methods. Two senior and two young academicians used a newly developed rubric to assess the type and quality of 80 human-written and 80 ChatGPT-written abstracts. The results were statistically analysed using crosstabulation and chi-square analysis. Bivariate correlation and accuracy of the methods were assessed. The findings demonstrated that all the three methods made a different variety of incorrect assumptions. The level of the academician experience may play a role in the detection ability with senior academician 1 demonstrating superior accuracy. GPTZero AI and similarity detectors were very good at accurately identifying the abstracts origin. In terms of abstract type, every variable positively correlated, except in the case of similarity detectors (p &lt; 0.05). Human-AI collaborations may significantly benefit the identification of the abstract origins.</t>
  </si>
  <si>
    <t xml:space="preserve">Al-Rawas, Matheel; Qader, Omar Abdul Jabbar Abdul; Othman, Nurul Hanim; Ismail, Noor Huda; Mamat, Rosnani; Halim, Mohamad Syahrizal; Abdullah, Johari Yap; Noorani, Tahir Yusuf</t>
  </si>
  <si>
    <t xml:space="preserve">10.1038/s41598-025-95387-y</t>
  </si>
  <si>
    <t xml:space="preserve">40175423.0</t>
  </si>
  <si>
    <t xml:space="preserve">research tool; AI abstract detection</t>
  </si>
  <si>
    <t xml:space="preserve">detection of ChatGPT-written abstracts</t>
  </si>
  <si>
    <t xml:space="preserve">LLMDENT-1955</t>
  </si>
  <si>
    <t xml:space="preserve">Cross-Institutional Dental EHR Entity Extraction via Generative AI and Synthetic Notes</t>
  </si>
  <si>
    <t xml:space="preserve">This research addresses the issue of missing structured data in dental records by extracting diagnostic information from unstructured text. The updated periodontology classification system's complexity has increased incomplete or missing structured diagnoses. To tackle this, we use advanced AI and NLP methods, leveraging GPT-4 to generate synthetic notes for fine-tuning a RoBERTa model. This significantly enhances the model's ability to understand medical and dental language. We evaluated the model using 120 randomly selected clinical notes from two datasets, demonstrating its improved diagnostic extraction accuracy. The results showed high accuracy in diagnosing periodontal status, stage, and grade, with Site 1 scoring 0.99 and Site 2 scoring 0.98. In the subtype category, Site 2 achieved perfect scores, outperforming Site 1. This method enhances extraction accuracy and broadens its use across dental contexts. The study underscores AI and NLP's transformative impact on healthcare delivery and management. Integrating AI and NLP technologies enhances documentation and simplifies administrative tasks by precisely extracting complex clinical information. This approach effectively addresses challenges in dental diagnostics. Using synthetic training data from LLMs optimizes the training process, improving accuracy and efficiency in identifying periodontal diagnoses from clinical notes. This innovative method holds promise for broader healthcare applications, potentially improving …</t>
  </si>
  <si>
    <t xml:space="preserve">Yao-Shun Chuang; Chun-Teh Lee; O. Tokede; Guo-Hao Lin; Ryan Brandon; Trung Duong Tran; Xiaoqian Jiang; M. Walji</t>
  </si>
  <si>
    <t xml:space="preserve">10.48550/arxiv.2407.21050</t>
  </si>
  <si>
    <t xml:space="preserve">GPT-4 synthetic notes fine-tuned RoBERTa EHR</t>
  </si>
  <si>
    <t xml:space="preserve">EHR entity extraction with synthetic notes</t>
  </si>
  <si>
    <t xml:space="preserve">LLMDENT-0861</t>
  </si>
  <si>
    <t xml:space="preserve">Trust in Artificial Intelligence-Generated Oral Health Information and Its Influence on Patient Decision-Making: A Cross-Sectional Study.</t>
  </si>
  <si>
    <t xml:space="preserve">PURPOSE: Artificial intelligence (AI)-assisted applications are increasingly used to obtain health-related information; however, concerns remain regarding the reliability of AI-generated responses and their influence on patient attitudes and decision-making. This study aimed to evaluate the use of AI-assisted applications among patients, their trust in AI-generated information, and the influence of these applications on oral-health-related decision-making. METHODS AND MATERIALS: This cross-sectional questionnaire-based study included 430 patients attending the Department of Periodontology. Participants completed a structured questionnaire evaluating AI-assisted application use, trust in AI-generated oral health information, and the effects of AI on oral-health-related attitudes. Categorical variables were presented as frequencies (n) and percentages (%). Associations between categorical variables were analysed using the chi-square test. Effect sizes were evaluated using Cramér's V coefficient. Statistical significance was set at p 0.05. RESULTS: A total of 430 participants completed the questionnaire, including 300 AI users. AI usage rates were generally similar across reasons for admission, although the highest usage was observed among individuals attending routine check-ups (18/19; 94.7%). In treatment-related decisions, most participants preferred dentists' opinions over AI-generated recommendations (80.8%; p 0.01). Trust was significantly associated with AI usage frequenc…</t>
  </si>
  <si>
    <t xml:space="preserve">Ulu Emir, Berrak; Kara, Bilkan; Behkar, Sayna; Özcan, Erkan</t>
  </si>
  <si>
    <t xml:space="preserve">10.3290/j.ohpd.c_2805</t>
  </si>
  <si>
    <t xml:space="preserve">42683727.0</t>
  </si>
  <si>
    <t xml:space="preserve">patient trust survey; no output evaluation</t>
  </si>
  <si>
    <t xml:space="preserve">patient trust questionnaire; no content evaluation</t>
  </si>
  <si>
    <t xml:space="preserve">LLMDENT-1951</t>
  </si>
  <si>
    <t xml:space="preserve">A comparative analysis of the performance of chatGPT4, Gemini and Claude for the Polish Medical Final Diploma Exam and Medical-Dental Verification Exam</t>
  </si>
  <si>
    <t xml:space="preserve">In the realm of medical education, the utility of chatbots is being explored with growing interest. One pertinent area of investigation is the performance of these models on standardized medical examinations, which are crucial for certifying the knowledge and readiness of healthcare professionals. In Poland, dental and medical students have to pass crucial exams known as LDEK (Medical-Dental Final Examination) and LEK (Medical Final Examination) exams respectively. The primary objective of this study was to conduct a comparative analysis of chatbots: ChatGPT-4, Gemini and Claude to evaluate their accuracy in answering exam questions of the LDEK and the Medical-Dental Verification Examination (LDEW), using queries in both English and Polish. The analysis of Model 2, which compared chatbots within question groups, showed that the chatbot Claude achieved the highest probability of accuracy for all question groups except the area of prosthetic dentistry compared to ChatGPT-4 and Gemini. In addition, the probability of a correct answer to questions in the field of integrated medicine is higher than in the field of dentistry for all chatbots in both prompt languages. Our results demonstrate that Claude achieved the highest accuracy in all areas analysed and outperformed other chatbots. This suggests that Claude has significant potential to support the medical education of dental students. This study showed that the performance of chatbots varied depending on the prompt language and…</t>
  </si>
  <si>
    <t xml:space="preserve">Wójcik D; Adamiak O; Czerepak G; Tokarczuk O; Szalewski L</t>
  </si>
  <si>
    <t xml:space="preserve">10.1101/2024.07.29.24311077</t>
  </si>
  <si>
    <t xml:space="preserve">Polish dental final exam; preprint</t>
  </si>
  <si>
    <t xml:space="preserve">Polish medical-dental exams</t>
  </si>
  <si>
    <t xml:space="preserve">LLMDENT-1385</t>
  </si>
  <si>
    <t xml:space="preserve">Benchmarking multimodal large language models on the dental licensing examination: Challenges with clinical image interpretation.</t>
  </si>
  <si>
    <t xml:space="preserve">BACKGROUND: /purpose: Large language models (LLMs) have been studied in text-based healthcare tasks, but their performance in multimodal dental applications has not yet been fully explored. This study evaluated the performance of four multimodal LLMs on dental licensing examination questions with both text-only and visually-based components. MATERIALS AND METHODS: Four multimodal LLMs, ChatGPT-4o (4o), OpenAI o1 (o1), Claude 3.5 Sonnet (Sonnet), and Gemini 2.0 Flash Thinking Experimental (Gemini), were tested on 353 questions from the 2024 Japanese National Dental Examination, including 204 text-only and 149 visually-based questions spanning 17 dental specialties. A zero-shot approach was used without prompt engineering. Performance was analyzed using Cochran's Q test and McNemar's test with Bonferroni correction. RESULTS: o1 achieved the highest overall correct response rate (81.9 %), followed by Sonnet (71.7 %), Gemini (66.6 %), and 4o (65.7 %). All models performed significantly better on text-only questions (79.9-92.2 %) than on visually-based questions (45.6-67.8 %). Performance varied by specialty, with highest scores in basic medical sciences (Dental pharmacology: 100 %; Oral physiology: 86.7-100 %) and lower scores in clinical specialties requiring visual interpretation (Orthodontics: 36.4-66.7 %). CONCLUSION: Multimodal LLMs demonstrate promising performance on dental examination questions, particularly in text-based scenarios, but significant challenges remain in co…</t>
  </si>
  <si>
    <t xml:space="preserve">Mine, Yuichi; Okazaki, Shota; Taji, Tsuyoshi; Kawaguchi, Hiroyuki; Kakimoto, Naoya; Murayama, Takeshi</t>
  </si>
  <si>
    <t xml:space="preserve">10.1016/j.jds.2025.03.018</t>
  </si>
  <si>
    <t xml:space="preserve">41040605.0</t>
  </si>
  <si>
    <t xml:space="preserve">Orthodontics; Dental pharmacology / anesthesia; Dental education / exams</t>
  </si>
  <si>
    <t xml:space="preserve">Japanese licensing exam multimodal</t>
  </si>
  <si>
    <t xml:space="preserve">Japanese dental licensing exam</t>
  </si>
  <si>
    <t xml:space="preserve">LLMDENT-0913</t>
  </si>
  <si>
    <t xml:space="preserve">3D craniofacial generative model for surgical planning in mandibular reconstruction.</t>
  </si>
  <si>
    <t xml:space="preserve">Mandibular reconstruction following segmental resection for oral tumors is a complex procedure necessitating precise restoration of both masticatory function and facial aesthetics. Current Computer-Assisted Surgery (CAS) workflows remain fragmented, relying on subjective manual mirroring for shape completion and labor-intensive, non-standardized CAD operations for fibula osteotomy planning. Furthermore, existing deep learning approaches predominantly address mandibular shape completion in isolation, failing to integrate surgical feasibility or predict postoperative soft-tissue outcomes. In this paper, we propose a unified craniofacial generative framework that orchestrates mandibular completion, automated surgical planning, and postoperative facial prediction within a single pipeline. We employ a 3D latent diffusion model with patch-wise encoding strategy, pre-trained on a large-scale cohort of tumor-free subjects, to learn a robust anatomical shape prior. This prior is adapted via a specialized encoder to perform high-fidelity completion of defective mandibles. Subsequently, we introduce a geometric optimization algorithm based on dynamic programming to automatically generate fibula osteotomy and splicing plans that strictly adhere to the reconstructed mandibular contour. Finally, the framework predicts the postoperative facial morphology conditioned on the reconstructed bone, facilitating aesthetic outcome assessment. Validation on simulated and clinical datasets demonstrat…</t>
  </si>
  <si>
    <t xml:space="preserve">Xu, Chenfan; Liu, Zhentao; Wu, Jiamin; Wang, Haoshen; Wang, Jiepeng; Wang, Hao; Du, Wen; Peng, Xin; Cui, Zhiming</t>
  </si>
  <si>
    <t xml:space="preserve">10.1016/j.media.2026.104136</t>
  </si>
  <si>
    <t xml:space="preserve">42235113.0</t>
  </si>
  <si>
    <t xml:space="preserve">3D diffusion model mandibular reconstruction; no LLM</t>
  </si>
  <si>
    <t xml:space="preserve">3D generative model mandibular reconstruction; no LLM</t>
  </si>
  <si>
    <t xml:space="preserve">LLMDENT-2135</t>
  </si>
  <si>
    <t xml:space="preserve">Chiropteran Systematics</t>
  </si>
  <si>
    <t xml:space="preserve">Hugh H. Genoways</t>
  </si>
  <si>
    <t xml:space="preserve">bat systematics; non-dental no abstract</t>
  </si>
  <si>
    <t xml:space="preserve">no abstract; bat systematics</t>
  </si>
  <si>
    <t xml:space="preserve">LLMDENT-1479</t>
  </si>
  <si>
    <t xml:space="preserve">batch_10</t>
  </si>
  <si>
    <t xml:space="preserve">Performance and potential of large language models in restorative dentistry, endodontic diagnosis, and education: A systematic review</t>
  </si>
  <si>
    <t xml:space="preserve">Introduction: Large language models (LLMs) such as ChatGPT, Gemini, and Claude have emerged as promising tools in health care, with potential applications in dental diagnosis and education. However, their performance in specialized endodontic contexts remains unclear. This systematic review aimed to analyze the diagnostic and educational performance of LLMs in endodontics and restorative dentistry, focusing on accuracy, consistency, and clinical applicability. Materials and Methods: A comprehensive search of PubMed, Scopus, Google Scholar, and ProQuest was conducted until April 2025 using structured Boolean strategies. Peer-reviewed studies published from 2023 to 2025 evaluating LLM diagnostic accuracy, educational efficacy, or reasoning consistency in endodontics and restorative dentistry were included in the study. Studies focusing solely on image-based AI or lacking empirical evaluation were excluded from the study. Risk of bias (ROB) was assessed using the modified Cochrane ROB 2.0 tool. Due to methodological heterogeneity, narrative synthesis was performed. The protocol was registered in PROSPERO (CRD420251045162). Results: Eleven studies met the inclusion criteria from 20 identified records. ChatGPT-4o demonstrated the highest diagnostic accuracy (72%–99%), particularly for clinical endodontic diagnosis. ChatGPT-4 showed consistent reliability in glossary tasks and multiple-choice questions. ChatGPT-3.5, Gemini, and Bard exhibited inferior and inconsistent performance. …</t>
  </si>
  <si>
    <t xml:space="preserve">Sahoo, Hrudi Sundar; Nivedha, Radha; Nirubama, Radha; Kamaleswar, Y.</t>
  </si>
  <si>
    <t xml:space="preserve">10.4103/sej.sej_121_25</t>
  </si>
  <si>
    <t xml:space="preserve">systematic review LLMs endodontics</t>
  </si>
  <si>
    <t xml:space="preserve">systematic review</t>
  </si>
  <si>
    <t xml:space="preserve">LLMDENT-0677</t>
  </si>
  <si>
    <t xml:space="preserve">Consistency of Large Language Model Recommendations in Digital Dental Clinical Decision-Making: A Repeated-Prompt Study</t>
  </si>
  <si>
    <t xml:space="preserve">Objective: Large language models (LLMs) are increasingly used for information retrieval and are being considered for dental clinical decision support. Most evaluations focus on single-run accuracy, although the same model can produce different management recommendations when an identical clinical scenario is repeated. Repeatability and robustness to prompt wording are therefore distinct from accuracy and are relevant to safety-sensitive use. To compare recommendation repeatability, clinical concordance, safety-related decision drift, and prompt robustness across four general-purpose LLMs in repeated digital dental clinical decision-making scenarios. Methods: Ninety-six expert-validated, text-only scenarios from eight dental domains were evaluated with GPT-5.2, Claude Opus 4.1, Gemini 3.1 Pro, and DeepSeek V4. Each model-scenario combination was tested eight times in independent consumer web sessions with the same standardised prompt, producing 3072 primary responses. Responses were coded as A, expert-preferred; B, clinically acceptable alternative; C, suboptimal/nonpreferred; or D, potentially unsafe. The primary outcome was complete recommendation consistency across all eight runs. Secondary outcomes included modal stability, pairwise exact agreement, normalised recommendation entropy, semantic similarity of rationales, modal expert concordance, decision drift, domain-specific consistency, and agreement after semantically equivalent prompt paraphrases in a stratified 24-scen…</t>
  </si>
  <si>
    <t xml:space="preserve">Santosh Patil; M. Karobari</t>
  </si>
  <si>
    <t xml:space="preserve">Digital Dentistry Journal</t>
  </si>
  <si>
    <t xml:space="preserve">10.1016/j.ddj.2026.100124</t>
  </si>
  <si>
    <t xml:space="preserve">clinical decision scenarios repeatability for clinicians</t>
  </si>
  <si>
    <t xml:space="preserve">clinical decision scenarios for dentists</t>
  </si>
  <si>
    <t xml:space="preserve">LLMDENT-2152</t>
  </si>
  <si>
    <t xml:space="preserve">Covid 19 – A Forensic Odontologist Perspective</t>
  </si>
  <si>
    <t xml:space="preserve">Investigations related to forensic odontology involves handling of antemortem as well as postmortem dental records. In case of any identification process, forensic odontologists may end up in exposing these dental related records. Exposure to any biological remains, and its related surfaces or objects at the scene, during this pandemic situation, puts any forensic professional at risk towards COVID-19. A detailed description on the risk involved during dental identification and autopsy procedures, and the knowledge about the precautionary measures which have to be exercised, makes the forensic team to carry forth the work cautiously without any perplexity or doubt.</t>
  </si>
  <si>
    <t xml:space="preserve">M. Prabhakar; Preethi Murali; B. Sivapathasundharam</t>
  </si>
  <si>
    <t xml:space="preserve">Journal of Forensic Dental Sciences</t>
  </si>
  <si>
    <t xml:space="preserve">10.18311/jfds/12/2/2020.614</t>
  </si>
  <si>
    <t xml:space="preserve">forensic odontology COVID perspective; no LLM</t>
  </si>
  <si>
    <t xml:space="preserve">LLMDENT-1338</t>
  </si>
  <si>
    <t xml:space="preserve">Performance Evaluation of Large Language Models in Detecting Buccal Mucosal Lesions Using Smartphone-Based Imaging</t>
  </si>
  <si>
    <t xml:space="preserve">Background: Early detection of oral potentially malignant disorders (OPMDs) is crucial for improving outcomes in oral cancer, particularly in resource-limited settings. Recent advances in large language models (LLMs) and smartphone imaging provide new opportunities for AI-driven diagnostic support; however, their use in detecting oral mucosal lesions remains underexplored. Objective: To evaluate and compare the diagnostic performance of Few-shot prompting, Retrieval-Augmented Generation (RAG), and RAG with Chain-of-Thought (RAG + COT) models inthe binary classification of smartphone-captured intraoral buccal mucosa images as either normal or abnormal. Methods: Using a standardized smartphone protocol, 250 intraoral images from 125 patients were categorized as normal, variations, or lesions and split equally into training and testing sets. Few-shot prompting used a subset only 10 test images — 5 normal and 5 lesion — which may produce unstable estimates, while RAG and RAG + COT models trained on the full training set. Expert annotations guided COT descriptors. Variation images were used only in model training for RAG and RAG+COT to improve contextual representation but excluded from binary performance evaluation. Performance was evaluated via sensitivity, specificity, accuracy, F1 score, precision, recall, and 95% confidence intervals. Results: Few-shot prompting achieved 80% sensitivity, 100% specificity, 90% accuracy, and an F1 score of 0.88 with wide CIs due to the very sma…</t>
  </si>
  <si>
    <t xml:space="preserve">Madan Kumar; S. Rajeshwari; S. Savitha; C. Lavanya; K. Ranganathan; A. Balasubramaniam</t>
  </si>
  <si>
    <t xml:space="preserve">Journal of Pioneering Medical Sciences</t>
  </si>
  <si>
    <t xml:space="preserve">10.47310/jpms202514s0216</t>
  </si>
  <si>
    <t xml:space="preserve">Oral medicine / oral pathology; Oral &amp; maxillofacial radiology; Preventive dentistry / dental public health</t>
  </si>
  <si>
    <t xml:space="preserve">smartphone image lesion classification</t>
  </si>
  <si>
    <t xml:space="preserve">LLMDENT-1867</t>
  </si>
  <si>
    <t xml:space="preserve">Generative artificial intelligence for innovation in pediatric dental residency interviews.</t>
  </si>
  <si>
    <t xml:space="preserve">The authors declare they have no conflicts of interest.</t>
  </si>
  <si>
    <t xml:space="preserve">Puranik, Chaitanya P; Pickett-Nairne, Kaci; de Peralta, Tracy; Chin, Katherine</t>
  </si>
  <si>
    <t xml:space="preserve">10.1002/jdd.13513</t>
  </si>
  <si>
    <t xml:space="preserve">38545663.0</t>
  </si>
  <si>
    <t xml:space="preserve">residency interviews; no abstract</t>
  </si>
  <si>
    <t xml:space="preserve">no abstract; residency interview use</t>
  </si>
  <si>
    <t xml:space="preserve">LLMDENT-1727</t>
  </si>
  <si>
    <t xml:space="preserve">The performance of artificial intelligence models in generating responses to general orthodontic questions: ChatGPT vs Google Bard.</t>
  </si>
  <si>
    <t xml:space="preserve">INTRODUCTION: This study aimed to evaluate and compare the performance of 2 artificial intelligence (AI) models, Chat Generative Pretrained Transformer-3.5 (ChatGPT-3.5; OpenAI, San Francisco, Calif) and Google Bidirectional Encoder Representations from Transformers (Google Bard; Bard Experiment, Google, Mountain View, Calif), in terms of response accuracy, completeness, generation time, and response length when answering general orthodontic questions. METHODS: A team of orthodontic specialists developed a set of 100 questions in 10 orthodontic domains. One author submitted the questions to both ChatGPT and Google Bard. The AI-generated responses from both models were randomly assigned into 2 forms and sent to 5 blinded and independent assessors. The quality of AI-generated responses was evaluated using a newly developed tool for accuracy of information and completeness. In addition, response generation time and length were recorded. RESULTS: The accuracy and completeness of responses were high in both AI models. The median accuracy score was 9 (interquartile range [IQR]: 8-9) for ChatGPT and 8 (IQR: 8-9) for Google Bard (Median difference: 1; P &lt;0.001). The median completeness score was similar in both models, with 8 (IQR: 8-9) for ChatGPT and 8 (IQR: 7-9) for Google Bard. The odds of accuracy and completeness were higher by 31% and 23% in ChatGPT than in Google Bard. Google Bard's response generation time was significantly shorter than that of ChatGPT by 10.4 second/questio…</t>
  </si>
  <si>
    <t xml:space="preserve">Daraqel, Baraa; Wafaie, Khaled; Mohammed, Hisham; Cao, Li; Mheissen, Samer; Liu, Yang; Zheng, Leilei</t>
  </si>
  <si>
    <t xml:space="preserve">10.1016/j.ajodo.2024.01.012</t>
  </si>
  <si>
    <t xml:space="preserve">38493370.0</t>
  </si>
  <si>
    <t xml:space="preserve">specialist-written general orthodontic questions; ChatGPT vs Bard; accuracy completeness</t>
  </si>
  <si>
    <t xml:space="preserve">audience unclear; specialist-written orthodontic questions; ChatGPT Bard; accuracy completeness</t>
  </si>
  <si>
    <t xml:space="preserve">LLMDENT-0070</t>
  </si>
  <si>
    <t xml:space="preserve">The Role of Generative Artificial Intelligence in the Diagnosis and Treatment of Malocclusion.</t>
  </si>
  <si>
    <t xml:space="preserve">Background Malocclusion is a prevalent dental disorder characterized by the improper alignment of the teeth and jaws, which adversely affects oral function and aesthetics. Traditional diagnosis and treatment planning procedures are time-consuming and rely heavily on expert evaluation. Recent developments in generative artificial intelligence (AI) offer promising tools to enhance diagnostic accuracy and to optimize treatment strategies in orthodontics. Methods This study developed a hybrid artificial AI model combining convolutional neural networks (CNNs), generative adversarial Networks (GANs), and large language models (LLMs), specifically, large language model Meta AI (LLaMA), to analyze orthodontic images and predict malocclusion types. A dataset comprising 150 anonymized, expert-labeled lateral cephalometric images from Hamad Dental Center in Doha was divided into training and testing sets using an 80:20 split. Data preprocessing, augmentation, and feature extraction were employed to improve model robustness. The model's performance was evaluated through classification accuracy and confidence scores. Results The hybrid model demonstrated high accuracy in predicting malocclusion classes, achieving confidence scores exceeding 85% across multiple test cases. Synthetic image augmentation via GAN improved the model's ability to generalize from limited data. The integration of LLM facilitated enhanced interpretation of clinical data, supporting precise treatment recommendations…</t>
  </si>
  <si>
    <t xml:space="preserve">Alsayed, Najah A</t>
  </si>
  <si>
    <t xml:space="preserve">10.7759/cureus.105050</t>
  </si>
  <si>
    <t xml:space="preserve">41994795.0</t>
  </si>
  <si>
    <t xml:space="preserve">hybrid CNN GAN LLaMA cephalometric model</t>
  </si>
  <si>
    <t xml:space="preserve">hybrid CNN GAN LLaMA cephalometric classifier</t>
  </si>
  <si>
    <t xml:space="preserve">LLMDENT-1388</t>
  </si>
  <si>
    <t xml:space="preserve">Comparison Between Clinical Observation and ChatGPT-Assisted Dental Assessment in School Children</t>
  </si>
  <si>
    <t xml:space="preserve">This observational cross-sectional comparative study was conducted at the Department of Community and Preventive Dentistry, Watim Dental College and Hospital, Rawalpindi, between March 2025 and September 2025, to compare the accuracy and consistency of clinical dental examinations with ChatGPT-assisted assessment in evaluating dental caries and oral hygiene among school children. Clinical oral examinations were performed on children aged 5–10 years using standard WHO oral health criteria, and the same intraoral images were analyzed using ChatGPT for caries detection and oral hygiene evaluation. The findings were compared for agreement using descriptive statistical methods. The AI-based assessment demonstrated an 87.5% agreement rate with clinical diagnosis for caries detection and 90% for oral hygiene evaluation, with minor discrepancies observed in borderline caries cases. The study concludes that ChatGPT shows promising accuracy in identifying dental caries and assessing oral hygiene, closely aligning with clinical observations, and has the potential to serve as a supportive tool in large-scale oral health screening and preventive dental programs..</t>
  </si>
  <si>
    <t xml:space="preserve">Meher Moin Khan; Oneeb Khan; Muhammad Wasay Jeelani; Shoaib Yousaf; Raima Farrukh; Jannatain Ajmal</t>
  </si>
  <si>
    <t xml:space="preserve">Journal of Neonatal Surgery</t>
  </si>
  <si>
    <t xml:space="preserve">10.63682/jns.v14i32s.9621</t>
  </si>
  <si>
    <t xml:space="preserve">intraoral image caries assessment children</t>
  </si>
  <si>
    <t xml:space="preserve">intraoral image caries assessment</t>
  </si>
  <si>
    <t xml:space="preserve">LLMDENT-0941</t>
  </si>
  <si>
    <t xml:space="preserve">Artificial Intelligence for Lacrimal Drainage Disorders: Advances in Diagnosis, Management, and Clinical Translation.</t>
  </si>
  <si>
    <t xml:space="preserve">PURPOSE: Lacrimal drainage disorders (LDDs) are common in oculoplastic practice, but their diagnostic evaluation continues to depend on tests that are variably subjective, operator-dependent, and at times invasive. In recent years, artificial intelligence (AI), spanning conventional machine learning (ML), deep learning (DL), radiomics, and large language models (LLMs), has shown increasing potential to enhance screening, diagnostic classification, lesion localization, and decision support in LDDs. This narrative review summarizes the current evidence on AI applications in the lacrimal field, places these studies within the broader context of AI in oculoplastic practice, and highlights the principal barriers to clinical translation. METHODS: We conducted a narrative review of studies applying AI methods to lacrimal drainage disorders and related oculoplastic tasks, with emphasis on ML, DL, radiomics, image segmentation, and LLM-based approaches. Eligible evidence was synthesized according to major clinical use cases, including noninvasive screening, functional and anatomic diagnostic classification, obstruction localization, surgical planning, and patient-facing or clinician-facing decision support. RESULTS: Dedicated studies have demonstrated the feasibility of ML and DL models for classifying anatomic versus functional epiphora from lacrimal scintigraphy, screening for lacrimal duct obstruction from anterior segment optical coherence tomography (AS-OCT) tear meniscus images,…</t>
  </si>
  <si>
    <t xml:space="preserve">Yu, Xinyue; Wang, Kerui; Liang, Xuanwei</t>
  </si>
  <si>
    <t xml:space="preserve">International ophthalmology clinics</t>
  </si>
  <si>
    <t xml:space="preserve">10.1097/iio.0000000000000641</t>
  </si>
  <si>
    <t xml:space="preserve">42782271.0</t>
  </si>
  <si>
    <t xml:space="preserve">narrative review lacrimal AI</t>
  </si>
  <si>
    <t xml:space="preserve">narrative review lacrimal disorders</t>
  </si>
  <si>
    <t xml:space="preserve">LLMDENT-0401</t>
  </si>
  <si>
    <t xml:space="preserve">Effectiveness, Safety, and Workflow Burden of Large Language Model-Based Medical Report Generation: Systematic Review.</t>
  </si>
  <si>
    <t xml:space="preserve">Abstract Background Systems based on large language models (LLMs), multimodal LLMs, and vision-language foundation models are increasingly being evaluated for medical report generation in imaging and related clinical workflows. Existing reviews have summarized technical architectures, radiology applications, readability, and benchmark performance, but clinical readiness remains uncertain because safety, human oversight, and workflow outcomes are sparsely and inconsistently reported. Objective The aim of this study is to assess the effectiveness (expert acceptance and blinded preference), safety (clinically significant, omission, and commission errors), and workflow burden (reporting time, corrections, edit distance, and editing burden) of LLM-based medical report generation. Methods We searched PubMed/MEDLINE, Embase, Web of Science Core Collection, Scopus, and the Cochrane Library for studies published from January 1, 2016, through May 15, 2026. Eligible studies evaluated LLMs, multimodal LLMs, or vision-language foundation models for image-to-report generation, impression generation from findings, report drafting, or structured reporting in imaging workflows. Two reviewers performed screening, extraction, risk-of-bias assessment, and Grading of Recommendations Assessment, Development, and Evaluation–informed narrative certainty assessment. Outcomes were clinically significant error rate, omission error rate, commission error rate, reporting time, edit burden, expert accepta…</t>
  </si>
  <si>
    <t xml:space="preserve">Huang, Jie-Lin; Zhu, Ji-Qing; Ni, Xiao-Guang</t>
  </si>
  <si>
    <t xml:space="preserve">10.2196/97007</t>
  </si>
  <si>
    <t xml:space="preserve">42715525.0</t>
  </si>
  <si>
    <t xml:space="preserve">systematic review report generation</t>
  </si>
  <si>
    <t xml:space="preserve">LLMDENT-2148</t>
  </si>
  <si>
    <t xml:space="preserve">Después del Informe de la Comisión de la Verdad: reflexiones para la formación odontológica y de la salud en general</t>
  </si>
  <si>
    <t xml:space="preserve">El pasado 28 de junio del presente año, la Comisión para el Esclarecimiento de la Verdad, la Convivencia y la No Repetición, en adelante CEV, presentó su informe final titulado: “Hay Futuro si hay Verdad”. La CEV es un ente autónomo, vinculado al Sistema Integral de Verdad, Justicia, Reparación y No Repetición, resultante del Acuerdo de Paz (AF) suscrito por el Estado colombiano y la antigua guerrilla de las FARC-EP en 2016. El mencionado informe es el resultado de un trabajo sostenido, de más de cuatro años, y es el más sistemático y exhaustivo esfuerzo colectivo por comprender en profundidad las complejidades del conflicto armado en el país, un conflicto que se ha prolongado por cerca de seis décadas y que ha dejado, según cálculos de la misma CEV, cerca de 450.000 muertes en el periodo comprendido entre 1985 y 2018. A esa macabra contabilidad, se suman las graves afectaciones a la existencia, a la salud física y mental, a los DDHH, los cientos de familias destrozadas, los desaparecidos y sus parientes demandantes de verdad, los niños y niñas inexcusablemente damnificados, los daños al ambiente, las discapacidades permanentes y las huellas del sufrimiento y desconfianza que nos han perturbado como sociedad generación tras generación, modelando nuestra manera de ser y de estar sobre este territorio. El presidente de la CEV, el padre Francisco de Roux, ha señalado que lo acontecido en Colombia en el marco del conflicto armado, no fue una guerra civil, sino una “guerra contra …</t>
  </si>
  <si>
    <t xml:space="preserve">R. Malagón-Oviedo</t>
  </si>
  <si>
    <t xml:space="preserve">Acta Odontológica Colombiana</t>
  </si>
  <si>
    <t xml:space="preserve">10.15446/aoc.v12n2.104336</t>
  </si>
  <si>
    <t xml:space="preserve">Spanish reflection essay; no LLM</t>
  </si>
  <si>
    <t xml:space="preserve">editorial reflection on dental education</t>
  </si>
  <si>
    <t xml:space="preserve">LLMDENT-0825</t>
  </si>
  <si>
    <t xml:space="preserve">Large language models' performances regarding common patient questions about broken endodontic instruments: a comparative analysis of ChatGPT-5.2, Gemini 3 and DeepSeek V3.2 in accuracy, consistency and readability.</t>
  </si>
  <si>
    <t xml:space="preserve">Abstract Objective This study aims to evaluate and compare the performance of patient education materials generated by five widely used chatbots, ChatGPT-5.2, ChatGPT-5.2 Plus, Gemini 3.0, Gemini 3.0 Plus and DeepSeek V3.2, on answering questions related to broken endodontic instruments in root canals. Materials and methods Twenty-two questions were formulated by two endodontists, each with eight years of experience in instrument removal procedures, based on their clinical expertise and educational materials from the American Association of Endodontists (AAE). The questions were posed to the chatbots over a period of five days, at three different times each day (morning, afternoon, and evening). Two blinded evaluators independently assessed responses for accuracy using a 1–5 scale. Disagreements on scoring were resolved through evidence-based discussions. Coefficient of variation (CV) was calculated to evaluate the consistency of repeated responses for each chatbot. Readability was evaluated using the Flesch Kincaid Reading Ease Score, Flesch Kincaid Grade Level, and SMOG Indices. Results Significant differences in accuracy were found among the chatbots (p &lt; 0.05), with ChatGPT-5.2 demonstrating lower accuracy than the other models (p &lt; 0.001). Accuracy was higher on day 2 than on the other days (p &lt; 0.001). Consistency scores differed significantly among models (p &lt; 0.05), with Gemini 3 Plus and DeepSeek V3.2 showing higher consistency than ChatGPT-5.2. Readability analysis …</t>
  </si>
  <si>
    <t xml:space="preserve">Sümbüllü, Meltem; Adam, Elham Othman; Altun, Emine Araz; Arslan, Hakan</t>
  </si>
  <si>
    <t xml:space="preserve">10.1186/s12903-026-08327-1</t>
  </si>
  <si>
    <t xml:space="preserve">41975344.0</t>
  </si>
  <si>
    <t xml:space="preserve">patient questions broken instruments; 5 chatbots; accuracy consistency</t>
  </si>
  <si>
    <t xml:space="preserve">patient questions broken instruments; five chatbots; accuracy consistency</t>
  </si>
  <si>
    <t xml:space="preserve">LLMDENT-1329</t>
  </si>
  <si>
    <t xml:space="preserve">RE: Evaluating Artificial Intelligence Chatbots in Oral and Maxillofacial Surgery Board Exams: Performance and Potential.</t>
  </si>
  <si>
    <t xml:space="preserve">Koga, Shunsuke; Du, Wei</t>
  </si>
  <si>
    <t xml:space="preserve">10.1016/j.joms.2024.12.015</t>
  </si>
  <si>
    <t xml:space="preserve">40180497.0</t>
  </si>
  <si>
    <t xml:space="preserve">letter re board exams</t>
  </si>
  <si>
    <t xml:space="preserve">LLMDENT-1369</t>
  </si>
  <si>
    <t xml:space="preserve">Generative AI for Simulating Personalized Treatment Plans for Dental Cancer Patients</t>
  </si>
  <si>
    <t xml:space="preserve">This research presents a relevant framework for a new generative AI based treatment plan for dental patients (cancer) based on the architectures of deep learning methods. Combining Generative Adversarial Networks (GANs) and/or Transformer-based learning with Federated Learning, however, the system generates patient-specific treatment recommendations combining multi-modal clinical data including genomic data, radiological imaging, histopathological and response to therapy. The framework uses collections of diffusion models for the Vietnamization of optimized radiation treatment dosimetry protection, and reinforcement learning calculations for dynamical treatment re-modification. Validation of 1,847 cases of dental cancer was performed obtaining 94.3% concordance with the regulation of the expert oncologist and saving 67% of planning time. Globally, AI has a broad array of applications which can include things like symptom diagnosis, but the Explanable AI features built into the system render easy-to-understand reasoning processes that make clinical decision-making comfortable. Glossagnomics is a new approach to optimize personalized treatment in complex dentosquamous malignancies, taking a great step forward in the precision oncology field, where it can be applied in both data at clinical scales and the level of an individual patient.</t>
  </si>
  <si>
    <t xml:space="preserve">Niladri Maiti; R. Chawla; Babacar Touré; Pratik Agrawal; Syed Hauider Abbas</t>
  </si>
  <si>
    <t xml:space="preserve">2025 Tenth International Conference on Science Technology Engineering and Mathematics (ICONSTEM)</t>
  </si>
  <si>
    <t xml:space="preserve">10.1109/iconstem65670.2025.11374656</t>
  </si>
  <si>
    <t xml:space="preserve">custom GAN transformer treatment planning framework</t>
  </si>
  <si>
    <t xml:space="preserve">GAN transformer treatment planning framework</t>
  </si>
  <si>
    <t xml:space="preserve">LLMDENT-0208</t>
  </si>
  <si>
    <t xml:space="preserve">LLM-Based Anki Card Generation: Solving the "Creation Bottleneck" in Dental Education?</t>
  </si>
  <si>
    <t xml:space="preserve">10.1002/jdd.70247</t>
  </si>
  <si>
    <t xml:space="preserve">42003531.0</t>
  </si>
  <si>
    <t xml:space="preserve">Anki card generation education</t>
  </si>
  <si>
    <t xml:space="preserve">no abstract; education flashcard generation</t>
  </si>
  <si>
    <t xml:space="preserve">LLMDENT-2127</t>
  </si>
  <si>
    <t xml:space="preserve">The influence of periodontal status and serum biomarkers on salivary leptin levels in systemic lupus erythematosus patients.</t>
  </si>
  <si>
    <t xml:space="preserve">OBJECTIVE: This study aimed to investigate the influence of periodontal status, clinical data, and serum markers on salivary leptin levels in patients with systemic lupus erythematosus (SLE). METHODS: A case-control study was conducted with 38 patients with SLE and 29 healthy controls. Periodontal data included periodontal probing depth (PPD), clinical attachment level (CAL), and gingival bleeding on probing (BOP). Stimulated saliva samples were collected to analyze salivary leptin levels. Clinical and serum data were collected from the SLE group. Statistical analysis included the t-test, Mann-Whitney test, Spearman correlation coefficient, and a structural equation model. RESULTS: The SLE group had a lower salivary leptin level than the control group (P = 0.002). The model revealed that SLE had an inverse and independent effect on salivary leptin (standardized estimate = - 0.289, P = 0.023). Moreover, salivary leptin level negatively correlated with the serum levels of triglyceride, creatinine, and leukocytes, positively correlated with the serum total cholesterol, but was not significantly correlated with the periodontal status. CONCLUSION: These findings suggest that patients with SLE have a lower salivary leptin level. In addition, the level of salivary leptin does not appear to be related to periodontal status in patients with SLE.</t>
  </si>
  <si>
    <t xml:space="preserve">da Silva, Leslie A; Marques, Consuelo P C; de Oliveira, Izabel C V; Franco, Mayra M; Rodrigues, Vandilson P; Benatti, Bruno B</t>
  </si>
  <si>
    <t xml:space="preserve">10.1016/j.sdentj.2022.11.001</t>
  </si>
  <si>
    <t xml:space="preserve">36570575.0</t>
  </si>
  <si>
    <t xml:space="preserve">salivary leptin lupus; no LLM</t>
  </si>
  <si>
    <t xml:space="preserve">LLMDENT-0501</t>
  </si>
  <si>
    <t xml:space="preserve">Influence of large language models on clinical decision-making in dentistry: A narrative review</t>
  </si>
  <si>
    <t xml:space="preserve">Introduction: Clinical observations, radiological interpretation, patient-specific factors, and evidence-based standards must be integrated when making clinical decisions in dentistry. Large language models (LLMs) represent a recent advancement in artificial intelligence with the potential to support complex cognitive tasks in healthcare. This narrative review aims to examine the impact of LLMs on the decision-making practices employed in the field of dentistry. Methods: A narrative review was conducted using PubMed/MEDLINE, Scopus, and Google Scholar. English-language publications between 2018 and 2025 related to LLMs, artificial intelligence, clinical decision-making, and dentistry were reviewed and qualitatively synthesized. Results: Across the 19 included articles, LLMs demonstrated evidence of supporting structured clinical reasoning and differential diagnosis generation in contexts applicable to dentistry. Some relevant findings included LLM-assisted synthesis of surgical options, identification of hallucination and automation bias as patient safety risks unique to AI-assisted surgical decision-making, and evidence from dental-specific LLM studies that accuracy in structured reasoning tasks is promising but inconsistent in complex or rare case scenarios. Patient communication, documentation, and surgical education were secondary application domains where LLMs demonstrated consistent utility across included sources. Discussion: The reviewed evidence suggests LLMs can ser…</t>
  </si>
  <si>
    <t xml:space="preserve">Harsika Kesavan; A. C. Lakshmi Rathan; Jyotsna Rajan; Abinaya Subramanian</t>
  </si>
  <si>
    <t xml:space="preserve">10.4103/srmjrds.srmjrds_5_26</t>
  </si>
  <si>
    <t xml:space="preserve">narrative review decision-making</t>
  </si>
  <si>
    <t xml:space="preserve">narrative review</t>
  </si>
  <si>
    <t xml:space="preserve">LLMDENT-1211</t>
  </si>
  <si>
    <t xml:space="preserve">Practice Management: Artificial Intelligence in Marketing-An Application for Dental Practices.</t>
  </si>
  <si>
    <t xml:space="preserve">This article explores the integration of artificial intelligence (AI) in marketing and its applications in dental practice management. It highlights how AI can personalize campaigns, automate tasks, and optimize strategies to improve efficiency in marketing and daily operations. For dental practices, AI offers practical solutions for streamlining content creation, enhancing patient communication, and managing multiplatform marketing efforts, all while improving overall practice management. The article also emphasizes the ethical use of AI, focusing on safeguarding patient data, ensuring content accuracy, and maintaining transparency to build trust and comply with privacy regulations.</t>
  </si>
  <si>
    <t xml:space="preserve">FitzSimmons, Kimberly A</t>
  </si>
  <si>
    <t xml:space="preserve">10.1016/j.cden.2025.05.004</t>
  </si>
  <si>
    <t xml:space="preserve">41106909.0</t>
  </si>
  <si>
    <t xml:space="preserve">narrative article AI marketing</t>
  </si>
  <si>
    <t xml:space="preserve">narrative review marketing</t>
  </si>
  <si>
    <t xml:space="preserve">LLMDENT-2104</t>
  </si>
  <si>
    <t xml:space="preserve">Artificial Intelligence in Dentistry: Hype or Hope?</t>
  </si>
  <si>
    <t xml:space="preserve">Artificial intelligence is one of the most significant contributions to the fourth industrial revolution, which ushers in a new digital era. It is defined as “the study of intelligent agents, which includes any machine that can comprehend its environment and respond to increase its chances of success.”1 The term "AI" is used informally when a machine imitates cognitive processes that people often connect with other human minds, such as "learning and problem-solving."1 Mathematician John McCarthy created the concept of "artificial intelligence" in 1955. McCarthy is widely considered the founder of the field. To explain how machines might be able to perform what can be referred to as "intelligent" activities, he introduced this phrase.2 Numerous industrial sectors, including robotics, transportation, smart cities, financial analysis, etc., have incorporated AI. As an example, medical and dental imaging diagnostics, decision support, precision and digital medicine, drug discovery, wearable technologies, hospital monitoring, robotic and virtual assistants have all been employed in medicine and dentistry. In many instances, artificial intelligence (AI) can be seen as a helpful tool for physicians and dentists to lessen their labor. AI may learn from various information sources (multi-modal data) to diagnose diseases beyond the capability of humans, in addition to identifying diseases by means of a single information source that is focused on a particular illness.3 The introduction…</t>
  </si>
  <si>
    <t xml:space="preserve">Ulfat Bashir, Kanwal Zulfiqar</t>
  </si>
  <si>
    <t xml:space="preserve">Journal of Islamic International Medical College</t>
  </si>
  <si>
    <t xml:space="preserve">Periodontology; Oral medicine / oral pathology; Oral &amp; maxillofacial radiology; Preventive dentistry / dental public health</t>
  </si>
  <si>
    <t xml:space="preserve">editorial AI in dentistry</t>
  </si>
  <si>
    <t xml:space="preserve">editorial overview AI in dentistry</t>
  </si>
  <si>
    <t xml:space="preserve">LLMDENT-0066</t>
  </si>
  <si>
    <t xml:space="preserve">AI Chatbots in Endodontic Treatment Planning: A Comparative Analysis Using the AIPI Framework</t>
  </si>
  <si>
    <t xml:space="preserve">Background: More and more research is looking at how healthcare professionals may benefit from artificial intelligence (AI) chatbots powered by LLMs while making judgments. However, not much is known about how effective they are in structured endodontic treatment planning. The degree of agreement between the treatment plans generated by chatbots and the reference plans given in published endodontic cases was evaluated in this cross-sectional study using the Accuracy of Identified Prescriptive Instructions (AIPI) framework. The four chatbot systems that were analyzed were Glass Health, MedGebra GPT-4o, Gemini 2.5 Pro, and ChatGPT 4.5. We used the AIPI scale, which ranges from 0 to 3, to evaluate the platforms. There were a total of 192 conversations as each chatbot received sixteen published endodontic case reports at three different times. Although MedGebra GPT-4o had an average AIPI score of 1.69 (p &lt; 0.05), the much higher scores were attained by ChatGPT 4.5, Glass Health, and Gemini 2.5 Pro, totaling 2.69. Although all of the platforms were reliable in terms of time, ChatGPT 4.5 demonstrated the greatest level of consistency at the case level (75%). As a conclusion, although MedGebra had poorer consistency and accuracy, ChatGPT4.5, Glass Health, and Gemini 2.5 Pro all worked dependably and excellently. While these findings provide support for AI chatbots as supplemental educational and decision-support tools, they also show how important it is to validate these systems in …</t>
  </si>
  <si>
    <t xml:space="preserve">Faisal Alnassar</t>
  </si>
  <si>
    <t xml:space="preserve">10.47310/jpms202515s0101</t>
  </si>
  <si>
    <t xml:space="preserve">endodontic case report treatment planning</t>
  </si>
  <si>
    <t xml:space="preserve">endodontic case treatment planning</t>
  </si>
  <si>
    <t xml:space="preserve">LLMDENT-0699</t>
  </si>
  <si>
    <t xml:space="preserve">Response to the Letter to the Editor, "Comment on 'Readability and performance of AI chatbot responses to frequently asked questions in maxillofacial prosthodontics'".</t>
  </si>
  <si>
    <t xml:space="preserve">10.1016/j.prosdent.2026.06.019</t>
  </si>
  <si>
    <t xml:space="preserve">42414120.0</t>
  </si>
  <si>
    <t xml:space="preserve">author reply letter</t>
  </si>
  <si>
    <t xml:space="preserve">reply letter</t>
  </si>
  <si>
    <t xml:space="preserve">LLMDENT-1957</t>
  </si>
  <si>
    <t xml:space="preserve">A Systematic Review and Meta-Analysis of Artificial Intelligence Tools in Medicine and Healthcare: Applications, Considerations, Limitations, Motivation and Challenges.</t>
  </si>
  <si>
    <t xml:space="preserve">Artificial intelligence (AI) has emerged as a transformative force in various sectors, including medicine and healthcare. Large language models like ChatGPT showcase AI's potential by generating human-like text through prompts. ChatGPT's adaptability holds promise for reshaping medical practices, improving patient care, and enhancing interactions among healthcare professionals, patients, and data. In pandemic management, ChatGPT rapidly disseminates vital information. It serves as a virtual assistant in surgical consultations, aids dental practices, simplifies medical education, and aids in disease diagnosis. A total of 82 papers were categorised into eight major areas, which are G1: treatment and medicine, G2: buildings and equipment, G3: parts of the human body and areas of the disease, G4: patients, G5: citizens, G6: cellular imaging, radiology, pulse and medical images, G7: doctors and nurses, and G8: tools, devices and administration. Balancing AI's role with human judgment remains a challenge. A systematic literature review using the PRISMA approach explored AI's transformative potential in healthcare, highlighting ChatGPT's versatile applications, limitations, motivation, and challenges. In conclusion, ChatGPT's diverse medical applications demonstrate its potential for innovation, serving as a valuable resource for students, academics, and researchers in healthcare. Additionally, this study serves as a guide, assisting students, academics, and researchers in the field…</t>
  </si>
  <si>
    <t xml:space="preserve">Younis, Hussain A; Eisa, Taiseer Abdalla Elfadil; Nasser, Maged; Sahib, Thaeer Mueen; Noor, Ameen A; Alyasiri, Osamah Mohammed; Salisu, Sani; Hayder, Israa M; Younis, Hameed AbdulKareem</t>
  </si>
  <si>
    <t xml:space="preserve">10.3390/diagnostics14010109</t>
  </si>
  <si>
    <t xml:space="preserve">38201418.0</t>
  </si>
  <si>
    <t xml:space="preserve">systematic review AI healthcare</t>
  </si>
  <si>
    <t xml:space="preserve">LLMDENT-0679</t>
  </si>
  <si>
    <t xml:space="preserve">Reliability and Performance of Four Large Language Models in Orthodontic Knowledge Assessment.</t>
  </si>
  <si>
    <t xml:space="preserve">Artificial intelligence-based large language models (LLMs) are gaining prominence as educational tools. This study evaluated the accuracy and reliability of four popular publicly available LLM models-ChatGPT 4.0, ChatGPT 4o, Google Gemini, and Microsoft CoPilot-in answering orthodontic questions from the National Board of Dental Examiners examinations. Each model was tested across three trials to assess response consistency. Reliability was analyzed using Cohen's and Fleiss' Kappa. Among the four tested models, Microsoft CoPilot demonstrated the highest reliability, while ChatGPT-4.0 had the highest accuracy. Variability across trials suggests that AI-generated responses remain inconsistent. The variable responses generated over time by LLMs limit their standalone applicability in orthodontic education. Older models at times outperformed newer models. AI model updates do not necessarily lead to improved reliability. Although AI models may show potential as supplementary study aids, their accuracy and stability require further refinement before being deployed in educational contexts.</t>
  </si>
  <si>
    <t xml:space="preserve">Patil, Shankargouda; Eisenhuth, Gabriel; El-Bialy, Tarek; Licari, Frank W</t>
  </si>
  <si>
    <t xml:space="preserve">10.1002/jdd.14002</t>
  </si>
  <si>
    <t xml:space="preserve">40714987.0</t>
  </si>
  <si>
    <t xml:space="preserve">NBDE orthodontic questions</t>
  </si>
  <si>
    <t xml:space="preserve">LLMDENT-1747</t>
  </si>
  <si>
    <t xml:space="preserve">How ChatGPT performs in Oral Medicine: The case of oral potentially malignant disorders.</t>
  </si>
  <si>
    <t xml:space="preserve">SI</t>
  </si>
  <si>
    <t xml:space="preserve">Diniz-Freitas, M; Rivas-Mundiña, B; García-Iglesias, J R; García-Mato, E; Diz-Dios, P</t>
  </si>
  <si>
    <t xml:space="preserve">10.1111/odi.14750</t>
  </si>
  <si>
    <t xml:space="preserve">37794649.0</t>
  </si>
  <si>
    <t xml:space="preserve">Crossref; Europe PMC; PubMed/MEDLINE; Semantic Scholar; Wiley Scholar Gateway (connector, full text)</t>
  </si>
  <si>
    <t xml:space="preserve">no abstract; ChatGPT OPMD oral medicine; audience unclear</t>
  </si>
  <si>
    <t xml:space="preserve">no abstract; ChatGPT on OPMD; audience unclear</t>
  </si>
  <si>
    <t xml:space="preserve">No abstract; title suggests ChatGPT evaluation on OPMD; audience unclear; full text needed</t>
  </si>
  <si>
    <t xml:space="preserve">LLMDENT-1592</t>
  </si>
  <si>
    <t xml:space="preserve">A multi-dimensional performance evaluation of large language models in dental implantology: comparison of ChatGPT, DeepSeek, Grok, Gemini and Qwen across diverse clinical scenarios.</t>
  </si>
  <si>
    <t xml:space="preserve">Abstract Background Large language models (LLMs) show promise in medicine, but their effectiveness in specialized fields like implant dentistry remains unclear. This study focuses on five recently released LLMs aiming to systematically evaluate their capabilities in clinical implantology scenarios and to investigate their respective strengths and weaknesses thoroughly to guide precise application. Methods A comprehensive multi-dimensional evaluation was conducted using a test set of 40 professional questions (across 8 themes) and 5 complex cases. To ensure response uniformity, all queries were submitted to five LLMs (ChatGPT-o3-mini, DeepSeek-R1, Grok-3, Gemini-2.0-flash-Thinking, and Qwen2.5-max) using a pre-defined prompt. With standardized parameters to ensure a fair comparison, a single response was generated for each query without re-generation. The responses of the five LLMs were scored by three experienced senior experts from five dimensions in two rounds of double-blind. Inter-rater reliability was tested, followed by statistical analyses including Spearman’sρtest, Friedman test, mixed effect model, and principal component analysis. Results High inter-rater reliability was confirmed among the three experts (ICC for average measures ranged from 0.685 to 0.814, all P &lt; 0.001). Gemini-2.0-flash-thinking achieved the highest overall performance, with a mean score of 21.9 in professional question answering and 22.2 in case analysis. This was significantly higher than ChatG…</t>
  </si>
  <si>
    <t xml:space="preserve">Wu, Xing; Cai, Guofei; Guo, Bin; Ma, Leizi; Shao, Siqi; Yu, Jun; Zheng, Yuchen; Wang, Linhong; Yang, Fan</t>
  </si>
  <si>
    <t xml:space="preserve">10.1186/s12903-025-06619-6</t>
  </si>
  <si>
    <t xml:space="preserve">40721763.0</t>
  </si>
  <si>
    <t xml:space="preserve">LLMDENT-2082</t>
  </si>
  <si>
    <t xml:space="preserve">ChatGPT e inteligencia artificial para la educación universitaria y su impacto en la odontología: retos y oportunidades ChatGPT and artificial intelligence for undergraduate education and its impact on dentistry: challenges and opportunities ChatGPT e inteligência artificial para o ensino universitário e o seu impacto na medicina dentária: desafios e oportunidades</t>
  </si>
  <si>
    <t xml:space="preserve">Saravia-Rojas, Miguel Ángel; Geng-Vivanco, Rocio</t>
  </si>
  <si>
    <t xml:space="preserve">10.20453/reh.v33i4.5126</t>
  </si>
  <si>
    <t xml:space="preserve">no abstract; ChatGPT university dental education</t>
  </si>
  <si>
    <t xml:space="preserve">no abstract; ChatGPT in undergraduate dental education</t>
  </si>
  <si>
    <t xml:space="preserve">LLMDENT-1921</t>
  </si>
  <si>
    <t xml:space="preserve">Beyond the Scalpel: Assessing ChatGPT's potential as an auxiliary intelligent virtual assistant in oral surgery.</t>
  </si>
  <si>
    <t xml:space="preserve">AI has revolutionized the way we interact with technology. Noteworthy advances in AI algorithms and large language models (LLM) have led to the development of natural generative language (NGL) systems such as ChatGPT. Although these LLM can simulate human conversations and generate content in real time, they face challenges related to the topicality and accuracy of the information they generate. This study aimed to assess whether ChatGPT-4 could provide accurate and reliable answers to general dentists in the field of oral surgery, and thus explore its potential as an intelligent virtual assistant in clinical decision making in oral surgery. Thirty questions related to oral surgery were posed to ChatGPT4, each question repeated 30 times. Subsequently, a total of 900 responses were obtained. Two surgeons graded the answers according to the guidelines of the Spanish Society of Oral Surgery, using a three-point Likert scale (correct, partially correct/incomplete, and incorrect). Disagreements were arbitrated by an experienced oral surgeon, who provided the final grade Accuracy was found to be 71.7%, and consistency of the experts' grading across iterations, ranged from moderate to almost perfect. ChatGPT-4, with its potential capabilities, will inevitably be integrated into dental disciplines, including oral surgery. In the future, it could be considered as an auxiliary intelligent virtual assistant, though it would never replace oral surgery experts. Proper training and verifie…</t>
  </si>
  <si>
    <t xml:space="preserve">Suárez, Ana; Jiménez, Jaime; Llorente de Pedro, María; Andreu-Vázquez, Cristina; Díaz-Flores García, Víctor; Gómez Sánchez, Margarita; Freire, Yolanda</t>
  </si>
  <si>
    <t xml:space="preserve">Computational and structural biotechnology journal</t>
  </si>
  <si>
    <t xml:space="preserve">10.1016/j.csbj.2023.11.058</t>
  </si>
  <si>
    <t xml:space="preserve">38162955.0</t>
  </si>
  <si>
    <t xml:space="preserve">oral surgery questions for general dentists; decision support</t>
  </si>
  <si>
    <t xml:space="preserve">oral surgery answers for general dentists</t>
  </si>
  <si>
    <t xml:space="preserve">LLMDENT-0903</t>
  </si>
  <si>
    <t xml:space="preserve">DentalGEN: a large-scale controllable generative AI framework for automated dental crown restoration</t>
  </si>
  <si>
    <t xml:space="preserve">Dental crown restoration addresses a global public health burden, yet is constrained by a slow, variable, and labor-intensive manual design process that limits access to high-quality treatment. Here we introduce DentalGEN, a large-scale controllable generative artificial intelligence framework for automated dental crown restoration. DentalGEN is the first framework capable of designing a patient-specific crown while simultaneously satisfying morphological, functional, and aesthetic criteria. Its core is a novel multi-view diffusion model that leverages explicit control mechanisms to incorporate clinical constraints directly within the generative process. This approach enables the integrated synthesis of view-consistent geometry and texture, achieving a level of precision and integration unattainable with prior automated methods. Evaluated on the largest reported multi-center dataset, DentalGEN’s designs achieved clinical scores statistically equivalent to those of human experts in blinded assessments, while outperforming state-of-the-art methods by 70% in Hausdorff Distance. Furthermore, a clinical proof-of-concept study demonstrated the feasibility of integrating DentalGEN into a supervised scan-design-manufacture paradigm, reducing active design time by over 90%. DentalGEN represents a crucial step in bridging the translational gap for generative AI in dental restoration, paving the way for more accessible, accurate, and efficient dental care.</t>
  </si>
  <si>
    <t xml:space="preserve">Jia-Min Wu; Ying Liu; Yan-Ning Chen; Yu-Qiang Zhang; Jia-Ying Gu; Yuan Liu; Meng-Xun Li; Wen-Ping Wang; Yuan-Fei Fu; Zhi-Ming Cui; J. K. Tsoi; Ding-Gang Shen</t>
  </si>
  <si>
    <t xml:space="preserve">npj Digital Medicine</t>
  </si>
  <si>
    <t xml:space="preserve">10.1038/s41746-026-03236-7</t>
  </si>
  <si>
    <t xml:space="preserve">diffusion model crown design</t>
  </si>
  <si>
    <t xml:space="preserve">diffusion model crown design; no LLM chatbot</t>
  </si>
  <si>
    <t xml:space="preserve">LLMDENT-0292</t>
  </si>
  <si>
    <t xml:space="preserve">Evaluating Large Language Models in Endodontic Irrigants: A Structured Assessment of Accuracy, Readability, Hallucination Subtypes, and Clinical Risk.</t>
  </si>
  <si>
    <t xml:space="preserve">INTRODUCTION: Large language models (LLMs) are increasingly used by clinicians and learners for endodontic information, yet their reliability for irrigation-related knowledge remains unclear. This study evaluated the accuracy, readability, hallucination profile, clinical risk, and temporal stability of 4 general-purpose LLMs on endodontic irrigation questions, including false-premise prompts. METHODS: A literature-based reference set was developed for sodium hypochlorite, calcium hypochlorite, ethylenediaminetetraacetic acid, and chlorhexidine. ChatGPT-5.2, Claude Sonnet 4.5, Gemini 3 Pro, and DeepSeek 3.2 were each asked 100 questions comprising 80 factual items and 20 contradiction-seeking items. Responses were independently scored by 2 blinded endodontists for accuracy, hallucination subtype, and clinical risk. Five readability indices were calculated, and model stability was reassessed 10 days later. RESULTS: Inter-rater agreement was almost perfect (weighted κ = 0.92 for accuracy; κ = 0.97 for hallucination). Claude Sonnet 4.5 and Gemini 3 Pro showed the highest accuracy (1.75 and 1.74) and the lowest hallucination rates (7% and 9%). DeepSeek 3.2 showed the lowest accuracy (1.08), the highest hallucination rate (29%), and critical-risk outputs in 16% of responses. Gemini showed the highest test-retest stability (weighted κ = 0.95). Hallucination strongly correlated with clinical risk (ρ = 0.93; P &lt; .001). Readability analysis showed a 2-tier pattern: Gemini and DeepSeek …</t>
  </si>
  <si>
    <t xml:space="preserve">Erkal, Damla; Çakmak, Yunus Emre; Er, Kürşat</t>
  </si>
  <si>
    <t xml:space="preserve">10.1016/j.joen.2026.08.033</t>
  </si>
  <si>
    <t xml:space="preserve">42665211.0</t>
  </si>
  <si>
    <t xml:space="preserve">irrigation knowledge for clinicians and learners</t>
  </si>
  <si>
    <t xml:space="preserve">irrigant knowledge for clinicians and learners</t>
  </si>
  <si>
    <t xml:space="preserve">Endodontic irrigant knowledge questions for clinicians and learners</t>
  </si>
  <si>
    <t xml:space="preserve">LLMDENT-0222</t>
  </si>
  <si>
    <t xml:space="preserve">Artificial Intelligence in Dental Education: Overview of Teaching, Assessment and Academic Performance Prediction.</t>
  </si>
  <si>
    <t xml:space="preserve">Artificial Intelligence (AI) is increasingly used in dental education. The present study aimed to examine the current landscape of AI applications in dental education, focusing on their impact on teaching, assessment, and the prediction of academic performance. A literature search was performed based on articles published between November 2014 and March 2026 in the PubMed and Scopus databases. Studies focusing on AI applications in dental education were analysed across the domains: teaching and learning, assessment, and academic performance prediction. Forty-two publications met the inclusion criteria and were used as the evidential basis for this study. AI integration emphasised fundamental knowledge, use cases, and evaluation in teaching and learning. AI tools such as chatbots, simulations, and generative models enhanced student engagement and learning efficiency while supporting clinical decision-making. AI-assisted tasks, including radiograph interpretation and scientific writing, demonstrated improved outcomes. For assessment, AI showed moderate to high correlations with human evaluators for essay grading and thematic analysis. Further, AI models could forecast student outcomes, supporting personalised learning strategies and early intervention. AI applications have a vast potential to enhance dental education, particularly in improving teaching efficiency, personalised learning, self-directed learning, and assessment accuracy. Curriculum revisions and faculty training a…</t>
  </si>
  <si>
    <t xml:space="preserve">Chuenjitwongsa, Supachai; Arunratanothai, Tanit; Rewthamrongsris, Paak; Sumrejkanchanakij, Piyamas; Tavedhikul, Kanoknadda; Samaranayake, Lakshman P; Osathanon, Thanaphum</t>
  </si>
  <si>
    <t xml:space="preserve">10.1016/j.identj.2026.109733</t>
  </si>
  <si>
    <t xml:space="preserve">42435734.0</t>
  </si>
  <si>
    <t xml:space="preserve">narrative review AI in dental education</t>
  </si>
  <si>
    <t xml:space="preserve">LLMDENT-2080</t>
  </si>
  <si>
    <t xml:space="preserve">Can GPT-4 be a viable alternative for discussing complex cases in digital oral radiology? A critical analysis.</t>
  </si>
  <si>
    <t xml:space="preserve">Santana, Lucas Alves da Mota; Floresta, Lara Góis; Alves, Êmilly Victória Maciel; Dos Santos, Marcos Antônio Lima; Barbosa, Breno Ferreira; de Vasconcellos, Sara Juliana de Abreu; Valadares, Carolina </t>
  </si>
  <si>
    <t xml:space="preserve">EXCLI journal</t>
  </si>
  <si>
    <t xml:space="preserve">10.17179/excli2023-6373</t>
  </si>
  <si>
    <t xml:space="preserve">37662708.0</t>
  </si>
  <si>
    <t xml:space="preserve">complex oral radiology cases; no abstract</t>
  </si>
  <si>
    <t xml:space="preserve">no abstract; complex oral radiology cases</t>
  </si>
  <si>
    <t xml:space="preserve">LLMDENT-1191</t>
  </si>
  <si>
    <t xml:space="preserve">Clinician-Led Development and Feasibility of a Neural Network for Assessing 3D Dental Cavity Preparations Assisted by Conversational AI.</t>
  </si>
  <si>
    <t xml:space="preserve">Introduction: Artificial intelligence is emerging in dental education, but its use in preclinical assessment remains limited. Large language models like ChatGPT ® V4.5 enable non-programmers to build AI models through real-time guidance, addressing the coding barrier. Aim: This study aims to empower clinician-led, low-cost, AI-driven assessment models in preclinical restorative dentistry and to evaluate the technical feasibility of using a neural network to score 3D cavity preparations. Methods: Twenty mandibular molars (tooth 46), each with two carious lesions, were prepared and scored by two expert examiners using a 20-point rubric. The teeth were scanned with a Medit i700 ® and exported as .OBJ files. Using Open3D, the models were processed into point clouds. With ChatGPT's guidance, the clinician built a PointNet-based neural model in PyTorch, training it on 20 cases and testing it on 10 unseen preparations. Results: In training, the model achieved an MAE of 0.82, RMSE of 1.02, and Pearson's r = 0.88, with 66.7% and 93.3% of the predictions within ±5% and ±10% of the examiner scores, respectively. On the test set, it achieved an MAE of 0.97, RMSE of 1.16, and r = 0.92, with 50% and 100% of scores within ±5% and ±10%, respectively. These results show a strong alignment with examiner scores and an early generalizability for scoring preclinical cavity preparations. Conclusions: This study confirms the feasibility of clinician-led, low-cost AI development for 3D cavity assess…</t>
  </si>
  <si>
    <t xml:space="preserve">El-Hakim, Mohammed; Khaled, Haitham; Fawzy, Amr; Anthonappa, Robert</t>
  </si>
  <si>
    <t xml:space="preserve">10.3390/dj13110531</t>
  </si>
  <si>
    <t xml:space="preserve">41294512.0</t>
  </si>
  <si>
    <t xml:space="preserve">ChatGPT-assisted coding neural network cavity scoring</t>
  </si>
  <si>
    <t xml:space="preserve">ChatGPT-guided coding of assessment model</t>
  </si>
  <si>
    <t xml:space="preserve">LLMDENT-0925</t>
  </si>
  <si>
    <t xml:space="preserve">Artificial Intelligence-Driven Precision Bisphosphonate Therapy in Osteoporosis: Mechanisms, Clinical Applications, Risks, and Future Directions.</t>
  </si>
  <si>
    <t xml:space="preserve">ABSTRACT Bisphosphonates remain the pharmacological standard of care for osteoporosis; however, their clinical efficacy is limited by significant diagnostic gaps, heterogeneous therapeutic responses, and persistent concerns regarding long‐term safety, including medication‐related osteonecrosis of the jaw (MRONJ) and atypical femoral fractures (AFF). To address these limitations, a structured comprehensive search of the Web of Science Core Collection, Scopus, and PubMed (January 2005–December 2025) was conducted to evaluate the intersection of bisphosphonate pharmacotherapy and computational medicine. The integration of artificial intelligence (AI) facilitates a methodological transition from empirical prescription to precision medicine across critical clinical domains. (1) Screening and Diagnosis: AI‐driven opportunistic screening utilizes routine computed tomography (CT) scans to automate asymptomatic vertebral fracture detection and assess bone quality via radiomics. (2) Treatment Stratification: Machine learning algorithms enable the prediction of individual bone mineral density (BMD) responses and optimize alternative or sequential therapies, facilitating precise patient selection for potent agents like zoledronic acid. (3) Safety Monitoring: Predictive models integrating clinical and imaging data allow for the pre‐emptive risk stratification of adverse events, shifting management from passive surveillance to active prevention. (4) Smart Delivery Systems: Furthermore, com…</t>
  </si>
  <si>
    <t xml:space="preserve">Yao, Xiang; Chao, Yicong; Gu, Xiao; Peng, Jingtao; Yuan, Jishan; Shi, Wei; Zhang, Fuguo; Bao, Qiwen</t>
  </si>
  <si>
    <t xml:space="preserve">Orthopaedic surgery</t>
  </si>
  <si>
    <t xml:space="preserve">10.1111/os.70429</t>
  </si>
  <si>
    <t xml:space="preserve">42754291.0</t>
  </si>
  <si>
    <t xml:space="preserve">Oral &amp; maxillofacial surgery; Oral &amp; maxillofacial radiology; Preventive dentistry / dental public health; Dental pharmacology / anesthesia</t>
  </si>
  <si>
    <t xml:space="preserve">narrative review bisphosphonate AI</t>
  </si>
  <si>
    <t xml:space="preserve">narrative review bisphosphonates AI</t>
  </si>
  <si>
    <t xml:space="preserve">LLMDENT-1640</t>
  </si>
  <si>
    <t xml:space="preserve">Assessing and enhancing the reliability of Chinese large language models in dental implantology.</t>
  </si>
  <si>
    <t xml:space="preserve">Abstract Background This study aimed to evaluate the reliability of five representative Chinese large language models (LLMs) in dental implantology. It also explored effective strategies for model enhancement. Methods A dataset of 100 dental implant-related questions (50 multiple-choice and 50 open-ended) was developed, covering medical knowledge, complex reasoning, and safety and ethics. Standard answers were validated by experts. Five LLMs—A: BaiXiaoYing, B: ChatGLM-4, C: ERNIE Bot 3.5, D: Qwen 2.5, and E: Kimi.ai—were tested using two metrics: recall and hallucination rate. Two enhancement techniques, chain of thought (CoT) reasoning and long text modeling (LTM), were applied, and their effectiveness was analyzed by comparing the metrics before and after the application of these techniques. Data analysis was conducted using SPSS software. ANOVA with Tukey HSD tests compared recall and hallucination rates across models, while paired t-tests evaluated changes before and after enhancement strategies. Results For multiple-choice questions, Group D (Qwen 2.5) achieved the highest recall at 0.9060 ± 0.0087, while Group C (ERNIE Bot 3.5) had the lowest hallucination rate at 0.1245 ± 0.0022. For open-ended questions, Group D maintained the highest recall at 0.7938 ± 0.0216, and Group C exhibited the lowest hallucination rate at 0.2390 ± 0.0029. Among enhancement strategies, chain-of-thought (CoT) reasoning improved Group D’s recall by 0.0621 ± 0.1474 (P 0.05). Long-text modeling (…</t>
  </si>
  <si>
    <t xml:space="preserve">Zhu, Guohui; Zhang, Xiao; Chen, Chunxia</t>
  </si>
  <si>
    <t xml:space="preserve">10.1186/s12903-025-06648-1</t>
  </si>
  <si>
    <t xml:space="preserve">40713564.0</t>
  </si>
  <si>
    <t xml:space="preserve">Implant dentistry; Dental education / exams</t>
  </si>
  <si>
    <t xml:space="preserve">implant knowledge benchmark MCQ and open-ended</t>
  </si>
  <si>
    <t xml:space="preserve">implant knowledge benchmark; Chinese LLMs</t>
  </si>
  <si>
    <t xml:space="preserve">LLMDENT-0493</t>
  </si>
  <si>
    <t xml:space="preserve">Benchmarking GPT-5, Gemini 2.5 Pro, Grok 4, and other LLMs on pediatric dentistry questions from a dental specialization exam.</t>
  </si>
  <si>
    <t xml:space="preserve">Abstract Artificial intelligence (AI), particularly large language models (LLMs), is an increasingly prominent tool in medical and dental education. Trained with deep learning and NLP techniques, these models interpret meaning, generate text, and manage complex information. They hold potential for practical educational applications, such as supporting exam preparation and personalized learning. Moreover, their performance in clinical case recognition suggests an emerging potential for use in diagnostic decision-support systems. This study aimed to evaluate the performance of state-of-the-art large language models (LLMs) on pediatric dentistry questions from the Dentistry Specialization Examination (DUS) in Türkiye, a high-stakes national exam for postgraduate training. A total of 119 pediatric dentistry questions from the past ten years of the DUS were compiled and presented to 11 recently developed LLMs (17 with reasoning mode activations), including GPT-5, Gemini 2.5 Pro, Grok-4, and DeepSeek R1. Each model’s accuracy (%) and average response generation time (seconds) were calculated and compared. The Gemini 2.5 Pro (92.44%) demonstrated significantly higher mean scores compared to all other models except GPT-4 (78.15%), GPT-5 (90.76%), GPTOSS (78.99, 75.63%), and Grok-4 (88.24%). Similar patterns were also observed for GPT-5 and Grok-4. In contrast, Qwen-3 (49.58 - Reasoning, 54.62 - No Reasoning), and MedGemma (58.82%) exhibited notably lower accuracy rates across most co…</t>
  </si>
  <si>
    <t xml:space="preserve">Kayaci, Sukriye Turkoglu; Ilhan, Hamza Osman; Tassoker, Melek; Cap, Taha; Demir, Helin</t>
  </si>
  <si>
    <t xml:space="preserve">10.1038/s41598-026-57392-7</t>
  </si>
  <si>
    <t xml:space="preserve">42277236.0</t>
  </si>
  <si>
    <t xml:space="preserve">pediatric specialty exam questions</t>
  </si>
  <si>
    <t xml:space="preserve">paediatric specialty exam questions</t>
  </si>
  <si>
    <t xml:space="preserve">LLMDENT-1823</t>
  </si>
  <si>
    <t xml:space="preserve">A Study on the Accuracy of Pre-Treatment Consultation Responses for Adult Orthodontic Patients Based on Large Language Models</t>
  </si>
  <si>
    <t xml:space="preserve">Abstract This study compiled the 50 most common preoperative consultation questions from adult orthodontic patients through clinical observation. Responses were generated in new dialogue sessions using three large language models: Ernie Bot, ChatGPT, and Gemini. The answers were assessed across five dimensions: professionalism and accuracy, clarity and comprehensibility of language, personalization and specificity, completeness and thoroughness of information, and empathy and humanistic care. The results demonstrated that Technical Accuracy(TA) was rated as reliable (44%, 78%, 74%); Clarity and Comprehensibility (CC) was also found reliable (62%, 44%, 46%); Personalization and Relevance (PR) and Information Completeness (IC) were reliable as well (58%, 70%, 70%) and (74%, 82%, 66%) respectively; Empathy and Human-Centeredness (EHC) was considered moderately reliable (64%, 54%, 46%). The three AI language models showed moderate to reliable performance in terms of clarity, personalization, and completeness. However, they fell short in the dimension of humanistic care. Therefore, it can be concluded that AI language models present potential benefits for preoperative consultations. Nonetheless, given the complex individual needs of patients in clinical settings, further optimization of AI models is essential, and clinical consultations should be prioritized when necessary.</t>
  </si>
  <si>
    <t xml:space="preserve">Miao C; Ge X; Chen Y; Li X; Yuan C; Chen S; Zheng W; Chen J</t>
  </si>
  <si>
    <t xml:space="preserve">10.21203/rs.3.rs-5058697/v1</t>
  </si>
  <si>
    <t xml:space="preserve">adult orthodontic patient consultation questions; 3 LLMs; accuracy; preprint</t>
  </si>
  <si>
    <t xml:space="preserve">adult orthodontic patient consultation questions; three LLMs; accuracy empathy</t>
  </si>
  <si>
    <t xml:space="preserve">LLMDENT-0322</t>
  </si>
  <si>
    <t xml:space="preserve">Design, implementation, and evaluation of an AI-assisted music-based multimedia learning intervention for medical histology education: A mixed-methods study</t>
  </si>
  <si>
    <t xml:space="preserve">Abstract Background Histology is a visually demanding subject that requires students to integrate complex microscopic images with extensive terminology, often resulting in cognitive overload and reduced engagement. Although multimedia learning, educational music, and generative artificial intelligence (AI) have each shown educational potential, their combined application in routine histology teaching has received limited attention. This study aimed to design, implement, and evaluate an AI-assisted music-based multimedia intervention for histology education. Methods A quasi-experimental mixed-methods study with a historical control group was conducted among 202 medical sciences (Medicine, Dentistry, Radiotherapy, Anatomical Sciences) students at Babol University of Medical Sciences, Iran. The intervention group (n = 101) received AI-assisted music-based multimedia clips developed using ChatGPT, DeepSeek, SUNO.ai, and Camtasia to reinforce key histology concepts after each lecture, while the historical control group (n = 101) received conventional instruction. Educational effectiveness was evaluated using the first two levels of the Kirkpatrick Evaluation Model through a validated student satisfaction questionnaire (SSIM_sQ), an intervention-specific evaluation questionnaire, qualitative thematic analysis, and final histology examination scores. Results Compared with conventional instruction, the intervention was associated with significantly higher student satisfaction across …</t>
  </si>
  <si>
    <t xml:space="preserve">Ghaemi-Amiri M; Esbo SR; Moridpour A; Babazadeh Z</t>
  </si>
  <si>
    <t xml:space="preserve">10.21203/rs.3.rs-10450434/v1</t>
  </si>
  <si>
    <t xml:space="preserve">histology education intervention</t>
  </si>
  <si>
    <t xml:space="preserve">histology education intervention; not dental topic</t>
  </si>
  <si>
    <t xml:space="preserve">LLMDENT-0752</t>
  </si>
  <si>
    <t xml:space="preserve">Harnessing generative artificial intelligence for periodontitis prediction: a machine learning approach integrating systemic health indicators for precision oral health in resource-limited settings.</t>
  </si>
  <si>
    <t xml:space="preserve">OBJECTIVE: To develop a reproducible generative artificial intelligence (GenAI)-driven workflow for periodontitis risk stratification using systemic and demographic indicators, and to validate its ability to identify well-established predictors in resource-limited settings. MATERIALS AND METHODS: This retrospective study analyzed data from 416 dental hospital patients. Using systematic prompt engineering, GenAIwas employed to automate data preprocessing, correlation analysis, and development of six machine learning models (namely, Logistic Regression, Decision Tree, Random Forest, Gradient Boosting, Support Vector Machine, and K-Nearest Neighbors) to predict periodontitis severity. Severe periodontitis was defined as Community Periodontal Index (CPI) score of 4. Model validation was performed using an 80-20 data split and fivefold cross-validation and McNemar's Test. RESULTS: The GenAI-driven pipeline successfully automated the data analysis workflow. Models achieved modest discriminatory power using systemic indicators alone (AUC 0.48-0.57). Logistic Regression demonstrated the most balanced performance (72% accuracy, 74% F1-score), while Support Vector Machine (SVM) showed superior sensitivity (89%) for screening severe cases. Feature importance analysis identified age (score = 0.233) and blood sugar level (score = 0.209) as the strongest predictors, consistent with established periodontal risk factors. Notably, composite systemic risk scores exhibited a stronger correlatio…</t>
  </si>
  <si>
    <t xml:space="preserve">Sarkar, Argajit; Ghosh, Epsita; Bhattacharjee, Surajit</t>
  </si>
  <si>
    <t xml:space="preserve">10.3389/fdmed.2026.1778372</t>
  </si>
  <si>
    <t xml:space="preserve">42404018.0</t>
  </si>
  <si>
    <t xml:space="preserve">GenAI-driven ML pipeline periodontitis prediction</t>
  </si>
  <si>
    <t xml:space="preserve">GenAI data analysis periodontitis prediction</t>
  </si>
  <si>
    <t xml:space="preserve">LLMDENT-0333</t>
  </si>
  <si>
    <t xml:space="preserve">Artificial intelligence-assisted decision-making in third molar assessment using ChatGPT: is it really a valid tool?</t>
  </si>
  <si>
    <t xml:space="preserve">OBJECTIVES: Artificial intelligence (AI) is becoming increasingly popular in medicine. The current study aims to investigate whether an AI-based chatbot, such as ChatGPT, could be a valid tool for assisting in decision-making when assessing mandibular third molars before extractions. METHODS: Panoramic radiographs were collected from a publicly available library. Mandibular third molars were assessed by position and depth. Two specialists evaluated each case regarding the need for CBCT referral, followed by introducing all cases to ChatGPT under a uniform script to decide the need for further CBCT radiographs. The process was performed first without any guidelines, Second, after introducing the guidelines presented by Rood et al. (1990), and third, with additional test cases. ChatGPT and a specialist's decision were compared and analyzed using Cohen's kappa test and the Cochrane-Mantel--Haenszel test to consider the effect of different tooth positions. All analyses were made under a 95% confidence level. RESULTS: The study evaluated 184 molars. Without any guidelines, ChatGPT correlated with the specialist in 49% of cases, with no statistically significant agreement (kappa &lt; 0.1), followed by 70% and 91% with moderate (kappa = 0.39) and near-perfect (kappa = 0.81) agreement, respectively, after the second and third rounds (p &lt; 0.05). The high correlation between the specialist and the chatbot was preserved when analyzed by the different tooth locations and positions (p &lt; 0.01…</t>
  </si>
  <si>
    <t xml:space="preserve">Grinberg, Nadav; Ianculovici, Clariel; Whitefield, Sara; Kleinman, Shlomi; Feldman, Svetlana; Peleg, Oren</t>
  </si>
  <si>
    <t xml:space="preserve">10.1007/s11282-025-00836-z</t>
  </si>
  <si>
    <t xml:space="preserve">40542228.0</t>
  </si>
  <si>
    <t xml:space="preserve">panoramic third molar CBCT referral decision</t>
  </si>
  <si>
    <t xml:space="preserve">third molar radiograph CBCT referral decisions</t>
  </si>
  <si>
    <t xml:space="preserve">LLMDENT-0165</t>
  </si>
  <si>
    <t xml:space="preserve">Mapping the Influence of Artificial Intelligence in Prosthodontics: A Scoping Review of the Current Trends and Challenges.</t>
  </si>
  <si>
    <t xml:space="preserve">Background/Objectives: Artificial intelligence (AI) is transforming prosthodontic procedures into data-driven support systems. This scoping review systematically maps the literature using an evidence maturity framework, distinguishing it from recent applications-focused compilations by Aljulayfi, Schwendicke, and others. Methods: A comprehensive search of PubMed, Scopus, and Web of Science (January 2023-March 2026) was conducted in accordance with PRISMA-ScR guidelines, supplemented by targeted manual citation tracking. Fifty studies were included in the review. Results: The evidence base comprises approximately half primary research (computational, in vitro, clinical) and half review articles. Foundational diagnostic CNNs report high technical performance metrics (i.e., sensitivity 98.67%, precision 78.12%), while generative CAD/CAM approaches reduce design time by up to 52% in vitro. However, the evidence synthesis reveals a significant gap between algorithmic efficacy and clinical utility. Most applications currently reside at the "technical validation" stage, while emerging domains such as large language models remain largely experimental. Conclusions: Impressive computational metrics do not automatically equate to patient-centered clinical benefits. Current AI systems must be regarded as adjunctive decision-support instruments rather than autonomous tools. Future research must prioritize prospective multicenter validation, implementation science, explainability, and robu…</t>
  </si>
  <si>
    <t xml:space="preserve">Boca, Daiana Andrea; Ille, Codruta-Eliza; Jivanescu, Anca</t>
  </si>
  <si>
    <t xml:space="preserve">10.3390/dj14090570</t>
  </si>
  <si>
    <t xml:space="preserve">42782957.0</t>
  </si>
  <si>
    <t xml:space="preserve">scoping review prosthodontics AI</t>
  </si>
  <si>
    <t xml:space="preserve">scoping review</t>
  </si>
  <si>
    <t xml:space="preserve">LLMDENT-0629</t>
  </si>
  <si>
    <t xml:space="preserve">Public Perceptions of AI in Dentistry: Use, Trust, and Willingness in the Madinah Region</t>
  </si>
  <si>
    <t xml:space="preserve">Abstract Background Artificial intelligence (AI), particularly large language models, has transformed health information seeking and patient education. Although AI is increasingly used to obtain dental information, evidence regarding public use, trust in AI-generated dental information, and its influence on perceptions of dental care remains limited, particularly in Saudi Arabia. This study aimed to assess AI use, trust in AI-generated dental information, and willingness to use AI across dental care scenarios among residents of the Madinah region, and to examine their associations with demographic characteristics. Methods A cross-sectional analytical study was conducted among adults (≥ 18 years) residing in the Madinah region, Saudi Arabia. Data were collected between January and March 2026 using a self-administered piloted online questionnaire. The survey assessed AI use, frequency and purpose of use, willingness to use AI across different dental care scenarios, trust in AI-generated dental information, and demographic characteristics. Data were analyzed using descriptive and inferential statistics, including one-way analysis of variance and Pearson correlation, with statistical significance set at P ≤ 0.05. Results Among 466 respondents, 385 (82.6%) reported prior AI use and were included in the main analyses. AI use was significantly associated with younger age and higher educational attainment (p</t>
  </si>
  <si>
    <t xml:space="preserve">Nafea ET; Sabr F; Al-Beladi A; Al-Sehli M; Halabi L; Nafea M</t>
  </si>
  <si>
    <t xml:space="preserve">10.21203/rs.3.rs-10529339/v1</t>
  </si>
  <si>
    <t xml:space="preserve">public perception survey; preprint</t>
  </si>
  <si>
    <t xml:space="preserve">public perception survey; no content evaluation</t>
  </si>
  <si>
    <t xml:space="preserve">LLMDENT-1608</t>
  </si>
  <si>
    <t xml:space="preserve">Variational Approaches for Drug-Disease-Gene Links in Periodontal Inflammation.</t>
  </si>
  <si>
    <t xml:space="preserve">INTRODUCTION AND OBJECTIVES: Oral diseases, including gingivitis and periodontitis, are linked to the Wnt signaling pathway, vital for bone metabolism, cementum homeostasis, and mesenchymal stem cell differentiation. Advances in generative AI techniques, such as variational autoencoders (VAEs) and quantum variational classifiers (QVCs), offer promising tools for predicting gene associations between drugs and diseases. This study aims to compare the predictive performance of VAEs and QVCs in modeling drug-disease gene networks within the Wnt signaling pathway in periodontal inflammation. METHODS: Genes associated with Wnt-related periodontal inflammation were identified through comprehensive literature reviews and genomic databases. Their roles in various biological processes were evaluated using gene set enrichment analysis, employing tools like Enrichr, which integrates diverse gene sets from sources such as DSigDB, DisGeNET, and Lincs_l1000.drug. The study then applied VAEs and QVCs to predict gene-disease associations related to the Wnt signaling pathway. RESULTS: The analysis revealed an extensive network comprising 1738 nodes and 1498 edges, averaging 1.992 neighbors per node. The network exhibited a diameter of 2, a radius of 1, and a characteristic path length of 1.992, indicating limited interconnectivity. The VQA model demonstrated a high accuracy rate of 97.5%, although it only detected 50% of anomalies. The VQC model achieved a precision of 78%, with Class 1 sample…</t>
  </si>
  <si>
    <t xml:space="preserve">Yadalam, Pradeep Kumar; Natarajan, Prabhu Manickam; Saeed, Musab Hamed; Ardila, Carlos M</t>
  </si>
  <si>
    <t xml:space="preserve">10.1016/j.identj.2024.09.025</t>
  </si>
  <si>
    <t xml:space="preserve">39395900.0</t>
  </si>
  <si>
    <t xml:space="preserve">VAE quantum classifier gene networks</t>
  </si>
  <si>
    <t xml:space="preserve">VAE quantum classifiers gene networks</t>
  </si>
  <si>
    <t xml:space="preserve">LLMDENT-1582</t>
  </si>
  <si>
    <t xml:space="preserve">From STM to GPT: A Comparative Study of Topic Modeling Methods for AI in Dentistry</t>
  </si>
  <si>
    <t xml:space="preserve">This study presents a comprehensive topic modeling analysis of scientific abstracts in the field of artificial intelligence (AI) applied to dentistry. Three complementary approaches were compared: Structural Topic Modeling (STM); embedding-based clustering using the Leiden algorithm on OpenAI text embeddings; and zero-shot GPT-based topic modeling</t>
  </si>
  <si>
    <t xml:space="preserve">Voronezh State Medical University named after N.N. Burdenko; Ippolitov, Yury A.; Seredin, Pavel V.; Voronezh State University; Litvinova, Tatiana A.; Voronezh State Pedagogical University; Voronezh St</t>
  </si>
  <si>
    <t xml:space="preserve">RESEARCH RESULT Theoretical and Applied Linguistics</t>
  </si>
  <si>
    <t xml:space="preserve">10.18413/2313-8912-2025-11-3-0-5</t>
  </si>
  <si>
    <t xml:space="preserve">research tool topic modeling</t>
  </si>
  <si>
    <t xml:space="preserve">topic modelling of research abstracts</t>
  </si>
  <si>
    <t xml:space="preserve">LLMDENT-0561</t>
  </si>
  <si>
    <t xml:space="preserve">Large language model-driven Socratic questioning for endodontic case analysis: A randomised controlled trial.</t>
  </si>
  <si>
    <t xml:space="preserve">OBJECTIVE: Endodontic education requires structured clinical reasoning practise, but resource constraints often limit the delivery of case-based instruction. This study developed a large language model (LLM)-based Socratic questioning system for endodontic case-analysis training and evaluated its feasibility, short-term educational outcomes, learner experience, and direct faculty teaching time requirements compared with case-based learning (CBL). METHODS: Seventy-nine third-year dental students who had completed endodontic theory courses were randomised to either an AI-guided group (n = 40) or a CBL group (n = 39). The AI system was built using the FastGPT framework and included three modules: a Socratic questioning engine, a multidimensional case-analysis scoring system, and an adaptive exercise recommendation module. The CBL group received instructor-facilitated small-group teaching from experienced endodontic instructors. Both groups completed a standardised one-hour supplementary intervention before independent simulated case assessment. The primary outcome was the short-term total simulated case-analysis score. Secondary outcomes included domain-specific scores, learner experience, and direct synchronous faculty teaching time. RESULTS: Seventy-seven students completed the study (completion rate 97.47%). Both groups demonstrated significant within-group improvements from baseline (AI: 78.02 ± 4.93 to 83.97 ± 6.69, p &lt; 0.01; CBL: 78.54 ± 5.32 to 85.13 ± 5.90, p &lt; 0.01). No…</t>
  </si>
  <si>
    <t xml:space="preserve">Liu, Wenjing; Huang, Xueying; Zhan, Minkang; Ye, Feihong; Yang, Qin; Luo, Haiyun</t>
  </si>
  <si>
    <t xml:space="preserve">10.1111/iej.70222</t>
  </si>
  <si>
    <t xml:space="preserve">42423313.0</t>
  </si>
  <si>
    <t xml:space="preserve">custom FastGPT Socratic tutor RCT</t>
  </si>
  <si>
    <t xml:space="preserve">FastGPT custom Socratic tutor; education</t>
  </si>
  <si>
    <t xml:space="preserve">LLMDENT-1401</t>
  </si>
  <si>
    <t xml:space="preserve">Large language model bias auditing for periodontal diagnosis using an ambiguity-probe methodology: a pilot study.</t>
  </si>
  <si>
    <t xml:space="preserve">BACKGROUND: Large Language Models (LLMs) in healthcare holds immense promise yet carries the risk of perpetuating social biases. While artificial intelligence (AI) fairness is a growing concern, a gap exists in understanding how these models perform under conditions of clinical ambiguity, a common feature in real-world practice. METHODS: We conducted a study using an ambiguity-probe methodology with a set of 42 sociodemographic personas and 15 clinical vignettes based on the 2018 classification of periodontal diseases. Ten were clear-cut scenarios with established ground truths, while five were intentionally ambiguous. OpenAI's GPT-4o and Google's Gemini 2.5 Pro were prompted to provide periodontal stage and grade assessments using 630 vignette-persona combinations per model. RESULTS: In clear-cut scenarios, GPT-4o demonstrated significantly higher combined (stage and grade) accuracy (70.5%) than Gemini Pro (33.3%). However, a robust fairness analysis using cumulative link models with false discovery rate correction revealed no statistically significant sociodemographic bias in either model. This finding held true across both clear-cut and ambiguous clinical scenarios. 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t>
  </si>
  <si>
    <t xml:space="preserve">Nantakeeratipat, Teerachate</t>
  </si>
  <si>
    <t xml:space="preserve">10.3389/fdgth.2025.1687820</t>
  </si>
  <si>
    <t xml:space="preserve">41561161.0</t>
  </si>
  <si>
    <t xml:space="preserve">periodontal staging vignettes bias audit</t>
  </si>
  <si>
    <t xml:space="preserve">LLMDENT-1754</t>
  </si>
  <si>
    <t xml:space="preserve">Google Gemini’s Performance in Endodontics: A Study on Answer Precision and Reliability</t>
  </si>
  <si>
    <t xml:space="preserve">(1) Background: Large language models (LLMs) are revolutionising various scientific fields by providing advanced support tools. However, the effectiveness of these applications depends on extensive, up-to-date databases to ensure certainty and predictive power. Transparency about information sources in Medicine remains a significant issue. (2) Methods: To evaluate Google Gemini’s accuracy and reproducibility in endodontic diagnosis and treatment, 60 questions were designed based on the European Society of Endodontology Position Statements. Thirty questions were randomly selected and answered using Gemini during April 2023. Two endodontic experts independently scored the answers using a 3-point Likert scale. Discrepancies were resolved by a third expert. The relative frequency and absolute percentage of responses were detailed. Accuracy was assessed using the Wald binomial method, and repeatability was assessed using percentage agreement, Brennan and Prediger’s coefficient, Conger’s generalised kappa, Fleiss’ kappa, Gwet’s AC, and Krippendorff’s alpha, all with 95% confidence intervals. Statistical analysis was performed using STATA software. (3) Results: A total of 900 answers were generated. The percentage of correct answers varied from 0% to 100% per question. Overall accuracy was 37.11% with a 95% confidence interval of 34.02–40.32%; (4) Conclusions: Gemini is not currently designed for medical use and therefore needs to be used with caution when considered for this purpos…</t>
  </si>
  <si>
    <t xml:space="preserve">Víctor Díaz-Flores García; Yolanda Freire; M. Tortosa; Beatriz Tejedor; R. Estévez; Ana Suárez</t>
  </si>
  <si>
    <t xml:space="preserve">10.3390/app14156390</t>
  </si>
  <si>
    <t xml:space="preserve">ESE position-statement questions endodontic diagnosis</t>
  </si>
  <si>
    <t xml:space="preserve">ESE position statement derived questions</t>
  </si>
  <si>
    <t xml:space="preserve">LLMDENT-0350</t>
  </si>
  <si>
    <t xml:space="preserve">How reliable are large language models in pediatric dentistry? Performance of seven artificial intelligence models on dental specialty examination questions (2012–2024)</t>
  </si>
  <si>
    <t xml:space="preserve">Large language models (LLMs) are increasingly being used in dental education; however, their reliability in the field of pediatric dentistry remains unclear. This study aimed to compare the accuracy rates of seven different LLMs in answering pediatric dentistry questions from the Turkish Dental Specialty Examination (DSE). A cross-sectional evaluation was conducted on a total of 174 multiple-choice pediatric dentistry questions derived from 18 DSE administered between 2012 and 2024. The questions were categorized into 13 subdomains and further classified as clinical/case-based or theoretical/knowledge-based. The performance of seven different LLMs (ChatGPT-4.1 Pro, ChatGPT-5 Pro, Claude Pro, Copilot Pro, DeepSeek-R1, Gemini Advanced 2.5 Experimental, and Perplexity Pro) was assessed. Accuracy rates were compared across models, subdomains, and question types, and factors predicting correct responses were identified using multivariate logistic regression analysis. Accuracy rates differed significantly among the models ( p = 0.019). The highest accuracy was observed with Gemini Advanced 2.5 Experimental (93.7%), whereas the lowest was with Claude Pro (82.8%). Accuracy rates also varied significantly across subdomains ( p &lt; 0.001), with lower performance observed in Restorative treatments/materials (75.5%) and Fluoride/preventive applications (78.6%). Clinical questions were answered with higher accuracy than theoretical questions (93.7% vs. 86.2%). In the regression analysis, th…</t>
  </si>
  <si>
    <t xml:space="preserve">Gümüş, Hüsniye; Öztürk, Gülce; Bahadır Sezer, Aybüke</t>
  </si>
  <si>
    <t xml:space="preserve">10.1186/s12909-026-10190-1</t>
  </si>
  <si>
    <t xml:space="preserve">pediatric specialty exam MCQs</t>
  </si>
  <si>
    <t xml:space="preserve">paediatric specialty exam MCQs</t>
  </si>
  <si>
    <t xml:space="preserve">LLMDENT-0105</t>
  </si>
  <si>
    <t xml:space="preserve">Comparison of Artificial Intelligence Chatbots and Dental Students on Context of Dental Trauma.</t>
  </si>
  <si>
    <t xml:space="preserve">AIM: Daily use of chatbots has become widespread in dental education just as in every other field. Dental students consult them when performing tasks and studying for exams. This study aims to test comprehension abilities and knowledge of 5 different chatbots (Gemini 1.5/1.5Pro, ChatGPT 4.0/4.0o, and Deepseek) and compare them with students' at the topic of dental trauma. METHODOLOGY: The questionnaire is designed as 25 multiple-choice questions according to International Association of Dental Traumatology guideline and it's divided to three groups as 'indication and description', 'intervention and treatment' and 'splint and follow up times'. The prepared questions in the survey were asked to five different chatbots (Gemini 1.5/1.5Pro, ChatGPT 4.0/4.0o and Deepseek) and 4th/5th (n = 134) year dental students. The accuracy percentages were calculated by the answers of the students and chatbots. While examining Skewness and Kurtosis test for data distribution, ANOVA test was used to assess the differences between the participant. RESULTS: After achievement test adjustments the highest mark of total questionnaire is received by the 5th graders (69.96%) and it's followed by the ChatGPT 4.0 and Gemini 1.5 Pro (68.75%) with the same score. Other chatbots couldn't be successful to reach out the level of knowledge of 5th or 4th graders (65.85%). CONCLUSIONS: The speed and efficiency of artificial intelligence bots in providing information are undeniable. However, as the results of th…</t>
  </si>
  <si>
    <t xml:space="preserve">Atlı, Şeyma; Nalbant, Gamze Ebrar; Beşparmak, Tansu Merve; Türkyılmaz, Ali; Erdemir, Ali</t>
  </si>
  <si>
    <t xml:space="preserve">10.1111/edt.70063</t>
  </si>
  <si>
    <t xml:space="preserve">41708525.0</t>
  </si>
  <si>
    <t xml:space="preserve">IADT guideline MCQs vs students</t>
  </si>
  <si>
    <t xml:space="preserve">IADT MCQs vs dental students</t>
  </si>
  <si>
    <t xml:space="preserve">LLMDENT-0566</t>
  </si>
  <si>
    <t xml:space="preserve">SOS Dental Trauma-An Artificial Intelligence Chatbot via WhatsApp for Guiding Patients After Dental Trauma.</t>
  </si>
  <si>
    <t xml:space="preserve">ABSTRACT Background Traumatic dental injuries (TDIs) are highly prevalent worldwide and require immediate and appropriate management to ensure favorable outcomes. The aim of the study was to develop and validate SOS Dental Trauma, an interactive artificial intelligence‐based chatbot integrated with WhatsApp. SOS Dental Trauma was designed to provide first‐aid guidance based on the International Association of Dental Traumatology (IADT) recommendations until professional care is available. Methods The chatbot was developed using natural language generation techniques, programmed with a structured clinical script strictly limited to dental trauma management in primary and permanent dentitions. The chatbot was implemented with the FastAPI framework in Python, hosted on a cloud server, and integrated into WhatsApp through Twilio. Validation was performed in two stages: (1) assessment by six independent experts in the field of dental traumatology (three general dentists and three endodontists) who evaluated clarity, appropriateness, and coherence of the interaction flow; and (2) performance testing with simulated clinical cases corresponding to trauma types included in the IADT ToothSOS application. Outcomes were defined as accuracy (correspondence to IADT guidelines) and completeness (including all clinically relevant steps). A minimum sample of 384 interactions was calculated, and a performance threshold of 90% accuracy was established. Cases not reaching this threshold were rev…</t>
  </si>
  <si>
    <t xml:space="preserve">Luiz, Luana Beatriz das Portas; Bubna, Diulia Pereira; Almeida, Suzanne Bettega; Baratto-Filho, Flares; Mattos, Natanael Henrique Ribeiro; Sousa-Neto, Manoel Damião; Küchler, Erika Calvano; Roskamp, L</t>
  </si>
  <si>
    <t xml:space="preserve">10.1111/edt.70045</t>
  </si>
  <si>
    <t xml:space="preserve">41454459.0</t>
  </si>
  <si>
    <t xml:space="preserve">Endodontics; Pediatric dentistry; Dental traumatology / emergencies</t>
  </si>
  <si>
    <t xml:space="preserve">custom scripted WhatsApp trauma chatbot; no general LLM</t>
  </si>
  <si>
    <t xml:space="preserve">scripted WhatsApp trauma chatbot; no general-purpose LLM</t>
  </si>
  <si>
    <t xml:space="preserve">LLMDENT-1533</t>
  </si>
  <si>
    <t xml:space="preserve">Cross-lingual performance of large language models in maxillofacial prosthodontics: a comparative evaluation.</t>
  </si>
  <si>
    <t xml:space="preserve">Abstract Background The present study aimed to evaluate the performance of four large language models (LLMs)—ChatGPT-4o (OpenAI, San Francisco, CA, USA), Gemini 2.5 Flash (Google AI, Mountain View, CA, USA), Claude Sonnet 4 (Anthropic, San Francisco, CA, USA), and DeepSeek V3 (DeepSeek AI, Hangzhou, China)—in answering multiple-choice questions related to maxillofacial prosthetics in both Turkish and English. Methods A total of 45 five-option multiple-choice questions were developed based on Clinical Maxillofacial Prosthetics by Thomas D. Taylor. Each question was submitted to the LLMs in two languages (Turkish and English). Responses were scored by three prosthodontists using a 3-point scale to evaluate both correctness and explanatory quality of the answers. Statistical analyses were performed to evaluate performance differences and cross-lingual consistency. A p-value &lt; 0.05 was considered statistically significant. Results No statistically significant differences were observed among the four LLMs in either language (p = 0.128 for English; p = 0.729 for Turkish). Gemini achieved the highest score in English, with 81.1% accuracy, while Claude and DeepSeek both scored 78.9% in Turkish. Strong and statistically significant positive correlations were observed between English and Turkish scores across all LLMs, indicating consistent relative performance regardless of language. Conclusions When answering maxillofacial prosthetics questions, LLMs demonstrated comparable performan…</t>
  </si>
  <si>
    <t xml:space="preserve">Sozen Yanik, Irem; Sahin Hazir, Dilara; Bilgin Avsar, Damla</t>
  </si>
  <si>
    <t xml:space="preserve">10.1186/s12903-025-07035-6</t>
  </si>
  <si>
    <t xml:space="preserve">41107888.0</t>
  </si>
  <si>
    <t xml:space="preserve">textbook-derived maxillofacial prosthetics MCQs</t>
  </si>
  <si>
    <t xml:space="preserve">Textbook-derived maxillofacial prosthetics MCQs</t>
  </si>
  <si>
    <t xml:space="preserve">LLMDENT-0778</t>
  </si>
  <si>
    <t xml:space="preserve">From Adoption to Account Ability: Governing Artificial Intelligence (AI) and its Subsets in Medical and Dental Education</t>
  </si>
  <si>
    <t xml:space="preserve">The rapid integration of artificial intelligence (AI) into medical and dental education marks a transformative shift in how knowledge is produced, delivered, and assessed. From adaptive learning systems to generative tools, AI is reshaping medical and dental learning environments globally. This adoption is accelerating, affecting governance frameworks.1 This growing imbalance raises a fundamental question for medical and dental governance. How can medical and dental institutions ensure the responsible and ethical use of AI while maintaining professional standards? Current evidence indicates that AI is a core component of medical and dental education, moving beyond its earlier role as a supporting tool.2,3 It is increasingly used for simulation-based training, clinical decision support, and automated assessment. A recent analysis underlines that generative AI, a subset of AI, has significant potential to enhance personalized learning and clinical training, but it also raises critical concerns about accuracy, ethical use, and reliability.4,5 These concerns are relevant to medical and dental education and health professions education, where compromised learning or inconsistent assessment may eventually affect patient safety. In Pakistan, the regulatory landscape is changing to address these challenges, with regulatory bodies recently strengthening their educational and ethical frameworks, including updated accreditation standards, competencies, and codes of conduct for medical a…</t>
  </si>
  <si>
    <t xml:space="preserve">Shehzad Akbar  Khan </t>
  </si>
  <si>
    <t xml:space="preserve">Journal of Gandhara Medical and Dental Sciences</t>
  </si>
  <si>
    <t xml:space="preserve">10.37762/jgmds.13-4.934</t>
  </si>
  <si>
    <t xml:space="preserve">editorial AI governance education</t>
  </si>
  <si>
    <t xml:space="preserve">editorial on AI governance in education</t>
  </si>
  <si>
    <t xml:space="preserve">LLMDENT-0894</t>
  </si>
  <si>
    <t xml:space="preserve">Secretary or SecretarAI: assessing the triage performance of AI vs human staff in a specialized dental clinic.</t>
  </si>
  <si>
    <t xml:space="preserve">OBJECTIVE: Effective patient triage in specialized clinics is crucial for managing long waiting lists and mitigating clinical risk. This is often performed by non-clinical administrative staff, whose prioritization may differ from clinical experts. This study aimed to compare the triage performance of Large Language Models (LLMs) against human staff, using senior clinicians as the gold standard. STUDY DESIGN: A cross-sectional survey study was conducted at a tertiary medical center. A custom survey presenting 19 clinical vignettes was administered to secretaries, dental assistants, and five distinct LLMs (Chat GPT-o3, Chat GPT-o4, Gemini Pro2.5, Gemini Flash2.5, OpenEvidence). Participants ranked hypothetical patients by urgency. An expert panel of senior clinicians established a gold-standard ranking for comparison. Agreement was assessed using Fleiss' κ and Cohen's weighted κ. RESULTS: Artificial intelligence (AI) models demonstrated significantly higher agreement with the expert gold standard (Fleiss' κ = 0.572) compared to dental assistants (κ = 0.249) and secretaries (κ = 0.227). The AI cohort also showed superior internal consistency (Cronbach's α = 0.950). Among individual models, GPT-o3 (rationalization model) achieved the highest agreement (weighted κ = 0.681). Years of experience among human staff did not correlate with improved triage accuracy. CONCLUSIONS: Contemporary LLMs can align more closely with expert clinical judgment in patient prioritization than non-cli…</t>
  </si>
  <si>
    <t xml:space="preserve">Wasserman, Gilad; Grinberg, Nadav; Peleg, Oren; Shuster, Amir; Ianculovici, Clariel; Hurvitz, Ayelet Zlotogorski; Kleinman, Shlomi</t>
  </si>
  <si>
    <t xml:space="preserve">10.1016/j.oooo.2025.11.008</t>
  </si>
  <si>
    <t xml:space="preserve">41456988.0</t>
  </si>
  <si>
    <t xml:space="preserve">clinic triage vignettes ranking vs staff</t>
  </si>
  <si>
    <t xml:space="preserve">clinic triage ranking vignettes vs staff</t>
  </si>
  <si>
    <t xml:space="preserve">LLMDENT-0992</t>
  </si>
  <si>
    <t xml:space="preserve">Comparative evaluation of AI-driven large language models for periodontal–orthodontic patient questions: accuracy, comprehensiveness, readability, and temporal consistency</t>
  </si>
  <si>
    <t xml:space="preserve">Artificial intelligence (AI)-driven large language models (LLMs) are increasingly used to provide patient-oriented oral health information; however, their performance in answering periodontal–orthodontic patient questions remains unclear. This study aimed to compare the performance of contemporary AI-driven LLMs in answering periodontal–orthodontic patient questions by assessing response accuracy, comprehensiveness, readability, and temporal consistency. Thirty patient-oriented periodontal–orthodontic questions were submitted to six contemporary LLMs (ChatGPT 5.5, Claude Sonnet 4.6, DeepSeek 3.2, Gemini 3.1 Pro, Grok 4.20, and PerioGPT) under standardized conditions, and the generated responses were analyzed. Accuracy and comprehensiveness were evaluated using a modified five-point Likert scale, whereas readability was assessed using the Flesch Reading Ease (FRE) and Flesch–Kincaid Grade Level (FKGL) indices. Temporal consistency was assessed by repeating the response-generation process one week later. Inter-model comparisons and temporal consistency analyses were performed using repeated-measures ANOVA or Friedman tests with Bonferroni-adjusted post hoc comparisons, as appropriate. Significant differences were observed among the evaluated LLMs in accuracy ( p &lt; 0.001, Kendall’s W = 0.401), comprehensiveness ( p &lt; 0.001, Kendall’s W = 0.575), FRE ( p &lt; 0.001, partial η 2 = 0.807), and FKGL ( p &lt; 0.001, partial η 2 = 0.688). PerioGPT and Gemini achieved the highest accuracy (4…</t>
  </si>
  <si>
    <t xml:space="preserve">Çolak, Resül; Çolak, Merve Küçükoğlu; Cicek, Orhan</t>
  </si>
  <si>
    <t xml:space="preserve">10.1186/s12903-026-09382-4</t>
  </si>
  <si>
    <t xml:space="preserve">periodontal-orthodontic patient questions; 6 LLMs; accuracy comprehensiveness</t>
  </si>
  <si>
    <t xml:space="preserve">patient perio-ortho questions; six LLMs; accuracy comprehensiveness</t>
  </si>
  <si>
    <t xml:space="preserve">LLMDENT-0927</t>
  </si>
  <si>
    <t xml:space="preserve">Assessing the Credibility of ChatGPT on Temporomandibular Disorders.</t>
  </si>
  <si>
    <t xml:space="preserve">INTRODUCTION: Large Language Models such as ChatGPT are increasingly used in dental education; however, their credibility in clinical contexts remains uncertain. This study is aimed to analyse the credibility and efficacy of responses given by ChatGPT about temporomandibular disorders among dentists and dental students. MATERIALS AND METHODS: Nine questions related to TMDs were posed to ChatGPT 3.5, and its responses were used to create an online survey. A total of 115 participants (60 dental students and 55 dentists) rated each response on a five-point Likert scale. Additionally, a Delphi panel of 14 TMD specialists assessed the same responses for accuracy, completeness, and guideline adherence based on DC/TMD and AAOP criteria. Consensus was defined as ≥ 70% agreement among panellists. The Mann-Whitney U test was used. A significance level of p &lt; 0.05 was considered. RESULTS: The study indicates positive perceptions with median values for all questions scoring more than 4. Descriptive statistics, revealing mean scores ranging from 4.28 to 4.48. The score of each response did not show a significant difference between groups. Dental students demonstrated significantly higher total scores across all nine responses compared with the dentist group (p = 0.029). Delphi findings indicated strong expert consensus, with median scores ≥ 4 and interquartile ranges mostly equal to 1. CONCLUSION: ChatGPT 3.5 produced accurate and coherent responses about TMDs but should be used as a supp…</t>
  </si>
  <si>
    <t xml:space="preserve">Yilanci, Hilal; Anjary, Amr; Adleh, Mohammed</t>
  </si>
  <si>
    <t xml:space="preserve">10.1111/eje.70152</t>
  </si>
  <si>
    <t xml:space="preserve">41906643.0</t>
  </si>
  <si>
    <t xml:space="preserve">TMD / orofacial pain; Preventive dentistry / dental public health; Dental education / exams</t>
  </si>
  <si>
    <t xml:space="preserve">TMD questions; ChatGPT; Delphi accuracy completeness; audience unclear borderline</t>
  </si>
  <si>
    <t xml:space="preserve">audience unclear; TMD questions; ChatGPT; Delphi accuracy completeness</t>
  </si>
  <si>
    <t xml:space="preserve">LLMDENT-0656</t>
  </si>
  <si>
    <t xml:space="preserve">Online oral health misinformation and information quality: a scoping review.</t>
  </si>
  <si>
    <t xml:space="preserve">Abstract Aim Online oral-health misinformation and low-quality information are increasingly studied, but the dental evidence base remains fragmented across platforms, topics and measurement approaches. This scoping review mapped how online oral-health misinformation and information quality have been defined, measured and reported, and identified the extent to which patient-level outcomes have been directly examined. Methods A scoping review was conducted using the Arksey and O’Malley framework and reported in accordance with PRISMA-ScR. Searches of Scopus, Web of Science and Ovid Medline identified 864 records. After screening, 61 studies were included following exclusion of two non-English articles and three studies where AI chatbots were the primary object of analysis. Data were charted by platform, misinformation or information-quality construct, study design, uploader type, engagement measure, quality assessment method and evidence directness. A formal risk-of-bias assessment was not undertaken, consistent with the scoping review design. Results Research increased markedly from 2022 onwards, with YouTube the most frequently studied platform, followed by Instagram, websites and Facebook. Most studies were descriptive content audits that assessed information quality, reliability, readability, uploader type or engagement. Professional or institutional content often scored higher for quality, while lower-quality, commercial or lay content sometimes attracted greater platform …</t>
  </si>
  <si>
    <t xml:space="preserve">Oddy, Jonathon; Holden, Alexander</t>
  </si>
  <si>
    <t xml:space="preserve">10.1038/s41405-026-00457-6</t>
  </si>
  <si>
    <t xml:space="preserve">42493485.0</t>
  </si>
  <si>
    <t xml:space="preserve">Orthodontics; Endodontics; Restorative dentistry / cariology; Preventive dentistry / dental public health; Esthetic dentistry</t>
  </si>
  <si>
    <t xml:space="preserve">scoping review online misinformation</t>
  </si>
  <si>
    <t xml:space="preserve">LLMDENT-1507</t>
  </si>
  <si>
    <t xml:space="preserve">Feeding intelligence: comparative evaluation of ChatGPT and clinical guidelines for nutritional management in head and neck cancer.</t>
  </si>
  <si>
    <t xml:space="preserve">BACKGROUND: Artificial intelligence (AI) tools such as ChatGPT are increasingly applied in digital health and patient education, yet their alignment with established clinical guidelines for cancer-related nutritional management remains unclear. OBJECTIVE: This study aimed to evaluate the concordance, functional characteristics, patient accessibility, and innovation of ChatGPT-generated nutritional recommendations compared with clinical guidelines from the Chinese Society of Clinical Oncology (CSCO), Chinese Nutrition Society (CNS), and European Society for Clinical Nutrition and Metabolism (ESPEN). METHODS: We analyzed ChatGPT responses across six key nutrition-related issues—anorexia/cachexia, dysphagia, oral mucositis, unintentional weight loss, gastrointestinal intolerance, and nutritional monitoring—and compared them with guideline recommendations. Expert evaluation (n = 5), readability metrics, semantic similarity (TF-IDF), and patient-centered assessments were conducted to compare personalization, innovation, clinical feasibility, evidence-based support, population applicability, clarity, and self-management guidance. RESULTS: ChatGPT recommendations aligned with at least one guideline in 50.0–64.3% of cases, highest for dysphagia (64.3%), and included general strategies such as small frequent meals, texture modification, hydration, and high-protein/high-calorie intake. ChatGPT-specific suggestions (8.3–18.2%) focused on lifestyle and behavioral interventions, including…</t>
  </si>
  <si>
    <t xml:space="preserve">Shen, Shasha; Zhou, Kai; Wu, Mingna; Liu, Dahai; Shen, Xiaotong; Li, Peijie; Xu, Ying; Zheng, Sijia; Gou, Xiaoxia</t>
  </si>
  <si>
    <t xml:space="preserve">10.1186/s12967-025-07477-0</t>
  </si>
  <si>
    <t xml:space="preserve">41272713.0</t>
  </si>
  <si>
    <t xml:space="preserve">ChatGPT nutrition advice head neck cancer incl oral mucositis; borderline topic</t>
  </si>
  <si>
    <t xml:space="preserve">ambiguous; head-neck cancer nutrition incl oral mucositis; ChatGPT; expert ratings</t>
  </si>
  <si>
    <t xml:space="preserve">LLMDENT-1361</t>
  </si>
  <si>
    <t xml:space="preserve">Multi-proxy analysis of El Olivar camelids (1,090-1,440 cal AD): Evaluating the presence of llamas (Lama glama, Linnaeus 1758) in the Semiarid North of Chile before the arrival of the Inca.</t>
  </si>
  <si>
    <t xml:space="preserve">To evaluate the presence of domesticated camelids in the Semiarid North of Chile (29°S) before the arrival of the Inca, we utilized a multidisciplinary approach to analyze 57 South American camelids that were part of the funerary contexts of the El Olivar site, dated between 1,155 and 1,538 cal AD and associated with the Diaguita Culture. The analyses included osteometric data, age profiles, sex estimation, genetic analysis, identification of pathologies, isotopic analysis and dental calculus analysis. The results indicate a higher frequency of juvenile-adult and adult animals, together with a relatively similar proportion of males and females. Osteometric analysis allowed us to identify the individuals as belonging to the "large group" which consists of both llama (Lama glama) and guanaco (Lama guanicoe), while genetic analysis indicates that the camelids from El Olivar are most closely related to Lama glama and the wild subspecies Lama guanicoe cacsilensis. Isotopic analyses suggest the consumption of a mixed diet of C3 and C4 plants, following the pattern seen in domestic camelids from the central-southern Andes. Dental calculus analyses indicate anthropic management through the provision of previously cooked food to two camelids with polydactyly. Taken together, we provide the first solid evidence of domesticated camelids (Lama glama) in the Semiarid region of Chile, prior to the influence of the Inca.</t>
  </si>
  <si>
    <t xml:space="preserve">López Mendoza, Patricio; González, Paola; Westbury, Michael V; Saghessi, Daniela; González Venanzi, Lucio; González, Benito A; Marín, Juan C; Rivera, Bárbara; Valenzuela, Marta</t>
  </si>
  <si>
    <t xml:space="preserve">10.1371/journal.pone.0323497</t>
  </si>
  <si>
    <t xml:space="preserve">40434999.0</t>
  </si>
  <si>
    <t xml:space="preserve">archaeological camelids</t>
  </si>
  <si>
    <t xml:space="preserve">archaeological camelid analysis</t>
  </si>
  <si>
    <t xml:space="preserve">LLMDENT-0315</t>
  </si>
  <si>
    <t xml:space="preserve">Human perception of AI-generated post-treatment orthodontic facial images: factors associated with misclassification.</t>
  </si>
  <si>
    <t xml:space="preserve">OBJECTIVES: This study evaluated participants' ability to differentiate AI-enhanced orthodontic outcome images from real post-treatment images, and examined the demographic and behavioral factors associated with detection accuracy and with perceived attractiveness. MATERIALS AND METHODS: In a cross-sectional online survey (N = 252), participants viewed three sets of smile images-pre-treatment, real post-treatment, and AI-enhanced outcomes generated via ChatGPT with DALL·E 3-and rated each image's authenticity and attractiveness using a Visual Analogue Scale (VAS). A custom seven-item questionnaire assessed AI use and trust across daily and professional contexts. Generalized estimating equations were used to account for repeated image evaluations within participants, with logistic GEE models for misclassification outcomes and Gaussian GEE models for attractiveness ratings. RESULTS: A total of 63.2% of participants misclassified AI-enhanced images as real, whereas 18.5% misclassified real images as AI-generated. AI-enhanced images received significantly higher attractiveness ratings (mean VAS = 69.2; 95% CI: 67.5-70.9) than actual post-treatment results (mean VAS = 53.9; 95% CI: 51.9-56.0; p &lt; 0.001). Greater trust in AI-generated content was associated with higher odds of misclassifying AI-enhanced images as real (OR = 1.38; 95% CI: 1.13-1.69), and older age showed a small association in the same direction (OR = 1.02; 95% CI: 1.00-1.05). CONCLUSIONS: In this sample, AI-generat…</t>
  </si>
  <si>
    <t xml:space="preserve">Gasparello, Gil Guilherme; Tirkkonen, Otso; Campos, Lucas Arrais; Tanaka, Orlando Motohiro</t>
  </si>
  <si>
    <t xml:space="preserve">10.1007/s00784-026-07020-5</t>
  </si>
  <si>
    <t xml:space="preserve">42467108.0</t>
  </si>
  <si>
    <t xml:space="preserve">AI-generated orthodontic outcome images perception</t>
  </si>
  <si>
    <t xml:space="preserve">AI-generated orthodontic images perception survey</t>
  </si>
  <si>
    <t xml:space="preserve">LLMDENT-1841</t>
  </si>
  <si>
    <t xml:space="preserve">ChatGPT na Odontologia: uma revisão de escopo ChatGPT in Dentistry: a scoping review ChatGPT en Odontología: una revisión del alcance</t>
  </si>
  <si>
    <t xml:space="preserve">Introdução: O uso da inteligência artificial (IA) ganha espaço na vivência clínica odontológica. O ChatGPT é uma ferramenta que utiliza a IA para formular respostas que auxiliam nas decisões no momento do atendimento. Objetivo: Realizar uma revisão de escopo da literatura sobre o uso do ChatGPT na Odontologia. Método: Trata-se de uma Revisão de Escopo que teve como base a estrutura metodológica recomendada pelo Joanna Briggs Institute (JBI) para scoping review, Reviewers Manual 2019 e o PRISMA-ScR. Para a fase de seleção dos estudos, foram utilizados o EndNote e o Rayyan. Resultados: Foram encontrados 35 estudos, dos quais, após as etapas de seleção, restaram 8 para serem analisados como parte do trabalho. Conclusão: O ChatGPT pode ser utilizado como ferramenta auxiliar para o cirurgião-dentista, porém, seu uso deve ser controlado, respeitando sempre o conhecimento clínico e científico do profissional que esteja à frente do atendimento.</t>
  </si>
  <si>
    <t xml:space="preserve">Mélo, Cláudia Batista; Rufino, Matheus Victor de Carvalho; Cavalcanti, Alice Brito; Beserra, Letícia Regina Marques; De Araújo, Eduarda Gomes Onofre; Soares, Ana Ligya Monteiro; Da Costa, Livia Ayres;</t>
  </si>
  <si>
    <t xml:space="preserve">Journal of Health Informatics</t>
  </si>
  <si>
    <t xml:space="preserve">10.59681/2175-4411.v16.iespecial.2024.1352</t>
  </si>
  <si>
    <t xml:space="preserve">scoping review ChatGPT dentistry</t>
  </si>
  <si>
    <t xml:space="preserve">LLMDENT-0276</t>
  </si>
  <si>
    <t xml:space="preserve">Comparative Evaluation of ChatGPT-4o and Grok-3 on Cleft Lip and Palate and Presurgical Infant Orthopedics: A Multidisciplinary Assessment by Orthodontists, Pediatricians, and Plastic Surgeons.</t>
  </si>
  <si>
    <t xml:space="preserve">Objective: This study aimed to evaluate and compare the accuracy, clarity, and clinical applicability of 2 state-of-the-art large language models (LLMs), Chat Generative Pretrained Transformer (ChatGPT)-4o and Grok-3, in generating health information related to cleft lip and palate (CLP) and presurgical infant orthopedics (PSIO). To ensure a multidisciplinary perspective, experts from orthodontics, pediatrics, and plastic surgery independently evaluated the responses. Methods: Six structured questions addressing general and presurgical aspects of CLP were submitted to both ChatGPT-4o and Grok-3. Forty-five blinded specialists (15 from each specialty) assessed the 12 generated responses using 2 validated instruments: the DISCERN tool and the Global Quality Scale (GQS). We conducted interspecialty comparisons to explore variations in model evaluation. Results: We observed no statistically significant differences between ChatGPT-4o and Grok-3 in DISCERN or GQS scores ( P &gt; .05). However, pediatricians consistently assigned higher ratings than orthodontists and plastic surgeons in terms of reliability, clarity, and treatment-related content. Patient-directed questions received higher overall scores than those aimed at healthcare professionals. Grok-3 performed slightly better on questions about PSIO, whereas ChatGPT-4o provided more comprehensive and structured answers. Conclusion: Both LLMs demonstrated notable potential in producing readable, informative responses about CLP and…</t>
  </si>
  <si>
    <t xml:space="preserve">Ekizer, Esra; Kurt Demirsoy, Kevser; Büyük, Süleyman Kutalmış; Canpolat, Semih; Bilirer, Ahmet</t>
  </si>
  <si>
    <t xml:space="preserve">10.1177/10556656251378591</t>
  </si>
  <si>
    <t xml:space="preserve">40956923.0</t>
  </si>
  <si>
    <t xml:space="preserve">cleft lip palate questions incl patient-directed; ChatGPT Grok; DISCERN GQS</t>
  </si>
  <si>
    <t xml:space="preserve">patient and professional cleft questions; ChatGPT Grok; DISCERN GQS</t>
  </si>
  <si>
    <t xml:space="preserve">LLMDENT-1137</t>
  </si>
  <si>
    <t xml:space="preserve">Comparing orthodontic pre-treatment information provided by large language models.</t>
  </si>
  <si>
    <t xml:space="preserve">Abstract This study collected and screened the 50 most common pre-treatment consultation questions from adult orthodontic patients through clinical practice. Responses to these questions were generated using three large language models: Ernie Bot, ChatGPT, and Gemini. The responses were evaluated across six dimensions: Professional Accuracy (PA), Accuracy of Content(AC), Clarity and Comprehensibility (CC), Personalization and Relevance (PR), Information Completeness (IC), and Empathy and Patient-Centeredness (EHC). Results indicated that scores for each group in various dimensions primarily fell within the range of 3–4 points, with relatively few high-quality scores (5 points). While large language models demonstrate some capability in addressing open-ended questions, their use in medical consultation, particularly in orthodontic medicine, requires caution and further integration with professional guidance and verification. Future research and technological improvements should focus on enhancing AI(Artificial Intelligence) performance in accuracy, information completeness, and humanistic care to better meet the needs of diverse clinical scenarios.</t>
  </si>
  <si>
    <t xml:space="preserve">Chen, Jingcheng; Ge, Xiangyu; Yuan, Chenyang; Chen, Yanan; Li, Xiangyu; Zhang, Xi; Chen, Shixiang; Zheng, WeiYing; Miao, Chunqin</t>
  </si>
  <si>
    <t xml:space="preserve">10.1186/s12903-025-06246-1</t>
  </si>
  <si>
    <t xml:space="preserve">40437500.0</t>
  </si>
  <si>
    <t xml:space="preserve">adult orthodontic patient consultation questions; 3 LLMs; accuracy</t>
  </si>
  <si>
    <t xml:space="preserve">adult orthodontic patient consultation questions; three LLMs; accuracy completeness</t>
  </si>
  <si>
    <t xml:space="preserve">LLMDENT-0048</t>
  </si>
  <si>
    <t xml:space="preserve">Arabian Nights or English Days? Accuracy of Large Language Models in Answering Bilingual Dental Multiple-Choice Questions.</t>
  </si>
  <si>
    <t xml:space="preserve">BACKGROUND: While large language models (LLMs) perform well in medical education, their ability to accurately interpret and answer English and Arabic dental multiple-choice questions (MCQs) remains underexplored. AIMS: This study evaluated the performance of advanced LLMs in answering dental MCQs in both languages, identifying language-specific challenges and assessing their applicability in multilingual dental education. MATERIALS AND METHODS: A total of 300 MCQs from ten dental specialties were sourced from question banks. The MCQs were translated into Arabic and reviewed for linguistic and technical accuracy. Four LLMs, ChatGPT-4o, ChatGPT-4, Gemini, and Claude, were tested separately on Arabic and English datasets. Accuracy was the primary metric, along with specialty-specific performance, question type differentiation, and cross-language consistency. RESULTS: Claude achieved the highest accuracy in English (89%), while Gemini performed best in Arabic (80%). Most models showed better performance in English, with notable translation inconsistencies, particularly for ChatGPT models. Specialty-wise, Claude and Gemini excelled in endodontics and operative dentistry. No significant differences were observed between knowledge-based and clinical questions, but Arabic interpretation posed challenges. Statistical analysis confirmed significant differences between models and across languages. DISCUSSION: Gemini demonstrated robust performance in Arabic, while Claude excelled in Eng…</t>
  </si>
  <si>
    <t xml:space="preserve">Alanazi, Hala; Altalhi, Lujain; Alanazi, Nadeen; Al Ghamdi, Reem; Aboalela, Ali Anwar; Shujaat, Sohaib</t>
  </si>
  <si>
    <t xml:space="preserve">10.1111/eje.70018</t>
  </si>
  <si>
    <t xml:space="preserve">41185096.0</t>
  </si>
  <si>
    <t xml:space="preserve">bilingual dental MCQs</t>
  </si>
  <si>
    <t xml:space="preserve">bilingual question bank MCQs</t>
  </si>
  <si>
    <t xml:space="preserve">LLMDENT-1902</t>
  </si>
  <si>
    <t xml:space="preserve">Evaluation of ChatGPT as a New Assessment Tool in Dental Education</t>
  </si>
  <si>
    <t xml:space="preserve">Background: Chat-generative pretrained transformer (ChatGPT) has the potential to offer personalized, effective learning experiences for students, creating realistic virtual simulations for hands-on learning. Objectives: Assessment of efficiency of ChatGPT against subject experts for assessment in BDS curriculum. Methods: A descriptive cross-sectional study was conducted among students of a dental college, in accordance with the Strengthening the Reporting of Observational Studies in Epidemiology guidelines. A self-administered, validated questionnaire was used for Short Answer Questioning (SAQ) and critical questioning. Group comparison was done through an independent sample t-test and statistical significance through the Pearson Chi-square test. A P value of 0.05). At the same time, group comparison for critical reasoning revealed that the mean score obtained by Group 1 in critical reasoning was 4.68 ± 0.24, and for Group 2, it was 2.09 ± 1.10. The difference in mean scores between the two groups was statistically significant. Conclusion: Instead of treating artificial intelligence as a threat, dental educators need to adapt teaching and assessments in dental education for the benefit of learners while mitigating its dishonest use.</t>
  </si>
  <si>
    <t xml:space="preserve">A. Shete; Mrinal V. Shete; Mahesh Chavan; P. Channe; Rashmi Sapkal; K. Buva</t>
  </si>
  <si>
    <t xml:space="preserve">10.4103/jiaomr.jiaomr_62_24</t>
  </si>
  <si>
    <t xml:space="preserve">ChatGPT assessment tool dental education</t>
  </si>
  <si>
    <t xml:space="preserve">ChatGPT as assessment tool in dental education</t>
  </si>
  <si>
    <t xml:space="preserve">LLMDENT-1486</t>
  </si>
  <si>
    <t xml:space="preserve">Late Holocene camelid pastoralism in the Puna highlands of Argentina: an integrative approach using stable isotope analysis of tooth enamel</t>
  </si>
  <si>
    <t xml:space="preserve">Pre-Hispanic pastoralist mobility has been a major topic in Andean archaeology and it is considered a key component of modern pastoral systems in the Andean highlands. Of particular interest here has been the exploration of changes in camelid breeding and herding between pre-Hispanic and modern pastoralist contexts. This paper examines variation in diet and territoriality of domestic camelids using intra-tooth enamel carbon and oxygen stable isotope measurements from modern and archaeological llama specimens from the Dry Puna of Argentina. We explore whether dietary and territoriality changes linked to seasonal mobility of modern llama herds are reflected in intra-tooth isotopic variation, and thus establish a modern frame of reference to study Late Holocene pastoralist mobility in the Puna highlands. Our preliminary results show the existence of moderate intra-tooth isotopic variation for enamel δ13CV − PDB and δ18OV − PDB values. Seasonal changes in plants and water consumed throughout the year dictated by the alternation of different pasture areas do not translate into significant isotopic variation for the modern camelid specimens analyzed. Moreover, intra-tooth series of archaeological camelid specimens show a similar patterning. This exposes the limitations of using carbon and oxygen stable isotope compositions measured in sequentially sampled camelid teeth to identify pastoralist mobility patterns in the tropical highlands of the Andes. Nonetheless, the consistency of …</t>
  </si>
  <si>
    <t xml:space="preserve">Celeste T. Samec; Hugo D. Yacobaccio; Patrick Roberts</t>
  </si>
  <si>
    <t xml:space="preserve">Frontiers in Environmental Archaeology</t>
  </si>
  <si>
    <t xml:space="preserve">10.3389/fearc.2025.1557715</t>
  </si>
  <si>
    <t xml:space="preserve">camelid archaeology isotopes</t>
  </si>
  <si>
    <t xml:space="preserve">archaeology camelid tooth isotopes</t>
  </si>
  <si>
    <t xml:space="preserve">LLMDENT-1625</t>
  </si>
  <si>
    <t xml:space="preserve">Assessment of AI-Driven Large Language Models for Orthodontic Aesthetic Scoring Using the IOTN-AC.</t>
  </si>
  <si>
    <t xml:space="preserve">Background/Objectives : The aim of this study was to evaluate the accuracy of aesthetic assessments performed by artificial intelligence (AI)-based large language models (LLMs) using the Aesthetic Component of the Index of Orthodontic Treatment Need (IOTN-AC), which is widely applied to determine the need for orthodontic treatment. Methods : A total of 150 frontal intraoral photographs from patients in the permanent dentition, scored from 1 to 10 on the IOTN-AC, were assessed by two AI-based LLMs (ChatGPT-5 and ChatGPT-5 Pro). Two experienced clinicians independently scored all photographs, with one evaluator's scores used as the reference (κ = 0.91, ICC = 0.88). Model performance was analyzed by comparing IOTN-AC scores and treatment need classifications. In addition, performance parameters such as accuracy, precision, specificity, and sensitivity were evaluated. Statistical analyses included Spearman correlation, Cohen's Kappa, ICC, Mean Absolute Error (MAE), Wilcoxon signed-rank test, and Bland-Altman analysis. Results : Both models demonstrated positive and significant correlations with the reference values for scoring and classification ( p p &gt; 0.05). Conversely, the models failed to achieve consistently high performance in each of the performance parameters. Conclusions : The findings revealed that although AI-based LLMs are promising, statistical accuracy alone is insufficient for safe clinical use, and they should demonstrate consistently high performance across all p…</t>
  </si>
  <si>
    <t xml:space="preserve">Yıldırım, Ahmet; Cicek, Orhan</t>
  </si>
  <si>
    <t xml:space="preserve">10.3390/diagnostics15233048</t>
  </si>
  <si>
    <t xml:space="preserve">41374429.0</t>
  </si>
  <si>
    <t xml:space="preserve">IOTN-AC photo scoring</t>
  </si>
  <si>
    <t xml:space="preserve">IOTN-AC scoring from intraoral photos</t>
  </si>
  <si>
    <t xml:space="preserve">LLMDENT-0119</t>
  </si>
  <si>
    <t xml:space="preserve">AI-based diagnostic evaluation of GPT-4o for crown-fracture detection on maxillary periapical radiographs: effects of prompt detail and customization.</t>
  </si>
  <si>
    <t xml:space="preserve">Abstract Background/aim Artificial intelligence (AI) and large language models (LLMs) are rapidly entering dental imaging workflows. We conducted a diagnostic evaluation of GPT-4o for crown-fracture detection on periapical radiographs and examined how prompt detail and customization (prompt-based; no fine-tuning) affect performance in a positives-only dataset. Methods In this single-center, retrospective study, 90 different anonymized maxillary periapical radiographs with at least one crown fracture were evaluated by standard GPT-4o (GPT-4o) and customized GPT-4o (CGPT-4o). Both variants were accessed via a commercial interface (no API parameter control). Customization was achieved via a custom GPT with task instructions and in-context examples; no model parameter fine-tuning was performed. Two different prompts were used: a detailed prompt (DP) and a short prompt (SP). The performance of four different test groups (GPT-4o + DP, GPT-4o + SP, CGPT-4o + DP, CGPT-4o + SP) in detecting crown fractures from periapical radiographs was evaluated. Each group evaluated 90 radiographs in 5 independent runs, yielding a total of 1800 responses. Outputs were scored on an ordinal rubric (0 = incorrect, 1 = partially correct, 2 = correct) by three pediatric dentists. The reference standard was the blinded, independent assessment of these experts with consensus. A proportional-odds mixed model assessed the main and interaction effects of Model and Prompt on the odds of higher ordinal correct…</t>
  </si>
  <si>
    <t xml:space="preserve">Aşar, Enes Mustafa; Muslu Dinç, Büşra; Yavşan, Zeynep Şeyda</t>
  </si>
  <si>
    <t xml:space="preserve">10.1186/s12903-026-08528-8</t>
  </si>
  <si>
    <t xml:space="preserve">42106744.0</t>
  </si>
  <si>
    <t xml:space="preserve">Prosthodontics; Pediatric dentistry; Oral &amp; maxillofacial radiology; Dental traumatology / emergencies</t>
  </si>
  <si>
    <t xml:space="preserve">crown fracture radiograph detection</t>
  </si>
  <si>
    <t xml:space="preserve">crown fracture detection on radiographs</t>
  </si>
  <si>
    <t xml:space="preserve">LLMDENT-0806</t>
  </si>
  <si>
    <t xml:space="preserve">A Scoping Review and Content Analysis of Available Chronic Pain Education Programs and Resources for Children, Adolescents and Young Adults with Diverse Abilities</t>
  </si>
  <si>
    <t xml:space="preserve">Meredith G Smith,1,2 Sabrina Schaly,3 Carolyn Berryman,4,5 Aayushi Khillan,6,7 Katarina Ostojic,8 Adrienne Harvey7,9 1School of Allied Health &amp; Human Performance, Adelaide University, Adelaide, SA, Australia; 2Novita, Adelaide, SA, Australia; 3Biomedical Engineering, Faculty of Engineering, The University of Sydney, Sydney, NSW, Australia; 4Innovation IMPlementation and Clinical Translation (IIMPACT) in Health, College of Health, Adelaide University, Adelaide, Kaurna Country, SA, Australia; 5Women’s and Children’s Hospital Network, Adelaide, Kaurna Country, SA, Australia; 6Medicine, Dentistry and Health Sciences, University of Melbourne, Parkville, VIC, Australia; 7Neurodisability and Rehabilitation, Murdoch Children’s Research Institute, Parkville, VIC, Australia; 8Community Paediatrics Research Group, Faculty of Medicine and Health, The University of Sydney, Sydney, NSW, Australia; 9School of Primary and Allied Health Care, Faculty of Medicine, Nursing and Health Science, Monash University, Frankston, VIC, AustraliaCorrespondence: Meredith G Smith, School of Allied Health and Human Performance, Adelaide University, Adelaide, SA, 5005, Australia, Email Meredith.smith@adelaide.edu.auAbstract: Approximately one-in-five children and adolescents experience chronic pain. Pain education, where people are provided with information, supports and skills to better manage pain, is a key component of effective pain management. This review identified and synthesised the content of existi…</t>
  </si>
  <si>
    <t xml:space="preserve">Smith MG; Schaly S; Berryman C; Khillan A; Ostojic K; Harvey A</t>
  </si>
  <si>
    <t xml:space="preserve">Journal of Pain Research</t>
  </si>
  <si>
    <t xml:space="preserve">scoping review chronic pain education</t>
  </si>
  <si>
    <t xml:space="preserve">LLMDENT-0877</t>
  </si>
  <si>
    <t xml:space="preserve">Panoramic Landmarks: Comparing LLM-Assisted, Manual Tracing, and Self-Directed Learning in Dental Education.</t>
  </si>
  <si>
    <t xml:space="preserve">BACKGROUND: Accurate identification of anatomical landmarks on panoramic radiographs is a foundational yet challenging skill in dentistry. Traditional didactic teaching often requires supplementation to achieve proficiency. This study evaluates and compares the efficacy of three supplementary learning modalities: self-directed learning (SDL), traditional manual tracing (MT), and an AI-driven approach using ChatGPT. METHODS: In this prospective study, 63 third-year dental students were assigned to one of three groups (n = 21 each): SDL, MT, or ChatGPT-assisted learning. Following a theoretical lecture, students were assessed using a 30-item test immediately after the lecture (baseline) and again at a 4-week follow-up. Intra- and intergroup differences were analysed using Wilcoxon signed-rank and Kruskal-Wallis tests, respectively. RESULTS: Intergroup analysis demonstrated that the MT group achieved significantly higher overall scores than both the SDL and ChatGPT groups (P &lt; .05), correctly identifying the most landmarks (26/30). Within-group analysis revealed significant improvements from baseline in the MT group for 24 landmarks (P &lt; .05 for key structures like the hard palate and hyoid bone) and in the ChatGPT group for 16 landmarks (P &lt; .05 for the glossopharyngeal air space). The SDL group showed no significant improvement. Notably, the ChatGPT group outperformed MT in identifying four specific landmarks, including the zygomatic process and nasopharyngeal air space. CONCL…</t>
  </si>
  <si>
    <t xml:space="preserve">Veerabhadrappa, Suresh Kandagal; Vadivel, Jayanth Kumar; Roodmal, Seema Yadav; Porntaveetus, Thantrira; Marya, Anand; Selvaraj, Siddharthan</t>
  </si>
  <si>
    <t xml:space="preserve">10.1016/j.identj.2025.109393</t>
  </si>
  <si>
    <t xml:space="preserve">41576730.0</t>
  </si>
  <si>
    <t xml:space="preserve">radiograph landmark learning students</t>
  </si>
  <si>
    <t xml:space="preserve">student landmark learning with ChatGPT</t>
  </si>
  <si>
    <t xml:space="preserve">LLMDENT-0652</t>
  </si>
  <si>
    <t xml:space="preserve">For the record: a narrative review of ambient voice technology in clinical documentation for dentistry and wider healthcare.</t>
  </si>
  <si>
    <t xml:space="preserve">Aims We synthesise current evidence on ambient voice technologies (AVT) and generative artificial intelligence (AI) in dentistry and wider healthcare.Methods Databases were searched across AI and AI-enabled clinical documentation, large language models and summarisation, and documentation outputs. Included studies evaluated AI-generation of clinical documentation with outcome measures including accuracy, documentation time, and the clinician/patient experience.Results Evidence within dentistry is limited, with only one current study evaluating AVT speech-to-text accuracy. Performance varied between systems, with reduced accuracy for dental terminology and clinically significant errors and hallucinations observed. No dental studies evaluated AI-generation of clinical records or letters. Studies across wider healthcare reported variable performance, including errors with the potential to cause harm. Implementation studies suggest reductions in documentation time and burden with AVT; however, the magnitude of effect was inconsistent, with uptake varying between clinicians and note-length increased. Patient attitudes were favourable although conditional on the accuracy and privacy of using these tools.Conclusions Ambient AI may reduce documentation time, but clinicians remain responsible for the final record produced by these systems. Ongoing research into safety and efficiency, alongside improved AI-literacy is required to ensure that the benefits of this technology are realised…</t>
  </si>
  <si>
    <t xml:space="preserve">O Kane, Ruairí; Stonehouse-Smith, Daniel; Shirazi, Melody; Hutchinson, Rachel; Seehra, Jadbinder; Cobourne, Martyn T</t>
  </si>
  <si>
    <t xml:space="preserve">10.1038/s41415-026-9951-9</t>
  </si>
  <si>
    <t xml:space="preserve">42791295.0</t>
  </si>
  <si>
    <t xml:space="preserve">narrative review ambient voice documentation</t>
  </si>
  <si>
    <t xml:space="preserve">LLMDENT-1213</t>
  </si>
  <si>
    <t xml:space="preserve">Evaluating the influence of prompt formulation on the reliability and repeatability of ChatGPT in implant-supported prostheses.</t>
  </si>
  <si>
    <t xml:space="preserve">Language models (LLMs) such as ChatGPT are widely available to any dental professional. However, there is limited evidence to evaluate the reliability and reproducibility of ChatGPT-4 in relation to implant-supported prostheses, as well as the impact of prompt design on its responses. This constrains understanding of its application within this specific area of dentistry. The purpose of this study was to evaluate the performance of ChatGPT-4 in generating answers about implant-supported prostheses using different prompts. Thirty questions on implant-supported and implant-retained prostheses were posed, with 30 answers generated per question using general and specific prompts, totaling 1800 answers. Experts assessed reliability (agreement with expert grading) and repeatability (response consistency) using a 3-point Likert scale. General prompts achieved 70.89% reliability, with repeatability ranging from moderate to almost perfect. Specific prompts showed higher performance, with 78.8% reliability and substantial to almost perfect repeatability. The specific prompt significantly improved reliability compared to the general prompt. Despite these promising results, ChatGPT's ability to generate reliable answers on implant-supported prostheses remains limited, highlighting the need for professional oversight. Using specific prompts can enhance its performance. The use of a specific prompt might improve the answer generation performance of ChatGPT.</t>
  </si>
  <si>
    <t xml:space="preserve">Freire, Yolanda; Santamaría Laorden, Andrea; Orejas Pérez, Jaime; Ortiz Collado, Ignacio; Gómez Sánchez, Margarita; Thuissard Vasallo, Israel J; Díaz-Flores García, Víctor; Suárez, Ana</t>
  </si>
  <si>
    <t xml:space="preserve">10.1371/journal.pone.0323086</t>
  </si>
  <si>
    <t xml:space="preserve">40445924.0</t>
  </si>
  <si>
    <t xml:space="preserve">implant prosthesis questions for dental professionals</t>
  </si>
  <si>
    <t xml:space="preserve">LLMDENT-1355</t>
  </si>
  <si>
    <t xml:space="preserve">Assessing ChatGPT’s Reliability in Endodontics: Implications for AI-Enhanced Clinical Learning</t>
  </si>
  <si>
    <t xml:space="preserve">The integration of large language models (LLMs) like ChatGPT is transforming education the health sciences. This study evaluated the applicability of ChatGPT-4 and ChatGPT-4o in endodontics, focusing on their reliability and repeatability in responding to practitioner-level questions. Thirty closed-clinical questions, based on international guidelines, were each submitted thirty times to both models, generating a total of 1800 responses. These responses were evaluated by endodontic experts using a 3-point Likert scale. ChatGPT-4 achieved a reliability score of 52.67%, while ChatGPT-4o slightly outperformed it with 55.22%. Notably, ChatGPT-4o demonstrated greater response consistency, showing superior repeatability metrics such as Gwet’s AC1 and percentage agreement. While both models show promise in supporting learning, ChatGPT-4o may provide more consistent and pedagogically coherent feedback, particularly in contexts where response dependability is essential. From an educational standpoint, the findings support ChatGPT’s potential as a complementary tool for guided study or formative assessment in dentistry. However, due to moderate reliability, unsupervised use in specialized or clinically relevant contexts is not recommended. These insights are valuable for educators and instructional designers seeking to integrate AI into digital pedagogy. Further research should examine the performance of LLMs across diverse disciplines and formats to better define their role in AI-enha…</t>
  </si>
  <si>
    <t xml:space="preserve">María Llorente de Pedro; Ana Suárez; Juan Algar; Víctor Díaz-Flores García; C. Andreu-Vázquez; Yolanda Freire</t>
  </si>
  <si>
    <t xml:space="preserve">10.3390/app15105231</t>
  </si>
  <si>
    <t xml:space="preserve">practitioner-level guideline endodontic questions</t>
  </si>
  <si>
    <t xml:space="preserve">practitioner-level guideline-based endodontic questions</t>
  </si>
  <si>
    <t xml:space="preserve">LLMDENT-0407</t>
  </si>
  <si>
    <t xml:space="preserve">Effects of an Oral Health Chatbot Based on Protection-Motivation Theory on Plaque Reduction in Young Children: A Quasi-Experimental Study.</t>
  </si>
  <si>
    <t xml:space="preserve">OBJECTIVE: The objective was to compare the effectiveness of hands-on toothbrushing training alone or in conjunction with conventional oral health education (OHE) or with the use of the 21-Day FunDee chatbot on the caregiver's oral hygiene care and plaque control for young children. METHODS: A quasi-experimental, parallel, three-group pretest-posttest designed study was applied. The participants included 213 pairs of caregivers and children aged 6-30 months. Each group consisted of 71 pairs of caregivers and children. Participants were divided into three groups: Gr. I was the Hands-On (HO) in-person tooth brushing practice group, Gr. II was the Hands-On and Poster (HO + PO) group with in-person tooth brushing practice and OHE via posters and Gr. III was the Hands-On and Chatbot group (HO + CB) with in-person tooth brushing practice and 21-Day FunDee chatbot media. Oral examinations and a structured questionnaire compared oral hygiene behaviours, oral health perceptions, knowledge and plaque levels among the three groups at baseline and 35-45 days subsequently. Multiple linear regression was used to determine the difference between the three groups on plaque reduction. RESULTS: The majority of caregivers were Muslim mothers. The plaque score reduction was 0.34 ± 0.30, 0.50 ± 0.23 and 0.52 ± 0.25 for Gr. I, II and III, respectively. Compared with the Hands-On group, there was a statistically significant difference in plaque reduction for the Hands-On and Poster group (p-value =…</t>
  </si>
  <si>
    <t xml:space="preserve">Hunsrisakhun, Jaranya; Naorungroj, Supawadee; Heemsuree, Narisa; Pithpornchaiyakul, Samerchit</t>
  </si>
  <si>
    <t xml:space="preserve">International journal of dental hygiene</t>
  </si>
  <si>
    <t xml:space="preserve">10.1111/idh.70066</t>
  </si>
  <si>
    <t xml:space="preserve">42036756.0</t>
  </si>
  <si>
    <t xml:space="preserve">FunDee chatbot not general LLM; plaque outcome</t>
  </si>
  <si>
    <t xml:space="preserve">FunDee education chatbot; no LLM evidence</t>
  </si>
  <si>
    <t xml:space="preserve">LLMDENT-0730</t>
  </si>
  <si>
    <t xml:space="preserve">Generative Artificial Intelligence-Driven Clinical Case Simulation in Temporomandibular Disorder Education: ChatGPT Versus Real Patients.</t>
  </si>
  <si>
    <t xml:space="preserve">ABSTRACT Background Temporomandibular disorders (TMDs) and orofacial pain (OFP) demand advanced diagnostic and clinical reasoning skills in dental education. Traditional simulations with real patients face limitations in availability and standardization. Generative artificial intelligence (GAI), such as ChatGPT‐3.5, has emerged as a potential tool for clinical training. Methods This blinded, cross‐sectional, crossover study involved 30 undergraduate dental students, each completing two simulated cases: one with ChatGPT‐3.5 and one with standardized real patients. Cases were developed and validated by TMD/OFP specialists via the Delphi method and incorporated into the AI through structured prompts. Quantitative parameters (such as responses, word count, follow‐up questions, reformulations, and diagnostic accuracy) and qualitative aspects (such as empathy, clarity, and relevant information) were analyzed. Results GAI simulations provided higher information density (231 vs.167 relevant units; p 0.05). Relevant information correlated positively with diagnostic accuracy (r = 0.484; p = 0.007), whereas total word count correlated negatively (r = −0.386; p = 0.035). Conclusions ChatGPT‐3.5 matched real patient simulations in diagnostic reasoning for TMD/OFP. Combining GAI's scalability and standardization with real patient variability may optimize clinical competency training.</t>
  </si>
  <si>
    <t xml:space="preserve">Rodrigues-Pereira, Paula; Dias-Calças, Maria Amália Pereira; Moreira Mélo, Alex; Melchior, Melissa de Oliveira; Gaspar Ribeiro, Lucas; Pazin-Filho, Antônio; Mazzi-Chaves, Jardel Francisco; Magri, Laís</t>
  </si>
  <si>
    <t xml:space="preserve">10.1002/jdd.70104</t>
  </si>
  <si>
    <t xml:space="preserve">41229082.0</t>
  </si>
  <si>
    <t xml:space="preserve">ChatGPT simulated patient TMD education</t>
  </si>
  <si>
    <t xml:space="preserve">ChatGPT simulated patient for TMD education</t>
  </si>
  <si>
    <t xml:space="preserve">LLMDENT-2111</t>
  </si>
  <si>
    <t xml:space="preserve">AI's other challenges</t>
  </si>
  <si>
    <t xml:space="preserve">E. Waters; D. Leadbeatter; H. Spallek</t>
  </si>
  <si>
    <t xml:space="preserve">10.1038/s41415-023-5699-7</t>
  </si>
  <si>
    <t xml:space="preserve">36964339.0</t>
  </si>
  <si>
    <t xml:space="preserve">BDJ opinion piece no abstract</t>
  </si>
  <si>
    <t xml:space="preserve">narrative piece; no abstract</t>
  </si>
  <si>
    <t xml:space="preserve">LLMDENT-1789</t>
  </si>
  <si>
    <t xml:space="preserve">RE: Is ChatGPT an Accurate and Readable Patient Aid for Third Molar Extractions?</t>
  </si>
  <si>
    <t xml:space="preserve">Jerjes, Waseem</t>
  </si>
  <si>
    <t xml:space="preserve">10.1016/j.joms.2024.07.008</t>
  </si>
  <si>
    <t xml:space="preserve">39488344.0</t>
  </si>
  <si>
    <t xml:space="preserve">letter re third molar study</t>
  </si>
  <si>
    <t xml:space="preserve">letter on third molar study</t>
  </si>
  <si>
    <t xml:space="preserve">LLMDENT-1320</t>
  </si>
  <si>
    <t xml:space="preserve">Student Performance on the American Board of Orthodontics Written Examination Following Flipped Classroom and Generative AI Approach.</t>
  </si>
  <si>
    <t xml:space="preserve">Kim-Berman, Hera; Tarlie, Jordyn; Herremans, Jacob</t>
  </si>
  <si>
    <t xml:space="preserve">10.1002/jdd.13882</t>
  </si>
  <si>
    <t xml:space="preserve">40123065.0</t>
  </si>
  <si>
    <t xml:space="preserve">orthodontic board exam student performance; no abstract</t>
  </si>
  <si>
    <t xml:space="preserve">no abstract; student board exam performance</t>
  </si>
  <si>
    <t xml:space="preserve">LLMDENT-1243</t>
  </si>
  <si>
    <t xml:space="preserve">[Preliminary exploration of the applications of five large language models in the field of oral auxiliary diagnosis, treatment and health consultation].</t>
  </si>
  <si>
    <t xml:space="preserve">Objective: To evaluate the accuracy of the oral healthcare information provided by different large language models (LLM) to explore their feasibility and limitations in the application of oral auxiliary, treatment and health consultation. Methods: This study designed eight items comprising 47 questions in total related to the diagnosis and treatment of oral diseases [to assess the performance of LLM as an artificial intelligence (AI) medical assistant], and five items comprising 35 questions in total about oral health consultations (to assess the performance of LLM as a simulated doctor). These questions were answered individually by the five LLM models (Erine Bot, HuatuoGPT, Tongyi Qianwen, iFlytek Spark, ChatGPT). Two attending physicians with more than 5 years of experience independently rated the responses using the 3C criteria (correct, clear, concise), and the consistency between the raters was assessed using the Spearman rank correlation coefficient, and the Kruskal-Wallis test and Dunn post hoc test were used to assess the statistical differences between the models. Additionally, this study used 600 questions from the 2023 dental licensing examination to evaluate the time taken to answer, scores, and accuracy of each model. Results: As an AI medical assistant, LLM can assist doctors in diagnosis and treatment decision-making, with an inter-evaluator Spearman coefficient of 0.505 (P&lt;0.01). As a simulated doctor, LLM can carry out patient popularization, with an inter-e…</t>
  </si>
  <si>
    <t xml:space="preserve">Han, C L; Bai, S Z; Zhang, T M; Liu, C; Liu, Y C; Hu, X X; Zhao, Y M</t>
  </si>
  <si>
    <t xml:space="preserve">10.3760/cma.j.cn112144-20241107-00418</t>
  </si>
  <si>
    <t xml:space="preserve">40734399.0</t>
  </si>
  <si>
    <t xml:space="preserve">oral health consultation questions subset; 5 LLMs incl ChatGPT; 3C accuracy</t>
  </si>
  <si>
    <t xml:space="preserve">mixed clinical and patient health consultation questions; five LLMs; 3C ratings</t>
  </si>
  <si>
    <t xml:space="preserve">LLMDENT-0520</t>
  </si>
  <si>
    <t xml:space="preserve">Accuracy, quality, and readability analyses of responses from large language models to questions on pediatric dental sedation.</t>
  </si>
  <si>
    <t xml:space="preserve">Background Large language models (LLMs) have become increasingly integrated into healthcare communication, including dentistry. However, the extent to which they are capable of providing accurate, guideline-based information on critical topics such as pediatric dental sedation remains unclear. The aim of this study was to evaluate and compare the accuracy, content quality, and readability of responses provided by five widely used LLM-based chatbots -ChatGPT-4o, ChatGPT-3.5, Google Gemini, Microsoft Copilot, and Anthropic Claude- to clinical questions related to pediatric dental sedation. Methods A total of 32 clinically relevant questions covering preoperative, intraoperative, and postoperative aspects of pediatric dental sedation were presented to each chatbot. Responses were assessed independently by two blinded experts using an evidence-based grading system for accuracy, DISCERN tool for content quality. Also, readability levels were calculated using Flesch-Kincaid Grade Level formula. Data were analysed using Kruskal–Wallis tests to evaluate overall differences among chatbot groups, followed by pairwise comparisons for multiple testing. Inter-reviewer reliability for DISCERN scores was assessed using intraclass correlation coefficients. Descriptive statistics were calculated for each metric. The statistical significance level was set at 0.05. Results Gemini and ChatGPT-4o achieved the highest accuracy, providing the majority of their responses in full compliance with the …</t>
  </si>
  <si>
    <t xml:space="preserve">Kocaoğlu, Merve Hayriye; Demirel, Akif; Kaya, İlhan</t>
  </si>
  <si>
    <t xml:space="preserve">10.1186/s12903-026-08026-x</t>
  </si>
  <si>
    <t xml:space="preserve">41781947.0</t>
  </si>
  <si>
    <t xml:space="preserve">Pediatric dentistry; Dental pharmacology / anesthesia</t>
  </si>
  <si>
    <t xml:space="preserve">pediatric sedation questions; 5 chatbots; accuracy DISCERN; audience unclear</t>
  </si>
  <si>
    <t xml:space="preserve">audience unclear; paediatric sedation questions; five chatbots; accuracy DISCERN</t>
  </si>
  <si>
    <t xml:space="preserve">LLMDENT-0917</t>
  </si>
  <si>
    <t xml:space="preserve">Accuracy and Reliability of Artificial Intelligence Chatbots as Public Information Sources in Implant Dentistry.</t>
  </si>
  <si>
    <t xml:space="preserve">PURPOSE: To evaluate the accuracy, completeness, comprehensibility, and reliability of widely available artificial intelligence (AI) chatbots when addressing clinically significant queries pertaining to implant dentistry. MATERIALS AND METHODS: A total of 20 questions were devised based on a compiled list that were most frequently asked or encountered during patient consultations by three experienced prosthodontists. These questions were asked to ChatGPT-3.5, Gemini, and Copilot AI chatbots on three separate occasions in 12-day intervals. A three-point Likert scale (0 = incorrect; 1 = incomplete or partially correct; 2 = correct) and a two-point scale (true and false) were employed by the authors to grade the accuracy of the responses independently. Completeness and comprehensibility were also evaluated using a three-point Likert scale (scored 1, 2, or 3, with lower scores indicating a worse result). In addition to the questions generated by the specialists, AI chatbots were asked to provide five frequently asked questions and responses regarding dental implant prostheses. A comparison of total scores obtained from the chatbots was made with one-way analysis of variance (ANOVA). Twopoint scale data were analyzed via chi-square test. The reliability of the responses for each chatbot was analyzed by assessing the consistency of repeated responses via calculating Cronbach's alpha (α) coefficients. RESULTS: When the total accuracy scores of the chatbots were analyzed out of a 40-…</t>
  </si>
  <si>
    <t xml:space="preserve">Yagcı, Filiz; Eraslan, Ravza; Albayrak, Haydar; İpekten, Funda</t>
  </si>
  <si>
    <t xml:space="preserve">10.11607/jomi.11280</t>
  </si>
  <si>
    <t xml:space="preserve">40560758.0</t>
  </si>
  <si>
    <t xml:space="preserve">patient consultation implant FAQs; 3 chatbots; accuracy completeness</t>
  </si>
  <si>
    <t xml:space="preserve">patient consultation implant FAQs; three chatbots; accuracy completeness</t>
  </si>
  <si>
    <t xml:space="preserve">LLMDENT-0220</t>
  </si>
  <si>
    <t xml:space="preserve">Comment on "Readability and performance of AI chatbot responses to frequently asked questions in maxillofacial prosthodontics".</t>
  </si>
  <si>
    <t xml:space="preserve">Chraibi, Rime; Bouzakhnin, Hanae; Abidi, Soukaina; Loudili, Chaimae; Hanine, Yasmine; Azzouz, Youssra; Finnaoui, Oumaima; Soualhi, Hicham</t>
  </si>
  <si>
    <t xml:space="preserve">10.1016/j.prosdent.2026.06.020</t>
  </si>
  <si>
    <t xml:space="preserve">42457512.0</t>
  </si>
  <si>
    <t xml:space="preserve">Comment on a published article; no own data</t>
  </si>
  <si>
    <t xml:space="preserve">LLMDENT-0047</t>
  </si>
  <si>
    <t xml:space="preserve">Integration of Artificial Intelligence in Designing Removable Partial Dentures.</t>
  </si>
  <si>
    <t xml:space="preserve">PURPOSE: The integration of artificial intelligence (AI) into prosthodontics represents a paradigm shift in the design and fabrication of removable partial dentures (RPDs). This study evaluates the current AI technologies, including large language models such as ChatGPT, Copilot, Gemini, and DeepSeek, for designing RPDs. METHODS: Standardized prompts were submitted to four AI-assisted systems (ChatGPT, Copilot, Gemini, and DeepSeek) to generate RPD designs for 25 partially edentulous clinical scenarios based on Kennedy classifications. The outputs were compared with reference models (AiDENTAL), a validated retention prediction model, and evaluations by six blinded experts. Statistical comparisons were performed using a mixed-effects ordinal regression model (p &lt; 0.05). RESULTS: Compared with the reference standards, Copilot and Gemini produced the most consistent and accurate RPD designs, whereas DeepSeek showed the greatest deviation, despite achieving the highest predicted retention scores. Expert evaluations confirmed that AiDENTAL achieved the highest overall design quality, followed by Copilot, whereas ChatGPT and DeepSeek demonstrated lower and more variable performances. CONCLUSIONS: The design of RPDs using different large language models, including ChatGPT, Copilot, Gemini, and DeepSeek, resulted in notable variations in the design output. AiDENTAL achieved the highest overall RPD design quality, whereas Copilot and Gemini produced the most consistent and accurate de…</t>
  </si>
  <si>
    <t xml:space="preserve">Alageel, Omar</t>
  </si>
  <si>
    <t xml:space="preserve">10.1016/j.identj.2026.109636</t>
  </si>
  <si>
    <t xml:space="preserve">42160812.0</t>
  </si>
  <si>
    <t xml:space="preserve">RPD design clinical scenarios</t>
  </si>
  <si>
    <t xml:space="preserve">RPD design scenarios</t>
  </si>
  <si>
    <t xml:space="preserve">LLMDENT-1992</t>
  </si>
  <si>
    <t xml:space="preserve">Role of ChatGPT in Dental Science</t>
  </si>
  <si>
    <t xml:space="preserve">The use of ChatGPT, an AI language model, can provide valuable information and advice for both dental professionals and patients in dentistry. However, there are potential disadvantages to consider, including limited accuracy, lack of personalization, limited ability to provide hands-on care, lack of empathy, and security and privacy concerns. As such, ChatGPT should be used alongside other resources and should not be relied upon as a substitute for in-person care.</t>
  </si>
  <si>
    <t xml:space="preserve">Biswas, Som</t>
  </si>
  <si>
    <t xml:space="preserve">10.2139/ssrn.4403581</t>
  </si>
  <si>
    <t xml:space="preserve">opinion preprint ChatGPT dental science</t>
  </si>
  <si>
    <t xml:space="preserve">opinion overview of ChatGPT in dentistry</t>
  </si>
  <si>
    <t xml:space="preserve">LLMDENT-0372</t>
  </si>
  <si>
    <t xml:space="preserve">Multimodal large language models for oral lesion diagnosis: a systematic review of diagnostic performance and clinical utility.</t>
  </si>
  <si>
    <t xml:space="preserve">BACKGROUND: Diagnosing oral lesions from benign conditions to oral cancer remains challenging due to overlapping visual features and reliance on histopathology. Large language models (LLMs) can integrate textual and visual cues, but their diagnostic accuracy and clinical utility in real decision-making contexts remain uncertain. To systematically evaluate the diagnostic performance, clinical usefulness, and limitations of LLMs in identifying oral lesions. METHODS: PubMed, CINAHL, Embase, Web of Science, and Google Scholar were searched to 20 July 2025. Eligible studies applied LLMs (e.g., ChatGPT, Gemini, DeepSeek, Copilot, Claude) for diagnosis or differential diagnosis of oral lesions using text, images, or multimodal inputs. Outcomes included diagnostic accuracy, agreement metrics, and qualitative assessments of explanation quality and clinical applicability. Risk of bias was assessed using an adapted QUADAS-2. Narrative synthesis was performed due to heterogeneity. RESULTS: Seventeen studies (&gt;1,200 cases) were included. Diagnostic accuracy ranged from 25%-96%, varying by model version, input modality, and lesion complexity. Multimodal inputs consistently improved performance, with Cohen's κ up to 0.85-0.90. Advanced models (GPT-4o, DeepSeek-R1, o1-preview) outperformed earlier versions and approached expert performance in some tasks, although specialists generally retained superior Top-1 accuracy. Clinical utility was highest when LLMs were used to structure differential…</t>
  </si>
  <si>
    <t xml:space="preserve">Hassanein, Fatma E A; Alkabazi, Malik; Tassoker, Melek; Ahmed, Yousra; Alsaeed, Suliman; Abou-Bakr, Asmaa</t>
  </si>
  <si>
    <t xml:space="preserve">10.3389/froh.2026.1748450</t>
  </si>
  <si>
    <t xml:space="preserve">41816099.0</t>
  </si>
  <si>
    <t xml:space="preserve">systematic review oral lesion diagnosis</t>
  </si>
  <si>
    <t xml:space="preserve">LLMDENT-1057</t>
  </si>
  <si>
    <t xml:space="preserve">Accuracy of Two Artificial Intelligence Programs (Chatgpt and Poe) in Diagnosing the Pedodontic Cases: A Retrospective Comparative Study</t>
  </si>
  <si>
    <t xml:space="preserve">Diagnosis in pediatric dentistry plays a vital role in the treatment of dental diseases and the prevention of their complications. Regarding the AI application, ChatGPT and POE’s diagnostic models are being proposed for pediatric diagnosis. To assess the accuracy of two AI programs in diagnosing pediatric cases. To compare POE and ChatGPT and to evaluate the completeness of the responses generated by each AI program. This is a retrospective study comparing the accuracy of two AI programs in diag</t>
  </si>
  <si>
    <t xml:space="preserve">F. Almotawah; Wafaa Alosaimi; Dalal Alyaqout; N. Almutairi; Aseel Mandani</t>
  </si>
  <si>
    <t xml:space="preserve">10.51847/fkask9w8it</t>
  </si>
  <si>
    <t xml:space="preserve">pedodontic case diagnosis</t>
  </si>
  <si>
    <t xml:space="preserve">diagnosing paediatric dental cases</t>
  </si>
  <si>
    <t xml:space="preserve">LLMDENT-0323</t>
  </si>
  <si>
    <t xml:space="preserve">Beyond Semantic Drift: Testing Role-Aware Semantic Metrics for Scientific Abstract Organization</t>
  </si>
  <si>
    <t xml:space="preserve">The internal organization of scientfic abstracts remains difficult to quantify, and the contribution of rhetorical-role anchoring relative to simpler representations is unclear. This study evaluated role-aware semantic metrics alongside positional, lexical, and surface-level alternatives. The framework was pilot-tested on 100 PubMed periodontics abstracts: 50 systematic reviews/meta-analyses and 50 clinical studies. Sentence-level rhetorical roles were assigned using an LLM, and role-aware similarity metrics were derived from sentence-transformer embeddings. Two principal demonstration metrics produced interpretable patterns: within-Results similarity was higher in clinical-study abstracts, indicating greater Results compactness, whereas Conclusion–Results alignment was higher in review/meta-analysis abstracts, indicating stronger semantic linkage between synthesized findings and conclusions. These patterns were stable across two general-domain embedding models and were not explained by sentence count. However, positional and lexical baselines recovered part of the same review–clinical signal, and opening-frame return was not clearly separable from positional structure after a symmetric centroid-based comparison. The present analyses therefore do not establish general discriminative superiority or incremental predictive utility for rhetorical-role features. Their contribution is interpretive: rhetorical roles connect semantic-similarity patterns to explicit communicative func…</t>
  </si>
  <si>
    <t xml:space="preserve">Ilaria Giovannacci; Marco Meleti; D. Cassi; Lorenza Dore; Zakie Khodadadiesfichar; C. Galli</t>
  </si>
  <si>
    <t xml:space="preserve">Metrics</t>
  </si>
  <si>
    <t xml:space="preserve">10.3390/metrics3030020</t>
  </si>
  <si>
    <t xml:space="preserve">research tool abstract rhetorical roles</t>
  </si>
  <si>
    <t xml:space="preserve">rhetorical role labelling of research abstracts</t>
  </si>
  <si>
    <t xml:space="preserve">LLMDENT-1073</t>
  </si>
  <si>
    <t xml:space="preserve">Evaluation of the accuracy of ChatGPT-4 and Gemini's responses to the World Dental Federation's frequently asked questions on oral health.</t>
  </si>
  <si>
    <t xml:space="preserve">Abstract Background The field of artificial intelligence (AI) has experienced considerable growth in recent years, with the advent of technologies that are transforming a range of industries, including healthcare and dentistry. Large language models (LLMs) and natural language processing (NLP) are pivotal to this transformation. This study aimed to assess the efficacy of AI-supported chatbots in responding to questions frequently asked by patients to their doctors regarding oral health. Methods Frequently asked questions in the oral health section of the World Dental Federation FDI website were asked about Google-Gemini Trends and ChatGPT-4 chatbots on July 9, 2024. Responses from ChatGPT and Gemini, as well as those from the FDI webpage, were recorded. The accuracy of the responses given by ChatGPT-4 and Gemini to the four specified questions, the detection of similarities and differences, and the comprehensive examination of ChatGPT-4 and Gemini’s capabilities were analyzed and reported by the researchers. Furthermore, the content of the texts was evaluated in terms of their similarity with respect to the following criteria: “Main Idea,” “Quality Analysis,” “Common Ideas,” and “Inconsistent Ideas.” Results It was observed that both ChatGPT-4 and Gemini exhibited performance comparable to that of the FDI responses in terms of completeness and clarity. Compared with Gemini, ChatGPT-4 provided responses that were more similar to the FDI responses in terms of relevance. Further…</t>
  </si>
  <si>
    <t xml:space="preserve">Arpaci, Aysenur; Ozturk, Asel Usdat; Okur, Ismail; Sadry, Sanaz</t>
  </si>
  <si>
    <t xml:space="preserve">10.1186/s12903-025-06624-9</t>
  </si>
  <si>
    <t xml:space="preserve">40753419.0</t>
  </si>
  <si>
    <t xml:space="preserve">FDI oral health patient FAQs; ChatGPT-4 Gemini; accuracy</t>
  </si>
  <si>
    <t xml:space="preserve">FDI patient FAQs; ChatGPT-4 Gemini; accuracy completeness</t>
  </si>
  <si>
    <t xml:space="preserve">LLMDENT-1446</t>
  </si>
  <si>
    <t xml:space="preserve">AI-enhanced orthodontic treatment planning - a scoping review on evidence-based clinical application with commercial software overview.</t>
  </si>
  <si>
    <t xml:space="preserve">OBJECTIVE: This scoping review aimed to identify evidence-based research papers on AI-enhanced treatment planning tools for orthodontics. The clinical relevance and applicability of academically validated AI tools were examined and complemented by an assessment of commercially available software. DATA SOURCES: PubMed, Embase, Web of Science, and Cochrane were searched up to February 2025 for English-language studies on AI-based orthodontic treatment planning tools. STUDY SELECTION: Included studies were validation, accuracy, evaluation research papers; were available in full text; published in English; and focused on digital orthodontic treatment planning. RESULTS: Of 307 studies identified, 17 met inclusion criteria. The most focused on AI-driven decision-making for orthodontic extractions and design. Others explored automation for deep-bite planning and expansion in mixed dentition. Several studies evaluated large language models (LLMs) for answering orthodontic questions. Included were eight evaluation studies, three validation studies, two accuracy studies, and three comparative studies. AI methods included machine learning, deep learning, and LLMs, with reported accuracies from 72% to 95%. Seven commercial AI tools for orthodontic treatment planning were identified. CONCLUSIONS: The reviewed studies primarily addressed key treatment planning decisions or broader treatment recommendations. Academically validated tools typically rely on clinician-provided text inputs, wher…</t>
  </si>
  <si>
    <t xml:space="preserve">Preda, Flavia; Elshazly, Nehal; Jacobs, Reinhilde</t>
  </si>
  <si>
    <t xml:space="preserve">10.1016/j.jdent.2025.106112</t>
  </si>
  <si>
    <t xml:space="preserve">40975160.0</t>
  </si>
  <si>
    <t xml:space="preserve">scoping review orthodontic planning AI</t>
  </si>
  <si>
    <t xml:space="preserve">LLMDENT-0930</t>
  </si>
  <si>
    <t xml:space="preserve">Can large language models perform clinical anamnesis? Comparative evaluation of ChatGPT, Claude, and Gemini in diagnostic reasoning through case-based questioning in oral and maxillofacial disorders.</t>
  </si>
  <si>
    <t xml:space="preserve">INTRODUCTION This study aimed to evaluate whether large language models (LLMs) can emulate the clinical anamnesis process and diagnostic reasoning of oral and maxillofacial surgeons. MATERIALS AND METHODS Twenty-five real clinical cases from five diagnostic categories maxillary sinus diseases, periapical pathologies, orofacial pain disorders and neuropathic pain syndromes, odontogenic cysts and tumors, and temporomandibular joint disorders were simulated. Three LLMs (ChatGPT 4o, Claude 4, and Gemini 2.5) were each provided only the patient's chief complaint and instructed to ask up to ten sequential questions to reach a diagnosis. One independent evaluators scored model performances on a 100 point scale, deducting 10 points for each additional question asked. Statistical comparisons were conducted using Kruskal-Wallis and Bonferroni post-hoc tests. RESULTS No statistically significant difference was found among the models (p = 0.431). Gemini achieved the highest mean diagnostic score (43.6 ± 40.71), followed by ChatGPT-4o (37.2 ± 36.8) and Claude (31.6 ± 33.0). Diagnostic accuracy was highest in moderately difficult cases (p = 0.021) and markedly decreased in difficult ones (p = 0.016). CONCLUSION Large language models demonstrated the ability to perform structured anamnesis and reach clinically meaningful diagnostic conclusions using limited information. Although no significant difference was observed among the models, Gemini achieved the highest overall mean score. These fi…</t>
  </si>
  <si>
    <t xml:space="preserve">Yilmaz, Birkan Eyup; Ozbey, Furkan; Gokkurt Yilmaz, Busra Nur; Akpinar, Hasan</t>
  </si>
  <si>
    <t xml:space="preserve">10.1016/j.jormas.2025.102644</t>
  </si>
  <si>
    <t xml:space="preserve">41213498.0</t>
  </si>
  <si>
    <t xml:space="preserve">anamnesis diagnostic reasoning cases for surgeons</t>
  </si>
  <si>
    <t xml:space="preserve">clinical anamnesis diagnostic reasoning cases</t>
  </si>
  <si>
    <t xml:space="preserve">LLMDENT-2034</t>
  </si>
  <si>
    <t xml:space="preserve">ChatGPT (GPT-3.5) as an assistant tool in microbial pathogenesis studies in Sweden: a cross-sectional comparative study.</t>
  </si>
  <si>
    <t xml:space="preserve">ChatGPT (GPT-3.5) has entered higher education and there is a need to determine how to use it effectively. This descriptive study compared the ability of GPT-3.5 and teachers to answer questions from dental students and construct detailed intended learning outcomes. When analyzed according to a Likert scale, we found that GPT-3.5 answered the questions from dental students in a similar or even more elaborate way compared to the answers that had previously been provided by a teacher. GPT-3.5 was also asked to construct detailed intended learning outcomes for a course in microbial pathogenesis, and when these were analyzed according to a Likert scale they were, to a large degree, found irrelevant. Since students are using GPT-3.5, it is important that instructors learn how to make the best use of it both to be able to advise students and to benefit from its potential.</t>
  </si>
  <si>
    <t xml:space="preserve">Hultgren, Catharina; Lindkvist, Annica; Özenci, Volkan; Curbo, Sophie</t>
  </si>
  <si>
    <t xml:space="preserve">Journal of educational evaluation for health professions</t>
  </si>
  <si>
    <t xml:space="preserve">10.3352/jeehp.2023.20.32</t>
  </si>
  <si>
    <t xml:space="preserve">37990492.0</t>
  </si>
  <si>
    <t xml:space="preserve">dental student questions microbiology course education</t>
  </si>
  <si>
    <t xml:space="preserve">dental student course questions and learning outcomes</t>
  </si>
  <si>
    <t xml:space="preserve">LLMDENT-1235</t>
  </si>
  <si>
    <t xml:space="preserve">Performance of Artificial Intelligence Chatbots in Responding to Patient Queries Related to Traumatic Dental Injuries: A Comparative Study.</t>
  </si>
  <si>
    <t xml:space="preserve">BACKGROUND/AIM: Artificial intelligence (AI) chatbots have become increasingly prevalent in recent years as potential sources of online healthcare information for patients when making medical/dental decisions. This study assessed the readability, quality, and accuracy of responses provided by three AI chatbots to questions related to traumatic dental injuries (TDIs), either retrieved from popular question-answer sites or manually created based on the hypothetical case scenarios. MATERIALS AND METHODS: A total of 59 traumatic injury queries were directed at ChatGPT 3.5, ChatGPT 4.0, and Google Gemini. Readability was evaluated using the Flesch Reading Ease (FRE) and Flesch-Kincaid Grade Level (FKGL) scores. To assess response quality and accuracy, the DISCERN tool, Global Quality Score (GQS), and misinformation scores were used. The understandability and actionability of the responses were analyzed using the Patient Education Materials Assessment Tool for Printed Materials (PEMAT-P) tool. Statistical analysis included Kruskal-Wallis with Dunn's post hoc test for non-normal variables, and one-way ANOVA with Tukey's post hoc test for normal variables (p &lt; 0.05). RESULTS: The mean FKGL and FRE scores for ChatGPT 3.5, ChatGPT 4.0, and Google Gemini were 11.2 and 49.25, 11.8 and 46.42, and 10.1 and 51.91, respectively, indicating that the responses were difficult to read and required a college-level reading ability. ChatGPT 3.5 had the lowest DISCERN and PEMAT-P understandability s…</t>
  </si>
  <si>
    <t xml:space="preserve">Guven, Yeliz; Ozdemir, Omer Tarik; Kavan, Melis Yazir</t>
  </si>
  <si>
    <t xml:space="preserve">10.1111/edt.13020</t>
  </si>
  <si>
    <t xml:space="preserve">39578674.0</t>
  </si>
  <si>
    <t xml:space="preserve">patient TDI queries from QA sites; 3 chatbots; DISCERN GQS misinformation</t>
  </si>
  <si>
    <t xml:space="preserve">patient TDI queries; three chatbots; DISCERN GQS misinformation</t>
  </si>
  <si>
    <t xml:space="preserve">LLMDENT-2156</t>
  </si>
  <si>
    <t xml:space="preserve">Investigation of the palatal soft tissue volume: a 3D virtual analysis for digital workflows and presurgical planning.</t>
  </si>
  <si>
    <t xml:space="preserve">BACKGROUND: In mucogingival and implant surgery, an autologous soft tissue graft from the palate is the gold standard for reconstructing missing keratinised soft tissue and volume. Previously, presurgical measurements of the graft harvesting site were described with two-dimensional (2D) linear measurements. The present observational clinical study aimed to evaluate a three-dimensional (3D) measurement method for determining the present palatal soft tissue volume for each patient individually. METHODS: Pre-existing cone beam computed tomography (CBCT) scans of 20 patients were converted into 3D Standard Tessellation Language models of the bone surface. Intraoral impressions of the maxilla were taken and digitised to visualise the gingival surface. The resulting virtual models of bone (reference value) and gingival (actual value) surfaces were merged, with tooth surfaces used for registration. The region between the central incisors and the hard palate was subdivided into 5 regions of interest (ROIs). The distance between palatal bone and gingival surface was analysed both volumetrically and linearly, and the results were statistically evaluated for the ROIs. RESULTS: The average gingival surface area on the palate was 19.1 cm2, and the mean volume was 58.2 cm3 (± 16.89). Among the ROIs, the mean linear value was highest in the most distal region, from the second molar to the hard palate (4.0 ± 1.09 mm) and lowest in the canine region (1.9 ± 0.63 mm). For mean distance, signifi…</t>
  </si>
  <si>
    <t xml:space="preserve">Seidel, Anna; Schmitt, Christian; Matta, Ragai Edward; Buchbender, Mayte; Wichmann, Manfred; Berger, Lara</t>
  </si>
  <si>
    <t xml:space="preserve">10.1186/s12903-022-02391-z</t>
  </si>
  <si>
    <t xml:space="preserve">35999531.0</t>
  </si>
  <si>
    <t xml:space="preserve">palatal soft tissue volume; no LLM</t>
  </si>
  <si>
    <t xml:space="preserve">LLMDENT-0099</t>
  </si>
  <si>
    <t xml:space="preserve">Aesthetic Component of the Index of Orthodontic Treatment Need (IOTN): Can large language models match the performance of orthodontists?</t>
  </si>
  <si>
    <t xml:space="preserve">OBJECTIVE: The assessment of orthodontic treatment needs often involves subjective judgment, particularly when using esthetic indices such as the Aesthetic Component (AC) of the Index of Orthodontic Treatment Need (IOTN). This cross-sectional diagnostic agreement study evaluated whether large language models (LLMs) could provide consistent and reliable IOTN-AC scores comparable to those assigned by expert orthodontists. METHODS: Three experienced orthodontists (with 8-15 years of clinical experience) independently scored 147 standardized frontal intraoral photographs using the IOTN-AC at two time points (Time 1 and Time 2). Five LLMs (GPT-4.0, GPT-o3, Claude, Manus, and Grok) were used to evaluate the dataset. Agreement and reliability were assessed using intraclass correlation coefficients (ICCs), Pearson and Spearman correlation values, mean absolute error (MAE), and match analyses (exact, near, and group matches). RESULTS: The orthodontists showed moderate inter-rater reliability (ICC = 0.649; 95% confidence interval [CI], 0.563-0.742). Among the LLMs, GPT-4.0 showed the highest agreement with expert scores (ICC = 0.771; 95% CI, 0.697-0.855), followed by GPT-o3 (ICC = 0.663). GPT-4.0 also yielded the strongest correlation (r = 0.773; P &lt; 0.001) and the lowest MAE (1.09). In the match analyses, GPT-4.0 achieved the highest exact match (28.6%), near-match (47.6%), and group match (66.0%) rates. The remaining models showed lower performance across all metrics. CONCLUSIONS: Mu…</t>
  </si>
  <si>
    <t xml:space="preserve">Arısan, Arda; Genҫ, Celal; Duran, Gökhan Serhat</t>
  </si>
  <si>
    <t xml:space="preserve">10.4041/kjod25.320</t>
  </si>
  <si>
    <t xml:space="preserve">42191571.0</t>
  </si>
  <si>
    <t xml:space="preserve">LLMDENT-1240</t>
  </si>
  <si>
    <t xml:space="preserve">Evaluation of mandibular and maxillary second molar root canal anatomy in a Turkish subpopulation using CBCT: comparison of Briseno-Marroquin and Vertucci classifications.</t>
  </si>
  <si>
    <t xml:space="preserve">Background This retrospective study aims to characterise the root canal morphology of maxillary and mandibular second molars using cone-beam computed tomography (CBCT). The number of roots and canal configurations were evaluated using both the Vertucci and Benjamı´n Brisen˜ o Marroquı´n classification systems. Methods A total of 1084 second molar images (523 maxillary; 266 right and 257 left side and 561 mandibular; 285 right and 276 left side) were evaluated from 320 CBCT scans analyzed for the Turkish subpopulation. CBCT imaging provided superior visualisation of root canal anatomy compared to periapical radiography. The findings revealed diverse root canal configurations, with variations observed even within the same population. Statistical analyses, including the chi-squared test, were used to assess correlations between root number and demographic variables such as age and sex. Results According to Benjamı´n Brisen˜ o Marroquı´n classification system, the most common configuration for upper right three-rooted teeth mesial root was 3 URM 2-1 (n:66, 35.7%), for distal root was 3 URM 1 (n:169, 91.4%), and for palatal root was 3 URM 1 (n:165, 89.2%). Additionally, the most common configuration for upper left three-rooted teeth mesial root was 3 27 1 (n:50, 28.4%), for distal root was 3 ULM 1 (n:160, 90.9%), and for palatal root was 3 ULM 1 (n:158, 89.8%). In lower left molars, the most common configuration in the two-rooted teeth mesial root was 2 LLM 2 (n:114, 49.4%), and f…</t>
  </si>
  <si>
    <t xml:space="preserve">Güneç, Hüseyin Gürkan; Öreroğlu, İpek; Çağlar, Kemal; Cesur Aydin, Kader</t>
  </si>
  <si>
    <t xml:space="preserve">BMC medical imaging</t>
  </si>
  <si>
    <t xml:space="preserve">10.1186/s12880-024-01545-5</t>
  </si>
  <si>
    <t xml:space="preserve">39748280.0</t>
  </si>
  <si>
    <t xml:space="preserve">root canal anatomy CBCT; LLM is tooth code</t>
  </si>
  <si>
    <t xml:space="preserve">CBCT root canal anatomy; no LLM</t>
  </si>
  <si>
    <t xml:space="preserve">LLMDENT-2031</t>
  </si>
  <si>
    <t xml:space="preserve">Satisfacción laboral de los académicos de la licenciatura de cirujano dentista de la Facultad de Estudios Superiores Zaragoza, Universidad Nacional Autónoma de México</t>
  </si>
  <si>
    <t xml:space="preserve">Objetivo: Conocer la satisfacción laboral en los académicos de la licenciatura de Cirujano Dentista del Facultad de Estudios Superiores Zaragoza, Universidad Nacional Autónoma de México en el período 2019. Material y métodos: Estudio observacional, prolectivo, transversal, descriptivo. La población de estudio estuvo conformada por 123 académicos, a los que se les aplicó un cuestionario de 20 ítems con respuestas en escala Likert (α de Cronbach 0.845). Resultados: Del total de encuestados, el 45% (55) del sexo masculino, 55% (68) del femenino, con una media de edad de 36.5 (± 9.6) años. El 48% (59) de los académicos se encuentran satisfechos con el trabajo docente que realizan, en contraste, el 25% (31) está muy insatisfechos. Entre los factores que influyen en la insatisfacción se encontró: La carga horaria, sobre todo los que tienen en turno mixto, el poco apoyo que la institución da para estudiar un posgrado, el estrés que conlleva la responsabilidad de supervisar a los estudiantes en el área clínica en la atención a pacientes. La insatisfacción se presenta en mayor proporción en académicos con una edad ≥ 50 años. Conclusiones: Los factores referidos que influyen en la insatisfacción son: el bajo salario, las inadecuadas instalaciones para impartir clase, la falta de apoyo para la capacitación por parte de la institución, el no reconocimiento al trabajo realizado. Llama la atención que, en la licenciatura de Cirujano Dentista donde el trabajo en equipo es de suma importanci…</t>
  </si>
  <si>
    <t xml:space="preserve">Alejandra Gómez-Carlos; Olga Taboada-Aranza; J. Sánchez-García</t>
  </si>
  <si>
    <t xml:space="preserve">10.20453/reh.v33i1.4429</t>
  </si>
  <si>
    <t xml:space="preserve">academic job satisfaction survey; no LLM</t>
  </si>
  <si>
    <t xml:space="preserve">academic job satisfaction; no LLM</t>
  </si>
  <si>
    <t xml:space="preserve">LLMDENT-0908</t>
  </si>
  <si>
    <t xml:space="preserve">Structure-aware Knowledge-guided Heterogeneous Mamba for Zygomaticomaxillary Suture Assessment</t>
  </si>
  <si>
    <t xml:space="preserve">The Zygomaticomaxillary Suture is a key circummaxillary structure that connects the zygomatic bone and the maxilla, which serves as a primary site of resistance during maxillary advancement, and its maturation status directly influences the timing and efficacy of orthopedic interventions. However, accurate staging of ZMS maturation remains challenging due to subtle high-frequency transitions in suture lines and the global semantic ambiguity between adjacent stages. To address this, we present the first public ZMS dataset, comprising 3,790 ZMS images covering the entire age range from 4 to 24 years. Based on this dataset, we propose SKMamba, a Structure-aware and Knowledge-guided Mamba-based multi-modal framework for automated ZMS maturation assessment. SKMamba adopts a decoupled dual-path architecture that mimics the hierarchical diagnostic process used by experienced orthodontists. We first introduce an Implicit Edge Extractor (IEE), which leverages structural pre-training to reduce trabecular noise and accentuate sutural boundaries. Complementarily, a Cross-Modal Semantic Alignment (CSA) module is designed to incorporate anatomical descriptions from a large language model (LLM). This module helps align local morphological cues with global semantic descriptions while ensuring that objective morphological evidence remains the primary basis for decisions. Extensive experiments on our ZMS dataset demonstrate that SKMamba achieves state-of-the-art performance compared to existin…</t>
  </si>
  <si>
    <t xml:space="preserve">Xiaoqian Guo; Birui Chen; Xinquan Yang; Chaoyu Zhang; Xuefeng Liu; Mianjie Zheng; Kun Tang; Xu-Guang Li; Wen Ma; Yanhua Xu; Linlin Shen</t>
  </si>
  <si>
    <t xml:space="preserve">10.48550/arxiv.2606.16749</t>
  </si>
  <si>
    <t xml:space="preserve">custom Mamba multimodal suture staging</t>
  </si>
  <si>
    <t xml:space="preserve">Mamba image model with LLM descriptions</t>
  </si>
  <si>
    <t xml:space="preserve">LLMDENT-1170</t>
  </si>
  <si>
    <t xml:space="preserve">Rapid Evolution of Large Language Models in Medical Education: Comparative Performance of ChatGPT-3.5, ChatGPT-5, and DeepSeek on Medical Microbiology MCQs</t>
  </si>
  <si>
    <t xml:space="preserve">Rapid advances in large language models (LLMs) warrant specialty-specific benchmarking to assess their educational potential and limitations. We evaluated the newly released generative artificial intelligence (genAI) model ChatGPT-5, DeepSeek-R1, and the early ChatGPT-3.5 on 80 multiple-choice questions (MCQs) from a medical microbiology course examination, weighted for midterm and final components. Items were classified according to the revised Bloom’s taxonomy. Performance was compared with that of more than 150 Doctor of Dental Surgery students. Content quality was assessed independently by two consultants in clinical microbiology using the validated CLEAR tool modified to assess AI content completeness, accuracy, and relevance. The mean total scores were 80.5 for ChatGPT-3.5, 96.0 for ChatGPT-5, and 95.5 for DeepSeek, versus a student mean of 86.21/100. ChatGPT-5 and DeepSeek-R1 significantly outperformed ChatGPT-3.5 in completeness and accuracy scores, with no differences between them. ChatGPT-5 maintained high accuracy across lower- and higher-order cognitive Bloom’s domains, whereas DeepSeek-R1 showed a significant drop in higher-order items. For ChatGPT-3.5, incorrect responses had longer answer-choice word counts. CLEAR scores were significantly higher for correct versus incorrect responses in all models (p &lt; 0.001). This study showed that the currently available LLMs can exceed average student performance in medical microbiology while providing high-quality explanat…</t>
  </si>
  <si>
    <t xml:space="preserve">M. Sallam; Amal Irshaid; Johan Snygg; R. Albadri; Mohammed Sallam</t>
  </si>
  <si>
    <t xml:space="preserve">Contemporary Education and Teaching Research</t>
  </si>
  <si>
    <t xml:space="preserve">10.61360/bonicetr252018770801</t>
  </si>
  <si>
    <t xml:space="preserve">microbiology course MCQs</t>
  </si>
  <si>
    <t xml:space="preserve">microbiology course MCQs vs dental students</t>
  </si>
  <si>
    <t xml:space="preserve">LLMDENT-0848</t>
  </si>
  <si>
    <t xml:space="preserve">Evaluating the Ability of Multimodal Artificial Intelligence to Identify Endodontic Instruments: A Comparative Study of ChatGPT-4o and Gemini 3 Flash.</t>
  </si>
  <si>
    <t xml:space="preserve">Background/Objectives: Multimodal large language models (LLMs) are increasingly integrated into dental diagnostics. This study evaluated the ability of ChatGPT-4o and Gemini 3 Flash to visually identify endodontic instruments and assess their explanatory plausibility regarding instrument morphology. Methods: Standardized images of five endodontic file systems (Reciproc R25, Reciproc Blue, WaveOne Gold, MM One Shape, and XP-endo Finisher) were submitted to both models via their free tiers. Each image was evaluated 50 times per model (total n = 500) to assess both classification accuracy and response consistency. Visual recognition performance was measured using recall, precision, and F1-score, while the plausibility of morphological explanations was evaluated using a structured 3-point scale. Results: Gemini 3 Flash demonstrated significantly higher recognition performance compared to ChatGPT-4o (p &lt; 0.001). The overall acceptable response rate was higher for Gemini 3 Flash (94.4%, [95% CI: 91.5-97.3%]) than for ChatGPT-4o (67.2%, [95% CI: 61.4-73.0%]; p &lt; 0.001). Notably, Gemini 3 Flash showed strong performance in identifying complex instrument designs, whereas ChatGPT-4o exhibited marked limitations in recognizing certain non-standard geometries. Reliability analysis indicated higher consistency for Gemini 3 Flash (κ = 0.86, [95% CI: 0.81-0.91]) compared to ChatGPT-4o (κ = 0.51, [95% CI: 0.44-0.58]). Conclusions: Gemini 3 Flash outperformed ChatGPT-4o in both classification…</t>
  </si>
  <si>
    <t xml:space="preserve">Tosun, Samet; Çulha, Emre</t>
  </si>
  <si>
    <t xml:space="preserve">10.3390/jcm15114391</t>
  </si>
  <si>
    <t xml:space="preserve">42279252.0</t>
  </si>
  <si>
    <t xml:space="preserve">endodontic instrument image identification</t>
  </si>
  <si>
    <t xml:space="preserve">LLMDENT-1543</t>
  </si>
  <si>
    <t xml:space="preserve">Performance Assessment of ChatGPT for the Board Qualification Examination of the Japanese Society for Oral and Maxillofacial Radiology</t>
  </si>
  <si>
    <t xml:space="preserve">The aim of this study is to assess the performance and utility of ChatGPT for the board qualification examination of the Japanese Society for Oral and Maxillofacial Radiology (JSOMR). We assessed ChatGPT responses to 149 multiple-choice questions written in Japanese for the board qualification examination of the JSOMR for the 3 years from 2020 to 2022. The questions were directly entered into ChatGPT-3.5 and ChatGPT-4 models manually one by one as a prompt. The accuracy rate was calculated and classified by year, type of multiple-choice question, and level of intellectual ability, and significant differences were noted. The accuracy rate of GPT-3.5 for the 3 years was 45.0% (51.0% for 2020, 34.0% for 2021, and 50.0% for 2022), while the accuracy rate of GPT-4 was 68.5% (73.5% for 2020, 62.0% for 2021, and 70.0% for 2022) for the board qualification examination of the JSOMR. GPT-4 had a significantly higher accuracy rate than GPT-3.5 in each year. On performance classified by the type of multiple-choice questions, GPT-4 performed significantly better than GPT-3.5. However, neither model performed well with questions that required interpretation or knowledge of Japanese law. The performance of GPT-4 was significantly superior to GPT-3.5 in the board qualification examination of the JSOMR, suggesting that the use of Chat GPT, especially ChatGPT-4, would be effective as a tool for learning and preparing for the examination.</t>
  </si>
  <si>
    <t xml:space="preserve">Yohei Takeshita; Toshiyuki Kawazu; Hisatomi Miki; S. Okada; Mamiko Fujikura; Yuri Namba; Suzuka Yoshida; Saori Yoshida; Y. Yanagi; J. Asaumi</t>
  </si>
  <si>
    <t xml:space="preserve">Technology, Knowledge and Learning</t>
  </si>
  <si>
    <t xml:space="preserve">10.1007/s10758-025-09891-1</t>
  </si>
  <si>
    <t xml:space="preserve">JSOMR board exam MCQs</t>
  </si>
  <si>
    <t xml:space="preserve">LLMDENT-0797</t>
  </si>
  <si>
    <t xml:space="preserve">THE ACCURACY OF AI-BASED CHATBOTS IN RESPONDING TO ROUTINELY ASKED QUESTIONS ABOUT ORTHODONTICS: A COMPARATIVE STUDY</t>
  </si>
  <si>
    <t xml:space="preserve">Objective: This study aimed to evaluate and compare the accuracy and effectiveness of ChatGPT and Gemini in responding to frequently asked orthodontic questions. Methods: Ten experienced orthodontists assessed the responses of ChatGPT and Gemini to a standardized set of patient questions using a five-point modified Likert scale. Data were statistically analyzed using non-parametric tests due to nonnormal distribution. Results: Both chatbots generally provided satisfactory responses, with ChatGPT achieving a slightly higher average accuracy score (1.53 ± 0.47) compared to Gemini (1.59 ± 0.52), though the difference was not statistically significant. ChatGPT’s most accurate answer was to the question about the advantages of braces vs. Invisalign, while Gemini performed best on dietary recommendations for patients with braces. Conclusion: ChatGPT and Gemini demonstrated similar performance in addressing patient queries in orthodontics, suggesting that both can serve as supplementary virtual assistants in clinical settings. While their responses are mostly accurate, clinicians should remain aware of the limitations and potential for misinformation. Continued refinement and integration of feedback mechanisms are essential to enhance their utility in orthodontic care.</t>
  </si>
  <si>
    <t xml:space="preserve">Aditi Singh; D. Shetty; Prakash Vs; Payal Sharma; Piush Kumar</t>
  </si>
  <si>
    <t xml:space="preserve">International Journal of Drug Delivery Technology</t>
  </si>
  <si>
    <t xml:space="preserve">10.25258/ijddt.16.59s.6</t>
  </si>
  <si>
    <t xml:space="preserve">orthodontic patient questions; ChatGPT Gemini; accuracy Likert</t>
  </si>
  <si>
    <t xml:space="preserve">patient orthodontic FAQs; ChatGPT Gemini; orthodontist Likert accuracy</t>
  </si>
  <si>
    <t xml:space="preserve">LLMDENT-1214</t>
  </si>
  <si>
    <t xml:space="preserve">Authorship transparency and equity in otolaryngology and maxillofacial surgery: current practices and the potential impact of large language models.</t>
  </si>
  <si>
    <t xml:space="preserve">PURPOSE: The determination of authorship order in scientific publications is critical for researcher recognition and career progression. According to a recent survey's meta-analysis, the prevalence of Honorary Authorship reaches 20% of authors. This study evaluates the adoption and proficency of authorship guidelines in maxillofacial surgery and otolaryngology. METHODS: On March 16, 2024, a search of Scopus-indexed journals identified relevant journals in from which recent articles were sampled using a stratified random method. The author contribution alignment with actual authorship was evaluated through CalculAuthor tool and a detailed process involving large language models (LLM) and manual checks, employing statistical tests to evaluate the adoption of author contribution guidelines and agreement scores across different fields and journal quartiles. RESULTS: A review of 21 Scopus-indexed journals revealed that 8 adhered to the CRediT system, 7 to other systems, and 6 had no guidelines. From 147 randomly selected manuscripts, 57 reported contributions (38.8%). The mean agreement score was 65.3% (SD = 26.8), without significant differences in journal quartiles or disciplines. CONCLUSIONS: This study highlights the moderate to low adoption of standardized contribution systems in maxillofacial and otolaryngology journals, with a fair level of agreement between reported contributions and actual authorship. Future research should focus on larger, more diverse samples and develo…</t>
  </si>
  <si>
    <t xml:space="preserve">Frosolini, Andrea; Benedetti, Simone; Gennaro, Paolo; Gabriele, Guido</t>
  </si>
  <si>
    <t xml:space="preserve">10.1007/s00405-024-09151-5</t>
  </si>
  <si>
    <t xml:space="preserve">39702804.0</t>
  </si>
  <si>
    <t xml:space="preserve">research tool authorship contribution analysis</t>
  </si>
  <si>
    <t xml:space="preserve">authorship contribution analysis with LLM</t>
  </si>
  <si>
    <t xml:space="preserve">LLMDENT-1597</t>
  </si>
  <si>
    <t xml:space="preserve">A bi-linguistic comparative analysis of ChatGPT-4, Gemini, and Claude performance on Polish medical-dental final examinations.</t>
  </si>
  <si>
    <t xml:space="preserve">Abstract In the realm of medical education, the utility of chatbots is being explored with growing interest. One pertinent area of investigation is the performance of these models on standardized medical examinations, which are crucial for certifying the knowledge and readiness of healthcare professionals. In Poland, dental and medical students have to pass crucial exams known as LDEK (Medical-Dental Final Examination) and LEK (Medical Final Examination) exams respectively. The primary objective of this study was to conduct a comparative analysis of chatbots: ChatGPT-4, Gemini and Claude to evaluate their accuracy in answering exam questions of the LDEK and the Medical-Dental Verification Examination (LDEW), using queries in both English and Polish. The analysis of Generalized Linear Mixed-Effects Model, which compared chatbots within question groups, showed that the chatbot Claude achieved the highest probability of accuracy for all question groups except the area of prosthetic dentistry compared to ChatGPT-4 and Gemini. In addition, the probability of a correct answer to questions in the field of integrated medicine was higher than in the field of dentistry for all chatbots in both prompt languages. Our results demonstrated that Claude achieved the highest accuracy in all areas analysed and outperformed other chatbots. This suggests that Claude has significant potential to support the medical education of dental students. This study showed that the performance of chatbots v…</t>
  </si>
  <si>
    <t xml:space="preserve">Wójcik, Dorota; Adamiak, Ola; Czerepak, Gabriela; Tokarczuk, Oskar; Szalewski, Leszek</t>
  </si>
  <si>
    <t xml:space="preserve">10.1038/s41598-025-17030-0</t>
  </si>
  <si>
    <t xml:space="preserve">41006462.0</t>
  </si>
  <si>
    <t xml:space="preserve">Polish dental final exam</t>
  </si>
  <si>
    <t xml:space="preserve">Polish medical-dental final exams</t>
  </si>
  <si>
    <t xml:space="preserve">LLMDENT-2096</t>
  </si>
  <si>
    <t xml:space="preserve">Impact of Artificial Intelligence on Dental Education: A Review and Guide for Curriculum Update</t>
  </si>
  <si>
    <t xml:space="preserve">In this intellectual work, the clinical and educational aspects of dentistry were confronted with practical applications of artificial intelligence (AI). The aim was to provide an up-to-date overview of the upcoming changes and a brief analysis of the influential advancements in the use of AI in dental education since 2020. In addition, this review provides a guide for a dental curriculum update for undergraduate and postgraduate education in the context of advances in AI applications and their impact on dentistry. Unsurprisingly, most dental educators have limited knowledge and skills to assess AI applications, as they were not trained to do so. Also, AI technology has evolved exponentially in recent years. Factual reliability and opportunities with OpenAI Inc.’s ChatGPT are considered critical inflection points in the era of generative AI. Updating curricula at dental institutions is inevitable as advanced deep-learning approaches take over the clinical areas of dentistry and reshape diagnostics, treatment planning, management, and telemedicine screening. With recent advances in AI language models, communication with patients will change, and the foundations of dental education, including essay, thesis, or scientific paper writing, will need to adapt. However, there is a growing concern about its ethical and legal implications, and further consensus is needed for the safe and responsible implementation of AI in dental education.</t>
  </si>
  <si>
    <t xml:space="preserve">Andrej Thurzo; M. Strunga; R. Urban; Jana Surovková; K. Afrashtehfar</t>
  </si>
  <si>
    <t xml:space="preserve">Education Sciences</t>
  </si>
  <si>
    <t xml:space="preserve">10.3390/educsci13020150</t>
  </si>
  <si>
    <t xml:space="preserve">narrative review dental education</t>
  </si>
  <si>
    <t xml:space="preserve">LLMDENT-1701</t>
  </si>
  <si>
    <t xml:space="preserve">Evaluating generative pretraining transformer reliability in addressing dental trauma: A cross-sectional observational study on avulsion and intrusion</t>
  </si>
  <si>
    <t xml:space="preserve">The advancement of artificial intelligence (AI) has revolutionized digital communication, enhancing interactions between humans and computers. This study explores the application of Chat Generative Pretrained Transformer 3.5 (ChatGPT-3.5), in providing accurate information on dental trauma. Utilizing a dataset of 45 self-generated questions across three topics, general dental trauma, avulsion, and intrusion, ChatGPT-3.5 generated responses that were subsequently evaluated by five endodontic experts, each with over a decade of experience. The evaluators used a Likert scale to assess the quality of the AI-generated answers, synthesizing reliable scientific evidence and clinical expertise to ensure a thorough analysis. The data obtained from the evaluators’ scores were organized and analyzed using Microsoft Excel software and the Statistical Package for the Social Sciences version 25. For each question, descriptive statistics including the median and interquartile range were computed. The study found that ChatGPT provided reliable information across the three assessed dental topics. Avulsion was rated the highest (4.40 ± 0.717), significantly outperforming general dental trauma (3.97 ± 0.885) (P = 0.005). Intrusion received a rating of 4.13 ± 0.794, showing no significant difference compared to the other topics. Most evaluator scores fell into the “Good” (44.0%) and “Very Good” (38.7%) categories. This indicates a generally positive appraisal of ChatGPT’s performance, with a fai…</t>
  </si>
  <si>
    <t xml:space="preserve">Rafael Wolanski Bordin; Caio César Bartnack; V. D. Westphalen; G. Gasparello; M. Bark; T. Gava; O. Tanaka</t>
  </si>
  <si>
    <t xml:space="preserve">10.4103/sej.sej_107_24</t>
  </si>
  <si>
    <t xml:space="preserve">self-generated dental trauma avulsion questions; ChatGPT; Likert quality; audience unclear</t>
  </si>
  <si>
    <t xml:space="preserve">audience unclear; trauma avulsion intrusion questions; ChatGPT-3.5; expert Likert</t>
  </si>
  <si>
    <t xml:space="preserve">LLMDENT-1189</t>
  </si>
  <si>
    <t xml:space="preserve">Evaluation of different artificial intelligence applications in responding to regenerative endodontic procedures.</t>
  </si>
  <si>
    <t xml:space="preserve">Abstract Introduction The integration of artificial intelligence (AI) technologies in healthcare is revolutionizing the workflows of healthcare professionals, enabling faster and more accurate patient treatment. This study aims to evaluate the accuracy of responses provided by different AI chatbots to questions that dentists might ask regarding regenerative endodontic treatment (RET), a procedure that shows promising biological healing potential. Methods A total of 23 questions related to RET procedures were developed based on the American Association of Endodontists (AAE) 2022 guidelines. These questions were presented to three platforms: Google Bard (Gemini), ChatGPT-4o, and ChatGPT-4 with a PDF plugin. The questions were asked three times a day over the course of 10 days by two different researchers. The responses obtained were categorized as correct, incorrect, or insufficient according to the guidelines, and the results were statistically analyzed. Results A total of 1,380 responses were collected from the three platforms. Statistical analysis revealed significant relationships between the responses given by the platforms during morning, noon, and evening sessions (p &lt; 0.05). ChatGPT-4 with the PDF plugin had the highest correct response rate (98.1%), while Gemini depicted the lowest (48%). Conclusions While ChatGPT-4o and Gemini offer promising results for regenerative endodontic clinical applications, they do not provide sufficient guidance. However, ChatGPT-4 with the…</t>
  </si>
  <si>
    <t xml:space="preserve">Ekmekci, Ece; Durmazpinar, Parla Meva</t>
  </si>
  <si>
    <t xml:space="preserve">10.1186/s12903-025-05424-5</t>
  </si>
  <si>
    <t xml:space="preserve">39799304.0</t>
  </si>
  <si>
    <t xml:space="preserve">AAE guideline questions dentists might ask</t>
  </si>
  <si>
    <t xml:space="preserve">AAE guideline questions explicitly framed as what dentists might ask</t>
  </si>
  <si>
    <t xml:space="preserve">LLMDENT-1974</t>
  </si>
  <si>
    <t xml:space="preserve">ChatGPT Review: A Sophisticated Chatbot Models in Medical &amp; Health-related Teaching and Learning</t>
  </si>
  <si>
    <t xml:space="preserve">Artificial intelligence (AI) has transformed our interactions with the world, spawning complex apps and gadgets known as intelligent agents. ChatGPT, a chatbot hybrid of AI and human-computer interaction, converse with humans and have a wide range of possible uses. Chatbots have showed potential in the field of medical education and health sciences by aiding learning, offering feedback, and increasing metacognitive thinking among undergraduate and postgraduate students. OpenAI’s ChatGPT, an dvanced language model, has substantially enhanced chatbot capabilities. Chatbots are being used in the medical related field for teaching &amp; learning, mental state categorisation, medication recommendation, health education and awareness. While chatbots have been well accepted by users, further study is needed to fully grasp their use in medical and healthcare settings. This study looked at 32 research on ChatGPT and chatbots in medical-related fields and medical education. Medical education, anatomy, vaccines, internal medicine, psychiatry, dentistry, nursing, and psychology were among the topics discussed in the articles. The study designs ranged from pilot studies to controlled experimental trials. The findings show the exponential growth and potential of ChatGPT and chatbots in healthcare and medical education, as well as the necessity for more research and development in this sector.</t>
  </si>
  <si>
    <t xml:space="preserve">Nur Izah Ab Razak; Muhammad Fawwaz Muhammad Yusoff; R. W. Rahmat</t>
  </si>
  <si>
    <t xml:space="preserve">BMSC</t>
  </si>
  <si>
    <t xml:space="preserve">10.47836/mjmhs.19.s12.12</t>
  </si>
  <si>
    <t xml:space="preserve">narrative review chatbots medical education</t>
  </si>
  <si>
    <t xml:space="preserve">narrative review chatbots in education</t>
  </si>
  <si>
    <t xml:space="preserve">LLMDENT-0271</t>
  </si>
  <si>
    <t xml:space="preserve">Evaluation of Knowledge, Attitude and Practice of Artificial Intelligence Among Dentists in West Bengal: A Cross-Sectional Survey</t>
  </si>
  <si>
    <t xml:space="preserve">Background: Artificial Intelligence is rapidly transforming healthcare delivery and dental education through applications in diagnosis, radiology, pathology, orthodontics, prosthodontics, research, and patient management. Successful integration depends on dentists’ preparedness and perceptions. Aim: To evaluate the knowledge, attitude, and practice regarding artificial intelligence among dentists in West Bengal through a cross-sectional online survey. Materials and Methods: A questionnaire-based cross-sectional online survey was conducted among 227 dentists in West Bengal. Data were tabulated using Microsoft Excel and statistically analyzed using GraphPad Prism. Descriptive statistics were expressed as frequency and percentage. The Chi-square (χ²) test was applied for categorical variables, and a P value ≤0.05 was considered statistically significant. Results: Most respondents were aged 23–34 years (65.6%), male (63.4%), and BDS graduates (57.7%). Awareness of AI was high (93.4%), and 78.9% had used AI to improve knowledge. ChatGPT was the most preferred AI platform (46%). Participants believed AI could improve research quality (74%), support radiological diagnosis (53.7%), assist pathology (65.2%), improve prosthodontic procedures (75.3%), and aid orthodontic treatment planning (70%). Most favored AI training in dental education (89.9%) and curricular updates (81.5%). However, 77.1% disagreed that AI could replace dentists, while 55.5% had never used AI for diagnosis or trea…</t>
  </si>
  <si>
    <t xml:space="preserve">Susmita Dutta; A. Pal; Bibhas Dey; Sarbojit Chakraborty; K. Bhowmik</t>
  </si>
  <si>
    <t xml:space="preserve">10.36948/ijfmr.2026.v08i03.79430</t>
  </si>
  <si>
    <t xml:space="preserve">Orthodontics; Prosthodontics; Dental education / exams</t>
  </si>
  <si>
    <t xml:space="preserve">dentist KAP survey on AI</t>
  </si>
  <si>
    <t xml:space="preserve">LLMDENT-0037</t>
  </si>
  <si>
    <t xml:space="preserve">Feasibility of a multi-metric framework for evaluating patient-facing AI communication in cosmetic dentistry: an exploratory proof-of-concept study.</t>
  </si>
  <si>
    <t xml:space="preserve">BACKGROUND: Large language models (LLMs) are increasingly used by the public to obtain oral health information, yet reproducible methods to benchmark the communication quality of patient-facing outputs remain underdeveloped. Prior evaluations have focused mainly on factual accuracy and guideline concordance, while giving less attention to whether responses are understandable, actionable, empathetic, well structured, and bounded by appropriate safety messaging. This gap is especially relevant in cosmetic dentistry, where patients often make elective and potentially irreversible decisions based on online information. METHODS: This proof-of-concept comparative benchmarking study used a consolidated 80-prompt test set derived from thematic analysis of real-world patient inquiries and cross-LLM synthesis across four cosmetic dentistry domains: tooth whitening, veneers, implants, and orthodontic aligners. Responses from an instruction-configured assistant (CSA-GPT) and a general-purpose baseline (ChatGPT5.2) were generated under controlled conditions, yielding 160 responses. Two board-certified specialists independently evaluated all responses using a theory-informed, exploratory 20-point rubric assessing readability (Flesch-Kincaid Grade Level, FKGL), ethical disclaimer inclusion, practicality, empathetic tone, and structural clarity. A separate clinical safety audit assessed major factual errors and critical omissions. Between-model comparisons used paired analyses with effect si…</t>
  </si>
  <si>
    <t xml:space="preserve">Al-Haddad, Alaa; Al-Karadsheh, Omar; Hassona, Yazan</t>
  </si>
  <si>
    <t xml:space="preserve">10.3389/froh.2026.1837073</t>
  </si>
  <si>
    <t xml:space="preserve">42199991.0</t>
  </si>
  <si>
    <t xml:space="preserve">Orthodontics; Preventive dentistry / dental public health; Esthetic dentistry</t>
  </si>
  <si>
    <t xml:space="preserve">patient inquiries cosmetic dentistry; ChatGPT baseline vs custom GPT; safety audit</t>
  </si>
  <si>
    <t xml:space="preserve">patient cosmetic dentistry inquiries; custom GPT vs ChatGPT5.2; safety audit</t>
  </si>
  <si>
    <t xml:space="preserve">LLMDENT-1557</t>
  </si>
  <si>
    <t xml:space="preserve">A Comparative Study on Learning Patterns in Basic and Clinical Dental Hygiene Using Generative AI and Process Mining</t>
  </si>
  <si>
    <t xml:space="preserve">Objectives: This study analyzed self-regulated learning (SRL) patterns in dental hygiene education using process mining and generative AI, comparing learning behaviors between basic and clinical courses to develop optimized educational approaches. Methods: Learning activities based on national examination questions were implemented with students (n = 10) participating in AI-assisted learning sessions structured on Zimmerman's SRL theory. Student-AI interactions were coded into four categories: definition (D.G), exploration (S.S), problem-solving (C.A), and reflection (E.RV). The data were analyzed using Alpha, Heuristic, Fuzzy, and Inductive Miner algorithms. Results: Problem-solving (D.G or C.A) emerged as the primary learning activity in both courses, with reflection (E.RV) commonly observed. Clinical dental hygiene showed balanced SRL phases, with effective use of exploration (S.S) and advanced problem-solving (C.A). Basic dental hygiene demonstrated insufficient exploration phases and prominent problem-solving/reflection loops. Process mining revealed exploration-reflection loops in clinical courses versus definition-reflection patterns in basic courses. Conclusions: Process mining provides educators with data-driven insights into students' SRL patterns, enabling personalized teaching method development. Educators can identify bottlenecks and intervention points to build effective feedback systems. Students using generative AI can recognize their learning patterns and dev…</t>
  </si>
  <si>
    <t xml:space="preserve">The Korean Society of Oral Health Science</t>
  </si>
  <si>
    <t xml:space="preserve">10.33615/jkohs.2025.13.3.30</t>
  </si>
  <si>
    <t xml:space="preserve">dental hygiene learning patterns</t>
  </si>
  <si>
    <t xml:space="preserve">LLMDENT-1506</t>
  </si>
  <si>
    <t xml:space="preserve">Multimodal LLMs in Oral Cancer Care: Translating NCCN Guidelines into Clinical Decisions with GPT-4o, Grok-3, and DeepSeek-R1</t>
  </si>
  <si>
    <t xml:space="preserve">Shen, Jiayu; Liu, Peng; Yuan, Yao; Han, Sichen; Xinliang, Duan; Wang, Zilin</t>
  </si>
  <si>
    <t xml:space="preserve">10.2139/ssrn.5378159</t>
  </si>
  <si>
    <t xml:space="preserve">NCCN guideline clinical decisions oral cancer; no abstract; preprint</t>
  </si>
  <si>
    <t xml:space="preserve">no abstract; NCCN guideline clinical decisions oral cancer</t>
  </si>
  <si>
    <t xml:space="preserve">LLMDENT-0991</t>
  </si>
  <si>
    <t xml:space="preserve">Can ChatGPT-5 estimate dental age? A comparative study with Demirjian and Willems methods in paediatric dentistry.</t>
  </si>
  <si>
    <t xml:space="preserve">Abstract Background To assess, in an exploratory manner, the performance of ChatGPT-5, a general-purpose multimodal large language model (LLM), in estimating dental age (DA) from panoramic radiographs (PRs), and to compare its estimates with those obtained using the Demirjian and Willems methods. Materials and methods A total of 900 PRs from children aged 5.00–13.99 years, stratified into nine balanced age/sex bands, were evaluated. The Demirjian and Willems DA were calculated via blinded stage scoring, while ChatGPT-5 produced DA estimates directly from the images. Performance was evaluated using mean absolute error (MAE), mean error (ME), mean squared error (MSE), root mean square error (RMSE), and Bland–Altman analysis. Age-group classification performance was also assessed using accuracy, precision, recall, and F1-score. Non-parametric tests were used for between-method comparisons. Results The overall MAE was lowest for the Willems method (0.63 years), followed by the Demirjian method (0.71 years) and ChatGPT-5 (0.80 years) (p &lt; 0.001). The Willems method significantly outperformed both other approaches. Bland–Altman analysis showed the smallest bias and narrowest limits of agreement for the Willems method, whereas ChatGPT-5 demonstrated wider variability. Although the Willems method showed the highest overall accuracy, ChatGPT-5 demonstrated competitive performance in the 6 to 7-year age groups (Groups 2 and 3). However, the model showed significantly higher error rates…</t>
  </si>
  <si>
    <t xml:space="preserve">Çelik, İsmail Haktan; Salmanpour, Farhad</t>
  </si>
  <si>
    <t xml:space="preserve">10.1186/s12903-026-08247-0</t>
  </si>
  <si>
    <t xml:space="preserve">41928213.0</t>
  </si>
  <si>
    <t xml:space="preserve">dental age estimation radiographs</t>
  </si>
  <si>
    <t xml:space="preserve">dental age estimation from radiographs</t>
  </si>
  <si>
    <t xml:space="preserve">LLMDENT-1912</t>
  </si>
  <si>
    <t xml:space="preserve">Leveraging Graph-RAG for Enhanced Diagnostic and Treatment Strategies in Dentistry</t>
  </si>
  <si>
    <t xml:space="preserve">This paper presents a method for extracting and interpreting information from diverse, unstructured dental literature using advanced AI techniques. By integrating information extraction, ontologies, and knowledge graphs, the approach enhances the efficiency and accuracy of dental data analysis. Named Entity Recognition (NER) and a Large Language Model (LLM) are employed to extract relevant entities and relationships, which are then structured into triples and integrated with a dental ontology to ensure contextual relevance. This enriched ontology supports Retrieval-Augmented Generation (RAG) applications, enabling advanced querying and analysis. The methodology improves the identification and categorization of dental conditions, treatments, and anatomical terms, providing a structured representation of dental knowledge. Knowledge graphs facilitate the representation and analysis of relationships between entities, fostering insightful interpretations and supporting hypothesis generation, thereby enhancing the accessibility and usability of dental knowledge. Experimental results demonstrate the effectiveness of this approach in managing complex dental information, showcasing the benefits of combining Knowledge Representation (KR) with Machine Learning (ML). This research contributes to dental studies by offering a robust framework for extracting and utilizing knowledge from diverse and extensive datasets.</t>
  </si>
  <si>
    <t xml:space="preserve">Chotanansub Sophaken; Kantapong Vongpanich; Wachirawit Intaphan; Tharathon Utasri; C. Deepho; Akkharawoot Takhom</t>
  </si>
  <si>
    <t xml:space="preserve">2024 8th International Conference on Information Technology (InCIT)</t>
  </si>
  <si>
    <t xml:space="preserve">10.1109/incit63192.2024.10810521</t>
  </si>
  <si>
    <t xml:space="preserve">Graph-RAG knowledge extraction framework</t>
  </si>
  <si>
    <t xml:space="preserve">LLMDENT-2044</t>
  </si>
  <si>
    <t xml:space="preserve">Comparison of Enamel Discoloration using Flash-Free and Conventional Adhesive Brackets with Different Finishing Protocols.</t>
  </si>
  <si>
    <t xml:space="preserve">OBJECTIVE: The aim of this study was to compare the effects of flash-free and conventional adhesive brackets and different finishing techniques on enamel discoloration. METHODS: Forty human premolar teeth were utilized and randomly divided into four groups based on the type of brackets and finishing technique: (1) Gemini® brackets were used for orthodontic bonding. After debanding, adhesive remnants were cleaned using a 12-blade tungsten carbide bur. (2) Gemini® suspenders were used for orthodontic bonding. After debanding the brackets, adhesive remnants were cleaned using12-blade APC™ Flash-Free brackets were used for orthodontic bonding. After debanding, adhesive remnants were cleaned a 12-blade tungsten carbide bur and polished with Sof-Lex disks. (4) APC™ Flash-Free brackets were used for orthodontic bonding. After debanding, the adhesive remnants were cleaned using a 12-blade tungsten carbide bur. A Vita Easyshade spectrophotometer was used to measure the color change values of the 40 teeth. RESULTS: The color change of the enamel surface in the Flash Free bracket group was significantly less than that in the conventional groups (p=0.003 p˂0.05). The mean ΔE values obtained from the Sof-Lex groups were lower than those obtained from the groups without Sof-Lex, but these results were not statistically significant (p=0.280 p&gt;0.05). CONCLUSION: It is recommended to use Flash-Free brackets and polish with Sof-Lex disk following the clean-up procedures to minimize the possibi…</t>
  </si>
  <si>
    <t xml:space="preserve">Kaya, Abdullah; Bilgiç Zortuk, Fundagül</t>
  </si>
  <si>
    <t xml:space="preserve">10.4274/turkjorthod.2023.2022.154</t>
  </si>
  <si>
    <t xml:space="preserve">38164012.0</t>
  </si>
  <si>
    <t xml:space="preserve">Gemini brackets; no LLM</t>
  </si>
  <si>
    <t xml:space="preserve">bracket adhesive discoloration; no LLM</t>
  </si>
  <si>
    <t xml:space="preserve">LLMDENT-2101</t>
  </si>
  <si>
    <t xml:space="preserve">Is there still a need for dental textbooks when doubts can be clarified by artificial intelligence and open access science?</t>
  </si>
  <si>
    <t xml:space="preserve">OPINION article Front. Dent. Med, 14 August 2023Sec. Reconstructive Dentistry Volume 4 - 2023 | https://doi.org/10.3389/fdmed.2023.1236861</t>
  </si>
  <si>
    <t xml:space="preserve">Tribst, João Paulo Mendes; Dal Piva, Amanda Maria de Oliveira; Kleverlaan, Cornelis J; Feilzer, Albert J</t>
  </si>
  <si>
    <t xml:space="preserve">10.3389/fdmed.2023.1236861</t>
  </si>
  <si>
    <t xml:space="preserve">39916920.0</t>
  </si>
  <si>
    <t xml:space="preserve">opinion article</t>
  </si>
  <si>
    <t xml:space="preserve">LLMDENT-1892</t>
  </si>
  <si>
    <t xml:space="preserve">Virtual surgical planning in orthognathic surgery and ChatGPT-4: how artificial intelligence can optimize patient care.</t>
  </si>
  <si>
    <t xml:space="preserve">Santana, Lucas Alves da Mota; Floresta, Lara Góis; Alves, Êmilly Victória Maciel; Barbosa, Breno Ferreira; Borges, Lysandro Pinto; Barreto, Marina Dos Santos; Santos, Ronaldy Santana; Silva, Deise Mar</t>
  </si>
  <si>
    <t xml:space="preserve">10.1016/j.jormas.2023.101655</t>
  </si>
  <si>
    <t xml:space="preserve">37832828.0</t>
  </si>
  <si>
    <t xml:space="preserve">letter VSP orthognathic ChatGPT</t>
  </si>
  <si>
    <t xml:space="preserve">LLMDENT-1505</t>
  </si>
  <si>
    <t xml:space="preserve">Application of large language models in oral health education: a review of the literature.</t>
  </si>
  <si>
    <t xml:space="preserve">BACKGROUND: The recent emergence of artificial intelligence and large language models (LLMs) has caused educators to be cautious about applying these technologies in education. This narrative review explores the current literature to identify the existing applications of LLMs in dental and dental hygiene education. METHODS: An extensive literature search in PubMed, CINAHL Plus, and Education Research Complete was conducted. The search string was (((Large language model) OR (Chatbot)) OR (ChatGPT)) AND (Dental education)). Primary research articles published in English and relevant to the research questions were included. Articles were screened by title and then by full-text review. Data were extracted from the eligible studies. RESULTS: After 2 rounds of screening, 28 articles were selected for review. The LLMs used in the studies were ChatGPT versions 3, 3.5, 4, 4o, 4V; Bing Chat; Bard; Gemini; Copilot; Llama 2; Claude3-Opus and custom chatbots developed by the authors. Data analysis revealed 2 major themes in the research: 1) the performance of LLMs on standardized exams and 2) LLMs as teaching tools. DISCUSSION: Many studies reported that LLMs can pass high-stakes dental exams, raising concerns about current assessment methods. However, findings that LLMs perform poorly in critically appraising literature and interpretation-type questions are insightful for educators when designing new assignments and assessment plans for dental and dental hygiene students. CONCLUSION: LLM…</t>
  </si>
  <si>
    <t xml:space="preserve">Sharmin, Nazlee; Chow, Ava K</t>
  </si>
  <si>
    <t xml:space="preserve">Canadian journal of dental hygiene : CJDH = Journal canadien de l'hygiene dentaire : JCHD</t>
  </si>
  <si>
    <t xml:space="preserve">41195319.0</t>
  </si>
  <si>
    <t xml:space="preserve">narrative review LLM oral health education</t>
  </si>
  <si>
    <t xml:space="preserve">narrative review LLMs in education</t>
  </si>
  <si>
    <t xml:space="preserve">LLMDENT-2002</t>
  </si>
  <si>
    <t xml:space="preserve">Comparing How a Chatbot References User Utterances from Previous Chatting Sessions: An Investigation of Users' Privacy Concerns and Perceptions</t>
  </si>
  <si>
    <t xml:space="preserve">Chatbots are capable of remembering and referencing previous conversations, but does this enhance user engagement or infringe on privacy? To explore this trade-off, we investigated the format of how a chatbot references previous conversations with a user and its effects on a user’s perceptions and privacy concerns. In a three-week longitudinal between-subjects study, 169 participants talked about their dental flossing habits to a chatbot that either, (1-None): did not explicitly reference previous user utterances, (2-Verbatim): referenced previous utterances verbatim, or (3-Paraphrase): used paraphrases to reference previous utterances. Participants perceived Verbatim and Paraphrase chatbots as more intelligent and engaging. However, the Verbatim chatbot also raised privacy concerns with participants. To gain insights as to why people prefer certain conditions or had privacy concerns, we conducted semi-structured interviews with 15 participants. We discuss implications from our findings that can help designers choose an appropriate format to reference previous user utterances and inform in the design of longitudinal dialogue scripting.</t>
  </si>
  <si>
    <t xml:space="preserve">Samuel Rhys Cox; Yi-Chieh Lee; Wei Tsang Ooi</t>
  </si>
  <si>
    <t xml:space="preserve">Proceedings of the 11th International Conference on Human-Agent Interaction</t>
  </si>
  <si>
    <t xml:space="preserve">10.1145/3623809.3623875</t>
  </si>
  <si>
    <t xml:space="preserve">proceedings chapter scripted flossing chatbot privacy</t>
  </si>
  <si>
    <t xml:space="preserve">scripted flossing chatbot privacy study; no LLM evidence</t>
  </si>
  <si>
    <t xml:space="preserve">LLMDENT-0849</t>
  </si>
  <si>
    <t xml:space="preserve">Machine learning classification and FAQs retrieval for postoperative oral surgery questions.</t>
  </si>
  <si>
    <t xml:space="preserve">An artificial intelligence (AI)-based classification and retrieval system has the potential to map postoperative oral surgery questions to evidence-based answers to improve access to consistent information on postoperative conditions and management. This study was undertaken to show the development of an AI-based classification and retrieval system specifically designed to address inquiries related to postoperative oral surgery. The AI system was trained on a dataset encompassing 689 questions associated with various oral surgery procedures and employed machine learning algorithms such as Random Forest and Naïve Bayes models to accurately predict the corresponding operation for each query. Additionally, an augmentation technique was implemented to broaden the variety of oral surgery questions to train the model. The results indicated that the chatbot's performance achieved a moderate accuracy, ranging from 36.0% to 71.0% with the normal dataset. However, when trained with the augmented dataset, the chatbot's accuracy improved significantly, reaching between 88.0% and 97.0% in response to postoperative oral surgery questions. In conclusion, this AI-based classification and retrieval system demonstrates the potential to accurately classify postoperative oral surgery inquiries and, pending clinical validation, represents a beneficial future resource.</t>
  </si>
  <si>
    <t xml:space="preserve">Trachoo, V; Taetragool, U; Khanijoh, C; Saepong, P; Sae-Tae, F; Warin, K</t>
  </si>
  <si>
    <t xml:space="preserve">10.1016/j.ijom.2026.09.002</t>
  </si>
  <si>
    <t xml:space="preserve">42744672.0</t>
  </si>
  <si>
    <t xml:space="preserve">ML classification retrieval postoperative FAQs; no LLM</t>
  </si>
  <si>
    <t xml:space="preserve">ML classification FAQ retrieval; not LLM</t>
  </si>
  <si>
    <t xml:space="preserve">LLMDENT-0247</t>
  </si>
  <si>
    <t xml:space="preserve">batch_11</t>
  </si>
  <si>
    <t xml:space="preserve">DentiAsk: A VQA Benchmark for Multimodal Reasoning in Panoramic Dental Radiographs</t>
  </si>
  <si>
    <t xml:space="preserve">Accurate interpretation of panoramic dental radiographs requires the integration of multiple reasoning capabilities: detection, spatial localization, and quantitative assessment. Despite recent advances in multimodal learning, existing medical visual question answering (VQA) benchmarks do not fully capture this complexity, often reducing the task to simplified classification or templated queries. As a result, they provide limited coverage of the diverse reasoning processes required for clinically meaningful interpretation. We introduce DentiAsk, a large-scale dental VQA benchmark that pairs high-resolution panoramic dental radiographs with clinician-validated question-answer pairs spanning three reasoning tiers: descriptive recognition, spatial localization, and numerical quantification across three high-prevalence pathologies: periapical radiolucency (PARL), impacted teeth, and dental caries. DentiAsk comprises 1,000 high-resolution radiographs annotated with 10,000 expert-curated QA pairs. To our knowledge, it is the first dental VQA benchmark to unify categorical, spatial, and quantitative reasoning as separately scored tasks within a single evaluation framework. We benchmark 10 state-of-the-art vision-language models, including LLaVA-v1.5, LLaVA-v1.6, Qwen-VL, InternVL2, and LLaVA-Med, and find that models achieve stronger performance on descriptive queries, whereas they degrade sharply on spatial localization and counting, exposing limitations in compositional, multi-ste…</t>
  </si>
  <si>
    <t xml:space="preserve">Debesh Jha; T. Dutta; Roshan Paudel; O. Susladkar; Aashish Ghimire; Anupam Dhakal; S. Adhikari; Nand Kumar Yadav; D. Nayak; P. Pawar; W. C. Chen; Glenda Reynolds</t>
  </si>
  <si>
    <t xml:space="preserve">panoramic radiograph VQA benchmark</t>
  </si>
  <si>
    <t xml:space="preserve">LLMDENT-1648</t>
  </si>
  <si>
    <t xml:space="preserve">Evaluating large language models using national endodontic specialty examination questions: are they ready for real-world dentistry?</t>
  </si>
  <si>
    <t xml:space="preserve">Abstract Background Large Language Models (LLMs) are artificial intelligence (AI) systems that simulate human language processing through deep learning techniques and neural networks. They are increasingly utilized for clinical decision support, student training, and enhancing educational processes. However, the reliability of AI models, especially in answering various types of questions, remains a point of debate. Standard multiple-choice questions (MCQs) involve selecting one correct answer from five options, whereas combination-type MCQs (C-MCQs) identify all correct statements among several alternatives. This study aims to evaluate and compare the performance of various LLMs in answering MCQs and C-MCQs in endodontics. Methods A total of 151 endodontic questions were identified through a comprehensive review of publicly available Dentistry Specialty Exams in Turkey conducted since 2012. The questions were presented to eight LLMs (ChatGPT-4o, ChatGPT-4, Gemini 1.5 Flash, Gemini 1.5 Pro, Gemini 2.0 Flash, Copilot, Deepseek-V3, and Qwen2.5-Max) in Turkish. Accuracy rates for both MCQs and C-MCQs were statistically analyzed using SPSS v23 (p &lt; 0.05). Results ChatGPT-4o achieved the highest overall accuracy rate (81.5%), while Gemini 1.5 Flash had the lowest (57%). In standard MCQs, ChatGPT-4o significantly outperformed the other models (p &lt; 0.001), but in C-MCQs, no significant difference was observed between the models (p = 0.179). Across all models, accuracy rates for C-MCQ…</t>
  </si>
  <si>
    <t xml:space="preserve">Çeki̇ç, Ezgi Can; Tavşan, Oğuz</t>
  </si>
  <si>
    <t xml:space="preserve">10.1186/s12909-025-07896-z</t>
  </si>
  <si>
    <t xml:space="preserve">41039560.0</t>
  </si>
  <si>
    <t xml:space="preserve">endodontic specialty exam MCQs</t>
  </si>
  <si>
    <t xml:space="preserve">LLMDENT-0772</t>
  </si>
  <si>
    <t xml:space="preserve">Evaluating large language model role as an artificial intelligence-driven support tool as virtual assistant in oral and maxillofacial surgery</t>
  </si>
  <si>
    <t xml:space="preserve">Objectives: To assess the current applications and future potential of large language models (LLMs) as virtual assistants in oral and maxillofacial surgery practice. Methods: A narrative review of literature published since 2019 was performed, focusing on AI-driven decision support, multimodal diagnostics, educational applications, and predictive analytics within surgical dentistry. Results: LLM-based systems demonstrated promising performance in clinical decision support, patient communication, research assistance, and educational content generation. Integration with imaging modalities improved diagnostic efficiency, while predictive analytics enhanced treatment planning accuracy. Challenges included data reliability, regulatory concerns, and ethical considerations. Conclusions: LLMs offer substantial opportunities to improve workflow efficiency and clinical decision-making in oral and maxillofacial surgery. Specialty-specific validation and ethical governance frameworks are essential for safe implementation.</t>
  </si>
  <si>
    <t xml:space="preserve">Sharma, Prithu; Chandra, Lokesh</t>
  </si>
  <si>
    <t xml:space="preserve">Indian Journal of Dental Research</t>
  </si>
  <si>
    <t xml:space="preserve">10.4103/ijdr_202637s1_abs_130</t>
  </si>
  <si>
    <t xml:space="preserve">narrative review LLM OMFS</t>
  </si>
  <si>
    <t xml:space="preserve">narrative review LLMs in OMFS</t>
  </si>
  <si>
    <t xml:space="preserve">LLMDENT-1656</t>
  </si>
  <si>
    <t xml:space="preserve">Artificial intelligence driven dental trauma assessment: Comparing the performance of chatbot models</t>
  </si>
  <si>
    <t xml:space="preserve">Purpose: This study aimed to compare the accuracy and reliability of four chatbot applications-Chat-GPT o1, Google Gemini Advanced, DeepSeek R1, and Perplexity AI-in the context of dental traumatology.Methods: Twenty-five dichotomous questions, derived from the 2020 guidelines of the International Association of Dental Traumatology (IADT), were administered by three independent researchers to each chatbot over a 10-day period.Each question was asked three times per day, generating 90 responses per question.Responses were categorised as "correct, " "incorrect, " or "refer to a practitioner." Accuracy rates and Fleiss' Kappa values were calculated to assess performance and inter-response reliability.Results: All chatbot models demonstrated high levels of accuracy.ChatGPT o1 yielded the highest accuracy rate (86.4%), followed by DeepSeek (84.0%),Perplexity (80.5%), and Google Gemini Advanced (80.2%).The highest Fleiss' Kappa value was observed in the DeepSeek model (0.709), indicating the greatest internal consistency, while the Google Gemini Advanced model recorded the lowest value (0.185).Although DeepSeek and Perplexity exhibited relatively stronger reliability metrics, none of the models achieved complete consistency, with intra-platform variation occasionally present.Conclusion: Contemporary chatbot models show substantial accuracy and improving reliability in responding to dental traumatology queries, suggesting their potential as clinical support tools.Nonetheless, furthe…</t>
  </si>
  <si>
    <t xml:space="preserve">Özden, İdil</t>
  </si>
  <si>
    <t xml:space="preserve">10.14744/tej.2025.29200</t>
  </si>
  <si>
    <t xml:space="preserve">IADT guideline-derived dichotomous questions</t>
  </si>
  <si>
    <t xml:space="preserve">LLMDENT-0472</t>
  </si>
  <si>
    <t xml:space="preserve">Accuracy of Large Language Models in the Dental Specialization Examination: A Multidimensional Analysis</t>
  </si>
  <si>
    <t xml:space="preserve">Background This study aimed to evaluate the performance of contemporary Large Language Models (LLMs) on the clinical sciences component of the Turkish Dental Specialization Examination (DUS) by comparing their accuracy across disciplines, examination years, and question types. Methods A total of 1,427 clinical sciences questions from the official DUS examinations were analyzed. All items were evaluated in Turkish, classified into eight clinical dental disciplines, and categorized into MCQ, CMCQ, or IBMCQ formats. Each question was independently submitted to seven contemporary LLMs, and responses were scored against the official answer keys. Statistical comparisons were performed using chi-square tests with Bonferroni-adjusted multiple comparisons (p &lt; 0.05). Results Significant differences in accuracy were observed among the seven LLMs (χ² = 729.63; p &lt; 0.001). Gemini 2.5 Pro achieved the highest accuracy (93.4%), whereas Qwen 3.0 MA showed the lowest (57.4%). Across disciplines, Oral and Maxillofacial Surgery and Periodontology demonstrated the highest accuracies, while Prosthodontics consistently exhibited the lowest performance (all p &lt; 0.001). Accuracy differed significantly in MCQ and CMCQ formats (both p &lt; 0.001) but declined sharply in IBMCQ items (32.6%–65.2%), where inter-model differences were not significant (p = 0.087). Year-based analyses indicated significant inter-model variation (p &lt; 0.05), with DeepSeek-V3.2 showing the greatest temporal stability. Conclusion…</t>
  </si>
  <si>
    <t xml:space="preserve">Karaaslan F; Yilan MH; Tirimoğulları M</t>
  </si>
  <si>
    <t xml:space="preserve">10.21203/rs.3.rs-8772142/v1</t>
  </si>
  <si>
    <t xml:space="preserve">DUS clinical sciences exam; preprint</t>
  </si>
  <si>
    <t xml:space="preserve">dental specialization exam questions</t>
  </si>
  <si>
    <t xml:space="preserve">LLMDENT-2094</t>
  </si>
  <si>
    <t xml:space="preserve">Assessing the reliability of ChatGPT: a content analysis of self-generated and self-answered questions on clear aligners, TADs and digital imaging.</t>
  </si>
  <si>
    <t xml:space="preserve">ABSTRACT Introduction: Artificial Intelligence (AI) is a tool that is already part of our reality, and this is an opportunity to understand how it can be useful in interacting with patients and providing valuable information about orthodontics. Objective: This study evaluated the accuracy of ChatGPT in providing accurate and quality information to answer questions on Clear aligners, Temporary anchorage devices and Digital imaging in orthodontics. Methods: forty-five questions and answers were generated by the ChatGPT 4.0, and analyzed separately by five orthodontists. The evaluators independently rated the quality of information provided on a Likert scale, in which higher scores indicated greater quality of information (1 = very poor; 2 = poor; 3 = acceptable; 4 = good; 5 = very good). The Kruskal-Wallis H test (p&lt; 0.05) and post-hoc pairwise comparisons with the Bonferroni correction were performed. Results: From the 225 evaluations of the five different evaluators, 11 (4.9%) were considered as very poor, 4 (1.8%) as poor, and 15 (6.7%) as acceptable. The majority were considered as good [34 (15,1%)] and very good [161 (71.6%)]. Regarding evaluators’ scores, a slight agreement was perceived, with Fleiss’s Kappa equal to 0.004. Conclusions: ChatGPT has proven effective in providing quality answers related to clear aligners, temporary anchorage devices, and digital imaging within the context of interest of orthodontics.</t>
  </si>
  <si>
    <t xml:space="preserve">Tanaka, Orlando Motohiro; Gasparello, Gil Guilherme; Hartmann, Giovani Ceron; Casagrande, Fernando Augusto; Pithon, Matheus Melo</t>
  </si>
  <si>
    <t xml:space="preserve">10.1590/2177-6709.28.5.e2323183.oar</t>
  </si>
  <si>
    <t xml:space="preserve">37937680.0</t>
  </si>
  <si>
    <t xml:space="preserve">ChatGPT self-generated orthodontic Q&amp;A; orthodontist quality rating; patient interaction framing</t>
  </si>
  <si>
    <t xml:space="preserve">audience unclear; ChatGPT self-generated orthodontic Q&amp;A; orthodontist Likert quality</t>
  </si>
  <si>
    <t xml:space="preserve">LLMDENT-0306</t>
  </si>
  <si>
    <t xml:space="preserve">Performance of large language models in preoperative and postoperative counselling for aesthetic facial procedures.</t>
  </si>
  <si>
    <t xml:space="preserve">Large language models (LLMs) are increasingly used in healthcare, but their role in aesthetic surgical procedures remains unexplored. These interventions present unique challenges, marked by high patient expectations, emotionally charged decision-making, and subtle yet impactful outcomes on self-perception and psychosocial health. This cross-sectional in silico study evaluated the performance of ChatGPT-4 (OpenAI, 2025), DeepSeek V3 (DeepSeek AI/High-Flyer, 2025), and Gemini 2.5 Pro Experimental (Google, 2025) in preoperative and postoperative counselling for aesthetic facial surgery. Twenty-six standardised patient-oriented questions were submitted, and the anonymised responses of the chatbots were independently assessed by two calibrated oral and maxillofacial surgeons across four domains: accuracy, empathy, readability (Flesch-Kincaid Reading Ease (FKRE) and Grade Level (FKGL)), and referencing reliability (including the identification of fabricated or non-verifiable citations, a phenomenon referred to as "hallucination" in LLM outputs). Statistical tests included Kruskal-Wallis, Mann-Whitney U with Bonferroni correction, Spearman correlation, and chi-squared. DeepSeek achieved the highest accuracy (4.77 (0.51), p = 0.0078) and readability (FKRE 2.92 (0.27), p &lt; 0.00001), while Gemini outperformed in empathy (4.08 (0.89), p &lt; 0.001). GPT-4 produced the most hallucinated citations (36%) compared with Gemini (14%) and DeepSeek (8.8%) (p &lt; 0.00001). A negative correlation bet…</t>
  </si>
  <si>
    <t xml:space="preserve">Frutuoso Maia, Bruce Kepler; de Morais, Everton Freitas; de Santana Santos, Thiago; Charles Pagotto, Luís Eduardo</t>
  </si>
  <si>
    <t xml:space="preserve">10.1016/j.bjoms.2026.01.002</t>
  </si>
  <si>
    <t xml:space="preserve">41633924.0</t>
  </si>
  <si>
    <t xml:space="preserve">Oral &amp; maxillofacial surgery; Esthetic dentistry</t>
  </si>
  <si>
    <t xml:space="preserve">patient-oriented aesthetic facial counselling; 3 LLMs; accuracy hallucination; borderline topic</t>
  </si>
  <si>
    <t xml:space="preserve">patient-oriented facial aesthetic counselling questions; three LLMs; accuracy</t>
  </si>
  <si>
    <t xml:space="preserve">LLMDENT-1828</t>
  </si>
  <si>
    <t xml:space="preserve">The Role of Large Language Models in Oral and Maxillofacial Surgery: A Scoping Review</t>
  </si>
  <si>
    <t xml:space="preserve">Mohamed, Shahira  Padinharepattel; Biswas, Md. Rafiul; Khan, Sulaiman; Shah, Zubair</t>
  </si>
  <si>
    <t xml:space="preserve">10.2139/ssrn.4856373</t>
  </si>
  <si>
    <t xml:space="preserve">scoping review preprint</t>
  </si>
  <si>
    <t xml:space="preserve">scoping review; no abstract</t>
  </si>
  <si>
    <t xml:space="preserve">LLMDENT-0700</t>
  </si>
  <si>
    <t xml:space="preserve">Response to the letter to the editor: "Beyond readability scores: Reconsidering the evaluation of large language models in prosthodontic patient education".</t>
  </si>
  <si>
    <t xml:space="preserve">10.1111/jopr.70075</t>
  </si>
  <si>
    <t xml:space="preserve">41376285.0</t>
  </si>
  <si>
    <t xml:space="preserve">LLMDENT-1221</t>
  </si>
  <si>
    <t xml:space="preserve">Systematic Comparison of Multimodal Large Language Models for Pediatric Profile Orthodontic Assessment and Early Intervention: ChatGPT, DeepSeek, and Gemini</t>
  </si>
  <si>
    <t xml:space="preserve">Ge X; Chen J; Yuan C; Chu Z; Li X; Zhang X; Chen Y; Zheng W; Miao C</t>
  </si>
  <si>
    <t xml:space="preserve">10.21203/rs.3.rs-7750405/v1</t>
  </si>
  <si>
    <t xml:space="preserve">profile photograph orthodontic assessment; preprint</t>
  </si>
  <si>
    <t xml:space="preserve">profile photograph orthodontic assessment</t>
  </si>
  <si>
    <t xml:space="preserve">LLMDENT-1482</t>
  </si>
  <si>
    <t xml:space="preserve">Comparative analysis of AI chatbot (ChatGPT-4.0 and Microsoft Copilot) and expert responses to common orthodontic questions: patient and orthodontist evaluations.</t>
  </si>
  <si>
    <t xml:space="preserve">Abstract Objective The aim of this study was to evaluate the adequacy of responses provided by experts and artificial intelligence-based chatbots (ChatGPT-4.0 and Microsoft Copilot) to frequently asked orthodontic questions, utilizing scores assigned by patients and orthodontists. Methods Fifteen questions were randomly selected from the FAQ section of the American Association of Orthodontists (AAO) website, addressing common concerns related to orthodontic treatments, patient care, and post-treatment guidelines. Expert responses, along with those from ChatGPT-4.0 and Microsoft Copilot, were presented in a survey format via Google Forms. Fifty-two orthodontists and 102 patients rated the three responses for each question on a scale from 1 (least adequate) to 10 (most adequate). The findings were analyzed comparatively within and between groups. Results Expert responses consistently received the highest scores from both patients and orthodontists, particularly in critical areas such as Questions 1, 2, 4, 9, and 11, where they significantly outperformed chatbots (P 0.05). Conclusions Overall, the scores for ChatGPT-4.0 and Microsoft Copilot were deemed acceptable (6.0 and above). However, both patients and orthodontists generally rated the expert responses as more adequate. This suggests that current current chatbots does not yet match the theoretical adequacy of expert opinions.</t>
  </si>
  <si>
    <t xml:space="preserve">Salmanpour, Farhad; Camcı, Hasan; Geniş, Ömer</t>
  </si>
  <si>
    <t xml:space="preserve">10.1186/s12903-025-06194-w</t>
  </si>
  <si>
    <t xml:space="preserve">40462054.0</t>
  </si>
  <si>
    <t xml:space="preserve">AAO FAQ questions; ChatGPT Copilot vs experts; patient and orthodontist ratings</t>
  </si>
  <si>
    <t xml:space="preserve">AAO patient FAQs; ChatGPT-4 Copilot vs experts; adequacy ratings</t>
  </si>
  <si>
    <t xml:space="preserve">LLMDENT-0499</t>
  </si>
  <si>
    <t xml:space="preserve">Comparison of Chatbot Responses to Frequently Asked Patient Questions in Periodontology</t>
  </si>
  <si>
    <t xml:space="preserve">Aim: This study compared the accuracy, quality, understandability, actionability, and readability of responses generated by ChatGPT-4o, Gemini-2.5 Flash, and DeepSeek-V3 to common patient questions related to periodontal diseases. Material and Methods: Twenty open-ended patient-based questions were submitted to each chatbot. Two periodontologists independently evaluated the responses for scientific accuracy, overall quality (GQS), understandability, and actionability (PEMAT-P), while readability was calculated using the Ateşman Readability Index. Inter-rater reliability was good to excellent for the expert-rated domains. Results: No significant differences were found among chatbots in accuracy or overall quality (p &gt; 0.05). Significant differences were observed in understandability, actionability, and readability (p &lt; 0.001). ChatGPT-4o and DeepSeek-V3 showed comparable understandability and outper-formed Gemini-2.5 Flash, whereas ChatGPT-4o and Gemini-2.5 Flash showed comparable ac-tionability and outperformed DeepSeek-V3. For readability, ChatGPT-4o achieved the highest scores, followed by DeepSeek-V3 and Gemini-2.5 Flash. Conclusion: Although all chatbots produced accurate responses, their performance varied across communication domains. ChatGPT-4o showed the most favorable overall profile, particularly in readability and patient-oriented clarity; however, no single model should be considered uniform-ly superior across all criteria.</t>
  </si>
  <si>
    <t xml:space="preserve">KELEŞ, Mert; ÖNCÜ, Elif</t>
  </si>
  <si>
    <t xml:space="preserve">Necmettin Erbakan Universitesi Dis Hekimligi Dergisi (NEU Dent J), Necmettin Erbakan</t>
  </si>
  <si>
    <t xml:space="preserve">10.51122/neudentj.2026.201</t>
  </si>
  <si>
    <t xml:space="preserve">periodontal patient questions; 3 chatbots; accuracy GQS PEMAT</t>
  </si>
  <si>
    <t xml:space="preserve">patient periodontal questions; three chatbots; accuracy GQS PEMAT</t>
  </si>
  <si>
    <t xml:space="preserve">LLMDENT-1674</t>
  </si>
  <si>
    <t xml:space="preserve">Evaluation of ChatGPT-4's Performance in Therapeutic Decision-Making During Multidisciplinary Oncology Meetings for Head and Neck Squamous Cell Carcinoma.</t>
  </si>
  <si>
    <t xml:space="preserve">Objectives First reports suggest that artificial intelligence (AI) such as ChatGPT-4 (Open AI, ChatGPT-4, San Francisco, USA) might represent reliable tools for therapeutic decisions in some medical conditions. This study aims to assess the decisional capacity of ChatGPT-4 in patients with head and neck carcinomas, using the multidisciplinary oncology meeting (MOM) and the National Comprehensive Cancer Network (NCCN) decision as references. Methods This retrospective study included 263 patients with squamous cell carcinoma of the oral cavity, oropharynx, hypopharynx, and larynx who were followed at our institution between January 1, 2016, and December 31, 2021. The recommendation of GPT4 for the first- and second-line treatments was compared to the MOM decision and NCCN guidelines. The degrees of agreement were calculated using the Kappa method, which measures the degree of agreement between two evaluators. Results ChatGPT-4 demonstrated a moderate agreement in first-line treatment recommendations (Kappa = 0.48) and a substantial agreement (Kappa = 0.78) in second-line treatment recommendations compared to the decisions from MOM. A substantial agreement with the NCCN guidelines for both first- and second-line treatments was observed (Kappa = 0.72 and 0.66, respectively). The degree of agreement decreased when the decision included gastrostomy, patients over 70, and those with comorbidities. Conclusions The study illustrates that while ChatGPT-4 can significantly support clini…</t>
  </si>
  <si>
    <t xml:space="preserve">Alami, Kenza; Willemse, Esther; Quiriny, Marie; Lipski, Samuel; Laurent, Celine; Donquier, Vincent; Digonnet, Antoine</t>
  </si>
  <si>
    <t xml:space="preserve">10.7759/cureus.68808</t>
  </si>
  <si>
    <t xml:space="preserve">39376890.0</t>
  </si>
  <si>
    <t xml:space="preserve">HNSCC tumor board treatment decisions</t>
  </si>
  <si>
    <t xml:space="preserve">tumour board treatment decisions head neck cancer</t>
  </si>
  <si>
    <t xml:space="preserve">LLMDENT-0844</t>
  </si>
  <si>
    <t xml:space="preserve">AI-driven surgical decision making in oral and maxillofacial surgery: from diagnostic ambiguity to personalized therapy via data structuring, predictive modeling, and XR-enhanced execution</t>
  </si>
  <si>
    <t xml:space="preserve">Abstract Objectives This study proposes a dual-pathway framework for AI-supported decision-making in OMFS on the background of heterogeneous data sources, varying clinical experience, and inconsistent integration into medical classification systems. The approach targets (I) the classification of findings, symptoms, treatments in general hospitals to guide triage and referral, and (II) individualized risk assessment and surgical planning in tertiary centers, with (III) intraoperative execution supported by 3D and mixed/augmented/extended reality (MR/AR/XR) technologies. Methods Using structured data, exploratory data analysis (EDA), machine learning, and large language models (LLMs), the system generates context-aware risk predictions and personalized treatment recommendations. Clinical and imaging data (MDCT, CBCT, MRI) are harmonized and modeled. These are translated into assessment and operative workflows using additive manufacturing, MR/AR/XR. The framework improves diagnostic consistency, enables earlier triage, enhances surgical reproducibility and is designed for scalability, multilingual use, and interoperability across healthcare systems. Results The described workflow was proved to be technically feasible and clinically coherent. Structured integration of retrospective clinical data enabled stable semantic harmonization and accurate temporal modeling. ML-models trained on these datasets achieved reliable complication prediction in mandibular trauma. The operational t…</t>
  </si>
  <si>
    <t xml:space="preserve">P. Thoenissen; Jannik Schaaf; Sophie Zorn; R. Sader; Keisuke Sugahara; T. Maal</t>
  </si>
  <si>
    <t xml:space="preserve">Innovative Surgical Sciences</t>
  </si>
  <si>
    <t xml:space="preserve">10.1515/iss-2025-0051</t>
  </si>
  <si>
    <t xml:space="preserve">custom ML LLM XR OMFS framework</t>
  </si>
  <si>
    <t xml:space="preserve">ML LLM XR surgical framework; no general chatbot evaluation</t>
  </si>
  <si>
    <t xml:space="preserve">LLMDENT-1141</t>
  </si>
  <si>
    <t xml:space="preserve">Actitudes hacia el uso de chatbots de inteligencia artificial generativa con fines pedagógicos de estudiantes de Ciencias de la Salud</t>
  </si>
  <si>
    <t xml:space="preserve">El objetivo de este estudio fue analizar las actitudes hacia el uso de chatbots de IAG con fines pedagógicos de estudiantes de Medicina, Odontología, Farmacia, Enfermería y Nutrición de la Universidad de Los Andes, Venezuela. Durante el primer semestre del 2025, e realizó una investigación correlacional y transversal para analizar las actitudes hacia el uso de chatbots de IAG de una muestra de 155 estudiantes. Se aplicó un cuestionario a formado por 5 dimensiones sobre los conocimientos de los beneficios, riesgos, prácticas de uso actual, actitud hacia las prácticas académicas y clínicas formativas, y la actitud hacia la práctica médica profesional. Los resultados indican que los estudiantes de las ciencias de la salud de la Universidad de Los Andes tienen conocimiento sobre los beneficios del uso de chatbots de IAG con fines académicos, identifican los riesgos que supone el uso no ético de dichas tecnologías; sin embargo, lo usan y tienen una actitud positiva hacia su uso académico en ciencias de la salud. En conclusión, se debe regular la aplicación de IAG en el ámbito académico y profesional de modo de promover un uso ético y responsable de los chatbots.</t>
  </si>
  <si>
    <t xml:space="preserve">Fina Ciacia; Oscar Morales; Bexi Perdomo</t>
  </si>
  <si>
    <t xml:space="preserve">Acta Bioclínica</t>
  </si>
  <si>
    <t xml:space="preserve">10.53766/acbio/2025.15.31.16</t>
  </si>
  <si>
    <t xml:space="preserve">health sciences students attitudes survey</t>
  </si>
  <si>
    <t xml:space="preserve">health science student attitudes survey</t>
  </si>
  <si>
    <t xml:space="preserve">LLMDENT-0585</t>
  </si>
  <si>
    <t xml:space="preserve">Large language models and retrieval-augmented platforms for dental implant complications: A blinded, expert-rated benchmarking study.</t>
  </si>
  <si>
    <t xml:space="preserve">OBJECTIVES: To compare expert-rated diagnostic accuracy, patient safety, completeness of management, and freedom from detectable hallucinations across eleven conversational artificial-intelligence (AI) platforms (general-purpose large language models [LLMs], a general-purpose retrieval-augmented [RAG] platform, and a medical-domain RAG platform) using synthetic vignettes of dental implant complications. METHODS: Thirty vignettes (10 surgical, 10 biological, 10 mechanical/prosthetic) were submitted as independent prompts to each platform. Four blinded specialists (periodontists or oral and maxillofacial surgeons, &gt;10 years' implant experience) scored each response on a 5-point Likert scale across four parameters. Friedman tests (Kendall's W effect size) assessed ordinal scores, and Cochran's Q tested two binary outcomes: safe (Safety ≥ 4) and hallucination-free (Hallucinations ≥ 4). RESULTS: Across 330 responses (1320 ratings), OpenEvidence achieved 100% safe and 100% hallucination-free responses. Among general-purpose platforms, safe rates ranged from 56.7% (Claude 4.5 Haiku) to 86.7% (Perplexity) and hallucination-free rates from 36.7% (Claude 4.5 Haiku) to 93.3% (GPT-5.4 Thinking; Qwen 3.5-Plus), both significant (Cochran's Q, p &lt; 0.01). Friedman tests were significant for every parameter (lowest p = 1.7 × 10⁻¹⁵; Kendall's W 0.126-0.293). OpenEvidence had the highest composite score (4.90 ± 0.18), with the largest effects in the mechanical/prosthetic subcategory (W = 0.548,…</t>
  </si>
  <si>
    <t xml:space="preserve">Mayer, Yaniv; Canullo, Luigi; Kivovics, Marton; Giladi, Hadar Zigdon; Gabay, Eran; Ginesin, Ofir</t>
  </si>
  <si>
    <t xml:space="preserve">10.1016/j.jdent.2026.106828</t>
  </si>
  <si>
    <t xml:space="preserve">42269758.0</t>
  </si>
  <si>
    <t xml:space="preserve">implant complication vignettes diagnosis management for clinicians</t>
  </si>
  <si>
    <t xml:space="preserve">implant complication vignettes for specialists</t>
  </si>
  <si>
    <t xml:space="preserve">LLMDENT-1909</t>
  </si>
  <si>
    <t xml:space="preserve">Utilization of ChatGPT in Dental Healthcare</t>
  </si>
  <si>
    <t xml:space="preserve">The integration of artificial intelligence (AI) in the field of dentistry has been gaining prominence, with Chatbot Generative Pretrained Transformer (ChatGPT), emerging as a pivotal tool. ChatGPT's applications span a myriad of functionalities including diagnostic aid, educational support, and patient interaction.</t>
  </si>
  <si>
    <t xml:space="preserve">Sirohi, Dr. Sanjula</t>
  </si>
  <si>
    <t xml:space="preserve">10.62245/ajm.v7.i1.10</t>
  </si>
  <si>
    <t xml:space="preserve">brief overview ChatGPT dentistry; no data</t>
  </si>
  <si>
    <t xml:space="preserve">brief overview of ChatGPT uses; non-primary</t>
  </si>
  <si>
    <t xml:space="preserve">LLMDENT-1774</t>
  </si>
  <si>
    <t xml:space="preserve">How good is ChatGPT at answering patients' questions related to early detection of oral (mouth) cancer?</t>
  </si>
  <si>
    <t xml:space="preserve">OBJECTIVES: To examine the quality, reliability, readability, and usefulness of ChatGPT in promoting oral cancer early detection. STUDY DESIGN: About 108 patient-oriented questions about oral cancer early detection were compiled from expert panels, professional societies, and web-based tools. Questions were categorized into 4 topic domains and ChatGPT 3.5 was asked each question independently. ChatGPT answers were evaluated regarding quality, readability, actionability, and usefulness using. Two experienced reviewers independently assessed each response. RESULTS: Questions related to clinical appearance constituted 36.1% (n = 39) of the total questions. ChatGPT provided "very useful" responses to the majority of questions (75%; n = 81). The mean Global Quality Score was 4.24 ± 1.3 of 5. The mean reliability score was 23.17 ± 9.87 of 25. The mean understandability score was 76.6% ± 25.9% of 100, while the mean actionability score was 47.3% ± 18.9% of 100. The mean FKS reading ease score was 38.4% ± 29.9%, while the mean SMOG index readability score was 11.65 ± 8.4. No misleading information was identified among ChatGPT responses. CONCLUSION: ChatGPT is an attractive and potentially useful resource for informing patients about early detection of oral cancer. Nevertheless, concerns do exist about readability and actionability of the offered information.</t>
  </si>
  <si>
    <t xml:space="preserve">Hassona, Yazan; Alqaisi, Dua'a; Al-Haddad, Alaa; Georgakopoulou, Eleni A; Malamos, Dimitris; Alrashdan, Mohammad S; Sawair, Faleh</t>
  </si>
  <si>
    <t xml:space="preserve">10.1016/j.oooo.2024.04.010</t>
  </si>
  <si>
    <t xml:space="preserve">38714483.0</t>
  </si>
  <si>
    <t xml:space="preserve">patient-oriented oral cancer early detection questions; ChatGPT; GQS misinformation</t>
  </si>
  <si>
    <t xml:space="preserve">patient oral cancer detection questions; ChatGPT; GQS reliability</t>
  </si>
  <si>
    <t xml:space="preserve">LLMDENT-1052</t>
  </si>
  <si>
    <t xml:space="preserve">Paradox of AI in Higher Education: Qualitative Inquiry Into AI Dependency Among Educators in Palestine.</t>
  </si>
  <si>
    <t xml:space="preserve">Abstract Background Artificial intelligence (AI) is increasingly embedded in medical education, providing benefits in instructional design, content creation, and administrative efficiency. Tools like ChatGPT are reshaping training and teaching practices in digital health. However, concerns about faculty overreliance highlight risks to pedagogical autonomy, cognitive engagement, and ethics. Despite global interest, there is limited empirical research on AI dependency among medical educators, particularly in underrepresented regions like the Global South. Objective This study focused on Palestine and aimed to (1) identify factors contributing to AI dependency among medical educators, (2) assess its impact on teaching autonomy, decision-making, and professional identity, and (3) propose strategies for sustainable and responsible AI integration in digital medical education. Methods A qualitative research design was used, using semistructured interviews (n=22) and focus group discussions (n=24) involving 46 medical educators from nursing, pharmacy, medicine, optometry, and dental sciences. Thematic analysis, supported by NVivo (QSR International), was conducted on 15.5 hours of transcribed data. Participants varied in their frequency of AI use: 45.7% (21/46) used AI daily, 30.4% (14/46) weekly, and 15.2% (7/46) monthly. Results In total, 5 major themes were identified as drivers of AI dependency: institutional workload (reported by &gt;80% [37/46] of participants), low academic confi…</t>
  </si>
  <si>
    <t xml:space="preserve">Alhur, Anas Ali; Khlaif, Zuheir N; Hamamra, Bilal; Hussein, Elham</t>
  </si>
  <si>
    <t xml:space="preserve">10.2196/74947</t>
  </si>
  <si>
    <t xml:space="preserve">40953310.0</t>
  </si>
  <si>
    <t xml:space="preserve">medical educators AI dependency qualitative</t>
  </si>
  <si>
    <t xml:space="preserve">educator AI dependency qualitative study</t>
  </si>
  <si>
    <t xml:space="preserve">LLMDENT-0402</t>
  </si>
  <si>
    <t xml:space="preserve">Mapping Artificial Intelligence Research in Oral and Maxillofacial Surgery: A Bibliometric Analysis.</t>
  </si>
  <si>
    <t xml:space="preserve">INTRODUCTION AND AIMS: Oral and maxillofacial surgery (OMFS) produces complex clinical data, while artificial intelligence (AI) applications in this field remain limited despite great potential. This study aimed to map the current status, hotspots, and emerging trends of AI in OMFS. METHODS: Publications on AI and OMFS before January 10, 2025, were retrieved from the Web of Science Core Collection and Scopus. Data were analysed using CiteSpace and Carrot2 to construct co-citation networks, perform structural variation analysis, and generate a decade-long term co-occurrence network. RESULTS: A total of 5267 articles were included. The co-citation network showed a research base dominated by AI-driven medical image analysis, with a shift from traditional machine learning to deep learning and transformer models. Carrot2 clustering highlighted transfer learning and emerging applications in prognostic modeling for head and neck cancer. Structural variation analysis emphasised radiomics and pathology imaging as pivotal domains, while term co-occurrence networks revealed broad applications in radiomics, head and neck cancer, pathway analysis, maxillofacial surgery, and, more recently, orthognathic surgery. CONCLUSION: AI research in OMFS is currently centered on medical image analysis, particularly radiomics and pathology imaging. Methodological advances have shifted toward deep learning and transformer-based approaches, with ChatGPT as a representative model. Non-imaging application…</t>
  </si>
  <si>
    <t xml:space="preserve">Huang, Yingzhao; Wang, Yuhong; Hou, Chen; Song, Fan; Jiang, Yaoqi; Chen, Kunyi; Hou, Jinsong</t>
  </si>
  <si>
    <t xml:space="preserve">10.1016/j.identj.2026.109456</t>
  </si>
  <si>
    <t xml:space="preserve">41775013.0</t>
  </si>
  <si>
    <t xml:space="preserve">LLMDENT-1866</t>
  </si>
  <si>
    <t xml:space="preserve">Clinical, Research, and Educational Applications of ChatGPT in Dentistry: A Narrative Review</t>
  </si>
  <si>
    <t xml:space="preserve">Artificial intelligence (AI), specifically Generative Pre-trained Transformer (GPT) technology, has revolutionized various fields, including medicine and dentistry. The AI model ChatGPT, developed by OpenAI, mimics human language on a large scale, generating coherent and contextually appropriate responses. ChatGPT serves as an auxiliary resource for diagnosis and decision-making across various medical disciplines. This comprehensive narrative review aims to explore how ChatGPT can assist the dental sector, highlighting its potential to enhance various aspects of the discipline. This review includes a literature search on the application of ChatGPT in dentistry, with a focus on the differences between the free version, ChatGPT 3.5, and the more advanced subscription-based version, ChatGPT 4. Specifically, ChatGPT has proven to be effective in enhancing user interaction, providing fast and accurate information and improving the accessibility of knowledge. However, despite these advantages, several limitations are identified, including concerns regarding the accuracy of responses in complex scenarios, ethical considerations surrounding its use, and the need for improved training to handle highly specialized queries. In conclusion, while ChatGPT offers numerous benefits in terms of efficiency and scalability, further research and development are needed to address these limitations, particularly in areas requiring greater precision, ethical oversight, and specialized expertise.</t>
  </si>
  <si>
    <t xml:space="preserve">Puleio, Francesco; Lo Giudice, Giorgio; Bellocchio, Angela Mirea; Boschetti, Ciro Emiliano; Lo Giudice, Roberto</t>
  </si>
  <si>
    <t xml:space="preserve">10.3390/app142310802</t>
  </si>
  <si>
    <t xml:space="preserve">LLMDENT-1539</t>
  </si>
  <si>
    <t xml:space="preserve">A Multi-Model Approach to Oral Pathology Classification and Dental X-Ray Analysis</t>
  </si>
  <si>
    <t xml:space="preserve">The timely detection and accurate localization of oral diseases, such as oral cavity cancer and dental anomalies, is critical for improving preventive dental care and patient outcomes. This paper presents an AI-based system that employs a dual-architecture approach for analyzing oral and dental x-ray images. An ensemble of ResNet-50, EfficientNet-B1, and InceptionResN etV2 is used for oral disease classification, leveraging their complementary strengths to ensure accurate predictions across various conditions. For dental X-ray analysis, the Detection Transformer (DETR) model is utilized to detect and localize abnormalities in complex radiographic structures. This integrated system enhances diagnostic accuracy and provides early detection, treatment suggestions, and clinical decision support through a user-friendly interface and chatbot. The proposed approach improves accessibility and efficiency in oral health diagnosis, contributing to better patient outcomes and facilitating early intervention in dental care.</t>
  </si>
  <si>
    <t xml:space="preserve">M. Sumalatha; M. Tejasree; S. Sowmiya; D. Parthasarathi; M. S. Kumar</t>
  </si>
  <si>
    <t xml:space="preserve">2025 3rd International Conference on Intelligent Data Communication Technologies and Internet of Things (IDCIoT)</t>
  </si>
  <si>
    <t xml:space="preserve">10.1109/idciot64235.2025.10914936</t>
  </si>
  <si>
    <t xml:space="preserve">CNN DETR image system</t>
  </si>
  <si>
    <t xml:space="preserve">CNN DETR imaging system; no general LLM</t>
  </si>
  <si>
    <t xml:space="preserve">LLMDENT-2076</t>
  </si>
  <si>
    <t xml:space="preserve">Comparative study of ChatGPT and human evaluators on the assessment of medical literature according to recognised reporting standards.</t>
  </si>
  <si>
    <t xml:space="preserve">INTRODUCTION: Amid clinicians' challenges in staying updated with medical research, artificial intelligence (AI) tools like the large language model (LLM) ChatGPT could automate appraisal of research quality, saving time and reducing bias. This study compares the proficiency of ChatGPT3 against human evaluation in scoring abstracts to determine its potential as a tool for evidence synthesis. METHODS: We compared ChatGPT's scoring of implant dentistry abstracts with human evaluators using the Consolidated Standards of Reporting Trials for Abstracts reporting standards checklist, yielding an overall compliance score (OCS). Bland-Altman analysis assessed agreement between human and AI-generated OCS percentages. Additional error analysis included mean difference of OCS subscores, Welch's t-test and Pearson's correlation coefficient. RESULTS: Bland-Altman analysis showed a mean difference of 4.92% (95% CI 0.62%, 0.37%) in OCS between human evaluation and ChatGPT. Error analysis displayed small mean differences in most domains, with the highest in 'conclusion' (0.764 (95% CI 0.186, 0.280)) and the lowest in 'blinding' (0.034 (95% CI 0.818, 0.895)). The strongest correlations between were in 'harms' (r=0.32, p&lt;0.001) and 'trial registration' (r=0.34, p=0.002), whereas the weakest were in 'intervention' (r=0.02, p&lt;0.001) and 'objective' (r=0.06, p&lt;0.001). CONCLUSION: LLMs like ChatGPT can help automate appraisal of medical literature, aiding in the identification of accurately report…</t>
  </si>
  <si>
    <t xml:space="preserve">Roberts, Richard Hr; Ali, Stephen R; Hutchings, Hayley A; Dobbs, Thomas D; Whitaker, Iain S</t>
  </si>
  <si>
    <t xml:space="preserve">BMJ health &amp; care informatics</t>
  </si>
  <si>
    <t xml:space="preserve">10.1136/bmjhci-2023-100830</t>
  </si>
  <si>
    <t xml:space="preserve">37827724.0</t>
  </si>
  <si>
    <t xml:space="preserve">research tool abstract appraisal</t>
  </si>
  <si>
    <t xml:space="preserve">research abstract appraisal CONSORT</t>
  </si>
  <si>
    <t xml:space="preserve">LLMDENT-0538</t>
  </si>
  <si>
    <t xml:space="preserve">Application of a conversational AI system for voice-interactive history taking in neurosurgical patients.</t>
  </si>
  <si>
    <t xml:space="preserve">BACKGROUND: ccurate and structured medical history taking is essential in neurosurgical practice, but repetitive inpatient interviews can be time-consuming for both clinicians and patients. Recent advances in conversational artificial intelligence (AI) and speech recognition have created new opportunities to support clinical documentation and patient communication. This pilot study evaluated the feasibility and patient satisfaction of an AI-based voice-interactive history-taking system in neurosurgical inpatients. METHODS: This single-center, non-interventional pilot study enrolled 16 hospitalized patients undergoing microvascular decompression for hemifacial spasm or trigeminal neuralgia. Participants completed a diagnosis-tailored, AI-based voice-interactive interview using a bedside tablet device. The system presented questions sequentially, transcribed responses in real time, and generated a structured summary in an electronic medical record-compatible format. After the interview, patients completed a four-item satisfaction questionnaire using a five-point Likert scale. RESULTS: All 16 patients completed the AI-assisted interview without adverse events. Median patient age was 59 years (range, 29-76 years); 11 patients had hemifacial spasm and 5 had trigeminal neuralgia. Satisfaction scores were favorable across all domains, with median scores of 5 (IQR, 4-5) for comprehensibility, 4 (IQR, 3.75-5) for conversational naturalness, 4 (IQR, 4-5) for perceived convenience, and …</t>
  </si>
  <si>
    <t xml:space="preserve">Lee, Jae Ik; Choi, Hye Mi; Lee, Min Ho; Lee, Tae-Kyu</t>
  </si>
  <si>
    <t xml:space="preserve">Journal of clinical neuroscience : official journal of the Neurosurgical Society of Australasia</t>
  </si>
  <si>
    <t xml:space="preserve">10.1016/j.jocn.2026.112080</t>
  </si>
  <si>
    <t xml:space="preserve">42134168.0</t>
  </si>
  <si>
    <t xml:space="preserve">neurosurgical history-taking voice system</t>
  </si>
  <si>
    <t xml:space="preserve">neurosurgical voice history taking</t>
  </si>
  <si>
    <t xml:space="preserve">LLMDENT-1294</t>
  </si>
  <si>
    <t xml:space="preserve">Evaluation of validity and reliability of AI Chatbots as public sources of information on dental trauma.</t>
  </si>
  <si>
    <t xml:space="preserve">AIM: This study aimed to assess the validity and reliability of AI chatbots, including Bing, ChatGPT 3.5, Google Gemini, and Claude AI, in addressing frequently asked questions (FAQs) related to dental trauma. METHODOLOGY: A set of 30 FAQs was initially formulated by collecting responses from four AI chatbots. A panel comprising expert endodontists and maxillofacial surgeons then refined these to a final selection of 20 questions. Each question was entered into each chatbot three times, generating a total of 240 responses. These responses were evaluated using the Global Quality Score (GQS) on a 5-point Likert scale (5: strongly agree; 4: agree; 3: neutral; 2: disagree; 1: strongly disagree). Any disagreements in scoring were resolved through evidence-based discussions. The validity of the responses was determined by categorizing them as valid or invalid based on two thresholds: a low threshold (scores of ≥ 4 for all three responses) and a high threshold (scores of 5 for all three responses). A chi-squared test was used to compare the validity of the responses between the chatbots. Cronbach's alpha was calculated to assess the reliability by evaluating the consistency of repeated responses from each chatbot. CONCLUSION: The results indicate that the Claude AI chatbot demonstrated superior validity and reliability compared to ChatGPT and Google Gemini, whereas Bing was found to be less reliable. These findings underscore the need for authorities to establish strict guidelines t…</t>
  </si>
  <si>
    <t xml:space="preserve">Johnson, Ashish J; Singh, Tarun Kumar; Gupta, Aakash; Sankar, Hariram; Gill, Ikroop; Shalini, Madhav; Mohan, Neeraj</t>
  </si>
  <si>
    <t xml:space="preserve">10.1111/edt.13000</t>
  </si>
  <si>
    <t xml:space="preserve">39417352.0</t>
  </si>
  <si>
    <t xml:space="preserve">Endodontics; Oral &amp; maxillofacial surgery; Dental traumatology / emergencies</t>
  </si>
  <si>
    <t xml:space="preserve">dental trauma FAQs; 4 chatbots; GQS validity reliability</t>
  </si>
  <si>
    <t xml:space="preserve">dental trauma FAQs; four chatbots; GQS validity reliability</t>
  </si>
  <si>
    <t xml:space="preserve">LLMDENT-0238</t>
  </si>
  <si>
    <t xml:space="preserve">Letter to the Editor regarding, "Performance of AI chatbots in responding to geriatric patient questions on denture issues: A mixed-method study of accuracy and empathy" by Sivakumar et al.</t>
  </si>
  <si>
    <t xml:space="preserve">Dashti, Mahmood; Bozorgzadeh, Sepehr; Golrang, Ella</t>
  </si>
  <si>
    <t xml:space="preserve">10.1016/j.prosdent.2025.12.047</t>
  </si>
  <si>
    <t xml:space="preserve">41764002.0</t>
  </si>
  <si>
    <t xml:space="preserve">LLMDENT-0764</t>
  </si>
  <si>
    <t xml:space="preserve">Reproducibility of Mandibular Cortical Index Classification Among Dental Examiners and a Single Generative AI Platform: An Observer Agreement Study.</t>
  </si>
  <si>
    <t xml:space="preserve">Background/Objectives: The mandibular cortical index (MCI) is a valuable screening tool for osteoporosis on dental panoramic radiographs, but its assessment is subject to inter-examiner variability. This study evaluated the reproducibility and inter-rater agreement of MCI classification by a closed-source generative AI tool (NotebookLM, Google) compared with eight dentists of varying clinical experience. Methods: One hundred panoramic radiographs were classified according to the three-category MCI in two sessions held at least two weeks apart. Intra-examiner reliability, inter-examiner agreement, and agreement with a reference radiologist were assessed using linearly weighted kappa coefficients. The study was designed as a descriptive reliability study rather than a formal equivalence trial. Results: The intra-examiner reliability of the AI was exceptionally high (κ = 0.987). However, agreement between the AI and the dentists remained at "slight agreement" or lower (κ &lt; 0.2) for every pairing, with 95% confidence intervals that included zero; no formal global hypothesis test was performed, and these individual interval estimates should not be interpreted as proof of the absence of agreement beyond chance. A "two-level discrepancy," in which the AI interchanged Class 1 (normal) and Class 3 (severe), occurred in 10-18% of cases. The dentists showed a possible learning effect, with inter-examiner agreement improving between sessions. Conclusions: Despite the high reproducibility…</t>
  </si>
  <si>
    <t xml:space="preserve">Seki, Keisuke; Kashima, Minori; Akiyama, Taiki; Kobayashi, Atsushi; Dezawa, Ko; Takeuchi, Yoshimasa; Furuchi, Mika; Kamimoto, Atsushi</t>
  </si>
  <si>
    <t xml:space="preserve">Clinics and practice</t>
  </si>
  <si>
    <t xml:space="preserve">10.3390/clinpract16080142</t>
  </si>
  <si>
    <t xml:space="preserve">42645138.0</t>
  </si>
  <si>
    <t xml:space="preserve">mandibular cortical index radiograph classification</t>
  </si>
  <si>
    <t xml:space="preserve">LLMDENT-1773</t>
  </si>
  <si>
    <t xml:space="preserve">An interview with ChatGPT about special care dentistry.</t>
  </si>
  <si>
    <t xml:space="preserve">Hassona, Yazan</t>
  </si>
  <si>
    <t xml:space="preserve">10.1111/scd.12987</t>
  </si>
  <si>
    <t xml:space="preserve">38445799.0</t>
  </si>
  <si>
    <t xml:space="preserve">editorial interview with ChatGPT; no abstract</t>
  </si>
  <si>
    <t xml:space="preserve">editorial interview with ChatGPT</t>
  </si>
  <si>
    <t xml:space="preserve">LLMDENT-0235</t>
  </si>
  <si>
    <t xml:space="preserve">Accuracy of Large Language Models in Answering Dental Examination Questions: A Systematic Review and Meta-Analysis.</t>
  </si>
  <si>
    <t xml:space="preserve">INTRODUCTION: Large language models (LLMs), including OpenAI's GPT family accessed via interfaces such as ChatGPT and Microsoft Copilot, as well as non-GPT systems such as Google Gemini, are increasingly applied in healthcare and dental education. However, the accuracy of these systems in specialized tasks such as answering dental examination questions remains unclear. METHODS: This systematic review and meta-analysis evaluated LLM performance in answering dental questions. Databases searched were PubMed, Embase, Scopus, and Web of Science. Data on question type and number, LLM versions, and accuracy rates were extracted. Pooled accuracy was estimated using a random-effects model; heterogeneity and publication bias were assessed. RESULTS: A total of 39 studies were included, with ChatGPT-4 being the most frequently evaluated model. The pooled accuracy for LLMs was 63.7% (95% CI: 60.3%-67.1%), with high heterogeneity (I² = 91.5%). Subgroup analysis revealed ChatGPT-4 and Copilot (a GPT-based interface) achieved the highest pooled accuracies (∼73% and ∼75%, respectively). Direct comparisons confirmed ChatGPT-4 significantly outperformed earlier versions and some competitor models. Sensitivity analyses supported the robustness of findings. CONCLUSION: LLMs demonstrate moderate accuracy in answering dental examination questions and are currently insufficient for autonomous clinical decision-making. When their limitations are explicitly recognized, however, these systems may serve…</t>
  </si>
  <si>
    <t xml:space="preserve">Dashti, Mahmood; Khosraviani, Farshad; Meyari, Atieh; Amirzade-Iranaq, Mohammad Hosein; Chaurasia, Akhilanand; Hefzi, Delband; Ghadimi, Niloofar; Tichy, Antonin; Khurshid, Zohaib; Schwendicke, Falk</t>
  </si>
  <si>
    <t xml:space="preserve">10.1016/j.identj.2026.109609</t>
  </si>
  <si>
    <t xml:space="preserve">42150339.0</t>
  </si>
  <si>
    <t xml:space="preserve">systematic review exam accuracy</t>
  </si>
  <si>
    <t xml:space="preserve">LLMDENT-1966</t>
  </si>
  <si>
    <t xml:space="preserve">Evaluation of the ability of large language models to self-diagnose oral diseases.</t>
  </si>
  <si>
    <t xml:space="preserve">Summary: Large language models (LLMs) offer potential in primary dental care. We conducted an evaluation of LLMs’ diagnostic capabilities across various oral diseases and contexts. All LLMs showed diagnostic capabilities for temporomandibular joint disorders, periodontal disease, dental caries, and malocclusion. The prompts did not affect the performance of ChatGPT 3.5. When Chinese was used, the diagnostic ability of ChatGPT 3.5 for pulpitis improved (0% vs. 61.7%, p &lt; 0.001), while the ability to diagnose pericoronitis decreased (8% vs. 0%, p &lt; 0.001). For ChatGPT 4.0 in Chinese, they were both improved (0% vs. 92%, 8% vs. 72%, p &lt; 0.001, respectively). Claude 2 exhibited the highest accuracy in diagnosing pulpitis (36%, p = 0.048), ChatGPT 4.0 showed complete diagnostic capability for pericoronitis. Llama 2 and Claude 3.5 Sonnet exhibited complete diagnostic capability for oral cancer. In conclusion, LLMs may be a potential tool for daily dental care but need further updates.</t>
  </si>
  <si>
    <t xml:space="preserve">Zhuang, Shiyang; Zeng, Yuanhao; Lin, Shaojunjie; Chen, Xirui; Xin, Yishan; Li, Hongyan; Lin, Yiming; Zhang, Chaofan; Lin, Yunzhi</t>
  </si>
  <si>
    <t xml:space="preserve">iScience</t>
  </si>
  <si>
    <t xml:space="preserve">10.1016/j.isci.2024.111495</t>
  </si>
  <si>
    <t xml:space="preserve">39758998.0</t>
  </si>
  <si>
    <t xml:space="preserve">Orthodontics; Endodontics; Periodontology; Restorative dentistry / cariology; Oral medicine / oral pathology; TMD / orofacial pain</t>
  </si>
  <si>
    <t xml:space="preserve">LLM self-diagnosis oral diseases lay scenarios; multiple LLMs; accuracy</t>
  </si>
  <si>
    <t xml:space="preserve">lay self-diagnosis of oral diseases; several LLMs; diagnostic accuracy</t>
  </si>
  <si>
    <t xml:space="preserve">LLMDENT-1975</t>
  </si>
  <si>
    <t xml:space="preserve">Utilizing ChatGPT-4 for Providing Information on Periodontal Disease to Patients: A DISCERN Quality Analysis.</t>
  </si>
  <si>
    <t xml:space="preserve">BACKGROUND: Due to their ability to mimic human responses, anthropomorphic entities such as ChatGPT have a higher likelihood of gaining people's trust. This study aimed to evaluate the quality of information generated by ChatGPT-4, as an artificial intelligence (AI) chatbot, on periodontal disease (PD) using the DISCERN instrument. METHODS: Using Google Bard, the topics related to PD that had the highest search volume according to Google Trends were identified. An interactive dialogue was created by placing the topics in the standard question pattern. As a patient with PD, detailed information was requested from ChatGPT-4 regarding the relevant topics. The 'regenerate response' feature was not employed, and the initial response generated by ChatGPT-4 was carefully considered for each topic as new prompts in the form of questions were entered. The response to each question was independently assessed and rated by two experienced raters using the DISCERN instrument. RESULTS: Based on the total DISCERN scores, the qualities of the responses generated by ChatGPT-4 were 'good', except for the two responses that rater-2 scored as 'fair'. It was also observed that the 'treatment choices' section of both raters had significantly fewer scores than the other sections. In both weighted kappa and Krippendorff alpha measures, the strength of agreement varied from 'substantial' to 'almost-perfect', and the correlation between values was statistically significant. CONCLUSION: Despite some li…</t>
  </si>
  <si>
    <t xml:space="preserve">Alan, Raif; Alan, Betül Melek</t>
  </si>
  <si>
    <t xml:space="preserve">10.7759/cureus.46213</t>
  </si>
  <si>
    <t xml:space="preserve">37908933.0</t>
  </si>
  <si>
    <t xml:space="preserve">periodontal disease patient-style questions from Google Trends; ChatGPT-4; DISCERN</t>
  </si>
  <si>
    <t xml:space="preserve">periodontal patient information; ChatGPT-4; DISCERN</t>
  </si>
  <si>
    <t xml:space="preserve">LLMDENT-0689</t>
  </si>
  <si>
    <t xml:space="preserve">AI-assisted translation in oral and maxillofacial surgery: A comparative evaluation.</t>
  </si>
  <si>
    <t xml:space="preserve">OBJECTIVES: English dominates scientific communication, yet non-native speakers face significant barriers in publishing. Artificial intelligence (AI) translation tools offer a potential solution, but their efficacy requires systematic evaluation. The aim of this paper is to evaluate the performance of generative AI tools with a focus on their suitability for non-native English-speaking researchers. MATERIALS AND METHODS: Thirty Non-English texts (150-300 words) across technical, academic, and descriptive genres were translated by six AI tools (ChatGPT-4.0, Claude 3.7, Copilot, Gemini 2.0, DeepSeek-V3, Perplexity) using standardized prompts. Translations were assessed via Grammarly® for correctness, clarity, engagement, and delivery. Statistical analysis (ANOVA, Kruskal-Wallis) compared performance. RESULTS: DeepSeek achieved the highest overall score (mean=92.9, p &lt; 0.001), significantly outperforming Claude (p = 0.006) and Copilot (p = 0.048), while matching Gemini (p = 0.989). Gemini ranked second but frequently declined revisions, citing "already perfect" texts. Correctness varied significantly (p = 0.0078), with Copilot excelling, while DeepSeek led in clarity, engagement, and delivery (p &lt; 0.01). CONCLUSION: DeepSeek emerged as the most robust translator, with Gemini as a close second. AI translation can help reduce barriers but requires transparency and ongoing refinement to balance efficiency with academic rigor.</t>
  </si>
  <si>
    <t xml:space="preserve">Pinto, Murillo Martins; Araújo, Erick Elienai Reis; Rahhal, Zacharie; Stanbouly, Dani; Grillo, Ricardo</t>
  </si>
  <si>
    <t xml:space="preserve">10.1016/j.jormas.2026.102717</t>
  </si>
  <si>
    <t xml:space="preserve">41539644.0</t>
  </si>
  <si>
    <t xml:space="preserve">research tool scientific translation</t>
  </si>
  <si>
    <t xml:space="preserve">academic translation tools</t>
  </si>
  <si>
    <t xml:space="preserve">LLMDENT-2139</t>
  </si>
  <si>
    <t xml:space="preserve">Malignancy mimics- diagnostic perplexities for oral and maxillofacial pathologists</t>
  </si>
  <si>
    <t xml:space="preserve">Objective: In pathology practice, one frequently encounters benign lesions which superficially resemble malignancy clinically and histopathologically. The diagnostic pitfalls can be avoided if the approach exemplified in the present study is followed. We expect that familiarity of these cases will be helpful for pathologists at the beginning of their career. Methods: Clinical case records of all the pathological specimens reported in our laboratory from January 2018 to September 2019 were queried. Cases displaying pseudotumor features were reviewed along with the special stains were performed and immunohistochemistry (IHC) studies. A working classification of pseudotumors presenting in the oral cavity was proposed. Results: Immunoglobulin G4-related disease, nodular fasciitis, fibrolipoma, odontogenic keratocyst with giant cell granuloma, juvenile ossifying fibroma with central giant cell granuloma and tumor-induced osteomalacia were the most common diagnoses where the tissue specimens resembled malignancies on routine clinicoradiological evaluation and light microscopy of tissue specimens. Their differential diagnosis and the pathological diagnostic dilemmas are explained. We have also highlighted the importance of correlating clinical, radiological and microscopic details with the findings deduced from advanced pathological aids to establish the final diagnosis. Conclusions: Pathologists should be aware of the conditions where the diagnosis of malignancy needs stricter eval…</t>
  </si>
  <si>
    <t xml:space="preserve">H. Kaur; Deepika Mishra; A. Roychoudhury; A. Kakkar; A. Mridha; M. Sharma</t>
  </si>
  <si>
    <t xml:space="preserve">Journal of Oral and Maxillofacial Pathology : JOMFP</t>
  </si>
  <si>
    <t xml:space="preserve">10.4103/jomfp.jomfp_366_20</t>
  </si>
  <si>
    <t xml:space="preserve">36588827.0</t>
  </si>
  <si>
    <t xml:space="preserve">narrative review malignancy mimics; no LLM</t>
  </si>
  <si>
    <t xml:space="preserve">narrative review pathology mimics</t>
  </si>
  <si>
    <t xml:space="preserve">LLMDENT-0065</t>
  </si>
  <si>
    <t xml:space="preserve">Comparison of Diagnostic Accuracy and Temporal Consistency of General-Purpose and Medical-Specific Artificial Intelligence Chatbots: An Evaluation Using Clinical Scenarios.</t>
  </si>
  <si>
    <t xml:space="preserve">INTRODUCTION: Artificial intelligence (AI) chatbots are increasingly being used in healthcare. However, their diagnostic performance in endodontics remains underexplored. This study assessed and compared the diagnostic accuracy and temporal consistency of four AI chatbots-ChatGPT 4.5, Gemini 2.5 Pro, Glass Health, and MedGebra GPT-4o-in interpreting endodontic conditions in clinical scenarios. METHODS: A cross-sectional observational study was conducted using 16 peer-reviewed endodontic case reports. Each case was presented to the four chatbots with a standardized diagnostic query at three different times of day, generating 192 responses. Outputs were scored on a four-point scale against gold-standard diagnoses from the published reports. Diagnostic accuracy and consistency were assessed using Kruskal-Wallis H, Mann-Whitney U, and Friedman tests. RESULTS: Gemini 2.5 Pro achieved the highest diagnostic accuracy (mean = 2.81) and consistency (75%), followed by Glass Health (mean = 2.35, consistency = 43.8%), ChatGPT 4.5 (mean = 1.96, consistency = 50%), and MedGebra GPT-4o (mean = 0.9, consistency = 18.8%). Significant temporal variation was observed only in Gemini 2.5 Pro ( P = 0.018), which showed reduced accuracy at noon. No significant time-of-day effect was observed for the other chatbots ( P &gt; 0.05). Statistical tests confirmed significant inter-chatbot differences in both accuracy ( P &lt; 0.001) and consistency ( P = 0.017). CONCLUSION: Gemini 2.5 Pro and ChatGPT- 4.5 demo…</t>
  </si>
  <si>
    <t xml:space="preserve">Alnassar, F</t>
  </si>
  <si>
    <t xml:space="preserve">Nigerian journal of clinical practice</t>
  </si>
  <si>
    <t xml:space="preserve">10.4103/njcp.njcp_705_25</t>
  </si>
  <si>
    <t xml:space="preserve">42241195.0</t>
  </si>
  <si>
    <t xml:space="preserve">endodontic case report diagnosis</t>
  </si>
  <si>
    <t xml:space="preserve">LLMDENT-0692</t>
  </si>
  <si>
    <t xml:space="preserve">Quality and Readability of Large Language Models' Responses to Oral Lichen Planus Patients' FAQs.</t>
  </si>
  <si>
    <t xml:space="preserve">OBJECTIVE: To evaluate the quality and readability of large language models (LLMs) when responding to Frequently Asked Questions (FAQs) about oral lichen planus (OLP). METHODS: We evaluated the responses of three LLMs (ChatGPT-4o, Gemini 2.0 Flash Experimental, and Copilot) to 13 patient-centered FAQs about OLP. Questions were identified using query tools, and answers were assessed by 14 oral medicine experts using the Quality Assessment of Medical Artificial Intelligence (QAMAI) tool. Readability was analyzed with the Flesch Reading Ease (FRE) and Flesch-Kincaid Grade Level (FKG) tools. RESULTS: All LLMs provided generally accurate and relevant responses, with median QAMAI scores indicating "good" to "very good" quality. ChatGPT achieved slightly higher completeness, particularly for questions on OLP definition and treatment. The reference provision was inconsistent across all chatbots. Readability analysis revealed that most responses required college-level literacy, with ChatGPT producing the most complex texts, Gemini occasionally achieving more accessible outputs, and Copilot situated in an intermediate position. CONCLUSIONS: LLMs may have potential as adjunctive tools for patient education in OLP, although they remain limited by incomplete information, inconsistent references, and suboptimal readability. Future research should incorporate longitudinal LLMs evaluations and training to develop models delivering accurate, accessible information, tailored to users' literacy…</t>
  </si>
  <si>
    <t xml:space="preserve">Polizzi, Alessandro; Isola, Gaetano; Caponio, Vito Carlo Alberto; Santos-Silva, Alan Roger; González-Serrano, José; Albuquerque, Rui; Brailo, Vlaho; Farag, Arwa Mohammad; López Jornet, María Pía; Robl</t>
  </si>
  <si>
    <t xml:space="preserve">10.1111/odi.70334</t>
  </si>
  <si>
    <t xml:space="preserve">42010942.0</t>
  </si>
  <si>
    <t xml:space="preserve">oral lichen planus patient FAQs; 3 LLMs; QAMAI quality</t>
  </si>
  <si>
    <t xml:space="preserve">OLP patient FAQs; three LLMs; QAMAI quality</t>
  </si>
  <si>
    <t xml:space="preserve">LLMDENT-1518</t>
  </si>
  <si>
    <t xml:space="preserve">Is ChatGPT (4.0) Reliable in Interpreting Temporomandibular Joint MRIs?</t>
  </si>
  <si>
    <t xml:space="preserve">Sifuentes-Cervantes, Jose S.; Alejandro Peña-Ruiz, Omar Alejandro; Martínez-Garza, Alejandro; Patel, Anand R.; Dolwick, Franklin; Herrera-Atoche, Rubén</t>
  </si>
  <si>
    <t xml:space="preserve">10.1016/j.joms.2025.06.210</t>
  </si>
  <si>
    <t xml:space="preserve">French (automatically detected)</t>
  </si>
  <si>
    <t xml:space="preserve">TMJ MRI interpretation; no abstract</t>
  </si>
  <si>
    <t xml:space="preserve">no abstract; TMJ MRI interpretation</t>
  </si>
  <si>
    <t xml:space="preserve">LLMDENT-1678</t>
  </si>
  <si>
    <t xml:space="preserve">Evaluation of Artificial Intelligence as a Search Tool for Patients: Can ChatGPT-4 Provide Accurate Evidence-Based Orthodontic-Related Information?</t>
  </si>
  <si>
    <t xml:space="preserve">INTRODUCTION: Artificial intelligence (AI) is already a part of our reality. Many people started using ChatGPT in their daily life, replacing existing web browsers. The confidence people put in the ability of ChatGPT to provide accurate medical information is increasing. With that, the need for proper assessment tools for the safety and reliability of ChatGPT is also crucial. OBJECTIVE: This study aimed to assess the accuracy, reliability, and quality of information provided by ChatGPT-4 on three specific orthodontic topics, namely, impacted canines, interceptive orthodontic treatment, and orthognathic surgery, as evaluated by five experienced orthodontists using a Likert scale ranking method. MATERIALS AND METHODS: Using ChatGPT version 4, 20 most commonly asked questions were generated and answered on the following topics: impacted canines, interceptive treatment, and orthognathic surgery. The evaluation of the quality of the answers provided was done by five experienced orthodontists. Quality assessment was done using the Likert scale ranking method. RESULTS: The quality answers generated by a conversational AI system (ChatGPT4) were evaluated by five experienced orthodontists for three topics: impacted canines, interceptive orthodontics, and orthognathic surgery. The evaluators rated each question-answer pair on a five-point scale from "very poor" to "very good." The results showed that the AI system produced generally good quality information for all topics, with no sign…</t>
  </si>
  <si>
    <t xml:space="preserve">Alkhamees, Amani</t>
  </si>
  <si>
    <t xml:space="preserve">10.7759/cureus.65820</t>
  </si>
  <si>
    <t xml:space="preserve">39219978.0</t>
  </si>
  <si>
    <t xml:space="preserve">common orthodontic questions for patients; ChatGPT-4; Likert quality</t>
  </si>
  <si>
    <t xml:space="preserve">commonly asked orthodontic questions for patients; ChatGPT-4; orthodontist Likert</t>
  </si>
  <si>
    <t xml:space="preserve">LLMDENT-0708</t>
  </si>
  <si>
    <t xml:space="preserve">AI-enabled language technologies for language-mediated learning and clinical communication in international undergraduate dental education: a scoping review.</t>
  </si>
  <si>
    <t xml:space="preserve">BACKGROUND: International undergraduate dental students often learn and communicate in a language other than their first language, affecting terminology acquisition, clinical reasoning, patient explanations, informed consent, clinical communication, and patient safety. AI-enabled language technologies-including generative artificial intelligence (GenAI), large language models (LLMs), and neural machine translation (NMT)-may support these tasks, but their use in this population has not been systematically mapped. METHODS: Following the Arksey and O'Malley framework, JBI guidance, and PRISMA-ScR, PubMed, Scopus, and Web of Science were searched from inception. Searches were conducted on 1 March 2026 and updated on 28 March 2026, supplemented by reference-list screening and targeted policy and grey-literature searches. Sources were charted by context, population, technology, outcomes, limitations, risks, and implementation, and classified by relevance. RESULTS: Thirty-six non-policy sources and four policy or governance documents were included. Five involved undergraduate dental students, three addressed international, multilingual, or limited-English-proficiency learners or relevant policies, eight concerned other health-professions contexts, and eight were translation or technical benchmarks without learners. Categories overlapped, and only one source combined undergraduate dental students, an international or multilingual population, and an AI-enabled language technology. App…</t>
  </si>
  <si>
    <t xml:space="preserve">Qiang, Wenjuan; Deng, Xiaohong; Hou, Tiezhou; Qiang, Le</t>
  </si>
  <si>
    <t xml:space="preserve">10.3389/fmed.2026.1921339</t>
  </si>
  <si>
    <t xml:space="preserve">42755645.0</t>
  </si>
  <si>
    <t xml:space="preserve">scoping review language technologies education</t>
  </si>
  <si>
    <t xml:space="preserve">LLMDENT-0038</t>
  </si>
  <si>
    <t xml:space="preserve">Benchmarking Multi-Modal Artificial Intelligence Models Against Student Performance: The Role of Question Characteristics in Objective Structured Practical Dental Examinations.</t>
  </si>
  <si>
    <t xml:space="preserve">BACKGROUND: Objective Structured Practical Dental Examinations (OSPDEs) are high-stakes assessments in dental education. This study compared the performance of multimodal Artificial Intelligence (AI) models in a preclinical Orthodontics and Paediatric Dentistry OSPDE with retrospective student cohort performance and examined how question characteristics impact performance. METHODS: The performance of Claude-3.5-Sonnet, Gemini-1.5-Pro, GPT-4o, and 48 students was compared using 80 OSPDE questions evenly divided between visually supported multiple-choice (MCQ) and fill-in-the-blank (FB) formats. Questions were categorised by visual type, visual dependency, course domain, Bloom's taxonomy cognitive levels, stem length, and difficulty. Accuracy and agreement rates were analysed using Chi-Square tests and ANOVA (p &lt; 0.05). RESULTS: In MCQ formats, AI models performed comparably to students, with students achieving slightly higher accuracy (83.3%). Students outperformed AI on difficult questions, while AI excelled on easier ones. GPT-4o and Gemini-1.5-Pro showed higher agreement rates (95%) than Claude-3.5-Sonnet (79.4%). In FB formats, students significantly outperformed Claude-3.5-Sonnet (69.5% vs. 30%), with only students and GPT-4o meeting passing standards. Students excelled in table-based and combination questions, where AI struggled (near 0% accuracy). Both GPT-4o and students performed well on visually dependent questions (p &lt; 0.001). Students outperformed AI in "remember,"…</t>
  </si>
  <si>
    <t xml:space="preserve">10.1111/eje.70198</t>
  </si>
  <si>
    <t xml:space="preserve">42192230.0</t>
  </si>
  <si>
    <t xml:space="preserve">OSPDE practical exam questions</t>
  </si>
  <si>
    <t xml:space="preserve">OSPDE practical exam vs students</t>
  </si>
  <si>
    <t xml:space="preserve">LLMDENT-0356</t>
  </si>
  <si>
    <t xml:space="preserve">Retrieval-augmented generative AI enhances clinical reasoning in odontogenic sinusitis versus maxillary sinus mucositis.</t>
  </si>
  <si>
    <t xml:space="preserve">PURPOSE: This exploratory pilot study evaluated whether combining structured clinical information, medical imaging, and literature-derived knowledge could enhance the diagnostic reasoning and output quality of a large language model in distinguishing odontogenic sinusitis from maxillary sinus mucositis. METHODS: Six complex clinical cases were constructed with nasal endoscopy, computed tomography findings, and clinical vignettes. ChatGPT-4.0 was prompted using four strategies: (1) clinical text only, (2) text with medical imaging, (3) text with structured literature excerpts, and (4) text with both imaging and literature input. Seven blinded expert reviewers rated 168 responses across diagnostic accuracy, clinical reasoning, safety, and overall usefulness using a five-point scale. Statistical comparisons and inter-rater reliability were assessed. RESULTS: All prompting strategies produced clinically safe outputs with minimal hallucinations or unsafe recommendations. Combining structured literature and imaging with clinical text significantly improved clinical reasoning scores (F(3,123) = 4.32, p = 0.0058), ranking first or second in six of seven evaluation domains. No significant differences were observed in diagnostic accuracy or safety across strategies. Inter-rater reliability was substantial (kappa = 0.7). CONCLUSION: Providing structured evidence and imaging appeared to enhance the clinical reasoning quality of large language models in this small, simulated dataset, with…</t>
  </si>
  <si>
    <t xml:space="preserve">Hack, Sholem; Craig, John R; Lin, Chih-Feng; Fu, Chia-Hsiang; Kwiatkowska, Marta Aleksandra; Kocum, Petr; Allevi, Fabiana; Saibene, Alberto Maria</t>
  </si>
  <si>
    <t xml:space="preserve">10.1007/s00405-026-10040-2</t>
  </si>
  <si>
    <t xml:space="preserve">41838153.0</t>
  </si>
  <si>
    <t xml:space="preserve">sinusitis clinical case diagnostic reasoning</t>
  </si>
  <si>
    <t xml:space="preserve">sinusitis diagnostic reasoning cases</t>
  </si>
  <si>
    <t xml:space="preserve">LLMDENT-0937</t>
  </si>
  <si>
    <t xml:space="preserve">Assessment of Large Language Models and Expert Clinicians in Grading Mandibular Third Molar Extraction Difficulty.</t>
  </si>
  <si>
    <t xml:space="preserve">BACKGROUND: The Pederson difficulty score (PDS) is widely used to assess mandibular third molar extraction difficulty, but is subject to interobserver variability because no universally accepted reference standard exists. This study investigates whether multimodal large language models (LLMs) demonstrate systematic grading tendencies comparable to those of human clinicians in the absence of a definitive standard. METHODS: This retrospective cross-sectional study included 100 panoramic radiographs. Two LLMs (GPT and Gemini) and two oral and maxillofacial surgeons independently graded extraction difficulty using the PDS. No reference standard or gold-standard rater was designated; all raters were treated as independent assessors. Agreement was assessed using quadratic-weighted kappa and intraclass correlation coefficient values. Systematic bias was analysed using Bland-Altman plots and ordinal logistic regression. The effects of prompt language and session protocol were also evaluated. RESULTS: The interexpert agreement was substantial (κ = 0.754). GPT demonstrated moderate agreement with experts (κ = 0.564-0.590), whereas Gemini exhibited fair-to-moderate agreement (κ = 0.356-0.461). Overall, the four-rater reliability was moderate (intraclass correlation coefficient = 0.553). Both LLMs displayed minimal systematic bias (GPT: -0.13; Gemini: -0.08), with no significant differences in grading tendencies compared with human experts (P &gt; .05). However, sequential-session evaluatio…</t>
  </si>
  <si>
    <t xml:space="preserve">Yoon, Suk Min; Yoo, Jeong Hun; Kim, Taejun; Kang, Jae Hyun; Kim, Bong Chul</t>
  </si>
  <si>
    <t xml:space="preserve">10.1016/j.identj.2026.109736</t>
  </si>
  <si>
    <t xml:space="preserve">42407142.0</t>
  </si>
  <si>
    <t xml:space="preserve">third molar difficulty grading radiographs</t>
  </si>
  <si>
    <t xml:space="preserve">third molar difficulty grading on radiographs</t>
  </si>
  <si>
    <t xml:space="preserve">LLMDENT-1629</t>
  </si>
  <si>
    <t xml:space="preserve">ANALYSIS OF SOFTWARE SOLUTIONS FOR AUTOMATING ORAL CAVITY MONITORING</t>
  </si>
  <si>
    <t xml:space="preserve">Modern software solutions for automated oral health monitoring have been analyzed. The research focuses on mathematical models and machine learning algorithms used to assess the hygienic status of teeth and gums. A comparative analysis of diagnostic methods is conducted, including the calculation of the hygiene index Ihyg, plaque index PLI, and the integrated disease risk index RDI. Clinical data were used. A mobile application for monitoring oral health is proposed, utilizing PLI and RDI indices to assess the state of teeth and gums. The app will collect user data, provide care recommendations, remind users about dental appointments, and suggest when to replace oral care items. A key feature of the app could be the integration of a neural network based on Yandex GPT to enhance query processing accuracy and ensure effective user interaction. The neural network will use confidence metrics to analyze queries: high confidence values indicate accurate responses, while low values signal the need for additional processing. Variance metrics will be used to assess confidence, helping to determine the variability of responses. For dental-related queries, the system will filter and direct them for processing, while for interdisciplinary queries, it will highlight key aspects related to dentistry using Natural Language Processing (NLP).</t>
  </si>
  <si>
    <t xml:space="preserve">E. R. Zemlianskaia; A. A. Kovtun; G. V. Yankovsky</t>
  </si>
  <si>
    <t xml:space="preserve">Informatization and communication</t>
  </si>
  <si>
    <t xml:space="preserve">10.34219/2078-8320-2025-16-1-94-100</t>
  </si>
  <si>
    <t xml:space="preserve">proposed oral monitoring app with Yandex GPT; no evaluation</t>
  </si>
  <si>
    <t xml:space="preserve">oral monitoring app proposal; ML indices; no LLM evaluation</t>
  </si>
  <si>
    <t xml:space="preserve">LLMDENT-1174</t>
  </si>
  <si>
    <t xml:space="preserve">Generative Models in Dental Applications: A Survey of Emerging Trends</t>
  </si>
  <si>
    <t xml:space="preserve">This paper explores the application of generative artificial intelligence models within the field of dentistry. It examines how these models are being utilized in dental education, patient care, and research, analyzing their potential to transform traditional practices and addressing the challenges associated with their implementation. In particular, the survey highlights integration frameworks such as adaptive assessment mechanisms, clinical decision-support models, and generative reconstruction pipelines. The reviewed studies were identified through searches in PubMed, IEEE Xplore, and Scopus (2020–2025), with inclusion restricted to peer-reviewed articles and domain-relevant preprints.</t>
  </si>
  <si>
    <t xml:space="preserve">Chintan Desai</t>
  </si>
  <si>
    <t xml:space="preserve">2025 8th International Conference on Emerging Technologies in Computer Engineering: Advances in Computing, Healthcare and Smart Systems (ICETCE)</t>
  </si>
  <si>
    <t xml:space="preserve">10.1109/icetce66848.2025.11389117</t>
  </si>
  <si>
    <t xml:space="preserve">survey review generative models dentistry</t>
  </si>
  <si>
    <t xml:space="preserve">survey review generative models</t>
  </si>
  <si>
    <t xml:space="preserve">LLMDENT-1702</t>
  </si>
  <si>
    <t xml:space="preserve">Clinically Relevant Family Medicine Research: Board Certification Updates.</t>
  </si>
  <si>
    <t xml:space="preserve">A new Patient Psychological Safety Scale (PPSS) has potential to address an often-unrecognized problem. Should HbA1c be used to follow diabetes in patients with concurrent sickle cell disease? Are there significant differences resulting from HbA1c point-of-care versus send-off testing? Which treatment for which type of incontinence? Which factors are more predictive of emotional exhaustion for clinicians versus nonclinician staff? Does your office apply fluoride to young children's teeth? Is testosterone deficiency associated with death in older men? How does ChatGPT impact board certification exams? What is the most effective treatment for vasomotor symptoms associated with menopause?</t>
  </si>
  <si>
    <t xml:space="preserve">Bowman, Marjorie A; Seehusen, Dean A; Britz, Jacqueline; Ledford, Christy J W</t>
  </si>
  <si>
    <t xml:space="preserve">Journal of the American Board of Family Medicine : JABFM</t>
  </si>
  <si>
    <t xml:space="preserve">10.3122/jabfm.2024.240352r0</t>
  </si>
  <si>
    <t xml:space="preserve">39978844.0</t>
  </si>
  <si>
    <t xml:space="preserve">editorial family medicine research summaries</t>
  </si>
  <si>
    <t xml:space="preserve">editorial research digest</t>
  </si>
  <si>
    <t xml:space="preserve">LLMDENT-2087</t>
  </si>
  <si>
    <t xml:space="preserve">What is your intelligence type?</t>
  </si>
  <si>
    <t xml:space="preserve">Martina Stefanini</t>
  </si>
  <si>
    <t xml:space="preserve">The international journal of esthetic dentistry</t>
  </si>
  <si>
    <t xml:space="preserve">37166765.0</t>
  </si>
  <si>
    <t xml:space="preserve">editorial no abstract</t>
  </si>
  <si>
    <t xml:space="preserve">LLMDENT-2003</t>
  </si>
  <si>
    <t xml:space="preserve">The performance of artificial intelligence language models in board-style dental knowledge assessment: A preliminary study on ChatGPT.</t>
  </si>
  <si>
    <t xml:space="preserve">BACKGROUND: Although Chat Generative Pre-trained Transformer (ChatGPT) (OpenAI) may be an appealing educational resource for students, the chatbot responses can be subject to misinformation. This study was designed to evaluate the performance of ChatGPT on a board-style multiple-choice dental knowledge assessment to gauge its capacity to output accurate dental content and in turn the risk of misinformation associated with use of the chatbot as an educational resource by dental students. METHODS: ChatGPT3.5 and ChatGPT4 were asked questions obtained from 3 different sources: INBDE Bootcamp, ITDOnline, and a list of board-style questions provided by the Joint Commission on National Dental Examinations. Image-based questions were excluded, as ChatGPT only takes text-based inputs. The mean performance across 3 trials was reported for each model. RESULTS: ChatGPT3.5 and ChatGPT4 answered 61.3% and 76.9% of the questions correctly on average, respectively. A 2-tailed t test was used to compare 2 independent sample means, and a 2-tailed χ2 test was used to compare 2 sample proportions. A P value less than .05 was considered to be statistically significant. CONCLUSION: ChatGPT3.5 did not perform sufficiently well on the board-style knowledge assessment. ChatGPT4, however, displayed a competent ability to output accurate dental content. Future research should evaluate the proficiency of emerging models of ChatGPT in dentistry to assess its evolving role in dental education. PRACTICAL …</t>
  </si>
  <si>
    <t xml:space="preserve">Danesh, Arman; Pazouki, Hirad; Danesh, Kasra; Danesh, Farzad; Danesh, Arsalan</t>
  </si>
  <si>
    <t xml:space="preserve">10.1016/j.adaj.2023.07.016</t>
  </si>
  <si>
    <t xml:space="preserve">37676187.0</t>
  </si>
  <si>
    <t xml:space="preserve">board-style dental knowledge MCQs</t>
  </si>
  <si>
    <t xml:space="preserve">LLMDENT-1058</t>
  </si>
  <si>
    <t xml:space="preserve">Assessing ChatGPT's suitability in responding to the public's inquires on the effects of smoking on oral health.</t>
  </si>
  <si>
    <t xml:space="preserve">Abstract Background With the growing use of Artificial Intelligence (AI) in healthcare, language models like ChatGPT are increasingly being used to provide health information. Given smoking’s significant impact on oral health, including periodontal disease, tooth loss, oral cancer, and impaired healing—this study assesses ChatGPT’s effectiveness in answering inquiries about the effects of smoking on oral health. Methods A total of 119 smoking-related dental health questions were generated using online tools and categorized into five domains: periodontal conditions, teeth and health, oral hygiene and breath, oral soft tissues, and oral surgery. ChatGPT 3.5 responses were evaluated for usefulness, readability (FKG index and, SMOG index), quality (Global Quality Scale), reliability (CLEAR tool), and understandability/actionability (PEMAT). Statistical analyses included ANOVA, Kruskal-Wallis, Mann-Whitney U, and Spearman correlation tests using SPSS v20. Results ChatGPT responses were rated as “very useful” (36.1%) or “useful” (42.0%) for most questions. The oral hygiene and breath category received the highest usefulness scores (p =.002). Readability scores indicated that 35.3% of responses were very difficult to read. Surgery-related questions were significantly harder to read (p 70%). Conclusion ChatGPT provides reliable, high-quality information on smoking’s impact on oral health, suitable for general health education. However, it lacks actionable, personalized guidance, limi…</t>
  </si>
  <si>
    <t xml:space="preserve">Alnsour, Marwa M; Alenezi, Razan; Barakat, Motaz; Al-Omiri, Mahmoud K</t>
  </si>
  <si>
    <t xml:space="preserve">10.1186/s12903-025-06377-5</t>
  </si>
  <si>
    <t xml:space="preserve">40684129.0</t>
  </si>
  <si>
    <t xml:space="preserve">Periodontology; Oral &amp; maxillofacial surgery; Oral medicine / oral pathology; Preventive dentistry / dental public health</t>
  </si>
  <si>
    <t xml:space="preserve">public smoking oral health questions; ChatGPT; GQS CLEAR usefulness</t>
  </si>
  <si>
    <t xml:space="preserve">public smoking oral health questions; ChatGPT; GQS CLEAR PEMAT</t>
  </si>
  <si>
    <t xml:space="preserve">LLMDENT-1837</t>
  </si>
  <si>
    <t xml:space="preserve">Evaluating GPT-4V's performance in the Japanese national dental examination: A challenge explored.</t>
  </si>
  <si>
    <t xml:space="preserve">BACKGROUND/PURPOSE: Rapid advancements in AI technology have led to significant interest in its application across various fields, including medicine and dentistry. This study aimed to assess the capabilities of ChatGPT-4V with image recognition in answering image-based questions from the Japanese National Dental Examination (JNDE) to explore its potential as an educational support tool for dental students. MATERIALS AND METHODS: The dataset used questions from the JNDE, which was conducted in January 2023, with a focus on image-related queries. ChatGPT-4V was utilized, and standardized prompts, question texts, and images were input. Data and statistical analyses were conducted using Qlik Sense® and GraphPad Prism. RESULTS: The overall correct response rate of ChatGPT-4V for image-based JNDE questions was 35.0 %. The correct response rates were 57.1 % for compulsory questions, 43.6 % for general questions, and 28.6 % for clinical practical questions. In specialties like Dental Anesthesiology and Endodontics, ChatGPT-4V achieved correct response rates above 70 %, while response rates for Orthodontics and Oral Surgery were lower. A higher number of images in questions was correlated with lower accuracy, suggesting an impact of the number of images on correct and incorrect responses. CONCLUSION: While innovative, ChatGPT-4V's image recognition feature exhibited limitations, especially in handling image-intensive and complex clinical practical questions, and is not yet fully suit…</t>
  </si>
  <si>
    <t xml:space="preserve">Morishita, Masaki; Fukuda, Hikaru; Muraoka, Kosuke; Nakamura, Taiji; Hayashi, Masanari; Yoshioka, Izumi; Ono, Kentaro; Awano, Shuji</t>
  </si>
  <si>
    <t xml:space="preserve">10.1016/j.jds.2023.12.007</t>
  </si>
  <si>
    <t xml:space="preserve">39035269.0</t>
  </si>
  <si>
    <t xml:space="preserve">Orthodontics; Endodontics; Oral &amp; maxillofacial surgery; Dental education / exams</t>
  </si>
  <si>
    <t xml:space="preserve">Japanese national exam image questions</t>
  </si>
  <si>
    <t xml:space="preserve">national dental exam image questions</t>
  </si>
  <si>
    <t xml:space="preserve">LLMDENT-0102</t>
  </si>
  <si>
    <t xml:space="preserve">Evaluating DeepSeek artificial intelligence’s accuracy and clinical utility in dentistry</t>
  </si>
  <si>
    <t xml:space="preserve">Objective: This study evaluates the efficacy of DeepSeek artificial intelligence (AI), a large language model, in addressing dentistry-related questions regarding diagnostic, clinical, and educational domains of dentistry. Methods: We subjected DeepSeek AI to 150 dental questions spanning oral pathology, radiology, treatment planning, and socioeconomic aspects. The questions included multiple-choice items from undergraduate examinations, case-based scenarios with radiographic images, and comparative analyses of global dental practices. Performance was assessed for accuracy, reference quality, and reasoning transparency. Results: DeepSeek AI achieved 99.3% accuracy (149/150 correct), excelling in: (1) Differential diagnosis (e.g., Behçet’s disease, acquired immunodeficiency syndrome). (2) Treatment planning (95/100 score for complex cases). (3) Global dental practice comparisons (referencing American Diabetes Association, Centers for Disease Control and Prevention, and World Health Organization guidelines). Its sole error involved a nuanced malignant tumor case lacking systemic symptom cues. The model demonstrated advanced reasoning by: (a) Deconstructing questions via keyword analysis. (b) Cross-referencing authoritative sources (e.g., Neville’s Oral Pathology , PubMed). (c) Providing layered explanations for conceptual queries. Conclusion: DeepSeek AI exhibits near-perfect accuracy in dental knowledge synthesis. Its open-source framework and adaptive learning positions it as…</t>
  </si>
  <si>
    <t xml:space="preserve">Atapek, Murat Mert</t>
  </si>
  <si>
    <t xml:space="preserve">Journal of Oral Research and Review</t>
  </si>
  <si>
    <t xml:space="preserve">10.4103/jorr.jorr_151_25</t>
  </si>
  <si>
    <t xml:space="preserve">Oral medicine / oral pathology; Oral &amp; maxillofacial radiology; Preventive dentistry / dental public health; Dental education / exams</t>
  </si>
  <si>
    <t xml:space="preserve">exam MCQs and radiographic cases DeepSeek</t>
  </si>
  <si>
    <t xml:space="preserve">exam MCQs and radiographic cases</t>
  </si>
  <si>
    <t xml:space="preserve">LLMDENT-1768</t>
  </si>
  <si>
    <t xml:space="preserve">Evolving Strategies and Materials for Scaffold Development in Regenerative Dentistry</t>
  </si>
  <si>
    <t xml:space="preserve">Regenerative dentistry has experienced remarkable advancement in recent years. The interdisciplinary discoveries in stem cell applications and scaffold design and fabrication, including novel techniques and biomaterials, have demonstrated immense potential in the field of tissue engineering and regenerative therapy. Scaffolds play a pivotal role in regenerative dentistry by facilitating tissue regeneration and restoring damaged or missing dental structures. These biocompatible and biomimetic structures serve as a temporary framework for cells to adhere, proliferate, and differentiate into functional tissues. This review provides a concise overview of the evolution of scaffold strategies in regenerative dentistry, along with a novel analysis (Bard v2.0 based on the Gemini neural network architecture) of the most commonly employed materials used for scaffold fabrication during the last 10 years. Additionally, it delves into bioprinting, stem cell colonization techniques and procedures, and outlines the prospects of regenerating a whole tooth in the future. Moreover, it discusses the optimal conditions for maximizing mesenchymal stem cell utilization and optimizing scaffold design and personalization through precise 3D bioprinting. This review highlights the recent advancements in scaffold development, particularly with the advent of 3D bioprinting technologies, and is based on a comprehensive literature search of the most influential recent publications in this field.</t>
  </si>
  <si>
    <t xml:space="preserve">Michal Gašparovič; Petra Jungová; Juraj Tomášik; B. Mriňáková; D. Hirjak; Silvia Timková; L. Danišovič; M. Janek; Ľ. Bača; Peter Peciar; Andrej Thurzo</t>
  </si>
  <si>
    <t xml:space="preserve">10.3390/app14062270</t>
  </si>
  <si>
    <t xml:space="preserve">narrative review scaffolds</t>
  </si>
  <si>
    <t xml:space="preserve">LLMDENT-1541</t>
  </si>
  <si>
    <t xml:space="preserve">Decoding wisdom: Evaluating ChatGPT's accuracy and reproducibility in analyzing orthopantomographic images for third molar assessment.</t>
  </si>
  <si>
    <t xml:space="preserve">The integration of Artificial Intelligence (AI) into healthcare has opened new avenues for clinical decision support, particularly in radiology. The aim of this study was to evaluate the accuracy and reproducibility of ChatGPT-4o in the radiographic image interpretation of orthopantomograms (OPGs) for assessment of lower third molars, simulating real patient requests for tooth extraction. Thirty OPGs were analyzed, each paired with a standardized prompt submitted to ChatGPT-4o, generating 900 responses (30 per radiograph). Two oral surgery experts independently evaluated the responses using a three-point Likert scale (correct, partially correct/incomplete, incorrect), with disagreements resolved by a third expert. ChatGPT-4o achieved an accuracy rate of 38.44 % (95 % CI: 35.27 %-41.62 %). The percentage agreement among repeated responses was 82.7 %, indicating high consistency, though Gwet's coefficient of agreement (60.4 %) suggested only moderate repeatability. While the model correctly identified general features in some cases, it frequently provided incomplete or fabricated information, particularly in complex radiographs involving overlapping structures or underdeveloped roots. These findings highlight ChatGPT-4o's current limitations in dental radiographic interpretation. Although it demonstrated some capability in analyzing OPGs, its accuracy and reliability remain insufficient for unsupervised clinical use. Professional oversight is essential to prevent diagnostic err…</t>
  </si>
  <si>
    <t xml:space="preserve">Suárez, Ana; Arena, Stefania; Herranz Calzada, Alberto; Castillo Varón, Ana Isabel; Diaz-Flores García, Victor; Freire, Yolanda</t>
  </si>
  <si>
    <t xml:space="preserve">10.1016/j.csbj.2025.04.010</t>
  </si>
  <si>
    <t xml:space="preserve">40271108.0</t>
  </si>
  <si>
    <t xml:space="preserve">OPG third molar image interpretation</t>
  </si>
  <si>
    <t xml:space="preserve">OPG interpretation third molars</t>
  </si>
  <si>
    <t xml:space="preserve">LLMDENT-1997</t>
  </si>
  <si>
    <t xml:space="preserve">Fake academic writing: ethics during chatbot era.</t>
  </si>
  <si>
    <t xml:space="preserve">"Professor, have you ever seen anything like this?". Few weeks ago I was asked this question by two young and esteemed specialist in orthodontics of my research group, actually PhD students, who showed me a laptop screen. "No, I have never seen anything so potentially extraordinary. But doubts arise: is this legal? Or rather, is it ethical for us to use it in the field of research?" So I asked the questioners, Dr. Serafin and Dr. Bocchieri, to write a short essay on this new form of artificial intelligence, the chatbots, to give me an idea of what they are, what their potential is, and how they can change the veracity of data when an artificial mind replaces a human one. After "letterally" 5 minutes, they returned to me and let me read the following: The rapid advancement of artificial intelligence (AI) technology has led to a proliferation of AI-powered tools that are having a significant impact in the realm of academic writing to automate various aspects of the editorial process, from research to proofreading and even generating complete high-quality scientific articles. Chatbots are AI-virtual assistants that offer significant benefits but there are also important ethical considerations that must be considered. One concern is related to the accuracy and reliability of AI-generated content, particularly in scientific writing where accuracy is of utmost importance. There are also concerns about the potential for AI to be used to produce plagiarized or fraudulent content, whi…</t>
  </si>
  <si>
    <t xml:space="preserve">Caprioglio, A; Paglia, L</t>
  </si>
  <si>
    <t xml:space="preserve">European journal of paediatric dentistry</t>
  </si>
  <si>
    <t xml:space="preserve">10.23804/ejpd.2023.24.02.01</t>
  </si>
  <si>
    <t xml:space="preserve">37337701.0</t>
  </si>
  <si>
    <t xml:space="preserve">editorial academic writing ethics</t>
  </si>
  <si>
    <t xml:space="preserve">editorial on academic writing ethics</t>
  </si>
  <si>
    <t xml:space="preserve">LLMDENT-1717</t>
  </si>
  <si>
    <t xml:space="preserve">Exploring the potential of Chat-GPT as a supportive tool for sialendoscopy clinical decision making and patient information support.</t>
  </si>
  <si>
    <t xml:space="preserve">INTRODUCTION: Sialendoscopy has emerged in the last decades as a groundbreaking technique, offering a minimally invasive approach for exploring and managing salivary gland disorders. More recently, the advent of chatbots, powered by advanced natural processing language and artificial intelligence algorithms, has revolutionized the way healthcare professionals and patients access and analyze medical information and potentially will support soon the clinical decision-making process. MATERIALS AND METHODS: A prospective, cross-sectional study was designed to assess the level of agreement between Chat-GPT and 10 expert sialendoscopists aiming the capabilities of Chat-GPT to further improve the management of salivary gland disorders. RESULTS: The mean level of agreement was 3.4 (SD: 0.69; Min: 2, Max: 4) for Chat-GPT's answers while it was 4.1 (SD: 0.56; Min: 3, Max: 5) for the group of EESS (p &lt; 0.015). The overall Wilcoxon signed-rank test yielded a significance level of p &lt; 0.026 when comparing the level of agreement between Chat-GPT and EESS. The mean number of therapeutic alternatives suggested by Chat-GPT was 3.33 (SD: 1.2; Min: 2, Max: 5), while it was 2.6 (SD: 0.51; Min: 2, Max: 3) for the group of EESS; p = 0.286 (95% CI - 0.385 to 1.320). CONCLUSION: Chat-GPT represents a promising tool in the clinical decision-making process within the salivary gland clinic, particularly for patients who are candidates for sialendoscopy treatment. Additionally, it serves as a valuable s…</t>
  </si>
  <si>
    <t xml:space="preserve">Chiesa-Estomba, Carlos M; Lechien, Jerome R; Vaira, Luigi A; Brunet, Aina; Cammaroto, Giovanni; Mayo-Yanez, Miguel; Sanchez-Barrueco, Alvaro; Saga-Gutierrez, Carlos</t>
  </si>
  <si>
    <t xml:space="preserve">10.1007/s00405-023-08104-8</t>
  </si>
  <si>
    <t xml:space="preserve">37405455.0</t>
  </si>
  <si>
    <t xml:space="preserve">sialendoscopy decision and patient information; ChatGPT vs experts; borderline</t>
  </si>
  <si>
    <t xml:space="preserve">ambiguous; salivary gland management and patient information; ChatGPT vs experts</t>
  </si>
  <si>
    <t xml:space="preserve">LLMDENT-2013</t>
  </si>
  <si>
    <t xml:space="preserve">The Tip Position of Peripherally Inserted Central Catheters by the Sherlock 3CG System Was Almost Deeper Than Zone B: A Case Series.</t>
  </si>
  <si>
    <t xml:space="preserve">A first analysis of deaths due to central venous catheterization (CVC) in Japan in 2017 reported peripherally inserted central catheterization (PICC) as an alternative to CVC. In 2018, Sherlock™ 3CG (C.R. Bard Inc., New Jersey, USA) and Power PICC ® became available for use in Japan. The electromagnetic mechanism of the Sherlock 3CG system often eliminates the need for the use of fluoroscopic devices, such as C-arm scanners. In this clinical report, we describe five cases of patients who underwent PICC guided by the Sherlock 3CG system and were evaluated by transesophageal echocardiography (TEE). The patients were adapted for PICC for highly invasive urologic, thoracic, and dental surgery. Also, the positions of the catheter tip were confirmed by TEE in all cases. The mean distance from the access vein to the catheter tip was 41.1 ± 3.8 cm. Chest X-ray analysis showed a mean distance of 40.0 ± 21.5 mm between the carina and catheter tip. Bicaval TEE views showed that the Power PICC tip had not been advanced into the right atrium in any of the cases. We concluded that the tip positions of the Power PICC guided by the Sherlock 3CG system were almost deeper than Zone B and not in the right atrium.</t>
  </si>
  <si>
    <t xml:space="preserve">Edanaga, Mitsutaka; Sato, Honami; Ochiai, Gen; Yamakage, Michiaki</t>
  </si>
  <si>
    <t xml:space="preserve">10.7759/cureus.40711</t>
  </si>
  <si>
    <t xml:space="preserve">37485174.0</t>
  </si>
  <si>
    <t xml:space="preserve">PICC catheter case series; non-dental</t>
  </si>
  <si>
    <t xml:space="preserve">PICC catheter tip case series</t>
  </si>
  <si>
    <t xml:space="preserve">LLMDENT-1323</t>
  </si>
  <si>
    <t xml:space="preserve">Benchmarking ChatGPT-generated multiple-choice questions against faculty-authored items in dental education.</t>
  </si>
  <si>
    <t xml:space="preserve">Abstract Large language models (LLMs) have become an integral part of self-directed student learning. This study aimed to benchmark assessment items generated by ChatGPT against those written by the faculty instructors using the item response theory. A 40-item Oral Medicine assessment was generated for undergraduate dental students using 20 MCQs written by instructors and 20 MCQs were generated by ChatGPT 3.5 and administered to 547 students in four institutions. The results were analyzed using a 3-Parameter Logistic model. The person reliability of ChatGPT items was 0.778 with a Mean Absolute Deviation of Q3 (MADaQ3) of 0.0741 (p &lt; .001). Most items had a guessing parameter of 0.000. The difficulty ranged from −5.57 to 1.64 and discrimination ranged from −0.56 to 3.85. The person reliability of instructor items was 0.845 with a mean absolute deviation of Q3 (MADaQ3) of 0.0698 (p &lt; .001). The guessing parameter was 0.00, while the difficulty ranged from −1.29 to 3.22 and discrimination ranged from 0.50 to 4.64. Overall, the instructor items showed higher average scores and greater variability (instructor mean = 11.6, SD = 5.5 vs ChatGPT mean = 9.01, SD = 4.32). The instructor items exhibited higher discrimination, a wider difficulty range, better alignment with respondent abilities, and consistent fit indices. However, the ChatGPT generated items showed promise and may outperform humans in MCQ generation in the future.</t>
  </si>
  <si>
    <t xml:space="preserve">Kiyani, Amber; Hanif, Fariha; Muhammad, Muhammad; Iqbal, Sana; Zaib, Nadia; Bashir, Ulfat; Ali, Kamran</t>
  </si>
  <si>
    <t xml:space="preserve">10.1038/s41598-025-28492-7</t>
  </si>
  <si>
    <t xml:space="preserve">41461713.0</t>
  </si>
  <si>
    <t xml:space="preserve">ChatGPT-generated MCQs education</t>
  </si>
  <si>
    <t xml:space="preserve">ChatGPT-generated MCQs for students</t>
  </si>
  <si>
    <t xml:space="preserve">LLMDENT-1035</t>
  </si>
  <si>
    <t xml:space="preserve">Educational aspects of artificial intelligence in oral and maxillofacial radiology: insights from a scoping review.</t>
  </si>
  <si>
    <t xml:space="preserve">Abstract Objective To gather evidence from literature on Artificial Intelligence applications in educational settings and assess the educational elements involved in Oral and Maxillofacial Radiology. Methods A systematic scoping review was performed using predefined keywords and truncation search strategies across PubMed, Scopus, and Web of Science, focusing on artificial intelligence, oral and maxillofacial radiology, and dental education. Results The initial search retrieved 3,124 articles published from 2014 to November 2024 were screened. Of these, only 8 articles met the criteria, specifically focusing on educational aspects within Oral and Maxillofacial Radiology; the others were excluded mainly because they focused on general dentistry. Three studies focus on Knowledge, Attitude, and Perception of dental students and educators, while others involve clinical applications among students, Generative Adversarial Networks for radiographic image generation, and large language models (LLMs) for theoretical OMFR comparison among students and LLMs. The educational elements identified include utilizing AI as a learning tool, incorporating AI knowledge and fundamentals into lectures, and evaluating AI’s performance in theoretical and clinical OMFR. Conclusions Prospective research on the educational aspects of Artificial Intelligence (AI) integration in Oral and Maxillofacial Radiology appears promising, given the current limited evidence base, which tends to emphasize clinical i…</t>
  </si>
  <si>
    <t xml:space="preserve">Ahmad Satmi, Afaf Syahira; Reza, Nabeel; Khamis, Mohd Fadhli; Mohamad, Nasibah; Abdullah, Johari Yap; Mohd Ali Hanafiah, Muhamad Ilhami; Madawana, Ashwini M</t>
  </si>
  <si>
    <t xml:space="preserve">10.1186/s12909-025-08493-w</t>
  </si>
  <si>
    <t xml:space="preserve">41466270.0</t>
  </si>
  <si>
    <t xml:space="preserve">scoping review AI OMFR education</t>
  </si>
  <si>
    <t xml:space="preserve">LLMDENT-1818</t>
  </si>
  <si>
    <t xml:space="preserve">Corrección de mordida cruzada anterior con sistema de autoligado. Reporte de caso</t>
  </si>
  <si>
    <t xml:space="preserve">Introducción: la mordida cruzada anterior es uno de los problemas más comunes en pacientes en crecimiento con maloclusión clase lll tanto esqueletal como funcional. El correcto diagnóstico de esta maloclusión es clave para su corrección y para un buen plan de tratamiento. Objetivos: obtener clase l canina, mantener clase l molar, obtener guía anterior correcta, mantener perfil y mejorar función. Presentación del caso: paciente masculino de 13 años acude a la clínica con motivo de consulta: “mis dientes están chuecos y mi mandíbula se hizo para adelante”. Clase lll esqueletal por un maxilar retruído, perfil recto, dolicofacial, clase l molar, clase canina no establecida, caninos 13, 23 y 33 retenidos, mordida cruzada anterior. Tratamiento con brackets 3M™ Unitek™ Gemini SL autoligado MBT 0.022”, arco lingual y arco transpalatino, levantamiento de mordida mediante build ups en primeros molares inferiores, fase de alineación y nivelación, detallado de oclusión y retención final (removible superior e inferior). Se logró corregir la mordida cruzada anterior obteniendo guía anterior adecuada y una buena función masticatoria. El perfil y la clase l molar se mantuvieron. Conclusiones: el tratamiento con brackets de autoligado es una buena opción para lograr la corrección de la mordida cruzada anterior, siempre y cuando se realice un correcto diagnóstico y plan de tratamiento.</t>
  </si>
  <si>
    <t xml:space="preserve">Karla Melissa López Herrera; Fátima Navarro Martin del Campo; J. Rodríguez-Chávez; Dora María Rubio Castillón; Víctor Omar Moreno Martínez; Juan Antonio Orozco Partida</t>
  </si>
  <si>
    <t xml:space="preserve">Revista Odontológica Mexicana Órgano Oficial de la Facultad de Odontología UNAM</t>
  </si>
  <si>
    <t xml:space="preserve">10.22201/fo.1870199xp.2022.26.2.87339</t>
  </si>
  <si>
    <t xml:space="preserve">orthodontic case report Gemini brackets; no LLM</t>
  </si>
  <si>
    <t xml:space="preserve">orthodontic case report; no LLM</t>
  </si>
  <si>
    <t xml:space="preserve">LLMDENT-1002</t>
  </si>
  <si>
    <t xml:space="preserve">Comparative analysis of the performance of large language models in answering endodontics questions on the dental specialty exam</t>
  </si>
  <si>
    <t xml:space="preserve">Aims: The aim of this study was to compare the accuracy of ChatGPT (GPT-5), Gemini (Gemini 2.5 Pro), and Grok (SuperGrok) on Dental Specialty Exam (DUS) endodontics questions and to examine differences by exam year and item format (text-based vs figure-based).Methods: Endodontics questions from Turkish Assessment, Selection and Placement Center (ÖSYM) DUS exams (2012-2021) were reviewed. Of 130 questions, three items officially canceled by ÖSYM were excluded, leaving 127 questions (122 text-based, 5 figure-based). Figure-based items included periapical radiographs, clinical photographs, or schematic diagrams. Questions were submitted to each model using default settings with one response per item; no tuning or repeat runs were performed. Responses were scored as correct/incorrect using the official answer key. Fisher’s exact test and, when required, Monte Carlo-corrected Fisher’s exact test were applied (p</t>
  </si>
  <si>
    <t xml:space="preserve">Gizem Fatma Özden; Elyase Nur Şahin</t>
  </si>
  <si>
    <t xml:space="preserve">10.32322/jhsm.1902303</t>
  </si>
  <si>
    <t xml:space="preserve">DUS endodontic exam questions</t>
  </si>
  <si>
    <t xml:space="preserve">LLMDENT-0404</t>
  </si>
  <si>
    <t xml:space="preserve">IOSVLM: A 3D Vision-Language Model for Unified Dental Diagnosis from Intraoral Scans</t>
  </si>
  <si>
    <t xml:space="preserve">3D intraoral scans (IOS) are increasingly adopted in routine dentistry due to abundant geometric evidence, and unified multi-disease diagnosis is desirable for clinical documentation and communication. While recent works introduce dental vision-language models (VLMs) to enable unified diagnosis and report generation on 2D images or multi-view images rendered from IOS, they do not fully leverage native 3D geometry. Such work is necessary and also challenging, due to: (i) heterogeneous scan forms and the complex IOS topology, (ii) multi-disease co-occurrence with class imbalance and fine-grained morphological ambiguity, (iii) limited paired 3D IOS-text data. Thus, we present IOSVLM, an end-to-end 3D VLM that represents scans as point clouds and follows a 3D encoder-projector-LLM design for unified diagnosis and generative visual question-answering (VQA), together with IOSVQA, a large-scale multi-source IOS diagnosis VQA dataset comprising 19,002 cases and 249,055 VQA pairs over 23 oral diseases and heterogeneous scan types. To address the distribution gap between color-free IOS data and color-dependent 3D pre-training, we propose a geometry-to-chromatic proxy that stabilizes fine-grained geometric perception and cross-modal alignment. A two-stage curriculum training strategy further enhances robustness. IOSVLM consistently outperforms strong baselines, achieving gains of at least +9.58% macro accuracy and +1.46% macro F1, indicating the effectiveness of direct 3D geometry model…</t>
  </si>
  <si>
    <t xml:space="preserve">Huimin Xiong; Zi-Jie Meng; Tian-Xiang Hu; Chenyi Zhou; Yang Feng; Zuo-Zhu Liu</t>
  </si>
  <si>
    <t xml:space="preserve">10.48550/arxiv.2603.16781</t>
  </si>
  <si>
    <t xml:space="preserve">custom 3D VLM intraoral scans</t>
  </si>
  <si>
    <t xml:space="preserve">custom 3D vision-language model</t>
  </si>
  <si>
    <t xml:space="preserve">LLMDENT-1092</t>
  </si>
  <si>
    <t xml:space="preserve">407P Improving readability while preserving content fidelity of oral cancer patient information: A UK-based study using AI-chatbots</t>
  </si>
  <si>
    <t xml:space="preserve">Table: 405P # of variables Variables inputted C-index a IBS b 2 Tumor (T) and Nodal (N) status 0.812 0.044 5 Prior 2 + T grade, duration diagnosis to first surgery, % cells ER+ 0.849 0.046 10 Prior 5 + % cells PR+, age at diagnosis, Oncotype score, Ki67, post-menopausal 0.857 0.046 15 Prior 10 + ECOG score, invasive ductal/ lobular carcinoma, other histology, laterality bilateral 0.858 0.046 20 Prior 15 + laterality left/right, premenopausal, comorbidity index, primary surgery margin 0.851 0.047 a Concordance Index; Scores span from 0.5 to 1; 1=perfect.b Integrated Brier score; Scores span from 0 to 0.25; 0=perfect.</t>
  </si>
  <si>
    <t xml:space="preserve">A. J. Baczynska; U. Rehman; S. Gohari; K. Chu; M. Sarwar; P. Brennan</t>
  </si>
  <si>
    <t xml:space="preserve">ESMO Real World Data and Digital Oncology</t>
  </si>
  <si>
    <t xml:space="preserve">10.1016/j.esmorw.2025.100603</t>
  </si>
  <si>
    <t xml:space="preserve">conf. abstract oral cancer patient info readability</t>
  </si>
  <si>
    <t xml:space="preserve">conference poster abstract</t>
  </si>
  <si>
    <t xml:space="preserve">LLMDENT-1590</t>
  </si>
  <si>
    <t xml:space="preserve">Fit accuracy of complete crowns fabricated by generative artificial intelligence design: a comparative clinical study.</t>
  </si>
  <si>
    <t xml:space="preserve">PURPOSE: Designing restorations remains challenging because the process is time-consuming and requires operator skill and experience. This clinical study evaluated the fit accuracy of polymerized complete crowns fabricated using a web-based 3D generative artificial intelligence design (GAID) method compared to crowns fabricated using a conventional computer-aided design (CCAD) method. MATERIALS AND METHODS: Sixty-two patients requiring complete crowns in maxillary and mandibular premolars and molars were enrolled. After tooth preparation, digital impressions were taken using an intraoral scanner. Two crowns per patient were designed: one used a web-based automatic 3D GAID software program, and the other used a standard human-driven CCAD software program. The crowns were 3D-printed and delivered to the patients. Marginal and internal discrepancies and occlusal contacts were evaluated using a digital triple scan technique. Statistical analysis used two one-sided t-tests for paired samples to assess crown accuracy in both methods (α = .05). RESULTS: Marginal gaps of crowns made by both methods showed equivalence in the buccal, mesial, and distal regions; however, in the lingual region, the GAID method produced higher marginal discrepancies (P &gt; .001). Regarding internal gaps, no significant difference was observed between the two methods. Crowns produced by the GAID method exhibited larger occlusal discrepancies than those made by the CCAD method (P &lt; .001). CONCLUSION: The fit …</t>
  </si>
  <si>
    <t xml:space="preserve">Win, Thaw Thaw; Mai, Hang-Nga; Kim, So-Yeun; Cho, Seok-Hwan; Kim, Jong-Eun; Srimaneepong, Viritpon; Kaenploy, Jekita; Lee, Du-Hyeong</t>
  </si>
  <si>
    <t xml:space="preserve">The journal of advanced prosthodontics</t>
  </si>
  <si>
    <t xml:space="preserve">10.4047/jap.2025.17.4.224</t>
  </si>
  <si>
    <t xml:space="preserve">40919046.0</t>
  </si>
  <si>
    <t xml:space="preserve">generative AI crown design fit</t>
  </si>
  <si>
    <t xml:space="preserve">generative crown design; no LLM chatbot</t>
  </si>
  <si>
    <t xml:space="preserve">LLMDENT-0789</t>
  </si>
  <si>
    <t xml:space="preserve">The Role of Generative Artificial Intelligence for Scientific Writing: A Scoping Review of Empirical Evidence (2023-2026)</t>
  </si>
  <si>
    <t xml:space="preserve">This paper examines the empirical evidence on the use of generative artificial intelligence (GenAI) in scientific writing. A search was conducted in Google Scholar and PubMed, followed by an analysis of the included studies, which was performed according to the academic field, AI tool, writing task, study design, and main findings. Following the PRISMA guide, this scoping review included 18 studies published between 1st January 2023 and 1st January 2026, representing the disciplines of medicine, education, dentistry, radiology, humanities, library, information science and cognitive science. The evidence base was dominated by studies on ChatGPT, making it the most empirically researched GenAI tool in this field. According to the studies reviewed, GenAI performed well on an array of measures (readability, fluency, and organization) and efficiency (the latter especially in terms of manuscript drafting, abstract writing, proposal development, and literature reviewing). However, the findings also disclosed several limitations, including incorrect or falsified references, inaccurate bibliographical metadata, shallow analysis, lack of originality, and insufficient methodological depth. Based on comparative evidence, newer model versions show improved coherence and reasoning and although improved with the newer GenAI versions, reference reliability still appears to be a recurring problem. Overall, GenAI can be a useful assistive tool for scientific writing; however, its usefulness is…</t>
  </si>
  <si>
    <t xml:space="preserve">Shopovski J</t>
  </si>
  <si>
    <t xml:space="preserve">10.20944/preprints202605.1200.v1</t>
  </si>
  <si>
    <t xml:space="preserve">scoping review scientific writing</t>
  </si>
  <si>
    <t xml:space="preserve">LLMDENT-0769</t>
  </si>
  <si>
    <t xml:space="preserve">Performance of Advanced Large Language Models in Caries Risk Assessment and Preventive Decision-Making: A Multidimensional Evaluation of Five Chatbots.</t>
  </si>
  <si>
    <t xml:space="preserve">INTRODUCTION: Large language models (LLMs) have recently been integrated into dental practice to support clinical reasoning and preventive decision-making. This study compared the performance of 5 advanced chatbots - ChatGPT-5, Claude 4.5 Sonnet, Gemini 2.5 Pro, LLaMA 3.1, and Mistral 7B - in providing evidence-based responses for caries risk assessment and preventive management in pediatric cases. METHODS: Twenty-five validated, case-based questions were developed in accordance with internationally recognized pediatric and preventive dentistry guidelines. Responses were evaluated by 6 pediatric dentistry experts for accuracy, completeness, relevance, clarity, and usefulness using Likert-type scales. Response time, word count, and linguistic readability characteristics (Flesch Reading Ease Score and Flesch-Kincaid Grade Level) were additionally analyzed to compare textual complexity across chatbot-generated responses. Data normality was assessed using the Shapiro-Wilk test; parametric tests (ANOVA with Bonferroni correction) or nonparametric tests (Kruskal-Wallis with Dunn's post hoc) were applied as appropriate. RESULTS: Statistically significant differences were observed across all qualitative criteria, including accuracy, completeness, relevance, clarity, and usefulness (p &lt; 0.001). ChatGPT-5 consistently ranked among the top-performing models, showing balanced and high-quality responses across domains, while Claude 4.5 Sonnet achieved the highest accuracy and completeness…</t>
  </si>
  <si>
    <t xml:space="preserve">Sezer, Berkant; Aydoğdu, Tuğba</t>
  </si>
  <si>
    <t xml:space="preserve">Caries research</t>
  </si>
  <si>
    <t xml:space="preserve">10.1159/000553557</t>
  </si>
  <si>
    <t xml:space="preserve">42435359.0</t>
  </si>
  <si>
    <t xml:space="preserve">pediatric caries risk case-based guideline questions</t>
  </si>
  <si>
    <t xml:space="preserve">case-based caries risk questions for clinicians</t>
  </si>
  <si>
    <t xml:space="preserve">Case-based guideline caries risk questions for clinical decision-making</t>
  </si>
  <si>
    <t xml:space="preserve">LLMDENT-1512</t>
  </si>
  <si>
    <t xml:space="preserve">ChatGPT-4 as an Assistant for Evidence-Based Decision-Making Among General Dentists: An Observational Feasibility Study.</t>
  </si>
  <si>
    <t xml:space="preserve">Background Evidence-based decision-making (EBDM) is essential in contemporary dentistry. However, navigating the extensive and constantly evolving scientific literature can be challenging. Large language models (LLMs), such as ChatGPT-4, have the potential to transform EBDM by analyzing vast datasets and extracting critical information, thereby significantly reducing the time required to find evidence. This observational feasibility study investigates ChatGPT-4's potential in dental EBDM, focusing on its capabilities, strengths, and limitations. Materials and methods In this observational feasibility study, two independent examiners conducted interactive sessions with ChatGPT-4. Five clinical scenarios were explored using the Google Chrome web browser, accessing publicly available scientific evidence from Cochrane, ADA, and PubMed. This approach ensured compliance with the Cochrane guidelines for EBDM. Two independent dentists engaged with ChatGPT-4 in simulated real-life clinical scenarios to seek scientific information. The output from ChatGPT-4 for each scenario was assessed based on predetermined criteria. Its responses were evaluated for accuracy, relevance, efficiency, actionability, and ethical considerations using the ChatGPT-4 Response Scoring System (CRSS) and the ChatGPT-4 Generative Ability Matrix (C-GAM). Results ChatGPT-4 demonstrated consistent performance across all five clinical scenarios, achieving a C-GAM score of 46.4% and a CRSS score of 12 out of 28. It …</t>
  </si>
  <si>
    <t xml:space="preserve">Shiva Shankar, Bugude; Mohan, Sasankoti</t>
  </si>
  <si>
    <t xml:space="preserve">10.7759/cureus.79556</t>
  </si>
  <si>
    <t xml:space="preserve">40012697.0</t>
  </si>
  <si>
    <t xml:space="preserve">evidence-based decision-making for general dentists</t>
  </si>
  <si>
    <t xml:space="preserve">evidence-based decision support for dentists</t>
  </si>
  <si>
    <t xml:space="preserve">LLMDENT-0475</t>
  </si>
  <si>
    <t xml:space="preserve">Comparative Evaluation of Large Language Model Interfaces in Third Molar Surgery Complication Scenarios: Response Quality, Clinical Content, Potential Clinical Risk, Readability, and Externally Observable Response Latency—A Cross-Sectional Comparative Benchmark Study</t>
  </si>
  <si>
    <t xml:space="preserve">Background/Objectives: Large language models (LLMs) are increasingly investigated in dentistry and oral and maxillofacial surgery, but comparative evidence regarding specialist-level response quality, clinical content, and potential safety concerns remains limited. This study compared four contemporary LLM interfaces in third molar surgery complication scenarios. Methods: Thirty open-ended specialist-level scenarios were submitted once to ChatGPT 5.4 Thinking, DeepSeek-V3.2, Gemini 3.1 Pro, and Microsoft Copilot (Work and Learning mode) in isolated single-turn sessions, yielding 120 responses. Two oral and maxillofacial surgeons, blinded to interface identity, independently assessed responses using a task-adapted five-point Global Quality Score (GQS). An additional post hoc criterion-referenced evaluation assessed diagnosis, management, escalation/referral, potentially harmful recommendations, safety-critical omissions, and potential clinical risk. Readability and externally observable response latency were also evaluated. Results: Among the sampled outputs, mean GQSs were 4.53 for Gemini, 4.40 for ChatGPT, 4.30 for DeepSeek, and 3.92 for Copilot (p &lt; 0.001). Mean Clinical Content Scores were 4.80/5 for ChatGPT, 4.77 for Gemini, 4.75 for DeepSeek, and 3.90 for Copilot (p &lt; 0.001). All responses were rated as recognizing the target complication. Within the 120 sampled outputs, one Copilot response met the study-specific criterion for a potentially harmful recommendation, and t…</t>
  </si>
  <si>
    <t xml:space="preserve">I. Karaca; Esmanur Başer; Emre Ulubaş; E. B. Yıldırım</t>
  </si>
  <si>
    <t xml:space="preserve">Journal of Clinical Medicine</t>
  </si>
  <si>
    <t xml:space="preserve">10.3390/jcm15197397</t>
  </si>
  <si>
    <t xml:space="preserve">specialist-level third molar complication scenarios</t>
  </si>
  <si>
    <t xml:space="preserve">Specialist-level third molar complication scenarios rated by surgeons; not patient-facing</t>
  </si>
  <si>
    <t xml:space="preserve">LLMDENT-0573</t>
  </si>
  <si>
    <t xml:space="preserve">Evaluating the effectiveness of an artificial intelligence-based chatbot for reducing dental anxiety among adult dental patients.</t>
  </si>
  <si>
    <t xml:space="preserve">BACKGROUND: Dental anxiety is a common psychological barrier that negatively influences dental attendance, patient cooperation, and treatment outcomes. Traditional anxiety-management strategies are often resource-intensive and difficult to implement routinely. Artificial intelligence (AI)-based chatbots offer a scalable and accessible digital approach that may help reduce dental anxiety through patient education, reassurance, and emotional support. METHODS: A quasi-experimental pre-post interventional study was conducted among 415 adult dental patients attending the outpatient clinics of the University of Ha'il, Saudi Arabia. Participants interacted with an AI-based chatbot for 10-15 min prior to treatment. Dental anxiety was assessed before and immediately after chatbot use using the Modified Dental Anxiety Scale (MDAS) across five common dental scenarios. Demographic variables, including gender, age, educational level, and monthly income, were analysed. Chi-square tests and Spearman's correlation were applied to evaluate changes in the severity of dental anxiety and associations between pre- and post-intervention scores. RESULTS: A statistically significant reduction in dental anxiety was observed across all five dental scenarios following chatbot interaction (p &lt; 0.001). The greatest reductions were noted for invasive procedures, particularly tooth drilling and local anaesthetic injection. The severity of dental anxiety decreased consistently across gender, age, educationa…</t>
  </si>
  <si>
    <t xml:space="preserve">Madfa, Ahmed A; Alshammari, Abdullah F; Alanazi, Bassam A; Alshammari, Sulaiman N</t>
  </si>
  <si>
    <t xml:space="preserve">10.3389/froh.2026.1778200</t>
  </si>
  <si>
    <t xml:space="preserve">42052197.0</t>
  </si>
  <si>
    <t xml:space="preserve">AI chatbot dental anxiety unclear architecture; anxiety outcome</t>
  </si>
  <si>
    <t xml:space="preserve">anxiety chatbot of unclear architecture; anxiety outcome</t>
  </si>
  <si>
    <t xml:space="preserve">LLMDENT-1588</t>
  </si>
  <si>
    <t xml:space="preserve">Artificial Intelligence in Australian Dental and General Healthcare: A Scoping Review.</t>
  </si>
  <si>
    <t xml:space="preserve">ABSTRACT This review contextualises the role of generative Artificial Intelligence (AI) in healthcare within an Australian healthcare regulatory and ethical framework. Four online databases (PubMed, Scopus, CINAHL and Web of Science) were searched for peer‐reviewed publications that addressed at least two of the three topics: (1) the current applications of AI in dentistry and healthcare; (2) data security and privacy in AI‐enhanced healthcare; (3) ethical, legal and clinical implications of machine errors, and the delegation of healthcare responsibilities to large technology companies. A total of 31 articles were retrieved for full‐text analysis using traditional and AI‐assisted software. All studies showed promising use of AI to enhance clinical decision‐making, automate administrative tasks and augment personalised care. However, integrating AI into the Australian healthcare context introduces complex ethical, regulatory and legal considerations that include bias, data privacy and ambiguous chains of responsibility. To maximise the benefits of AI technologies while safeguarding patient rights, practitioners and developers must establish regulatory frameworks, mandate practitioner training, foster multidisciplinary collaboration and maintain continuous rigorous oversight.</t>
  </si>
  <si>
    <t xml:space="preserve">Weerakoon, Arosha T; Girdis, Tonia; Peters, Ove</t>
  </si>
  <si>
    <t xml:space="preserve">Australian dental journal</t>
  </si>
  <si>
    <t xml:space="preserve">10.1111/adj.70000</t>
  </si>
  <si>
    <t xml:space="preserve">40785133.0</t>
  </si>
  <si>
    <t xml:space="preserve">scoping review AI Australia</t>
  </si>
  <si>
    <t xml:space="preserve">LLMDENT-1890</t>
  </si>
  <si>
    <t xml:space="preserve">Authors' reply: Combining ChatGPT and machine learning: A viable alternative in oral medicine.</t>
  </si>
  <si>
    <t xml:space="preserve">The datasets generated and/or analyzed during the current study are available from the corresponding author on reasonable request.</t>
  </si>
  <si>
    <t xml:space="preserve">Santana, Lucas Alves da Mota; Gonçalo, Rani Iani Costa; Barbosa, Breno Ferreira; Takeshita, Wilton Mitsunari; Trento, Cleverson Luciano</t>
  </si>
  <si>
    <t xml:space="preserve">10.1111/odi.14741</t>
  </si>
  <si>
    <t xml:space="preserve">37848339.0</t>
  </si>
  <si>
    <t xml:space="preserve">LLMDENT-1536</t>
  </si>
  <si>
    <t xml:space="preserve">Corrigendum to "Evaluation of a context-aware chatbot using retrieval-augmented generation for answering clinical questions on medication-related osteonecrosis of the jaw" [J. Craniomaxillofac. Surg. 53 (2025) 355-360].</t>
  </si>
  <si>
    <t xml:space="preserve">The authors regret that the affiliation for the author “Suad Aljohani” is incorrect in the original version of this article. The correct affiliation details are reflected above. The authors would like to apologise for any inconvenience caused.</t>
  </si>
  <si>
    <t xml:space="preserve">10.1016/j.jcms.2025.11.011</t>
  </si>
  <si>
    <t xml:space="preserve">41253626.0</t>
  </si>
  <si>
    <t xml:space="preserve">LLMDENT-0919</t>
  </si>
  <si>
    <t xml:space="preserve">Clinically oriented deep learning system integrating linear and morphological assessment for external orthodontic root resorption.</t>
  </si>
  <si>
    <t xml:space="preserve">INTRODUCTION: Manual linear assessment, a classic method for evaluating orthodontic external root resorption (OERR), has limitations: unreliable dento-osseous junction identification and operator variability, time-consuming measurements, and inability to capture 3-dimensional (3D) morphologic changes. METHODS: We developed OERR-Net, a deep learning system for objective, real-time OERR linear assessment and 3D visualization using pre and postorthodontic treatment cone-beam computed tomography scans. First, leveraging Transformer architecture, inspired by ChatGPT (OpenAI, San Francisco, Calif), the Swin-UNETR model was adopted for apex-aware tooth segmentation and 3D reconstruction. Second, a novel algorithm (ToothLM) was proposed for automatic tooth length measurement. Third, the system achieved simultaneous grading and 3D morphologic visualization. An end-to-end validation workflow was established, covering segmentation to grading, with Swin-UNETR's superiority demonstrated through qualitative, saliency, and quantitative analyses. Length accuracy was validated via difference and the Bland-Altman analyses, and grading performance was compared with orthodontists' evaluations. RESULTS: The study included 100 paired cone-beam computed tomography scans (1560 incisors). First, Swin-UNETR outperformed U-Net and UNETR, achieving the highest agreement with the ground truth (dice similarity score = 90.98%). Second, ToothLM showed excellent agreement with expert manual measurements (int…</t>
  </si>
  <si>
    <t xml:space="preserve">Yang, Dan; Yu, Shuangjiang; Zhao, Yue; Hu, Yao; Song, Jinlin; Zheng, Leilei; Liu, Yang</t>
  </si>
  <si>
    <t xml:space="preserve">10.1016/j.ajodo.2025.12.016</t>
  </si>
  <si>
    <t xml:space="preserve">42191336.0</t>
  </si>
  <si>
    <t xml:space="preserve">deep learning root resorption CBCT</t>
  </si>
  <si>
    <t xml:space="preserve">deep learning root resorption system</t>
  </si>
  <si>
    <t xml:space="preserve">LLMDENT-1664</t>
  </si>
  <si>
    <t xml:space="preserve">ChatGPT: A game-changer in oral and maxillofacial surgery</t>
  </si>
  <si>
    <t xml:space="preserve">The integration of AI-powered ChatGPT in oral and maxillofacial surgery marks a transformative shift in healthcare, enhancing diagnostics, treatment planning, patient communication, and surgical training. Its rapid analysis of vast datasets ensures precise, personalized diagnoses and treatment strategies, minimizing risks and improving patient outcomes. ChatGPT facilitates virtual consultations, educates patients, and serves as a real-time surgical assistant during procedures, while AI-driven simulations refine the skills of aspiring surgeons in a secure environment. Despite challenges like data privacy and algorithm validation, ongoing research promises to bolster AI's role in surgery. Overall, ChatGPT's incorporation reshapes oral and maxillofacial surgery, promising heightened precision, efficiency, and care quality, ultimately revolutionizing practices and patient well-being.</t>
  </si>
  <si>
    <t xml:space="preserve">Abdalla, Araz Qadir; Aziz, Tahir Abdullah</t>
  </si>
  <si>
    <t xml:space="preserve">Journal of Medicine, Surgery, and Public Health</t>
  </si>
  <si>
    <t xml:space="preserve">10.1016/j.glmedi.2024.100078</t>
  </si>
  <si>
    <t xml:space="preserve">opinion piece ChatGPT OMFS</t>
  </si>
  <si>
    <t xml:space="preserve">opinion overview</t>
  </si>
  <si>
    <t xml:space="preserve">LLMDENT-1517</t>
  </si>
  <si>
    <t xml:space="preserve">Surgeons Are Indian Males and Speech Therapists Are White Females: Auditing Biases in Vision-Language Models for Healthcare Professionals</t>
  </si>
  <si>
    <t xml:space="preserve">Vision language models (VLMs), such as CLIP and OpenCLIP, can encode and reflect stereotypical associations between medical professions and demographic attributes learned from web-scale data. We present an evaluation protocol for healthcare settings that quantifies associated biases and assesses their operational risk. Our methodology (i) defines a taxonomy spanning clinicians and allied healthcare roles (e.g., surgeon, cardiologist, dentist, nurse, pharmacist, technician), (ii) curates a profession-aware prompt suite to probe model behavior, and (iii) benchmarks demographic skew against a balanced face corpus. Empirically, we observe consistent demographic biases across multiple roles and vision models. Our work highlights the importance of bias identification in critical domains such as healthcare as AI-enabled hiring and workforce analytics can have downstream implications for equity, compliance, and patient trust.11The code can be found at https://github.com/zohaibhasan066/Healthcare-vlm-fairness-benchmarks.</t>
  </si>
  <si>
    <t xml:space="preserve">Z. Siddiqui; Dayam Nadeem; M. Rahman; Mohammad Nadeem; S. Sohail; B. Chaudhry</t>
  </si>
  <si>
    <t xml:space="preserve">2025 IEEE International Conference on Data Mining Workshops (ICDMW)</t>
  </si>
  <si>
    <t xml:space="preserve">10.1109/icdmw69685.2025.00070</t>
  </si>
  <si>
    <t xml:space="preserve">VLM demographic bias healthcare professions</t>
  </si>
  <si>
    <t xml:space="preserve">VLM profession bias audit; not dental topic</t>
  </si>
  <si>
    <t xml:space="preserve">LLMDENT-0834</t>
  </si>
  <si>
    <t xml:space="preserve">Evaluation of accuracy, clinical reliability and readability of LLM-based chatbot responses in prosthetic dentistry FAQs</t>
  </si>
  <si>
    <t xml:space="preserve">Aims: Evidence comparing multiple contemporary large language model (LLM)-based chatbots in prosthetic dentistry using multidimensional outcome measures remains limited. This study comparatively evaluated the responses generated by ChatGPT, Gemini, Copilot and DeepSeek to frequently asked questions (FAQs) related to prosthetic dentistry in terms of accuracy, clinical reliability and readability. Methods: Thirty-nine FAQs obtained from publicly available patient education resources were equally distributed across fixed, removable and implant-supported prosthesis categories (n=13 each). Questions were submitted in Turkish on the same day under standardized conditions to ChatGPT, Gemini, Copilot and DeepSeek Chatbots, all of which were accessed through their publicly available web interfaces. Responses generated in Turkish were independently scored by three prosthodontists using five-point Likert scales to assess accuracy and clinical reliability. Readability was assessed using the Ateşman and Bezirci-Yılmaz formulas. Inter-rater agreement was analyzed using the intraclass correlation coefficient (ICC). Repeated-measures comparisons were performed using the Friedman test, followed by Bonferroni-adjusted pairwise Wilcoxon signed-rank tests. Effect sizes were reported using Kendall’s W.Results: Inter-rater agreement was high for accuracy (ICC=0.86) and clinical reliability (ICC=0.83). Significant inter-system differences were observed in accuracy, clinical reliability, and readabi…</t>
  </si>
  <si>
    <t xml:space="preserve">Tartuk, Bülent Kadir; Altıntaş, Eyyüp</t>
  </si>
  <si>
    <t xml:space="preserve">10.38053/acmj.1905988</t>
  </si>
  <si>
    <t xml:space="preserve">prosthetic patient education FAQs; 4 chatbots; accuracy clinical reliability</t>
  </si>
  <si>
    <t xml:space="preserve">prosthetic patient education FAQs; four chatbots; accuracy reliability</t>
  </si>
  <si>
    <t xml:space="preserve">LLMDENT-1050</t>
  </si>
  <si>
    <t xml:space="preserve">The Diagnostic Performance of Large Language Models and Oral Medicine Consultants for Identifying Oral Lesions in Text-Based Clinical Scenarios: Prospective Comparative Study.</t>
  </si>
  <si>
    <t xml:space="preserve">Abstract Background The use of artificial intelligence (AI), especially large language models (LLMs), is increasing in health care, including in dentistry. There has yet to be an assessment of the diagnostic performance of LLMs in oral medicine. Objective We aimed to compare the effectiveness of ChatGPT (OpenAI) and Microsoft Copilot (integrated within the Microsoft 365 suite) with oral medicine consultants in formulating accurate differential and final diagnoses for oral lesions from written clinical scenarios. Methods Fifty comprehensive clinical case scenarios including patient age, presenting complaint, history of the presenting complaint, medical history, allergies, intra- and extraoral findings, lesion description, and any additional information including laboratory investigations and specific clinical features were given to three oral medicine consultants, who were asked to formulate a differential diagnosis and a final diagnosis. Specific prompts for the same 50 cases were designed and input into ChatGPT and Copilot to formulate both differential and final diagnoses. The diagnostic accuracy was compared between the LLMs and oral medicine consultants. Results ChatGPT exhibited the highest accuracy, providing the correct differential diagnoses in 37 of 50 cases (74%). There were no significant differences in the accuracy of providing the correct differential diagnoses between AI models and oral medicine consultants. ChatGPT was as accurate as consultants in making the f…</t>
  </si>
  <si>
    <t xml:space="preserve">AlFarabi Ali, Sarah; AlDehlawi, Hebah; Jazzar, Ahoud; Ashi, Heba; Esam Abuzinadah, Nihal; AlOtaibi, Mohammad; Algarni, Abdulrahman; Alqahtani, Hazzaa; Akeel, Sara; Almazrooa, Soulafa</t>
  </si>
  <si>
    <t xml:space="preserve">JMIR AI</t>
  </si>
  <si>
    <t xml:space="preserve">10.2196/70566</t>
  </si>
  <si>
    <t xml:space="preserve">40605790.0</t>
  </si>
  <si>
    <t xml:space="preserve">oral lesion clinical scenario diagnosis vs consultants</t>
  </si>
  <si>
    <t xml:space="preserve">oral lesion clinical scenario diagnosis</t>
  </si>
  <si>
    <t xml:space="preserve">LLMDENT-0211</t>
  </si>
  <si>
    <t xml:space="preserve">Digital oral health beyond professional dental care settings: A scoping review of technologies and applications from prevention to early detection.</t>
  </si>
  <si>
    <t xml:space="preserve">BACKGROUND: Oral non-communicable diseases impose a substantial and unequally distributed global burden. Digital technologies have the potential to support Universal Health Coverage. However, evidence on their applications in oral health remains fragmented. OBJECTIVE: To map the applications and maturity of digital oral health technologies used for primary and secondary prevention of oral diseases beyond professional dental care settings. METHODS: Four databases were systematically searched for studies published through February 2026. Original studies of eligible digital oral health technologies were included. Findings were synthesized thematically, and technology readiness levels (TRLs) were mapped. RESULTS: Overall, 305 studies were included. Digital oral health technologies for primary prevention of oral diseases focused on oral health education, behavior modification, and plaque monitoring, mainly through mHealth applications, conversational artificial intelligence, and Internet of Things (IoT)-enabled smart toothbrushes. Applications for secondary prevention focused on detection and risk assessment of caries, periodontal and oral mucosal diseases, and other oral conditions, predominantly using structured-data, image-based models, and IoT-enabled devices. TRL mapping showed higher maturity of applications in primary versus secondary prevention. CONCLUSION: Digital oral health technologies are expanding from prevention to early detection, with potential to support more acc…</t>
  </si>
  <si>
    <t xml:space="preserve">Chen, Xiaoyu; Gong, Zhuohong; Ling, Zhaoting; Yu, Ollie Yiru; Schwendicke, Falk; Lam, Walter Yu Hang</t>
  </si>
  <si>
    <t xml:space="preserve">10.1016/j.jdent.2026.106986</t>
  </si>
  <si>
    <t xml:space="preserve">42617722.0</t>
  </si>
  <si>
    <t xml:space="preserve">Periodontology; Restorative dentistry / cariology; Oral medicine / oral pathology; Preventive dentistry / dental public health</t>
  </si>
  <si>
    <t xml:space="preserve">scoping review digital oral health</t>
  </si>
  <si>
    <t xml:space="preserve">LLMDENT-1671</t>
  </si>
  <si>
    <t xml:space="preserve">The Quality of AI-Generated Dental Caries Multiple Choice Questions: A Comparative Analysis of ChatGPT and Google Bard Language Models.</t>
  </si>
  <si>
    <t xml:space="preserve">STATEMENT OF PROBLEM: AI technology presents a variety of benefits and challenges for educators. PURPOSE: To investigate whether ChatGPT and Google Bard (now is named Gemini) are valuable resources for generating multiple-choice questions for educators of dental caries. MATERIAL AND METHODS: A book on dental caries was used. Sixteen paragraphs were extracted by an expert consultant based on applicability and potential for developing multiple-choice questions. ChatGPT and Bard language models were used to produce multiple-choice questions based on this input, and 64 questions were generated. Three dental specialists assessed the relevance, accuracy, and complexity of the generated questions. The questions were qualitatively evaluated using cognitive learning objectives and item writing flaws. Paired sample t-tests and two-way analysis of variance (ANOVA) were used to compare the generated multiple-choice questions and answers between ChatGPT and Bard. RESULTS: There were no significant differences between the questions generated by ChatGPT and Bard. Moreover, the analysis of variance found no significant differences in question quality. Bard-generated questions tended to have higher cognitive levels than those of ChatGPT. Format error was predominant in ChatGPT-generated questions. Finally, Bard exhibited more absolute terms than ChatGPT. CONCLUSIONS: ChatGPT and Bard could generate questions related to dental caries, mainly at the cognitive level of knowledge and comprehensio…</t>
  </si>
  <si>
    <t xml:space="preserve">Ahmed, Walaa Magdy; Azhari, Amr Ahmed; Alfaraj, Amal; Alhamadani, Abdulaziz; Zhang, Min; Lu, Chang-Tien</t>
  </si>
  <si>
    <t xml:space="preserve">10.1016/j.heliyon.2024.e28198</t>
  </si>
  <si>
    <t xml:space="preserve">38596020.0</t>
  </si>
  <si>
    <t xml:space="preserve">MCQ generation for educators</t>
  </si>
  <si>
    <t xml:space="preserve">LLMDENT-1356</t>
  </si>
  <si>
    <t xml:space="preserve">Evaluation and Optimization of LLM and RAG Components for a Post-Operative Oral Surgery Consultation Chatbot</t>
  </si>
  <si>
    <t xml:space="preserve">The increasing demand for dental services highlights the need for efficient post-operative oral surgery consultations. Many patients experience anxiety due to limited knowledge of oral care and treatment. This study introduces a chatbot prototype integrating Retrieval-Augmented Generation (RAG) and Large Language Models (LLMs) to provide accurate, context-aware responses. The research evaluates various LLMs, embedding models, and chunking techniques to enhance chatbot performance. The multilingual-e5-large embedding model excelled in retrieval tasks due to its multilingual training, instruction tuning, and contrastive pre-training, ensuring high retrieval precision. The Hybrid Chunking method was selected for its ability to segment text contextually, combining Markdown-based, token-based, and semantic segmentation for optimal chunk relevance. The Llama3.3 (70B) model was chosen for its superior fluency, relevance, and ability to handle complex dependencies. The results demonstrate that combining the multilingual-e5-large embedding model, Hybrid Chunking technique, and Llama3.3 (70B) model improves retrieval precision, response accuracy, and relevance, enhancing patient care and operational effectiveness of dental staffs.</t>
  </si>
  <si>
    <t xml:space="preserve">Sirasit Lochanachit; Patcharamon Bunlaue; Chanapat Kaewmuneechoke; Nopasorn Wilairatanaporn; V. Trachoo; K. Warin; P. Pavarangkoon</t>
  </si>
  <si>
    <t xml:space="preserve">2025 25th International Conference on Control, Automation and Systems (ICCAS)</t>
  </si>
  <si>
    <t xml:space="preserve">10.23919/iccas66577.2025.11301349</t>
  </si>
  <si>
    <t xml:space="preserve">custom RAG pipeline post-op consultation chatbot</t>
  </si>
  <si>
    <t xml:space="preserve">RAG post-operative chatbot prototype; no general-purpose arm</t>
  </si>
  <si>
    <t xml:space="preserve">LLMDENT-0043</t>
  </si>
  <si>
    <t xml:space="preserve">Human versus artificial intelligence: investigating ability of young academics from research and non-research institutions to identify ChatGPT-generated dental research abstracts.</t>
  </si>
  <si>
    <t xml:space="preserve">Abstract The rapid adoption of generative artificial intelligence (AI) tools such as ChatGPT in academic writing raises concerns about research integrity and authorship transparency, including in dentistry. The aim of this study was to investigate whether young dental academicians from research and non-research universities can differentiate original abstracts from ChatGPT-generated abstracts, and to compare their performances, and accuracy with three AI-output detectors, and a similarity detector. In this study, six early-career academicians (≤ 2 years of academic experience) from 6 different universities reviewed 150 dental research abstracts (75 original and 75 ChatGPT-generated) under blinded conditions and assessed abstract quality using a previously developed rubric. The same abstracts were also evaluated using the GPT-2 Output Detector, Writefull GPT Detector, GPTZero, and Turnitin similarity detection. Blinded human reviewers and most AI tools made variable wrong assumptions. Correlation analyses showed significant positive associations between abstract type and all assessment variables, while similarity detection demonstrated an inverse relationship (p &lt; 0.05). Overall, young academicians, regardless of institutional category, had difficulty identifying the origin of AI-generated abstracts, whereas GPTZero showed the highest discrimination accuracy (90.0%). This indicates that early-career status and current level of training/exposure to AI-assisted writing may hold …</t>
  </si>
  <si>
    <t xml:space="preserve">Al-Rawas, Matheel; Abdul Qader, Omar Abdul Jabbar; Lin, Galvin Sim Siang; Beh, Yew Hin; Sabarudin, Muhammad Annurdin; Ang, Yee; Low, Jun Fay; Abdullah, Johari Yap; Noorani, Tahir Yusuf</t>
  </si>
  <si>
    <t xml:space="preserve">10.1038/s41598-026-42555-3</t>
  </si>
  <si>
    <t xml:space="preserve">41786860.0</t>
  </si>
  <si>
    <t xml:space="preserve">research tool AI abstract detection</t>
  </si>
  <si>
    <t xml:space="preserve">detection of ChatGPT-generated abstracts</t>
  </si>
  <si>
    <t xml:space="preserve">LLMDENT-2033</t>
  </si>
  <si>
    <t xml:space="preserve">Issues in the 3rd year of the COVID-19 pandemic, including computer-based testing, study design, ChatGPT, journal metrics, and appreciation to reviewers</t>
  </si>
  <si>
    <t xml:space="preserve">In 2022, computer-based testing (CBT) was introduced for the Korean Medical Licensing Examination (KMLE). CBT has also been expanded to the Korean Dental Licensing Examination, Korean Oriental Doctor Medical Licensing Examination, and Korean Care Worker Licensing Examination in 2023. Subsequently, 26 licensing examinations will be administered through CBT in 2025 [1]. For a more convenient and stable testing environment, the Korea Health Personnel Licensing Institute prepared 9 permanent test centers for CBT, which collectively have 1,500 seats (Fig. 1). If the number of examinees on a particular date surpasses 1,500, other sites will be leased. No technical problems occurred during the implementation of CBT for the KMLE. All medical schools in Korea adopted CBT, and no examinee complained of any difficulties in taking CBT. However, further improvements should be made after the transition to CBT. First, the standard setting of CBT still has not been adopted, although there were some studies on the cut score in the 2022 volume of the Journal of Educational Evaluation for Health Professions (JEEHP). Kim et al. [2] suggested that acceptable cut scores for Issues in the 3rd year of the COVID-19 pandemic, including computer-based testing, study design, ChatGPT, journal metrics, and appreciation to reviewers Sun Huh</t>
  </si>
  <si>
    <t xml:space="preserve">Sun Huh</t>
  </si>
  <si>
    <t xml:space="preserve">Journal of Educational Evaluation for Health Professions</t>
  </si>
  <si>
    <t xml:space="preserve">10.3352/jeehp.2023.20.5</t>
  </si>
  <si>
    <t xml:space="preserve">36718045.0</t>
  </si>
  <si>
    <t xml:space="preserve">editorial journal issues</t>
  </si>
  <si>
    <t xml:space="preserve">editorial</t>
  </si>
  <si>
    <t xml:space="preserve">LLMDENT-1534</t>
  </si>
  <si>
    <t xml:space="preserve">History of Dental Impression Trays</t>
  </si>
  <si>
    <t xml:space="preserve">The evolution of impression trays in dentistry spans over two centuries, beginning with Christophe François Delabarre in 1820, who introduced a semi-elliptical metal tray for improved accuracy with wax impressions. By 1833, Jean-Claude F. Maury provided the first published illustration of a dental impression tray, with Chapin A. Harris and Joseph Fox integrating the concept into British and American dental education by the 1840s. Throughout the 19th century, materials evolved from metal to porcelain, and to plastic in the second half of the 20th Century. Today, impression trays come in various materials and designs, but are gradually being replaced by digital scanning technology.</t>
  </si>
  <si>
    <t xml:space="preserve">A. Spielman; Judit Forrai</t>
  </si>
  <si>
    <t xml:space="preserve">Kaleidoscope history</t>
  </si>
  <si>
    <t xml:space="preserve">10.17107/kh.2025.30.41</t>
  </si>
  <si>
    <t xml:space="preserve">history impression trays; no LLM</t>
  </si>
  <si>
    <t xml:space="preserve">history of impression trays; no LLM</t>
  </si>
  <si>
    <t xml:space="preserve">LLMDENT-0200</t>
  </si>
  <si>
    <t xml:space="preserve">Artificial intelligence for predicting the pubertal growth spurt using cephalometric and hand-wrist radiographs: a systematic review and meta-analysis.</t>
  </si>
  <si>
    <t xml:space="preserve">Abstract Introduction The optimal timing of dentofacial orthopedic and growth-modifying orthodontic interventions depends on accurate assessment of skeletal maturation, particularly the pubertal growth spurt (PGS). This systematic review and meta-analysis evaluated the performance of artificial intelligence (AI) models for identifying the PGS from cephalometric and hand–wrist radiographs and compared their diagnostic performance across imaging modalities and algorithm types. Methods A PRISMA 2020–guided systematic review and meta-analysis was conducted and prospectively registered in PROSPERO (CRD42024594040). PubMed, Embase, Web of Science, and LILACS were searched through December 2025. Eligible studies included individuals aged ≤ 21 years in whom AI was applied to cephalometric and/or hand–wrist radiographs to predict the PGS or classify validated skeletal maturation stages associated with it. Two reviewers independently screened studies, extracted data, and assessed methodological quality using QUADAS-AI. Confusion matrices were extracted or reconstructed, skeletal maturation stages were harmonized into a three-class scheme (pre-spurt, spurt, and post-spurt), and the best-performing model from each study was synthesized using random-effects, bivariate, and hierarchical summary receiver operating characteristic (HSROC) models. Results Twenty-one studies published between 2020 and 2025 were included in the quantitative synthesis. The pooled accuracy was 0.83 (95% confidence…</t>
  </si>
  <si>
    <t xml:space="preserve">Chaves, Jordana; Ruffini, Matheus; Souza, Adolfo; Moriguchi, Clara; Ribeiro, Davi Henrique; Moura, Diego; Maranhão, Gabriela; Gomes, Gabrielle; Leal, Maria Eduarda; Duarte, Juliana</t>
  </si>
  <si>
    <t xml:space="preserve">10.1186/s12903-026-08627-6</t>
  </si>
  <si>
    <t xml:space="preserve">42231323.0</t>
  </si>
  <si>
    <t xml:space="preserve">systematic review growth spurt AI</t>
  </si>
  <si>
    <t xml:space="preserve">LLMDENT-1269</t>
  </si>
  <si>
    <t xml:space="preserve">Going over Fine Web with a Fine-Tooth Comb: Technical Report of Indexing Fine Web for Problematic Content Search and Retrieval</t>
  </si>
  <si>
    <t xml:space="preserve">Large language models (LLMs) rely heavily on web-scale datasets like Common Crawl, which provides over 80\% of training data for some modern models. However, the indiscriminate nature of web crawling raises challenges in data quality, safety, and ethics. Despite the critical importance of training data quality, prior research on harmful content has been limited to small samples due to computational constraints. This project presents a framework for indexing and analyzing LLM training datasets using an ElasticSearch-based pipeline. We apply it to SwissAI's FineWeb-2 corpus (1.5TB, four languages), achieving fast query performance--most searches in milliseconds, all under 2 seconds. Our work demonstrates real-time dataset analysis, offering practical tools for safer, more accountable AI systems.</t>
  </si>
  <si>
    <t xml:space="preserve">Inés Altemir Marinas; Anastasiia Kucherenko; Andrei Kucharavy</t>
  </si>
  <si>
    <t xml:space="preserve">10.48550/arxiv.2508.21788</t>
  </si>
  <si>
    <t xml:space="preserve">LLM training data indexing; non-dental</t>
  </si>
  <si>
    <t xml:space="preserve">web corpus indexing; not dental</t>
  </si>
  <si>
    <t xml:space="preserve">LLMDENT-1996</t>
  </si>
  <si>
    <t xml:space="preserve">Artificial intelligence in dentistry: a review of ChatGPT's role and potential.</t>
  </si>
  <si>
    <t xml:space="preserve">Buzayan, Muaiyed Mahmoud; Sivakumar, Indumathi; Mohd, Noorhayati Raja</t>
  </si>
  <si>
    <t xml:space="preserve">10.3290/j.qi.b4218569</t>
  </si>
  <si>
    <t xml:space="preserve">37461385.0</t>
  </si>
  <si>
    <t xml:space="preserve">narrative review; no abstract</t>
  </si>
  <si>
    <t xml:space="preserve">LLMDENT-2053</t>
  </si>
  <si>
    <t xml:space="preserve">CephGPT-4: An Interactive Multimodal Cephalometric Measurement and Diagnostic System with Visual Large Language Model</t>
  </si>
  <si>
    <t xml:space="preserve">Large-scale multimodal language models (LMMs) have achieved remarkable success in general domains. However, the exploration of diagnostic language models based on multimodal cephalometric medical data remains limited. In this paper, we propose a novel multimodal cephalometric analysis and diagnostic dialogue model. Firstly, a multimodal orthodontic medical dataset is constructed, comprising cephalometric images and doctor-patient dialogue data, with automatic analysis of cephalometric landmarks using U-net and generation of diagnostic reports. Then, the cephalometric dataset and generated diagnostic reports are separately fine-tuned on Minigpt-4 and VisualGLM. Results demonstrate that the CephGPT-4 model exhibits excellent performance and has the potential to revolutionize orthodontic measurement and diagnostic applications. These innovations hold revolutionary application potential in the field of orthodontics.</t>
  </si>
  <si>
    <t xml:space="preserve">Lei Ma; Jin-Cong Han; Zhao-Xin Wang; Dian Zhang</t>
  </si>
  <si>
    <t xml:space="preserve">10.48550/arxiv.2307.07518</t>
  </si>
  <si>
    <t xml:space="preserve">fine-tuned multimodal cephalometric model</t>
  </si>
  <si>
    <t xml:space="preserve">fine-tuned cephalometric multimodal model</t>
  </si>
  <si>
    <t xml:space="preserve">LLMDENT-1620</t>
  </si>
  <si>
    <t xml:space="preserve">Performance assessment of artificial intelligence chatbots (ChatGPT-4 and Copilot) for sharing insights on 3D-printed orthodontic appliances: A cross-sectional study.</t>
  </si>
  <si>
    <t xml:space="preserve">OBJECTIVE: To evaluate and compare the performance of OpenAI's ChatGPT-4 and Microsoft Copilot in providing information on 3D-printed orthodontic appliances, with a focus on the accuracy, completeness of the content, and response generation time. METHODS: This cross-sectional study proceeded in five stages. Initially, three orthodontists created a total of 125 questions concerning 3D printed orthodontic appliances of which 105 questions were finalized to be incorporated into the study by a panel of senior orthodontists. These questions were subsequently organized into 15 distinct domains. Both chatbots were presented with the questions under consistent conditions, using the same laptop and internet setup. A stopwatch was used to record response times. The responses were anonymized and evaluated by seven orthodontists with extensive experience, who scored accuracy and completeness based on standardized tools. Through discussion, evaluators reached a consensus on each score, ensuring reliability. RESULTS: Spearman's correlation revealed a moderate to strong negative correlation between accuracy and completeness for both chatbots (p≤0.001). The negative correlation observed between accuracy and completeness scores, particularly prominent in Copilot, indicates a trade-off between these qualities in some responses. Mann-Whitney U tests confirmed significant differences in accuracy and completeness between the chatbots (p≤0.001), though response time differences were not statistica…</t>
  </si>
  <si>
    <t xml:space="preserve">Yousuf, Asma Muhammad; Ikram, Fizzah; Gulzar, Munnal; Sukhia, Rashna Hoshang; Fida, Mubassar</t>
  </si>
  <si>
    <t xml:space="preserve">10.1016/j.ortho.2025.100992</t>
  </si>
  <si>
    <t xml:space="preserve">39999543.0</t>
  </si>
  <si>
    <t xml:space="preserve">orthodontist-written 3D-printed appliance questions; ChatGPT Copilot; accuracy completeness; audience unclear</t>
  </si>
  <si>
    <t xml:space="preserve">audience unclear; orthodontist-written 3D appliance questions; ChatGPT-4 Copilot; accuracy completeness</t>
  </si>
  <si>
    <t xml:space="preserve">LLMDENT-1734</t>
  </si>
  <si>
    <t xml:space="preserve">Chatbot Generative Pretrained Transformer (ChatGPT) responses to questions about orthodontics in an updated version.</t>
  </si>
  <si>
    <t xml:space="preserve">10.1016/j.ajodo.2024.02.010</t>
  </si>
  <si>
    <t xml:space="preserve">38816081.0</t>
  </si>
  <si>
    <t xml:space="preserve">AJODO letter possibly with data; ChatGPT orthodontic questions update</t>
  </si>
  <si>
    <t xml:space="preserve">AJODO letter reporting updated ChatGPT responses to orthodontic questions; likely original data</t>
  </si>
  <si>
    <t xml:space="preserve">LLMDENT-1932</t>
  </si>
  <si>
    <t xml:space="preserve">Generative artificial intelligence: synthetic datasets in dentistry.</t>
  </si>
  <si>
    <t xml:space="preserve">Abstract Introduction Artificial Intelligence (AI) algorithms, particularly Deep Learning (DL) models are known to be data intensive. This has increased the demand for digital data in all domains of healthcare, including dentistry. The main hindrance in the progress of AI is access to diverse datasets which train DL models ensuring optimal performance, comparable to subject experts. However, administration of these traditionally acquired datasets is challenging due to privacy regulations and the extensive manual annotation required by subject experts. Biases such as ethical, socioeconomic and class imbalances are also incorporated during the curation of these datasets, limiting their overall generalizability. These challenges prevent their accrual at a larger scale for training DL models. Methods Generative AI techniques can be useful in the production of Synthetic Datasets (SDs) that can overcome issues affecting traditionally acquired datasets. Variational autoencoders, generative adversarial networks and diffusion models have been used to generate SDs. The following text is a review of these generative AI techniques and their operations. It discusses the chances of SDs and challenges with potential solutions which will improve the understanding of healthcare professionals working in AI research. Conclusion Synthetic data customized to the need of researchers can be produced to train robust AI models. These models, having been trained on such a diverse dataset will be appli…</t>
  </si>
  <si>
    <t xml:space="preserve">Umer, Fahad; Adnan, Niha</t>
  </si>
  <si>
    <t xml:space="preserve">10.1038/s41405-024-00198-4</t>
  </si>
  <si>
    <t xml:space="preserve">38429258.0</t>
  </si>
  <si>
    <t xml:space="preserve">narrative review synthetic datasets</t>
  </si>
  <si>
    <t xml:space="preserve">LLMDENT-1637</t>
  </si>
  <si>
    <t xml:space="preserve">DentalGPT: Incentivizing Multimodal Complex Reasoning in Dentistry</t>
  </si>
  <si>
    <t xml:space="preserve">Reliable interpretation of multimodal data in dentistry is essential for automated oral healthcare, yet current multimodal large language models (MLLMs) struggle to capture fine-grained dental visual details and lack sufficient reasoning ability for precise diagnosis. To address these limitations, we present DentalGPT, a specialized dental MLLM developed through high-quality domain knowledge injection and reinforcement learning. Specifically, the largest annotated multimodal dataset for dentistry to date was constructed by aggregating over 120k dental images paired with detailed descriptions that highlight diagnostically relevant visual features, making it the multimodal dataset with the most extensive collection of dental images to date. Training on this dataset significantly enhances the MLLM's visual understanding of dental conditions, while the subsequent reinforcement learning stage further strengthens its capability for multimodal complex reasoning. Comprehensive evaluations on intraoral and panoramic benchmarks, along with dental subsets of medical VQA benchmarks, show that DentalGPT achieves superior performance in disease classification and dental VQA tasks, outperforming many state-of-the-art MLLMs despite having only 7B parameters. These results demonstrate that high-quality dental data combined with staged adaptation provides an effective pathway for building capable and domain-specialized dental MLLMs.</t>
  </si>
  <si>
    <t xml:space="preserve">Zhen-Yang Cai; Jiaming Zhang; Junjie Zhao; Ziyi Zeng; Yan-Chao Li; Jingyi Liang; Jun-Ying Chen; Yun-Jin Yang; Jiajun You; Shuzhi Deng; Tongfei Wang; Wanting Chen; Chunxiu Hao; Rui Xie; Zhenwei Wen; Xi</t>
  </si>
  <si>
    <t xml:space="preserve">10.48550/arxiv.2512.11558</t>
  </si>
  <si>
    <t xml:space="preserve">specialized dental MLLM</t>
  </si>
  <si>
    <t xml:space="preserve">specialised DentalGPT model</t>
  </si>
  <si>
    <t xml:space="preserve">LLMDENT-2083</t>
  </si>
  <si>
    <t xml:space="preserve">NLP and oral health information</t>
  </si>
  <si>
    <t xml:space="preserve">AI involves computer programming language, statistics and machine learning algorithm and tools. It encompasses machine learning (ML), deep learning and natural language processing (NLP). Machine learning is used in big data, data mining, and profiling NLP uses neural networks to generate connections mimicking human communication. It simulates nodes and layers, which are weighted to determine appropriate response by mathematical programming [Figure 1].[2,3] There are many programs that utilise NLP. One such program that has become all pervasive and is garnering much attention is ChatGPT (generative pre‐trained transformer) by a company called OpenAI. ChatGPT is a chat bot (‘A computer program designed to simulate conversation with human users, especially over the internet’)[4] that has evolved to generate responses to questions in a ‘human manner’.</t>
  </si>
  <si>
    <t xml:space="preserve">Preetha Selvan; R. Thavarajah; K. Ranganathan</t>
  </si>
  <si>
    <t xml:space="preserve">10.4103/jomfp.jomfp_85_23</t>
  </si>
  <si>
    <t xml:space="preserve">37234303.0</t>
  </si>
  <si>
    <t xml:space="preserve">editorial NLP oral health</t>
  </si>
  <si>
    <t xml:space="preserve">editorial on NLP and ChatGPT</t>
  </si>
  <si>
    <t xml:space="preserve">LLMDENT-0164</t>
  </si>
  <si>
    <t xml:space="preserve">Can a Large Language Model Effectively Answer Parents’ Questions About Children’s Oral Health?</t>
  </si>
  <si>
    <t xml:space="preserve">Aim: This study aimed to evaluate the readability, quality, and temporal consistency of Turkish responses generated by ChatGPT to frequently asked questions in pediatric dentistry. Materials and Methods: Twenty open-ended questions were adapted from the frequently asked questions published on the American Academy of Pediatric Dentistry parent information page. Each question was submitted to ChatGPT (GPT-4, OpenAI, USA) in Turkish over seven consecutive days, three times per day, using a new chat session for each interaction, standardized prompts and default system settings. A total of 420 responses were analyzed. Readability was assessed using both the Ateşman and Çetinkaya-Uzun readability formulas, while response quality was evaluated using the Global Quality Score (GQS). Inter-day and intra-day comparisons were performed using repeated-measures ANOVA or Friedman tests according to the data distribution. Intraclass Correlation Coefficient (ICC) analysis was used to evaluate temporal consistency (α=0.05). Results: A significant intra-day variability in the readability scores was observed during the first four days for the Ateşman and Çetinkaya-Uzun formulas (p&lt;0.05), whereas no significant differences were identified during Days 5-7. Between-day comparisons revealed statistically significant variations in readability scores for both formulations (p&lt;0.001). Ateşman’s scores were found to correspond to “moderate difficulty” and “easy” readability levels, while Çetinkaya-Uzun’s…</t>
  </si>
  <si>
    <t xml:space="preserve">Bitisik, İrem Nur; Savas, Selcuk; Timarci, Ilgin; Izgi, Mehmet; Kucukyilmaz Izgi, Ebru</t>
  </si>
  <si>
    <t xml:space="preserve">The Journal of Pediatric Research</t>
  </si>
  <si>
    <t xml:space="preserve">10.4274/jpr.galenos.2026.78871</t>
  </si>
  <si>
    <t xml:space="preserve">AAPD parent FAQs; ChatGPT Turkish; GQS consistency</t>
  </si>
  <si>
    <t xml:space="preserve">AAPD parent FAQs; ChatGPT-4; GQS consistency</t>
  </si>
  <si>
    <t xml:space="preserve">LLMDENT-1688</t>
  </si>
  <si>
    <t xml:space="preserve">Evaluation of AI-generated responses by different artificial intelligence chatbots to the clinical decision-making case-based questions in oral and maxillofacial surgery.</t>
  </si>
  <si>
    <t xml:space="preserve">OBJECTIVES: This study aims to evaluate the correctness of the generated answers by Google Bard, GPT-3.5, GPT-4, Claude-Instant, and Bing chatbots to decision-making clinical questions in the oral and maxillofacial surgery (OMFS) area. STUDY DESIGN: A group of 3 board-certified oral and maxillofacial surgeons designed a questionnaire with 50 case-based questions in multiple-choice and open-ended formats. Answers of chatbots to multiple-choice questions were examined against the chosen option by 3 referees. The chatbots' answers to the open-ended questions were evaluated based on the modified global quality scale. A P-value under .05 was considered significant. RESULTS: Bard, GPT-3.5, GPT-4, Claude-Instant, and Bing answered 34%, 36%, 38%, 38%, and 26% of the questions correctly, respectively. In open-ended questions, GPT-4 scored the most answers evaluated as grades "4" or "5," and Bing scored the most answers evaluated as grades "1" or "2." There were no statistically significant differences between the 5 chatbots in responding to the open-ended (P = .275) and multiple-choice (P = .699) questions. CONCLUSION: Considering the major inaccuracies in the responses of chatbots, despite their relatively good performance in answering open-ended questions, this technology yet cannot be trusted as a consultant for clinicians in decision-making situations.</t>
  </si>
  <si>
    <t xml:space="preserve">Azadi, Ali; Gorjinejad, Fatemeh; Mohammad-Rahimi, Hossein; Tabrizi, Reza; Alam, Mostafa; Golkar, Mohsen</t>
  </si>
  <si>
    <t xml:space="preserve">10.1016/j.oooo.2024.02.018</t>
  </si>
  <si>
    <t xml:space="preserve">38570273.0</t>
  </si>
  <si>
    <t xml:space="preserve">OMFS case-based clinical decision questions</t>
  </si>
  <si>
    <t xml:space="preserve">OMFS case-based clinical decision questions for clinicians incl MCQ</t>
  </si>
  <si>
    <t xml:space="preserve">LLMDENT-0624</t>
  </si>
  <si>
    <t xml:space="preserve">Harmfulness analysis of Large Language Model answers to dental questions</t>
  </si>
  <si>
    <t xml:space="preserve">Abstract It became common for patients to use the Internet as a source of solutions to medical questions, including dental problems. Furthermore, the use of Large Language Models has recently become widely available to the public. The aim of this study was to assess the safety of patients in the aspect of using Large Language Models to answer dental questions. Based on the experience of practicing dentists, a set of 30 questions was created. The models' responses were categorized by two independent dentists with 5 years of practice experience into categories evaluating safety and information reliability. It was shown that currently available models are not fully safe for dental patients. The frequent search for solutions to their dental problems and the lack of advanced medical knowledge among patients generate the need to create a safe place for patients on the web.</t>
  </si>
  <si>
    <t xml:space="preserve">Mysior M; Mysior MP; Maslowski P; Skośkiewicz-Malinowska K</t>
  </si>
  <si>
    <t xml:space="preserve">10.21203/rs.3.rs-7456616/v1</t>
  </si>
  <si>
    <t xml:space="preserve">dental questions patient safety harmfulness; LLMs; preprint</t>
  </si>
  <si>
    <t xml:space="preserve">patient safety of LLM answers to dental questions; harm categories</t>
  </si>
  <si>
    <t xml:space="preserve">LLMDENT-1850</t>
  </si>
  <si>
    <t xml:space="preserve">Using artificial intelligence chatbots to improve patient history taking in dental education (Pilot study).</t>
  </si>
  <si>
    <t xml:space="preserve">In all health professions, taking a patient history is critical to accurate diagnosis and the formulation of an appropriate patient-focused management plan.1 Misdiagnosis and inappropriate treatment are common sequelae when clinicians fail to work through history in a logical and thorough manner. Traditionally, history taking in dentistry is taught in a clinical setting with some opportunities to practice in a simulated environment prior to students entering treatment clinics. Pre-clinical teaching is currently done in a tutorial setting where a clinical educator acts as a patient and the students act as the dentist. Such simulations allow repetitive practice in different clinical situations, within a risk-free environment.2 However, interviews with dental school staff members and observation of these tutorials revealed that in most classes, only one or two students actively participated in this role-playing. ChatGPT is a publicly available artificial intelligence (AI) large language model from OpenAI.3 It receives natural language inputs and responds realistically based on the conversation context. AI can be used to develop educational chatbots that are affordable and can provide a new medium of simulation with more scalability, personalization, and access.4 Research studies have demonstrated the effectiveness of ChatGPT in improving diagnostic accuracy, clinical judgment, and knowledge retention among healthcare learners.4 The use of an AI-generated chatbot is proposed as a…</t>
  </si>
  <si>
    <t xml:space="preserve">Or, Aidan J; Sukumar, Smitha; Ritchie, Helen E; Sarrafpour, Babak</t>
  </si>
  <si>
    <t xml:space="preserve">10.1002/jdd.13591</t>
  </si>
  <si>
    <t xml:space="preserve">38783404.0</t>
  </si>
  <si>
    <t xml:space="preserve">history-taking chatbot dental education</t>
  </si>
  <si>
    <t xml:space="preserve">history-taking education chatbot</t>
  </si>
  <si>
    <t xml:space="preserve">LLMDENT-1614</t>
  </si>
  <si>
    <t xml:space="preserve">Evaluation of Artificial Intelligence Responses on Molar Incisor Hypomineralization</t>
  </si>
  <si>
    <t xml:space="preserve">Molar–incisor hypomineralization (MIH) is a developmental enamel defect involving one or more first permanent molars and often the incisors. Affected molars are structurally fragile, making them highly susceptible to post-eruptive breakdown and dental caries. As the condition often causes hypersensitivity, pain, and esthetic concerns, many parents and patients increasingly seek information from online platforms. In this context, artificial intelligence (AI)–based chatbots have emerged as accessible tools for delivering health-related information. This study aimed to evaluate and compare the performance of six AI-driven chatbots—ChatGPT-3.5, ChatGPT-4, Gemini Advanced, Microsoft Copilot, Claude 3, and Perplexity AI—in providing educational and clinical information about MIH. Twelve standardized questions derived from the 2021 European Academy of Paediatric Dentistry (EAPD) guidelines were presented to each chatbot. Their responses were analyzed using EQIP, DISCERN, Global Quality Score (GQS), Flesch Reading Ease Score (FRES), Flesch–Kincaid Grade Level (FKGL), and Similarity Index. All chatbots generated coherent and clinically relevant answers. ChatGPT-4 achieved the highest EQIP (64.10) and reliability (3.70) scores, followed by ChatGPT-3.5 and Gemini Advanced. ChatGPT-3.5 recorded the highest GQS (4.60), while Gemini exhibited the lowest Similarity Index (1.50), indicating more unique phrasing. All outputs showed college-level readability (FRES &lt; 50; FKGL 10.3–12.2). These …</t>
  </si>
  <si>
    <t xml:space="preserve">Computer and Decision Making: An International Journal</t>
  </si>
  <si>
    <t xml:space="preserve">10.59543/comdem.v3i.15765</t>
  </si>
  <si>
    <t xml:space="preserve">Pediatric dentistry; Restorative dentistry / cariology; Esthetic dentistry</t>
  </si>
  <si>
    <t xml:space="preserve">MIH questions EAPD-derived; parent info framing; EQIP DISCERN GQS; borderline</t>
  </si>
  <si>
    <t xml:space="preserve">ambiguous; EAPD-derived MIH questions; parent framing; EQIP DISCERN GQS</t>
  </si>
  <si>
    <t xml:space="preserve">LLMDENT-0926</t>
  </si>
  <si>
    <t xml:space="preserve">Self-Prompting Small Language Models for Privacy-Sensitive Clinical Information Extraction</t>
  </si>
  <si>
    <t xml:space="preserve">Clinical named entity recognition from dental progress notes is challenging because documentation is highly unstructured, domain-specific, and often privacy-sensitive. We developed a locally deployable framework that enables small language models to self-generate, verify, refine, and evaluate entity-specific prompts for extracting multiple clinical entities from dental notes. Using 1,200 annotated notes, we evaluated candidate open-weight models with multi-prompt ensemble inference and further adapted selected models using QLoRA-based supervised fine-tuning and direct preference optimization. Model performance varied substantially, highlighting the need for task-specific evaluation rather than reliance on generic benchmarks. Qwen2.5-14B-Instruct achieved the strongest baseline performance. After DPO, Qwen2.5-14B-Instruct and Llama-3.1-8B-Instruct achieved micro/macro F1 scores of 0.864/0.837 and 0.806/0.797, respectively. These findings suggest that automated prompt optimization combined with lightweight preference-based post-training can support scalable clinical information extraction using locally deployed small language models.</t>
  </si>
  <si>
    <t xml:space="preserve">Yao-Shun Chuang; Tushti Mody; U. P. Singh; Shirindokht Shiraz; Chun-Teh Lee; Ryan Brandon; M. Walji; Xiaoqian Jiang; O. Tokede</t>
  </si>
  <si>
    <t xml:space="preserve">10.48550/arxiv.2605.04221</t>
  </si>
  <si>
    <t xml:space="preserve">small LM clinical note extraction fine-tuned</t>
  </si>
  <si>
    <t xml:space="preserve">clinical note entity extraction</t>
  </si>
  <si>
    <t xml:space="preserve">LLMDENT-1577</t>
  </si>
  <si>
    <t xml:space="preserve">675 - Bridging Clinical Expertise and Technology in Orthodontics using Generative Artificial Intelligence</t>
  </si>
  <si>
    <t xml:space="preserve">Joyti Vasudev; Matthias Peper; Adriano Araújo</t>
  </si>
  <si>
    <t xml:space="preserve">Journal of the World Federation of Orthodontists</t>
  </si>
  <si>
    <t xml:space="preserve">10.1016/j.ejwf.2025.07.679</t>
  </si>
  <si>
    <t xml:space="preserve">conf. abstract no abstract</t>
  </si>
  <si>
    <t xml:space="preserve">congress abstract; no abstract</t>
  </si>
  <si>
    <t xml:space="preserve">LLMDENT-1535</t>
  </si>
  <si>
    <t xml:space="preserve">Improving Patient Communication by Simplifying AI-Generated Dental Radiology Reports With ChatGPT: Comparative Study.</t>
  </si>
  <si>
    <t xml:space="preserve">BACKGROUND: Medical reports, particularly radiology findings, are often written for professional communication, making them difficult for patients to understand. This communication barrier can reduce patient engagement and lead to misinterpretation. Artificial intelligence (AI), especially large language models such as ChatGPT, offers new opportunities for simplifying medical documentation to improve patient comprehension. OBJECTIVE: We aimed to evaluate whether AI-generated radiology reports simplified by ChatGPT improve patient understanding, readability, and communication quality compared to original AI-generated reports. METHODS: In total, 3 versions of radiology reports were created using ChatGPT: an original AI-generated version (text 1), a patient-friendly, simplified version (text 2), and a further simplified and accessibility-optimized version (text 3). A total of 300 patients (n=100, 33.3% per group), excluding patients with medical education, were randomly assigned to review one text version and complete a standardized questionnaire. Readability was assessed using the Flesch Reading Ease (FRE) score and LIX indices. RESULTS: Both simplified texts showed significantly higher readability scores (text 1: FRE score=51.1; text 2: FRE score=55.0; and text 3: FRE score=56.4; P&lt;.001) and lower LIX scores, indicating enhanced clarity. Text 3 had the shortest sentences, had the fewest long words, and scored best on all patient-rated dimensions. Questionnaire results revealed…</t>
  </si>
  <si>
    <t xml:space="preserve">Stephan, Daniel; Bertsch, Annika S; Schumacher, Sophia; Puladi, Behrus; Burwinkel, Matthias; Al-Nawas, Bilal; Kämmerer, Peer W; Thiem, Daniel Ge</t>
  </si>
  <si>
    <t xml:space="preserve">10.2196/73337</t>
  </si>
  <si>
    <t xml:space="preserve">40489773.0</t>
  </si>
  <si>
    <t xml:space="preserve">ChatGPT simplified radiology reports; readability and patient ratings only</t>
  </si>
  <si>
    <t xml:space="preserve">simplified radiology reports; readability and patient ratings only</t>
  </si>
  <si>
    <t xml:space="preserve">ChatGPT-simplified radiology reports; readability and patient ratings only; no accuracy evaluation</t>
  </si>
  <si>
    <t xml:space="preserve">LLMDENT-0983</t>
  </si>
  <si>
    <t xml:space="preserve">Expression of concern: "Prompt-Driven ChatGPT Carbon Calculator for Dental Practices: Estimation and Tailored Improvement Strategies" [International Dental Journal, Volume 76, Issue 1, February 2026, 103979].</t>
  </si>
  <si>
    <t xml:space="preserve">10.1016/j.identj.2026.109665</t>
  </si>
  <si>
    <t xml:space="preserve">42410761.0</t>
  </si>
  <si>
    <t xml:space="preserve">expression of concern</t>
  </si>
  <si>
    <t xml:space="preserve">LLMDENT-0319</t>
  </si>
  <si>
    <t xml:space="preserve">Guideline-based evaluation of five generative artificial intelligence chatbot platforms for clinician-oriented questions on open temporomandibular joint surgery.</t>
  </si>
  <si>
    <t xml:space="preserve">OBJECTIVE: To compare the quality and readability of responses from five generative artificial intelligence chatbot platforms to clinician-oriented questions on open temporomandibular joint (TMJ) surgery against guideline-based reference answers. MATERIAL AND METHODS: Forty questions across eight domains were submitted on 16 July 2026 to ChatGPT (GPT-5.5), Claude (Opus 4.8), Gemini (3.1 Pro), Grok (4) and Perplexity (Pro), each via its paid tier at default settings (200 responses). Two blinded oral and maxillofacial surgeons applied the Quality Analysis of Medical Artificial Intelligence (QAMAI) tool, the Global Quality Score (GQS) and a five-point overall quality rating using a priori key elements and written anchors. Readability was assessed with the Flesch-Kincaid Grade Level (FKGL) and Flesch Reading Ease Score (FRES); platforms were compared with the Friedman test and Bonferroni-corrected Wilcoxon post-hoc tests; inter-rater reliability used intraclass correlation coefficients (ICC). RESULTS: Inter-rater reliability was good to excellent (average-measure ICC 0.93-0.99). All outcomes except clarity differed among platforms (P &lt; .001). Perplexity achieved the highest QAMAI total (27.5 ± 1.4; Kendall's W = 0.75), largely through retrieval-based source provision; excluding this domain, Claude, Perplexity and Gemini converged. Claude had the highest GQS (4.5 ± 0.6), Gemini the highest overall rating (4.3 ± 0.7); Grok scored lowest. Claude and Gemini were least readable (media…</t>
  </si>
  <si>
    <t xml:space="preserve">Gaş, Selin; Sulukan, Erdinç; Korkmaz, Büşra</t>
  </si>
  <si>
    <t xml:space="preserve">10.1016/j.jormas.2026.102972</t>
  </si>
  <si>
    <t xml:space="preserve">42685976.0</t>
  </si>
  <si>
    <t xml:space="preserve">clinician-oriented TMJ surgery questions</t>
  </si>
  <si>
    <t xml:space="preserve">Explicitly clinician-oriented open TMJ surgery questions</t>
  </si>
  <si>
    <t xml:space="preserve">LLMDENT-0695</t>
  </si>
  <si>
    <t xml:space="preserve">Faculty development and institutional readiness for incorporating AI in health professions education- A narrative review.</t>
  </si>
  <si>
    <t xml:space="preserve">Artificial Intelligence (AI) is presently reshaping higher education in a rapid way, due to the high engagement of students with AI. The study's aim was to explore strategies driving transformation in higher education at large and particularly dental education. This article is a narrative review adopting a structured approach for literature search, study selection, and data extraction. A comprehensive search of electronic databases, including PubMed, Scopus, Google Scholar, and ScienceDirect for studies published between 2015 and 2025 was conducted. The review is discussed under the themes of transformative education, institutional readiness, including resistance to change, ethical considerations and global perspectives in health professions, and dental education. Further, transformative education explores faculty development, including micro-credentials and lifelong learning, a safe learning environment, infrastructure, and assessment. AI is well acknowledged in both health profession education and clinical practice. While GenAI has the potential to improve creativity, feedback, and collaborative learning, the issues of plagiarism, assessment validity, and authorship transparency are also discussed. AI encounters limitations in gauging psychomotor dexterity and clinical reasoning. Ethical concerns about algorithmic prejudice, data privacy, monitoring, and the deterioration of human-centered learning are also included. To conclude, transformative strategies for institutional …</t>
  </si>
  <si>
    <t xml:space="preserve">Prasad, Prathibha; Amin, Mahinour; Sari, Elizabeth Fitriana; Annamma, Lovely M; Narayanan, Jayaraj; Yasothkumar, Dinesh; Ahmed, Mehzabin</t>
  </si>
  <si>
    <t xml:space="preserve">10.3389/fdmed.2026.1874590</t>
  </si>
  <si>
    <t xml:space="preserve">42558829.0</t>
  </si>
  <si>
    <t xml:space="preserve">narrative review faculty development</t>
  </si>
  <si>
    <t xml:space="preserve">LLMDENT-2023</t>
  </si>
  <si>
    <t xml:space="preserve">ChatGPT's performance in dentistry and allergyimmunology assessments: a comparative study.</t>
  </si>
  <si>
    <t xml:space="preserve">Large language models (LLMs) such as ChatGPT have potential applications in healthcare, including dentistry. Priming, the practice of providing LLMs with initial, relevant information, is an approach to improve their output quality. This study aimed to evaluate the performance of ChatGPT 3 and ChatGPT 4 on self-assessment questions for dentistry, through the Swiss Federal Licensing Examination in Dental Medicine (SFLEDM), and allergy and clinical immunology, through the European Examination in Allergy and Clinical Immunology (EEAACI). The second objective was to assess the impact of priming on ChatGPT's performance. The SFLEDM and EEAACI multiple-choice questions from the University of Bern's Institute for Medical Education platform were administered to both ChatGPT versions, with and without priming. Performance was analyzed based on correct responses. The statistical analysis included Wilcoxon rank sum tests (alpha=0.05). The average accuracy rates in the SFLEDM and EEAACI assessments were 63.3% and 79.3%, respectively. Both ChatGPT versions performed better on EEAACI than SFLEDM, with ChatGPT 4 outperforming ChatGPT 3 across all tests. ChatGPT 3's performance exhibited a significant improvement with priming for both EEAACI (p=0.017) and SFLEDM (p=0.024) assessments. For ChatGPT 4, the priming effect was significant only in the SFLEDM assessment (p=0.038). The performance disparity between SFLEDM and EEAACI assessments underscores ChatGPT's varying proficiency across differ…</t>
  </si>
  <si>
    <t xml:space="preserve">Fuchs, Alexander; Trachsel, Tina; Weiger, Roland; Eggmann, Florin</t>
  </si>
  <si>
    <t xml:space="preserve">10.61872/sdj-2024-06-01</t>
  </si>
  <si>
    <t xml:space="preserve">38726506.0</t>
  </si>
  <si>
    <t xml:space="preserve">Swiss licensing exam MCQs</t>
  </si>
  <si>
    <t xml:space="preserve">licensing exam self-assessment MCQs</t>
  </si>
  <si>
    <t xml:space="preserve">LLMDENT-1229</t>
  </si>
  <si>
    <t xml:space="preserve">Artificial intelligence differential diagnosis of soft-tissue oral lesions using ChatGPT</t>
  </si>
  <si>
    <t xml:space="preserve">Grinberg, Nadav; Whitefield, Sara; Kleinman, Shlomi; Ianculovici, Clariel; Wasserman, Gilad; Peleg, Oren</t>
  </si>
  <si>
    <t xml:space="preserve">10.1016/j.oooo.2024.10.105</t>
  </si>
  <si>
    <t xml:space="preserve">oral lesion differential diagnosis; no abstract</t>
  </si>
  <si>
    <t xml:space="preserve">no abstract; oral lesion differential diagnosis</t>
  </si>
  <si>
    <t xml:space="preserve">LLMDENT-1694</t>
  </si>
  <si>
    <t xml:space="preserve">Evaluation of Chatbots in Antibiotic Use in Children</t>
  </si>
  <si>
    <t xml:space="preserve">The aim of this study was to evaluate the knowledge of pediatric dentists, dentistry students, and AI-supported chatbots about antibiotic use in children in comparison with the guidelines established by the American Academy of Pediatric Dentistry. Twenty-five questions were based on the guidelines of the American Academy of Pediatric Dentistry. The questions were directed to ChatGPT (OpenAI) and Copilot (Microsoft) chatbots and they were asked to answer true/false. They were sent to dentistry students (n = 20) and pediatric dentists (n = 20) via Google form. The data obtained were scored between 0-100. The Kruskall-Wallis test was used for intergroup comparisons. A p-value of 0.05), they gave statistically significantly lower correct answers according to the American Academy of Pediatric Dentistry guidelines (p&lt;0.05). In this study, it was determined that the AI-supported ChatGPT gave correct answers at a lower level than the current antibiotic guidelines, while Microsoft Copilot gave correct answers at a level close to pediatric dentists and dentistry students. It is thought that artificial intelligence will achieve more promising results over time with updates in the access dates of chatbot databases.</t>
  </si>
  <si>
    <t xml:space="preserve">Canan Bayraktar; Seda Göllü</t>
  </si>
  <si>
    <t xml:space="preserve">10.1016/j.identj.2024.07.1042</t>
  </si>
  <si>
    <t xml:space="preserve">AAPD guideline antibiotic true/false vs dentists</t>
  </si>
  <si>
    <t xml:space="preserve">AAPD antibiotic guideline true/false vs dentists</t>
  </si>
  <si>
    <t xml:space="preserve">LLMDENT-1821</t>
  </si>
  <si>
    <t xml:space="preserve">ChatGPT Conversations on Oral Cancer: Unveiling ChatGPT's Potential and Pitfalls</t>
  </si>
  <si>
    <t xml:space="preserve">Background: The present research investigates the application of Chat Generative Pre-trained Transformer (ChatGPT), an artificial intelligence (AI)-based language processing model that utilize deep learning programs, in responding to various questions related to oral cancer. Materials and methods: A dataset of 25 questions on oral cancer was compiled from diverse sources and categorized into five groups based on key aspects of the disease. ChatGPT version 3.5 was used through a structured approach of submitting questions individually for evaluation. Two experienced oral cancer surgeons independently assessed response accuracy and reproducibility using a grading scale. Results: ChatGPT demonstrated an overall accuracy rate of 80%, providing “comprehensive/correct'' responses for 20 questions. No instances of mixed or misleading responses were observed. The highest accuracy was recorded in questions related to basic knowledge on oral cancer and oral cancer prevention, while questions on oral cancer treatment and post-operative aspects showed a mix of “comprehensive/correct'' and “incomplete/partially correct'' responses. There were no significant differences in response grades between question categories. Conclusion: Despite intrinsic constraints and the potential impact of the freely accessible version used, ChatGPT shows promise as a valuable information source for oral cancer-related queries. Caution is advised in relying solely on ChatGPT for the most current and reliable m…</t>
  </si>
  <si>
    <t xml:space="preserve">Maniyar, Nikunj; Sarode, Gargi S.; Sarode, Sachin C.; Thakkar, Shruti</t>
  </si>
  <si>
    <t xml:space="preserve">10.1016/j.oor.2024.100280</t>
  </si>
  <si>
    <t xml:space="preserve">oral cancer questions from diverse sources; ChatGPT; accuracy; audience unclear</t>
  </si>
  <si>
    <t xml:space="preserve">audience unclear; oral cancer questions from diverse sources; ChatGPT; accuracy</t>
  </si>
  <si>
    <t xml:space="preserve">LLMDENT-1779</t>
  </si>
  <si>
    <t xml:space="preserve">Artificial Intelligence and Pediatric Otolaryngology.</t>
  </si>
  <si>
    <t xml:space="preserve">Artificial intelligence (AI) studies show how to program computers to simulate human intelligence and perform data interpretation, learning, and adaptive decision-making. Within pediatric otolaryngology, there is a growing body of evidence for the role of AI in diagnosis and triaging of acute otitis media and middle ear effusion, pediatric sleep disorders, and syndromic craniofacial anomalies. The use of automated machine learning with robotic devices intraoperatively is an evolving field of study, particularly in the realms of pediatric otologic surgery and computer-aided planning for maxillofacial reconstruction, and we will likely continue seeing novel applications of machine learning in otolaryngologic surgery.</t>
  </si>
  <si>
    <t xml:space="preserve">Huang, Alice E; Valdez, Tulio A</t>
  </si>
  <si>
    <t xml:space="preserve">Otolaryngologic clinics of North America</t>
  </si>
  <si>
    <t xml:space="preserve">10.1016/j.otc.2024.04.011</t>
  </si>
  <si>
    <t xml:space="preserve">39033065.0</t>
  </si>
  <si>
    <t xml:space="preserve">narrative review pediatric ENT</t>
  </si>
  <si>
    <t xml:space="preserve">narrative review otolaryngology</t>
  </si>
  <si>
    <t xml:space="preserve">LLMDENT-1799</t>
  </si>
  <si>
    <t xml:space="preserve">Systematic review of ChatGPT accuracy and performance in Iran's medical licensing exams: A brief report.</t>
  </si>
  <si>
    <t xml:space="preserve">ChatGPT has demonstrated significant potential in various aspects of medicine, including its performance on licensing examinations. In this study, we systematically investigated ChatGPT's performance in Iranian medical exams and assessed the quality of the included studies using a previously published assessment checklist. The study found that ChatGPT achieved an accuracy range of 32-72% on basic science exams, 34-68.5% on pre-internship exams, and 32-84% on residency exams. Notably, its performance was generally higher when the input was provided in English compared to Persian. One study reported a 40% accuracy rate on an endodontic board exam. To establish ChatGPT as a supplementary tool in medical education and clinical practice, we suggest that dedicated guidelines and checklists are needed to ensure high-quality and consistent research in this emerging field.</t>
  </si>
  <si>
    <t xml:space="preserve">Keshtkar, Alireza; Atighi, Farnaz; Reihani, Hamid</t>
  </si>
  <si>
    <t xml:space="preserve">Journal of education and health promotion</t>
  </si>
  <si>
    <t xml:space="preserve">10.4103/jehp.jehp_1210_24</t>
  </si>
  <si>
    <t xml:space="preserve">39811862.0</t>
  </si>
  <si>
    <t xml:space="preserve">LLMDENT-2108</t>
  </si>
  <si>
    <t xml:space="preserve">Chat GPT: General applications and uses in Dentistry</t>
  </si>
  <si>
    <t xml:space="preserve">The release and rapid diffusion of ChatGPT have caught the attention of many health providers worldwide. The release of ChatGPT generated a great deal of excitement and trepidation as to its possible effects on various applications it can be implied. Artificial Intelligence (AI) is the latest buzzword as the world revolves around generative AI, which could be defined as a set of consecutive actions performed to execute any intended task. Generative Pre-trained Transformer (GPT)-based tools are advanced AIbased tools that behave like advanced natural language processing (NLP) models that use DL to generate multi-language texts that resemble human communication. This article narrates the History, Mechanism, tasks and various general applications and use of ChatGPT in dentistry.</t>
  </si>
  <si>
    <t xml:space="preserve">Vishwanathaiah, Satish; C Maganur, Prabhade vi; Khanagar, Sanjeev; Marwah, Nikhil; Manoharan, Varsha; Jeevanandan, Ganesh</t>
  </si>
  <si>
    <t xml:space="preserve">Journal of updates in Pediatric Dentistry</t>
  </si>
  <si>
    <t xml:space="preserve">10.54276/jupd.2023.2207</t>
  </si>
  <si>
    <t xml:space="preserve">narrative overview ChatGPT dentistry</t>
  </si>
  <si>
    <t xml:space="preserve">narrative overview ChatGPT in dentistry</t>
  </si>
  <si>
    <t xml:space="preserve">LLMDENT-0922</t>
  </si>
  <si>
    <t xml:space="preserve">DentalMate: A Chain-of-Thought Enhanced Language Model for Dental Health Assistance</t>
  </si>
  <si>
    <t xml:space="preserve">Oral health consultation is a crucial component of public medical and health services. However, intelligent consultation systems for Chinese scenarios still face challenges such as high professional demands, complex reasoning, and insufficient credibility of generated content. This paper proposes a Chain-of-Thought (CoT)[7]-enhanced language model for oral health consultation—DentalMate-8B. Based on the Qwen3-8B[8] foundation, the model is fine-tuned efficiently on a self-constructed oral health auxiliary reasoning question-answering dataset (DentalAssist-CoT). By introducing the Chain-of-Thought reasoning mechanism, the model improves the logicality and interpretability of diagnostic reasoning and treatment recommendation generation. Experimental results show that, compared to baseline models, DentalMate-8B achieves certain improvements across multiple automatic evaluation metrics, with good performance in content matching and diversity. This paper further discusses the potential and limitations of the model in practical applications, providing a reference for subsequent natural language processing research in the field of oral health.</t>
  </si>
  <si>
    <t xml:space="preserve">Zeng-Quan Yang; Zhao-Jin Li; Long Liu; Jun Ma</t>
  </si>
  <si>
    <t xml:space="preserve">Proceedings of the 2026 7th International Conference on Computer Information and Big Data Applications</t>
  </si>
  <si>
    <t xml:space="preserve">10.1145/3813822.3814092</t>
  </si>
  <si>
    <t xml:space="preserve">fine-tuned Qwen dental consultation model</t>
  </si>
  <si>
    <t xml:space="preserve">fine-tuned Qwen dental consultation model; automatic metrics</t>
  </si>
  <si>
    <t xml:space="preserve">LLMDENT-0811</t>
  </si>
  <si>
    <t xml:space="preserve">Understanding patient engagement with an oncology chatbot: Thematic and sentiment analysis of medical adherence.</t>
  </si>
  <si>
    <t xml:space="preserve">e13705 Background: Oral oncology treatment is an effective option, but faces challenges of suboptimal adherence. Penny, an oncology support chatbot, was designed to enhance patients’ engagement and symptom management. While the parent pilot randomized controlled trial showed non-significant effects of the intervention on medical adherence, traditional qualitative analyses showed favorable user experiences. To better explain these discrepancies, we leverage large language models (LLMs) to extract latent emotional, thematic, and sentiment signals from patient interviews to understand how patients emotionally and behaviorally engaged with Penny during routine oral oncology treatment support over a 12-week period. Methods: Of the 38 patients randomized to the Penny arm, 19 completed semi-structured interviews. Latent Dirichlet Allocation (LDA) was applied to 4,835 cleaned words derived from a combined term frequency-inverse document frequency (TF-IDF) and bigram dataset of interview transcripts. Sentiment analysis using a BERT-based model was conducted on 1,089 cleaned interview sentences. Generalized linear mixed-effects logistic regression was used to examine fixed effects of sentiment polarity, medication user type, and adherence, with participant-level random effects. Results: Thematic analysis identified two medical adherence-related aspects: 1) Emotional support, such as anxiety reduction and confidence improvement in managing treatment; and 2) Routine practical assistance,…</t>
  </si>
  <si>
    <t xml:space="preserve">Weilu Song; C. Saia; J. Wainwright; J. Kalman; H. Toneff; Samuel U. Takvorian; Katharine A. Rendle</t>
  </si>
  <si>
    <t xml:space="preserve">Journal of Clinical Oncology</t>
  </si>
  <si>
    <t xml:space="preserve">10.1200/jco.2026.44.16_suppl.e13705</t>
  </si>
  <si>
    <t xml:space="preserve">conf. abstract oral oncology drug chatbot; non-dental</t>
  </si>
  <si>
    <t xml:space="preserve">oral anticancer medication adherence chatbot; not dental</t>
  </si>
  <si>
    <t xml:space="preserve">LLMDENT-0097</t>
  </si>
  <si>
    <t xml:space="preserve">Hybrid artificial intelligence framework for patient emotion recognition in dentistry.</t>
  </si>
  <si>
    <t xml:space="preserve">INTRODUCTION: Emotional communication plays an important role in dentist-patient interactions, yet domain-specific resources for automated emotion recognition in dental consultations remain limited. OBJECTIVE: This study aimed to develop an emotional dental consultation corpus derived from restorative dentistry consultations and to evaluate a hybrid artificial intelligence (AI) framework for automated patient emotion recognition. METHODS: Audio recordings from 12 restorative dentistry consultations were transcribed and segmented into patient utterances. A total of 2,160 utterances were independently annotated into six emotion categories (Neutral, Fear, Sad, Happy, Angry, and Disgust) by three trained annotators using a standardized annotation framework. Inter-annotator reliability was assessed using Cohen's kappa coefficient. The resulting corpus was used to train a Bidirectional Long Short-Term Memory (BiLSTM) classifier and transformer-based baseline models, including BERT and RoBERTa. A hybrid framework was developed by applying large language model (LLM)-based confidence re-ranking to low-confidence BiLSTM predictions. Three open-source LLMs (Llama 3.1, DeepSeek-R1, and Qwen 2.5) were evaluated. RESULTS: The developed corpus demonstrated high annotation reliability (κ = 0.89). Neutral (23.15%), Fear (19.44%), and Disgust (18.98%) were the most prevalent emotion categories. Fear was both one of the most frequently occurring emotions and the most challenging category to cla…</t>
  </si>
  <si>
    <t xml:space="preserve">Aryadi, Aryadi; Pratomo, Harris Gadih; Wattanachote, Kanoksak; Ratanawimon, Taechinee; Phanchantraurai, Phawit; Suphasri-Itsara, Wanlida; Phumpatrakom, Panupat; Inglam, Samroeng; Suebnukarn, Siriwan</t>
  </si>
  <si>
    <t xml:space="preserve">10.3389/froh.2026.1909407</t>
  </si>
  <si>
    <t xml:space="preserve">42591153.0</t>
  </si>
  <si>
    <t xml:space="preserve">hybrid BiLSTM LLM emotion recognition</t>
  </si>
  <si>
    <t xml:space="preserve">BiLSTM hybrid emotion recognition</t>
  </si>
  <si>
    <t xml:space="preserve">LLMDENT-0096</t>
  </si>
  <si>
    <t xml:space="preserve">Evaluation of the Accuracy of Responses Provided by AI-Based Conversational Systems to Patient Questions Regarding Endodontic Pain and Antibiotic Use.</t>
  </si>
  <si>
    <t xml:space="preserve">Aim This study aimed to comparatively evaluate the accuracy of responses provided by different AI-based conversational systems to patient questions regarding endodontic pain and antibiotic use. Methods In this study, a total of 20 clinical scenarios related to endodontic pain and antibiotic use were prepared. Ten of the scenarios represented clinical conditions in which antibiotic use was indicated, whereas the other 10 represented conditions in which it was not indicated. All prepared scenarios were directed to four different AI-based systems: ChatGPT (OpenAI, San Francisco, USA), DeepSeek (DeepSeek AI, Hangzhou, China), Gemini (Google, Mountain View, USA), and Copilot (Microsoft, Redmond, USA), and responses were recorded by initiating a new session for each scenario in the relevant system. The responses were evaluated by an endodontic specialist using a 3-point scale in terms of antibiotic use indications (1 = incorrect, 2 = partially correct, 3 = correct). Wilcoxon signed-rank test and Kruskal-Wallis test were used for data analysis, and the significance level was set at p &lt; 0.05. Results All AI systems showed similar performance in scenarios where antibiotic use was indicated and not indicated. The difference between indicated and non-indicated scenarios was not statistically significant for ChatGPT, DeepSeek, Gemini, and Copilot (p = 0.317, p = 0.564, p = 0.317, and p = 0.102, respectively). No significant difference was also found among the AI systems in terms of overa…</t>
  </si>
  <si>
    <t xml:space="preserve">Arslanparcasi, Hazal Faiz; Arslanparcasi, Mehmet Ali</t>
  </si>
  <si>
    <t xml:space="preserve">10.7759/cureus.107212</t>
  </si>
  <si>
    <t xml:space="preserve">42153066.0</t>
  </si>
  <si>
    <t xml:space="preserve">patient questions endodontic pain antibiotics; 4 chatbots; accuracy</t>
  </si>
  <si>
    <t xml:space="preserve">patient endodontic pain antibiotic questions; four chatbots; accuracy</t>
  </si>
  <si>
    <t xml:space="preserve">LLMDENT-0918</t>
  </si>
  <si>
    <t xml:space="preserve">Assessing Clinical Decision-Making Aided by a RAG-Based Dialog in Pre-Examination on Non-Odontogenic Tooth Pain.</t>
  </si>
  <si>
    <t xml:space="preserve">Differentiating Non-Odontogenic Tooth Pain, a potential symptom of life-threatening conditions like Ischemic Heart Disease, is a critical challenge for dentists, as existing AI tools fail to support their decision-making. To address this, we developed a chatbot using a Retrieval-Augmented Generation (RAG) enhanced Large Language Model (LLM). This study protocol outlines a trial to evaluate the impact of the AI's outputs on dentists' diagnostic accuracy. The study employs a three-arm, within-subjects crossover trial where 128 dentists evaluate simulated patient scenarios under three conditions: RAG, standalone LLM, and conventional interview via a novel Stepwise Information Disclosure Protocol, with diagnostic accuracy as the primary outcome. The findings will present a new framework for evaluating human-AI clinical interaction, with the potential to enhance patient safety by reducing missed diagnoses and unnecessary dental interventions.</t>
  </si>
  <si>
    <t xml:space="preserve">Yamamoto, Takashi; Fukuyama, Keita; Mori, Yukiko; Espinoza Chamorro, Roberto; Kuroda, Tomohiro</t>
  </si>
  <si>
    <t xml:space="preserve">10.3233/shti260344</t>
  </si>
  <si>
    <t xml:space="preserve">42175018.0</t>
  </si>
  <si>
    <t xml:space="preserve">study protocol RAG chatbot dentists</t>
  </si>
  <si>
    <t xml:space="preserve">study protocol</t>
  </si>
  <si>
    <t xml:space="preserve">LLMDENT-1365</t>
  </si>
  <si>
    <t xml:space="preserve">Exploring the Utility of ChatGPT in Cleft Lip Repair Education.</t>
  </si>
  <si>
    <t xml:space="preserve">Background/Objectives : The evolving capabilities of large language models, such as generative pre-trained transformers (ChatGPT), offer new avenues for disseminating health information online. These models, trained on extensive datasets, are designed to deliver customized responses to user queries. However, as these outputs are unsupervised, understanding their quality and accuracy is essential to gauge their reliability for potential applications in healthcare. This study evaluates responses generated by ChatGPT addressing common patient concerns and questions about cleft lip repair. Methods : Ten commonly asked questions about cleft lip repair procedures were selected from the American Society of Plastic Surgeons' patient information resources. These questions were input as ChatGPT prompts and five board-certified plastic surgeons assessed the generated responses on quality of content, clarity, relevance, and trustworthiness, using a 4-point Likert scale. Readability was evaluated using the Flesch reading ease score (FRES) and the Flesch-Kincaid grade level (FKGL). Results : ChatGPT responses scored an aggregated mean rating of 2.9 out of 4 across all evaluation criteria. Clarity and content quality received the highest ratings (3.1 ± 0.6), while trustworthiness had the lowest rating (2.7 ± 0.6). Readability metrics revealed a mean FRES of 44.35 and a FKGL of 10.87, corresponding to approximately a 10th-grade literacy standard. None of the responses contained grossly inacc…</t>
  </si>
  <si>
    <t xml:space="preserve">Mahedia, Monali; Rohrich, Rachel N; Sadiq, Kaiser O'Sahil; Bailey, Lauren; Harrison, Lucas M; Hallac, Rami R</t>
  </si>
  <si>
    <t xml:space="preserve">10.3390/jcm14030993</t>
  </si>
  <si>
    <t xml:space="preserve">39941663.0</t>
  </si>
  <si>
    <t xml:space="preserve">ASPS patient questions cleft lip repair; ChatGPT; quality Likert</t>
  </si>
  <si>
    <t xml:space="preserve">ASPS cleft lip patient questions; ChatGPT; surgeon Likert quality</t>
  </si>
  <si>
    <t xml:space="preserve">LLMDENT-0529</t>
  </si>
  <si>
    <t xml:space="preserve">Performance Comparison of a Domain-Specific Chatbot and General-Purpose Chatbots in Dental Traumatology.</t>
  </si>
  <si>
    <t xml:space="preserve">BACKGROUND: Use of artificial intelligence chatbots in dental traumatology has increased. However, concerns regarding their reliability are yet to be addressed. This study aims to evaluate the accuracy of a new AI chatbot Dental Trauma Evo in responding to queries on dental fractures and luxations. MATERIALS AND METHODS: A total of 45 questions, including multiple-choice questions (MCQs), true/false, and yes/no types of questions were created and validated in accordance with the International Association of Dental Traumatology's position statement on fractures and luxations. Over the course of nine consecutive days in incognito mode, they were simultaneously exposed to four chatbots: ChatGPT-4o, DeepSeek R1, Google Gemini 2.5, and Dental Trauma Evo. The obtained answers were verified for accuracy and consistency. The Fisher's exact test was used for statistical analysis. RESULTS: The best overall accuracy was shown by Dental Trauma Evo (85.43%), which was followed by Google Gemini (81.72%), DeepSeek (80.24%), and ChatGPT-4o (79.75%). Regarding question type, ChatGPT-4o, Google Gemini, and Dental Trauma Evo recorded the best responses to Yes/No, True/False, and MCQs respectively. There was an insignificant difference between the question type and the different chatbots (p &gt; 0.05). CONCLUSION: The Dental Trauma Evo chatbot developed using the International Association of Dental Traumatology guidelines exhibited a favorable preliminary performance in the current study. Further r…</t>
  </si>
  <si>
    <t xml:space="preserve">Kumar, Vipin; Sachdeva, Akshat; Sharma, Sidhartha; Chawla, Amrita; Kumar, Vijay; Pandey, Shivam; Logani, Ajay</t>
  </si>
  <si>
    <t xml:space="preserve">10.1111/edt.70039</t>
  </si>
  <si>
    <t xml:space="preserve">41312575.0</t>
  </si>
  <si>
    <t xml:space="preserve">IADT position statement MCQ true/false</t>
  </si>
  <si>
    <t xml:space="preserve">IADT-derived MCQ true/false questions</t>
  </si>
  <si>
    <t xml:space="preserve">LLMDENT-0608</t>
  </si>
  <si>
    <t xml:space="preserve">Morphometric Analysis of Gonial Angle Using ImageJ and Artificial Intelligence: A Cross-sectional Study</t>
  </si>
  <si>
    <t xml:space="preserve">Forensic dentistry plays a pivotal role in the identification of individuals by utilizing dental characteristics and records owing to the durability of dental structures, with the mandible being a key element because of its durability and sexual dimorphism. The gonial angle is an important morphometric parameter that varies with age and gender and has been used for identification. However, conventional methods are prone to inter-observer variability, demanding a reproducible approach. The purpose of this study was to compare gonial angle measurements obtained manually using ImageJ software and using an artificial intelligence (AI) model (ChatGPT) on digital orthopantomograms (OPGs) to evaluate sexual dimorphism in gonial angle measurements. A cross-sectional study was conducted using 100 digital OPGs (50 males and 50 females). Gonial angle measurements on both sides were assessed using ImageJ software and AI-based methods. Mean and standard deviation were calculated, and a paired t-test was applied to determine differences between methods. Pearson’s correlation was used to assess the association between age and AI manual discrepancies. AI-derived gonial angles were lower than manual measurements, showing underestimated values on the right side ( p = .0006) and in the mean angle ( p = .0118). Females exhibited higher gonial angles than males, with significant differences between AI and manual measurements in males ( p .05). AI-assisted measurements showed comparable trends to …</t>
  </si>
  <si>
    <t xml:space="preserve">A. Mohan; D. Yasothkumar</t>
  </si>
  <si>
    <t xml:space="preserve">Journal of Indian Academy of Forensic Medicine</t>
  </si>
  <si>
    <t xml:space="preserve">10.1177/09710973261487368</t>
  </si>
  <si>
    <t xml:space="preserve">gonial angle measurement OPGs</t>
  </si>
  <si>
    <t xml:space="preserve">gonial angle measurement on OPGs</t>
  </si>
  <si>
    <t xml:space="preserve">LLMDENT-0755</t>
  </si>
  <si>
    <t xml:space="preserve">Dental Interview Dialogue System Based on Skill Item Tuning Generated Using a Large Language Model</t>
  </si>
  <si>
    <t xml:space="preserve">Sato, Hiroki; Onishi, Sakuei; Shiina, Hiromitsu; Fusa, Haruno; Lee, Chonho; Hiraoka, Shin-ichiro</t>
  </si>
  <si>
    <t xml:space="preserve">2026 20th IIAI International Congress on Advanced Applied Informatics (IIAI-AAI)</t>
  </si>
  <si>
    <t xml:space="preserve">10.23919/iiai-aaicps00095.2026.00108</t>
  </si>
  <si>
    <t xml:space="preserve">dental interview dialogue system; no abstract</t>
  </si>
  <si>
    <t xml:space="preserve">no abstract; dental interview training dialogue system</t>
  </si>
  <si>
    <t xml:space="preserve">LLMDENT-0873</t>
  </si>
  <si>
    <t xml:space="preserve">Image-Based Diagnosis of Oral Lesions: Performance of a Vision-Language Model versus Human Clinicians.</t>
  </si>
  <si>
    <t xml:space="preserve">OBJECTIVE: To evaluate the real-world diagnostic performance of a multimodal large language model (LLM) for image-based assessment of oral mucosal lesions compared with clinicians of varying expertise. STUDY DESIGN: Prospective international multicenter diagnostic accuracy study. SETTING: Twenty university and tertiary head and neck centers in Italy, Belgium, France, Spain, and Israel. METHODS: We enrolled 350 consecutive patients (320 with oral lesions, 30 with normal mucosa). Clinical photographs and basic epidemiologic data were analyzed using Gemini 2.5 Advanced with a standardized prompt. Model outputs for lesion detection, malignancy versus benign versus normal, precise histologic diagnosis, and urgency class were compared with histopathology and with 4 clinicians. Sensitivity, specificity, accuracy, and agreement were calculated. RESULTS: AI-Gemini achieved 97.1% accuracy for lesion detection and malignancy classification, with sensitivity 98.5% and specificity 96.2% for malignancy, and 88.0% accuracy for precise histologic diagnosis. The head and neck surgeon achieved the highest accuracy for precise diagnosis (97.7%). Three-class diagnostic accuracy was 94.2% for AI-Gemini and 67.0% to 86.5% for nonsurgeon clinicians. Urgency assignment was correct in 70% of cases (κ = 0.716), with a conservative tendency to overestimate risk. Agreement with histologic diagnosis was almost perfect (κ = 0.929). CONCLUSION: In this exploratory study, a multimodal LLM showed encouraging…</t>
  </si>
  <si>
    <t xml:space="preserve">Vaira, Luigi A; Lechien, Jerome R; Fabiola Giudici; Gasparato, Andrea; Maniaci, Antonino; De Vito, Andrea; Maglitto, Fabio; Mayo-Yáñez, Miguel; Troise, Stefania; Chiesa-Estomba, Carlos M; Gabriele, Gu</t>
  </si>
  <si>
    <t xml:space="preserve">10.1002/ohn.70437</t>
  </si>
  <si>
    <t xml:space="preserve">42765456.0</t>
  </si>
  <si>
    <t xml:space="preserve">image-based oral lesion diagnosis</t>
  </si>
  <si>
    <t xml:space="preserve">oral lesion photo diagnosis</t>
  </si>
  <si>
    <t xml:space="preserve">LLMDENT-1460</t>
  </si>
  <si>
    <t xml:space="preserve">batch_12</t>
  </si>
  <si>
    <t xml:space="preserve">Comparing AI and Human Mentoring in Supporting Dental Student Well-being: A Mixed-Methods Study</t>
  </si>
  <si>
    <t xml:space="preserve">Background Dental education is associated with high psychological distress among students, exacerbated by intensive clinical training and variable institutional support. Traditional mentoring programs mitigate such challenges, yet faculty shortages and resource constraints necessitate exploration of alternative models. Artificial intelligence (AI) platforms such as ChatGPT offer potential supplemental mentoring support; however, their comparative effectiveness in health professions education remains underexplored. Methods This comparative, convergent mixed-methods study was conducted at SEGi University, Malaysia, involving 31 Year 4 dental students receiving human mentoring and 36 Year 5 students utilizing ChatGPT as an AI mentor. Quantitative outcomes were assessed using the Depression, Anxiety, and Stress Scale (DASS-21), the Perceived Mentor Support Scale (PMSS), and the Mentoring Effectiveness Scale (MES). Qualitative data were collected through focus groups and analysis of ChatGPT interaction logs. Statistical analyses included paired t-tests and ANOVA, while thematic analysis was used for qualitative data integration. Results Year 4 students demonstrated significant reductions in stress, anxiety, and depression scores (p &lt; 0.001) and greater improvements in perceived mentor support (p &lt; 0.001) and mentoring effectiveness (p &lt; 0.001) compared to Year 5 students. Year 5 students reported modest gains following ChatGPT mentoring, highlighting strengths in accessibility and…</t>
  </si>
  <si>
    <t xml:space="preserve">Rath A</t>
  </si>
  <si>
    <t xml:space="preserve">bioRxiv</t>
  </si>
  <si>
    <t xml:space="preserve">10.1101/2025.05.20.655059</t>
  </si>
  <si>
    <t xml:space="preserve">ChatGPT mentoring dental students well-being; preprint</t>
  </si>
  <si>
    <t xml:space="preserve">ChatGPT mentoring of dental students</t>
  </si>
  <si>
    <t xml:space="preserve">LLMDENT-1064</t>
  </si>
  <si>
    <t xml:space="preserve">Integrating LLM in Privacy-Sensitive Age Estimation: A Tongue-Based Biometric Framework</t>
  </si>
  <si>
    <t xml:space="preserve">Facial age estimation has been widely adopted in the last decade, yet it presents critical privacy issues, such as susceptibility to unauthorized exposure. In contrast, tongue imagery has emerged as a promising alternative to traditional facial age estimation methods, offering improved privacy through reduced identifiability compared to facial imagery. This paper introduces a novel framework for age estimation using tongue imagery, addressing privacy concerns associated with facial recognition technologies. Our method takes advantage of a three-module approach: segmentation, quality control, and prediction, to estimate the age from tongue images. The segmentation module employs a zero-shot inference technique using the Large Language Instructed Segmentation Assistant (LISA) to accurately segment the tongue from its oral cavity images. Subsequent quality assessment of these segmentations is performed in the quality control module, ensuring only high-quality images proceed to the prediction stage. The age prediction module then employs an ensemble of EfficientNet B2 models, fine-tuned and optimized for age prediction from tongue imagery. Our experimental results derived from a newly collected dataset consisting of 9,767 tongue and facial images spanning diverse age groups demonstrate that the proposed method achieves an accuracy comparable to traditional facial age estimation techniques. This study not only provides an alternative approach to facial biometrics for age estimatio…</t>
  </si>
  <si>
    <t xml:space="preserve">Jian Hwee Ang; Ao-Tong Li; Jintao Wang; Bob Zhang</t>
  </si>
  <si>
    <t xml:space="preserve">2025 IEEE International Joint Conference on Biometrics (IJCB)</t>
  </si>
  <si>
    <t xml:space="preserve">10.1109/ijcb65343.2025.11410665</t>
  </si>
  <si>
    <t xml:space="preserve">tongue image age estimation pipeline</t>
  </si>
  <si>
    <t xml:space="preserve">tongue image age estimation with segmentation model</t>
  </si>
  <si>
    <t xml:space="preserve">LLMDENT-0617</t>
  </si>
  <si>
    <t xml:space="preserve">Evaluating the informational accuracy of large language models in patient‑directed orthodontic retainer guidance: a cross‑sectional comparison of Chat GPT‑4.1, Gemini 2.5, Microsoft Copilot GPT-4.1 and DeepSeek‑V3.</t>
  </si>
  <si>
    <t xml:space="preserve">INTRODUCTION: The use of artificial intelligence (AI) in orthodontic practice is increasing rapidly; however, there is a notable lack of research evaluating the accuracy of large language models (LLMs) in educating patients about orthodontic retainers and related guidelines. MATERIALS AND METHODS: This study utilized a cross-sectional, repeated‑measures comparative evaluation design after receiving exemption from the institutional ethics committee. A set of 110 questions related to orthodontic retainers was compiled from previous articles addressing concerns about retainers and approved by a panel of three orthodontists. These questions were submitted to large language models (LLMs), including ChatGPT, Copilot, DeepSeek and Google Gemini. The responses were then reviewed by six independent orthodontists, who rated them using a modified five-point Likert scale. RESULTS: The overall accuracy revealed that 68.6% of responses scored 4, while 15.3% achieved a perfect score of 5. Among the LLMs, Gemini ranked first with 96.8%, closely followed by ChatGPT at 95.6%, indicating comparable high‑level performance between these models, while DeepSeek (76.9%) and Copilot (66.2%) demonstrated comparatively lower accuracy. Gemini produced a higher proportion of perfect scores, whereas ChatGPT consistently achieved strong ratings. The mean ratings across six raters demonstrated strong reliability (ICC = 0.81), reflecting expert agreement. CONCLUSIONS: Findings suggest that AI models such as …</t>
  </si>
  <si>
    <t xml:space="preserve">Mughni, Muhammad; Ilyas, Muhammad Raif; Gilani, Syed Muhammad Ali; Fida, Mubassar; Sukhia, Rashna Hoshang</t>
  </si>
  <si>
    <t xml:space="preserve">10.1186/s12903-026-08960-w</t>
  </si>
  <si>
    <t xml:space="preserve">42458476.0</t>
  </si>
  <si>
    <t xml:space="preserve">patient-directed retainer questions; 4 LLMs; accuracy Likert</t>
  </si>
  <si>
    <t xml:space="preserve">patient-directed retainer questions; four LLMs; orthodontist Likert accuracy</t>
  </si>
  <si>
    <t xml:space="preserve">LLMDENT-0034</t>
  </si>
  <si>
    <t xml:space="preserve">The Role of Artificial Intelligence in Periodontal Patient Education: A Narrative Review</t>
  </si>
  <si>
    <t xml:space="preserve">Background Periodontal diseases affect 50% of adults globally, creating significant health challenges. Patient education is vital for periodontal treatment, but traditional methods have limitations like uniform content and time constraints. Artificial intelligence (AI) solutions can enhance education through personalized, interactive approaches.Objective The goal of this narrative review is to assess current AI applications for their effectiveness in periodontal patient education and to propose future research questions and ways to incorporate these technologies in daily practice.Methods A narrative approach investigated recent literature on AI applications in periodontal patient education. The search was conducted in PubMed, Scopus, and Web of Science between 2018 and 2025. Due to limited papers on AI in periodontal patient education, this narrative review includes RCTs, retrospective studies, systematic reviews, and expert opinions. After screening for AI in dental and periodontal patient education, 55 references were included based on AI technologies in patient education. Chatbots, mobile apps, and personalized learning systems were relevant to the matching studies.Results AI in periodontal patient education is currently employed in the form of chatbots using natural language processing, mobile applications with personalized learning algorithms, and AI-assisted visual educational tools. Research shows that AI-enabled educational interventions can enhance patient knowledge …</t>
  </si>
  <si>
    <t xml:space="preserve">Hadeel Mazin Akram</t>
  </si>
  <si>
    <t xml:space="preserve">10.1080/19424396.2026.2616993</t>
  </si>
  <si>
    <t xml:space="preserve">narrative review periodontal patient education AI</t>
  </si>
  <si>
    <t xml:space="preserve">LLMDENT-1145</t>
  </si>
  <si>
    <t xml:space="preserve">Diagnostic performance of ChatGPT-4.0 in histopathological description analysis of oral and maxillofacial lesions: a comparative study with pathologists.</t>
  </si>
  <si>
    <t xml:space="preserve">OBJECTIVE: To evaluate the diagnostic performance of ChatGPT-4.0 in histopathological diagnoses of oral and maxillofacial lesions and compare its performance with pathologists. STUDY DESIGN: A retrospective analysis of 102 histopathological descriptions was conducted. Data, including site, age and sex, were anonymized from the General University Hospital's Department of Pathology. ChatGPT-4.0 provided diagnoses, which were categorized as correct, similar, or different compared to pathologists' diagnoses. Descriptive statistics, Chi-squared tests, correlation, and regression analyses were used to assess accuracy and the influence of age and gender. RESULTS: ChatGPT-4.0 correctly diagnosed 61 out of 102 cases, yielding an accuracy of 59.8%. The distribution of diagnostic scores did not significantly deviate from expectations (Chi-squared Statistic: 0.0, P = 1.0). A moderate negative correlation between age and diagnostic scores (r = -0.33) was observed, with age significantly predicting scores (P = .001). No significant difference was found between genders (P = .26). ChatGPT-4.0 performed worst with granuloma and inflammation cases (100% incorrect) and best with mucocele cases (93.3% correct). CONCLUSION: ChatGPT-4.0 shows moderate accuracy in histopathological diagnosis of oral and maxillofacial lesions, with performance varying by lesion type. Improvements are needed to enhance its clinical reliability.</t>
  </si>
  <si>
    <t xml:space="preserve">Cuevas-Nunez, Maria; Silberberg, Valentina Ignacia Alvarez; Arregui, Maria; Jham, Bruno C; Ballester-Victoria, Rosa; Koptseva, Inessa; de Tejada, María José Biosca Gómez; Posada-Caez, Rodolfo; Manich,</t>
  </si>
  <si>
    <t xml:space="preserve">10.1016/j.oooo.2024.11.087</t>
  </si>
  <si>
    <t xml:space="preserve">39709300.0</t>
  </si>
  <si>
    <t xml:space="preserve">histopathology description diagnosis</t>
  </si>
  <si>
    <t xml:space="preserve">LLMDENT-0003</t>
  </si>
  <si>
    <t xml:space="preserve">Accuracy of artificial intelligence responses on antibiotic use in endodontics</t>
  </si>
  <si>
    <t xml:space="preserve">Aim: The increasing application of generative artificial intelligence (AI) large language models (LLMs) in various fields, including dentistry, gives rise to questions regarding the reliability of the information they produce. The objective of this study was to analyze the accuracy and consistency of responses provided by three artificial intelligence chatbots when answering questions about antibiotic use in endodontics. Methodology: A total of 24 questions (12 dichotomous, 12 open-ended) were developed based on the American Dental Association (ADA) clinical practice guideline on antibiotic use for the urgent management of pulpal- and periapical-related dental pain and intraoral swelling. The questions were presented to three AI chatbots: ChatGPT 3.5, Google Bard (Gemini), and Microsoft Copilot. The questions were asked three times a day over the course of 10 days. The responses obtained were categorized as correct, incorrect, or insufficient according to the guidelines. The results were statistically analyzed using the chi-square test. Results: A total of 2,160 responses were collected from AI chatbot platforms. The overall accuracy rate for responses regarding antibiotic use for dental pain was 72.5%. A statistically significant difference was observed among the accuracy rates of the platforms (p 0.05). Conclusion: Although AI chatbots hold promise as supplementary knowledge sources for patient guidance in dentistry, their current responses, particularly in response to open…</t>
  </si>
  <si>
    <t xml:space="preserve">Vahide Hazal Abat; Mert Veznikli</t>
  </si>
  <si>
    <t xml:space="preserve">10.5577/intdentres.681</t>
  </si>
  <si>
    <t xml:space="preserve">ADA guideline-derived antibiotic questions</t>
  </si>
  <si>
    <t xml:space="preserve">ADA antibiotic guideline questions; prescribing decision support for dentists</t>
  </si>
  <si>
    <t xml:space="preserve">LLMDENT-2012</t>
  </si>
  <si>
    <t xml:space="preserve">38. Effect of Chlorhexidine Rinsed Blood Contamination on Bond Strength of Brackets Bonded with Self-etch Primer- An in Vitro Study.</t>
  </si>
  <si>
    <t xml:space="preserve">The present invitro type of study has done to check the effect of blood contamination &amp; chlorhexidine combination on the bond strength of brackets bonded with self-etch primer technique. The study consisted of ninety sound human upper premolars (extracted for orthodontic purpose) fixed in a self-cure acrylic block and segregated into three groups of 30 samples each. 0.022 slot metal MBT brackets (Gemini series-3M unitek) were bonded with self-etch primer using Transbond XT composite, CA, USA and light cure for 40 seconds) on clean buccal surface. Teeth were divided into 3 groups-Group A/Control group, Group B, Group C. A computer was used to record the force applied to debond the bonded bracket in the unit of Newton. The analysis of variance indicated that there were significant differences (F value = 6.891, p value=0.002) in bond strengths between the various groups tested. The highest value of shear bond strength occurred when chlorhexidine (Group C) was used to remove the blood contamination (mean=15.874 MPa). When bonding was done in ideal condition (Group A), shear bond strength obtained was slightly lower (mean=14.497 MPa) as compared to Group C. On the other hand, lowest shear bond strength among all three groups occurred when blood contamination (Group B) was removed with water (mean=11.059 MPa). Analysis of the study showed that shear bond strength of orthodontic brackets to enamel significantly decreased during bonding with self-etch primer in blood contamination co…</t>
  </si>
  <si>
    <t xml:space="preserve">Dubey, N; Anjum, S; Saxena, A; Soni, D; Marothiya, S; Prakash, A; Bharti, C</t>
  </si>
  <si>
    <t xml:space="preserve">Mymensingh medical journal : MMJ</t>
  </si>
  <si>
    <t xml:space="preserve">37002770.0</t>
  </si>
  <si>
    <t xml:space="preserve">bracket bond strength; Gemini brackets</t>
  </si>
  <si>
    <t xml:space="preserve">LLMDENT-1000</t>
  </si>
  <si>
    <t xml:space="preserve">Clinical Accuracy of AI Language Models in Providing Impacted Teeth Information: A Comparative Evaluation.</t>
  </si>
  <si>
    <t xml:space="preserve">Artificial intelligence (AI) language models are increasingly integrated into clinical and patient-centered information pathways, yet their accuracy in delivering condition-specific dental knowledge remains unclear. This comparative study evaluated the clinical accuracy of 3 widely used AI models-ChatGPT-4, Gemini, and Copilot-in providing information on impacted teeth. A total of 118 expert-generated open-ended questions were posed to each model, and responses were categorized into 5 predefined accuracy levels. Statistical analysis using the Pearson χ 2 or Fisher exact test ( P ≤0.05) demonstrated that ChatGPT-4 produced the highest proportion of "Objectively True" responses (83.9%) and consistently outperformed Gemini and Copilot across all domains, including definitions, indications, procedural descriptions, contraindications, and complications. Gemini and Copilot more frequently generated incomplete or selectively accurate answers classified as "Selected Facts" or "Minimal Facts," highlighting variability in their informational reliability. Overall, ChatGPT-4 exhibited superior clinical accuracy and appears to function as a more dependable supplementary resource for impacted tooth-related information, whereas the inconsistent performance of Gemini and Copilot underscores the continued need for expert oversight in patient education and clinical communication.</t>
  </si>
  <si>
    <t xml:space="preserve">10.1097/scs.0000000000012363</t>
  </si>
  <si>
    <t xml:space="preserve">41556944.0</t>
  </si>
  <si>
    <t xml:space="preserve">expert questions impacted teeth; 3 LLMs; accuracy; patient education framing</t>
  </si>
  <si>
    <t xml:space="preserve">audience unclear; expert impacted teeth questions; three LLMs; accuracy levels</t>
  </si>
  <si>
    <t xml:space="preserve">LLMDENT-0733</t>
  </si>
  <si>
    <t xml:space="preserve">The ethics and governance of large language models in dentistry: A framework for research and clinical implementation.</t>
  </si>
  <si>
    <t xml:space="preserve">OBJECTIVE: As large language models (LLMs) are increasingly utilized in dentistry, they introduce various ethical challenges, including patient privacy, data security, and liability concerns. This study aims to establish a framework for their ethical evaluation, facilitating responsible development and research of LLMs and their implementation in dental practice. METHODS: Based on a review of existing ethical guidance on LLMs, including World Health Organization (WHO) resources and publications on ethics in healthcare, an expert panel developed a checklist containing nine relevant topics. The Global Initiative on AI for Health engaged 105 participants in an anonymous online consensus process (e-Delphi), rating the importance of each item on a 10-point Likert scale. RESULTS: The topics included: 1) Data Protection and Privacy, 2) Data Provenance and Copyright, 3) Gender Bias, Diversity and Discrimination, 4) Fairness and Equity, 5) Transparency, 6) Explainability, 7) Autonomy, Responsibility and Consent, 8) Prudence and Sustainable Development, and 9) Generative Empathy. Over 70% of participants rated all items between 7-10, highlighting their importance. Data Provenance and Copyright received the highest rating (10 points) from 57 participants, followed by Transparency and Gender Bias, Diversity and Discrimination (with the highest rating from 52 participants each). Generative Empathy showed divergent opinions, with 38 ratings below 7 and 31 scoring it a 10. CONCLUSION: The e…</t>
  </si>
  <si>
    <t xml:space="preserve">Rokhshad, Rata; Tichy, Antonin; Ducret, Maxime; Chaurasia, Akhilanand; Uribe, Sergio E; Gambelin, Olivia; Schwendicke, Falk</t>
  </si>
  <si>
    <t xml:space="preserve">10.1016/j.jdent.2025.106187</t>
  </si>
  <si>
    <t xml:space="preserve">41130558.0</t>
  </si>
  <si>
    <t xml:space="preserve">e-Delphi ethics framework LLMs; no output evaluation</t>
  </si>
  <si>
    <t xml:space="preserve">ethics framework Delphi; no output evaluation</t>
  </si>
  <si>
    <t xml:space="preserve">LLMDENT-0428</t>
  </si>
  <si>
    <t xml:space="preserve">Evaluating the accuracy of ChatGPT-4 generated references in oral and maxillofacial surgery: a preliminary observational study.</t>
  </si>
  <si>
    <t xml:space="preserve">BACKGROUND: Large language models such as ChatGPT are increasingly used in biomedical writing; however, their ability to generate accurate and verifiable references in oral and maxillofacial surgery (OMS) remains uncertain. METHODS: This cross-sectional observational study evaluated references generated by ChatGPT-4 in response to ten standardized OMS prompts. A total of 500 Vancouver-style references were verified against PubMed, CrossRef, Google Scholar, and publisher databases and classified as accurate, partially correct, or fabricated. RESULTS: Of the 500 references, 203 (40.6%) were accurate, 165 (33.0%) were partially correct, and 132 (26.4%) were fabricated. Accuracy varied across subspecialties, with the highest accuracy observed in maxillofacial trauma and the lowest in oral pathology and oncology. Inter-reviewer agreement was excellent (κ = 0.87). CONCLUSION: ChatGPT-4 demonstrates inconsistent citation accuracy in OMS. AI-generated references should be independently verified prior to scholarly use to maintain academic integrity.</t>
  </si>
  <si>
    <t xml:space="preserve">Jain, Anuj; Merchant, Yash</t>
  </si>
  <si>
    <t xml:space="preserve">10.1007/s10006-026-01550-8</t>
  </si>
  <si>
    <t xml:space="preserve">41862667.0</t>
  </si>
  <si>
    <t xml:space="preserve">research tool reference accuracy</t>
  </si>
  <si>
    <t xml:space="preserve">reference accuracy for academic writing</t>
  </si>
  <si>
    <t xml:space="preserve">LLMDENT-1016</t>
  </si>
  <si>
    <t xml:space="preserve">Benchmarking large language models on Turkish dental specialty examination questions: effects of model, discipline, and question format</t>
  </si>
  <si>
    <t xml:space="preserve">Large language models (LLMs) are increasingly used as study aids in dental education, yet their performance may vary by model, discipline, and question format. This study benchmarked LLM-based systems using Turkish Dentistry Specialization Examination (DUS) Clinical Sciences questions. A public dataset of DUS Clinical Sciences multiple-choice questions from 2012 to 2021 ( n = 1,027; excluding officially canceled items) was compiled from the national examination authority. Each model was evaluated once per question: ChatGPT-4o, ChatGPT-o4-mini-high, ChatGPT-5 Thinking, Gemini-2.5 Pro, Gemini-2.0 Flash, Claude Sonnet 4, Copilot, and DeepSeek-v3.1. Accuracy was scored against the official answer key. Questions were categorized as standard, K-type, or visual. Paired question-level analyses and 95% confidence intervals were used for accuracy outcomes; response time was recorded on the same endodontics question set. Overall accuracy exceeded 80% for all models, and paired analysis confirmed significant differences among models (Cochran’s Q(7) = 247.27; p &lt; 0.001). ChatGPT-5 Thinking achieved the highest accuracy (94.26%), followed by Gemini-2.5 Pro (92.50%); DeepSeek-v3.1 had the lowest accuracy (80.92%). Accuracy differed markedly by question format (chi-square(2) = 391.690; p &lt; 0.001): 89.61% for standard, 75.71% for K-type, and 55.56% for visual items. Response times differed across models (Kruskal-Wallis H(7) = 649.243; p &lt; 0.001): Claude Sonnet 4 and Copilot were fastest, whil…</t>
  </si>
  <si>
    <t xml:space="preserve">Şahin, Nisa Özge; Kuştarcı, Alper</t>
  </si>
  <si>
    <t xml:space="preserve">10.1186/s12903-026-09323-1</t>
  </si>
  <si>
    <t xml:space="preserve">DUS exam questions</t>
  </si>
  <si>
    <t xml:space="preserve">dental specialty exam MCQs</t>
  </si>
  <si>
    <t xml:space="preserve">LLMDENT-0108</t>
  </si>
  <si>
    <t xml:space="preserve">Bridging the Implementation Gap: Artificial Intelligence in Periodontology from Proof-of-Concept to Clinical Governance-A Systematic Scoping Review with Evidence from Kazakhstan.</t>
  </si>
  <si>
    <t xml:space="preserve">Background: /Objectives: Periodontitis is the sixth most prevalent disease worldwide, affecting over 740 million people and representing a growing public health burden, particularly in transitional economies. While artificial intelligence (AI) technologies -including deep learning (DL) and machine learning (ML) -have demonstrated high diagnostic accuracy in controlled research settings, a critical implementation gap persists between proof-of-concept studies and real-world clinical deployment, especially in countries with nascent regulatory frameworks such as Kazakhstan. This systematic scoping review synthesizes global evidence on AI methodologies applied to periodontal diagnosis, risk prediction, and patient monitoring; evaluates regulatory and governance frameworks; and proposes an evidence-based five-stage implementation model contextualized for emerging health systems. Methods: Following PRISMA 2020 guidelines, a systematic literature search was conducted in PubMed/MEDLINE, Scopus, Web of Science, Embase, and Cochrane Library, supplemented by regulatory and grey literature. Search terms combined (‘artificial intelligence’ OR ‘machine learning’ OR ‘deep learning’) AND (‘periodontitis’ OR ‘periodontal disease’ OR ‘gingivitis’). Studies published from January 2015 to April 2025 were considered. Forty-five sources (36 peer-reviewed empirical and review studies plus 9 regulatory and grey-literature documents) meeting predefined inclusion criteria were included in qualitative s…</t>
  </si>
  <si>
    <t xml:space="preserve">Ayash, Yerbol; Ismailova, Aigul; Dzhusupov, Kenesh; Chayakova, Akerke; Aidarkhanova, Anar</t>
  </si>
  <si>
    <t xml:space="preserve">10.3390/dj14090615</t>
  </si>
  <si>
    <t xml:space="preserve">42783002.0</t>
  </si>
  <si>
    <t xml:space="preserve">DOAJ; Europe PMC; Europe PMC (Preprint); PubMed/MEDLINE; Semantic Scholar</t>
  </si>
  <si>
    <t xml:space="preserve">scoping review periodontology AI</t>
  </si>
  <si>
    <t xml:space="preserve">LLMDENT-0710</t>
  </si>
  <si>
    <t xml:space="preserve">Implementation of an artificial intelligence-powered training platform in oral medicine and pathology education: a comparative study.</t>
  </si>
  <si>
    <t xml:space="preserve">Background This study aimed to evaluate the levels of student acceptance and effectiveness of an AI-powered chatbot platform as a teaching tool in the undergraduate oral medicine and pathology curriculum compared to traditional teaching methods. Methods Oral medicine and pathology case scenarios were developed with prompt engineering techniques on the GPT-4-powered CognitusAI web-based platform (Med2Lab), which utilised both a virtual patient and a virtual preceptor in conducting each case. The first phase of the study involved pilot testing to assess 50 students’ levels of acceptance of the platform and gather suggestions for improvement. The second phase was a comparative study, with 40 students in the intervention group undergoing case-based learning on the CognitusAI platform, and 40 in the control group undergoing a traditional tutorial of the same scenarios. The students took pre- and post-intervention assessments to evaluate knowledge levels. Results 92% of students felt confident to apply the knowledge gained on the platform, and 86% stated that it encouraged them to understand. Over 80% of students were more aware of their progress and areas for improvement after the module, and over 90% were interested in similar learning opportunities in the future. Students felt that the platform’s advantages included its strong clinical relevance, facilitation of active recall, personalised and non-judgemental feedback, and good engagement and interactiveness. In the comparative …</t>
  </si>
  <si>
    <t xml:space="preserve">Quah, Bernadette; Chia, Nicole Wan Chyan; Huynh, Mai Khanh Ha; Islam, Intekhab</t>
  </si>
  <si>
    <t xml:space="preserve">10.1186/s12909-026-08815-6</t>
  </si>
  <si>
    <t xml:space="preserve">41691269.0</t>
  </si>
  <si>
    <t xml:space="preserve">GPT-4 virtual patient education platform</t>
  </si>
  <si>
    <t xml:space="preserve">GPT-4 training platform for students</t>
  </si>
  <si>
    <t xml:space="preserve">LLMDENT-1208</t>
  </si>
  <si>
    <t xml:space="preserve">Evaluating the accuracy of CHATGPT models in answering multiple-choice questions on oral and maxillofacial pathologies and oral radiology.</t>
  </si>
  <si>
    <t xml:space="preserve">OBJECTIVE: This study is designed to evaluate the accuracy of ChatGPT models (3.5, 4.0 and 4 Turbo) in answering multiple-choice questions (MCQs) related to oral and maxillofacial pathology and oral radiology, thus, providing reliable information in the field of dentistry. METHODS: A set of 136 validated MCQs varies between knowledge and cognitive were used in the study. The questions covered different topics related to odontogenic cysts, tumours and bone lesions. Difficulty of the questions was evaluated by two MCQ-item writing, board-certified reviewers in the fields. The questions were entered into Chat GPT-3.5, ChatGPT-4 and ChatGPT-4 Turbo independently. Ten months later, ChatGPT was updated to newer versions, and the same set of questions was entered to evaluate the consistency of the ChatGPT responses. RESULTS: Fifty-six percent of the total questions were related to oral radiology, and 66% were categorised as easy. The dataset consisted primarily of questions testing knowledge (87%), with only 13% of questions assessing cognitive skills. ChatGPT-4 Turbo exhibited the highest accuracy, answering 90% of questions correctly, followed by ChatGPT-4.0 with 85% accuracy and ChatGPT-3.5 with 78% accuracy. Only 98 questions (72%) were correctly answered by the three models. Ten months later, the unpaid ChatGPT version showed a significant improvement in accuracy, while the paid versions maintained consistent performance over time with no significant differences. CONCLUSION: Th…</t>
  </si>
  <si>
    <t xml:space="preserve">Felemban, Doaa; Jazzar, Ahoud; Mair, Yasmin; Alsharif, Maha; Alsharif, Alla; Kassim, Saba</t>
  </si>
  <si>
    <t xml:space="preserve">10.1177/20552076251355847</t>
  </si>
  <si>
    <t xml:space="preserve">40656850.0</t>
  </si>
  <si>
    <t xml:space="preserve">oral pathology radiology MCQs</t>
  </si>
  <si>
    <t xml:space="preserve">LLMDENT-2048</t>
  </si>
  <si>
    <t xml:space="preserve">Author response for "Combining ChatGPT and machine learning in oral medicine"</t>
  </si>
  <si>
    <t xml:space="preserve">10.1111/odi.14742/v2/response1</t>
  </si>
  <si>
    <t xml:space="preserve">author response</t>
  </si>
  <si>
    <t xml:space="preserve">author response; no abstract</t>
  </si>
  <si>
    <t xml:space="preserve">LLMDENT-1334</t>
  </si>
  <si>
    <t xml:space="preserve">Evaluating masked self-supervised learning frameworks for 3D dental model segmentation tasks.</t>
  </si>
  <si>
    <t xml:space="preserve">The application of deep learning using dental models is crucial for automated computer-aided treatment planning. However, developing highly accurate models requires a substantial amount of accurately labeled data. Obtaining this data is challenging, especially in the medical domain. Masked self-supervised learning has shown great promise in overcoming the challenge of data scarcity. However, its effectiveness has not been well explored in the 3D domain, particularly on dental models. In this work, we investigate the applicability of the four recently published masked self-supervised learning frameworks-Point-BERT, Point-MAE, Point-GPT, and Point-M2AE-for improving downstream tasks such as tooth and brace segmentation. These frameworks were pre-trained on a proprietary dataset of over 4000 unlabeled 3D dental models and fine-tuned using the publicly available Teeth3DS dataset for tooth segmentation and a self-constructed braces segmentation dataset. Through a set of experiments we demonstrate that pre-training can enhance the performance of downstream tasks, especially when training data is scarce or imbalanced-a critical factor for clinical usability. Our results show that the benefits are most noticeable when training data is limited but diminish as more labeled data becomes available, providing insights into when and how this technique should be applied to maximize its effectiveness.</t>
  </si>
  <si>
    <t xml:space="preserve">Krenmayr, Lucas; von Schwerin, Reinhold; Schaudt, Daniel; Riedel, Pascal; Hafner, Alexander; Geserick, Marc</t>
  </si>
  <si>
    <t xml:space="preserve">10.1038/s41598-025-01014-1</t>
  </si>
  <si>
    <t xml:space="preserve">40368972.0</t>
  </si>
  <si>
    <t xml:space="preserve">self-supervised 3D segmentation</t>
  </si>
  <si>
    <t xml:space="preserve">LLMDENT-1379</t>
  </si>
  <si>
    <t xml:space="preserve">Monitoring oral health remotely: ethical considerations when using AI among vulnerable populations.</t>
  </si>
  <si>
    <t xml:space="preserve">Technological innovations in dentistry are revolutionizing the monitoring and management of oral health. This perspective article critically examines the rapid expansion of remote monitoring technologies-including artificial intelligence (AI)-driven diagnostics, electronic health records (EHR), wearable devices, mobile health applications, and chatbots-and discusses their ethical, legal, and social implications. The accelerated adoption of these digital tools, particularly in the wake of the COVID-19 pandemic, has enhanced accessibility to care while simultaneously raising significant concerns regarding patient consent, data privacy, and algorithmic biases. We review current applications ranging from AI-assisted detection of dental pathologies to blockchain-enabled data transfer within EHR systems, highlighting the potential for improved diagnostic accuracy and the risks associated with over-reliance on remote assessments. Furthermore, we underscore the challenges posed by the digital divide, where disparities in digital literacy and access may inadvertently exacerbate existing socio-economic and health inequalities. This article calls for the development and rigorous implementation of ethical frameworks and regulatory guidelines that ensure the reliability, transparency, and accountability of digital health innovations. By integrating multidisciplinary insights, our discussion aims to foster a balanced approach that maximizes the clinical benefits of emerging technologies wh…</t>
  </si>
  <si>
    <t xml:space="preserve">McGrath, Colman; Chau, Chun Wang Reinhard; Molina, Gustavo Fabián</t>
  </si>
  <si>
    <t xml:space="preserve">10.3389/froh.2025.1587630</t>
  </si>
  <si>
    <t xml:space="preserve">40297341.0</t>
  </si>
  <si>
    <t xml:space="preserve">Preventive dentistry / dental public health; Special care / geriatric dentistry</t>
  </si>
  <si>
    <t xml:space="preserve">perspective article ethics remote monitoring</t>
  </si>
  <si>
    <t xml:space="preserve">perspective article</t>
  </si>
  <si>
    <t xml:space="preserve">LLMDENT-0129</t>
  </si>
  <si>
    <t xml:space="preserve">Large language models answering structured questions on external cervical resorption: a comparative study.</t>
  </si>
  <si>
    <t xml:space="preserve">This study aimed to evaluate the accuracy, consistency, and temporal stability of six large language models (LLMs), when answering structured questions on external cervical resorption (ECR) across seven consecutive days, while assessing domain-specific error patterns. Four Base configurations (ChatGPT-5, Gemini, Claude, and Mistral) and two document-grounded (RAG) configurations (NotebookLM and Perplexity Pro) were evaluated using 46 validated dichotomous questions on ECR. Each model was queried using three independent user accounts over seven consecutive days. Accuracy was defined as agreement with predefined gold standard answers. Inter-account consistency and temporal stability were evaluated across accounts and days. Domain-specific error patterns were analyzed. Generalized estimating equation models were used to evaluate differences in response accuracy across LLM configurations, clinical domains, user accounts, and evaluation days. Overall accuracy was high (90.8%). Model configuration significantly influenced performance (p = 0.050), with NotebookLM and Gemini showing the lowest estimated error rates (3.0% and 4.0%, respectively), while Claude demonstrated the highest error rate (12.0%). Accuracy remained stable across user accounts and evaluation days, with no evidence of account-related variability (p = 0.654) or temporal drift (p = 0.875). Clinical domain significantly affected performance (p &lt; 0.001); classification questions showed the highest error rate (37.0%). …</t>
  </si>
  <si>
    <t xml:space="preserve">Barbosa, Alexandre; Braga, Ana Cristina; Pina-Vaz, Irene; Ferreira, Inês</t>
  </si>
  <si>
    <t xml:space="preserve">10.1007/s10266-026-01555-5</t>
  </si>
  <si>
    <t xml:space="preserve">42709312.0</t>
  </si>
  <si>
    <t xml:space="preserve">validated dichotomous ECR questions clinical</t>
  </si>
  <si>
    <t xml:space="preserve">validated dichotomous ECR questions</t>
  </si>
  <si>
    <t xml:space="preserve">LLMDENT-0487</t>
  </si>
  <si>
    <t xml:space="preserve">Diagnostic accuracy of ChatGPT and teledentistry compared with dentist examination in detecting dental caries: preliminary diagnostic accuracy study.</t>
  </si>
  <si>
    <t xml:space="preserve">Abstract Introduction Dental caries is a common oral health problem globally, necessitating accurate and accessible diagnostic approaches. This study aimed to evaluate and compare the diagnostic accuracy of ChatGPT (AI-based assessment) and teledentistry with the clinical dental examination as the clinical reference standard for detecting dental caries. Methodology A diagnostic accuracy study was conducted on a sample of 40 tooth images, determined through power analysis. Standardized smartphone images were obtained and assessed independently using two approaches: ChatGPT-based analysis and teledentistry evaluation by dental professionals. The findings from both methods were compared to clinical examination results. Diagnostic performance was evaluated using sensitivity, specificity, positive predictive value (PPV), negative predictive value (NPV), accuracy, and area under the curve (AUC). Agreement with the clinical reference standard was assessed using Cohen’s kappa coefficient, while the McNemar test was used to assess systematic differences between paired classifications. Results Teledentistry showed numerically higher diagnostic performance than ChatGPT across all evaluated parameters. It achieved higher sensitivity (89.5% vs. 78.9%), specificity (85.7% vs. 66.7%), PPV (85% vs. 68.2%), NPV (90% vs. 77.8%), and overall accuracy (87.5% vs. 72.5%). Additionally, teledentistry showed a higher AUC (0.876) compared to ChatGPT (0.728), suggesting better discriminative ability. …</t>
  </si>
  <si>
    <t xml:space="preserve">Karawia, Inas; Mahmoud, Aya; Ali, Rewan; Kamal, Marie; Gaber, Aya; Hall, Mohamed Ashraf</t>
  </si>
  <si>
    <t xml:space="preserve">10.1186/s12903-026-09638-z</t>
  </si>
  <si>
    <t xml:space="preserve">42632883.0</t>
  </si>
  <si>
    <t xml:space="preserve">caries detection smartphone images</t>
  </si>
  <si>
    <t xml:space="preserve">caries detection from images</t>
  </si>
  <si>
    <t xml:space="preserve">LLMDENT-1999</t>
  </si>
  <si>
    <t xml:space="preserve">Terminology focused on design and retention methods used for anterior resin-bonded fixed partial dentures in English literature: A scoping review.</t>
  </si>
  <si>
    <t xml:space="preserve">PURPOSE: Novel terms describing several designs of resin-bonded fixed partial dentures (RBFPDs) continue to appear. Indeed, a variety of terms are used in the English scientific literature The use of a standard terminology is important for a fair and efficient understanding. This study aimed to investigate if the terminology used to describe designs and retention methods for anterior RBFPDs is standard. METHODS: An electronic search in the English literature was conducted in PubMed/Medline to identify all publications reporting RBFPDs in the anterior region until August 2022. This search was completed by hand searching. Terms indicating different designs of RBFPDs were listed and then classified. Percentages of their use were calculated to determine the commonly used terms. Analysis of the use of these terms was performed based on the standards determined by the latest edition of the Glossary of Prosthodontic Terms (GPT). The impacts of the MeSH Thesaurus and GPT on the nomenclature used for RBFPDs was assessed. RESULTS: A total of 125 articles were eligible for this review. In the retained articles, 86 terms were found. Among them, thirty-nine terms were classified into three groups. Only six terms were defined in the latest edition of GPT (GPT-9). Several classified terms that are commonly used were not identified in the GPT-9. Conversely to the GPT-9 which impact was insignificant, the MeSH Thesaurus had an important impact on the nomenclature used for RBFPDs. CONCLUSION: …</t>
  </si>
  <si>
    <t xml:space="preserve">Chebil, M; Gassara, Y; Nasri, S; Harzallah, B</t>
  </si>
  <si>
    <t xml:space="preserve">10.1016/j.heliyon.2023.e23047</t>
  </si>
  <si>
    <t xml:space="preserve">38125455.0</t>
  </si>
  <si>
    <t xml:space="preserve">scoping review terminology; GPT glossary</t>
  </si>
  <si>
    <t xml:space="preserve">prosthodontic terminology review; GPT is glossary</t>
  </si>
  <si>
    <t xml:space="preserve">LLMDENT-1494</t>
  </si>
  <si>
    <t xml:space="preserve">Artificial Intelligence in Prosthodontics.</t>
  </si>
  <si>
    <t xml:space="preserve">Artificial intelligence (AI) has significantly impacted numerous industries, including health care, dentistry, and specifically prosthodontics. This review focuses on AI's role in prosthodontics, detailing its use in diagnosis, design, and manufacturing. AI-driven systems analyze intraoral scans, improve prosthetic planning, and aid in robotic procedures. Emerging technologies, such as generative AI for prosthetic design and AI-driven material innovation, are discussed alongside the ethical and regulatory challenges facing broader adoption. The review highlights AI's potential to transform prosthodontic workflows, facilitating more accurate, efficient, and personalized care, while also pointing to future developments such as real-time monitoring and enhanced collaboration platforms.</t>
  </si>
  <si>
    <t xml:space="preserve">Schwendicke, Falk; Mohammad Rahimi, Hossein; Tichy, Antonin</t>
  </si>
  <si>
    <t xml:space="preserve">10.1016/j.cden.2024.11.009</t>
  </si>
  <si>
    <t xml:space="preserve">40044292.0</t>
  </si>
  <si>
    <t xml:space="preserve">narrative review prosthodontics AI</t>
  </si>
  <si>
    <t xml:space="preserve">LLMDENT-0590</t>
  </si>
  <si>
    <t xml:space="preserve">Performance of reasoning LLMs in dental anatomy.</t>
  </si>
  <si>
    <t xml:space="preserve">Mehrabanian, M; Memon, M A; Khalaf, K</t>
  </si>
  <si>
    <t xml:space="preserve">10.1038/s41415-026-9969-z</t>
  </si>
  <si>
    <t xml:space="preserve">42362833.0</t>
  </si>
  <si>
    <t xml:space="preserve">BDJ letter dental anatomy</t>
  </si>
  <si>
    <t xml:space="preserve">LLMDENT-1134</t>
  </si>
  <si>
    <t xml:space="preserve">Large language models in periodontology: Assessing their performance in clinically relevant questions.</t>
  </si>
  <si>
    <t xml:space="preserve">STATEMENT OF PROBLEM: Although the use of artificial intelligence (AI) seems promising and may assist dentists in clinical practice, the consequences of inaccurate or even harmful responses are paramount. Research is required to examine whether large language models (LLMs) can be used in accessing periodontal content reliably. PURPOSE: The purpose of this study was to evaluate and compare the evidence-based potential of answers provided by 4 LLMs to common clinical questions in the field of periodontology. MATERIAL AND METHODS: A total of 10 open-ended questions pertinent to periodontology were posed to 4 distinct LLMs: ChatGPT model GPT 4.0, Google Gemini, Google Gemini Advanced, and Microsoft Copilot. The answers to each question were evaluated independently by 2 periodontists against robust scientific evidence based on a predefined rubric assessing the comprehensiveness, scientific accuracy, clarity, and relevance. Each response received a score ranging from 0 (minimum) to 10 (maximum). After a period of 2 weeks from initial evaluation, the answers were re-graded independently to gauge intra-evaluator reliability. Inter-evaluator reliability was assessed using correlation tests, while Cronbach alpha and interclass correlation coefficient were used to measure overall reliability. The Kruskal-Wallis test was employed to compare the scores given by different LLMs. RESULTS: The scores provided by the 2 evaluators for both evaluations were statistically similar (P values rangin…</t>
  </si>
  <si>
    <t xml:space="preserve">Chatzopoulos, Georgios S; Koidou, Vasiliki P; Tsalikis, Lazaros; Kaklamanos, Eleftherios G</t>
  </si>
  <si>
    <t xml:space="preserve">10.1016/j.prosdent.2024.10.020</t>
  </si>
  <si>
    <t xml:space="preserve">39562221.0</t>
  </si>
  <si>
    <t xml:space="preserve">clinical periodontology questions for dentists</t>
  </si>
  <si>
    <t xml:space="preserve">clinical periodontal questions for dentists</t>
  </si>
  <si>
    <t xml:space="preserve">Clinical periodontology questions to assist dentists in practice</t>
  </si>
  <si>
    <t xml:space="preserve">LLMDENT-0950</t>
  </si>
  <si>
    <t xml:space="preserve">Assessment of Dental Trauma Content Generated by Three Artificial Intelligence Tools Using the Traumatic Dental Injuries Questionnaire: A Cross-Sectional Study</t>
  </si>
  <si>
    <t xml:space="preserve">Objective: To analyze the agreement between responses generated by AI tools regarding dental trauma, as derived from a validated questionnaire for laypeople, based on the latest International Association of Dental Traumatology (IADT) guideline recommendations. Materials and Methods:Eleven questions were entered into the AI tools ChatGPT-3.5, Microsoft Bing-Copilot, and Google Gemini on the same date and in sequence. The answers were collected and coded as "correct" (1 point) or "incorrect" (0 point). The difference between correct responses among the AI tools analyzed was evaluated using Fisher's exact test (p 0.05). Regarding the accordance with IADT recommendations, ChatGPT-3.5 demonstrated weak agreement (k = 0.46; p = 1.122), Google Gemini showed moderate agreement (k = 0.63; p = 0.036), and Microsoft Bing-Copilot exhibited strong agreement (k = 0.81; p = 0.006). The frequency of correct answers among ChatGPT-3.5, Google Gemini, and Microsoft Bing-Copilot was 73%, 82%, and 91%, respectively. Conclusion: Although there were no differences regarding the number of correct answers, the level of agreement with IADT recommendations varied among the AI tools, and their use by the public should be cautiously approached.</t>
  </si>
  <si>
    <t xml:space="preserve">Ana Paula Portes Zeno; Breno Pereira Caetano; Marcela Baraúna Magno; Patrícia Andrade Risso; Lucianne Cople Maia</t>
  </si>
  <si>
    <t xml:space="preserve">Pesquisa Brasileira em Odontopediatria e Clínica Integrada</t>
  </si>
  <si>
    <t xml:space="preserve">English; Portuguese</t>
  </si>
  <si>
    <t xml:space="preserve">layperson TDI questionnaire; 3 AI tools; IADT agreement</t>
  </si>
  <si>
    <t xml:space="preserve">lay trauma questionnaire; three chatbots; IADT accuracy</t>
  </si>
  <si>
    <t xml:space="preserve">LLMDENT-1990</t>
  </si>
  <si>
    <t xml:space="preserve">Enhancing Knowledge Management in Healthcare: An Embedding Fusion Approach to Business Rule Representation</t>
  </si>
  <si>
    <t xml:space="preserve">Enterprise Decision Management systems are vital for delivering efficient healthcare services. However, the ever-changing clinical terminology creates complex business rules, making healthcare IT systems difficult to maintain. In this study, we present an embedding fusion technique using unsupervised Natural Language Processing (NLP) to represent business rules as semantic vectors by incorporating multiple text data sources for each rule. We apply this method to a dental insurance administration case study and find that our approach is over 200 times more likely to identify redundant rule pairs compared to random pairs. This case study suggests that an embedding-based technique can significantly improve knowledge management efficiency in healthcare IT systems.</t>
  </si>
  <si>
    <t xml:space="preserve">Braeden Berg; Mukundan Agaram; Shikha Mohindra; Abhinav Nadh Thirupathi</t>
  </si>
  <si>
    <t xml:space="preserve">Proceedings of the International Florida Artificial Intelligence Research Society Conference</t>
  </si>
  <si>
    <t xml:space="preserve">10.32473/flairs.36.133335</t>
  </si>
  <si>
    <t xml:space="preserve">NLP embedding dental insurance rules</t>
  </si>
  <si>
    <t xml:space="preserve">embedding fusion dental insurance rules; no chatbot</t>
  </si>
  <si>
    <t xml:space="preserve">LLMDENT-1205</t>
  </si>
  <si>
    <t xml:space="preserve">Artificial Intelligence (AI)-driven dental education: Exploring the role of chatbots in a clinical learning environment.</t>
  </si>
  <si>
    <t xml:space="preserve">STATEMENT OF PROBLEM: Despite their widespread use in various educational contexts, the integration of chatbots into dental clinical education has not been thoroughly investigated. The noted discrepancy signifies a lack of understanding of how chatbots could enhance the personalized and interactive learning experiences of predoctoral dental students. PURPOSE: The purpose of this study was to evaluate the awareness and perceptions of artificial intelligence (AI) technology, interaction experiences, and concerns about a custom-developed chatbot (CB) intervention in the clinical education of predoctoral dental students at the University of Illinois Chicago, College of Dentistry (UIC-COD) compared with the traditional Blackboard (BB) online platform. MATERIAL AND METHODS: Eligible participants (n=86) providing verbal consent were allocated via the random block method into BB (n=43) and CB (n=43) groups and asked to engage with their designated platforms for 10 to 15 minutes by focusing on clinical inquiries in a predoctoral implant clinic and supported by a list of 35 typical questions. After the interaction, participants responded on a 5-point Likert scale to a 19-item survey probing AI awareness, platform engagement, and technological concerns. Survey data were anonymized and analyzed using descriptive, inferential statistics and nonparametric Mann-Whitney U tests to compare interventions. The Bonferroni correction for multiple comparisons was performed (α=.0045). RESULTS: Neit…</t>
  </si>
  <si>
    <t xml:space="preserve">Fang, Qiao; Reynaldi, Raphael; Araminta, Ardelia Shaula; Kamal, Ibtesam; Saini, Preshika; Afshari, Fatemeh Solmaz; Tan, Swee-Chian; Yuan, Judy Chia-Chun; Qomariyah, Nunung Nurul; Sukotjo, Cortino</t>
  </si>
  <si>
    <t xml:space="preserve">10.1016/j.prosdent.2024.03.038</t>
  </si>
  <si>
    <t xml:space="preserve">38644064.0</t>
  </si>
  <si>
    <t xml:space="preserve">custom education chatbot vs Blackboard; perceptions</t>
  </si>
  <si>
    <t xml:space="preserve">custom education chatbot; student perceptions</t>
  </si>
  <si>
    <t xml:space="preserve">LLMDENT-2158</t>
  </si>
  <si>
    <t xml:space="preserve">Medical Text Prediction and Suggestion Using Generative Pretrained Transformer Models with Dental Medical Notes.</t>
  </si>
  <si>
    <t xml:space="preserve">Abstract Background Generative pretrained transformer (GPT) models are one of the latest large pretrained natural language processing models that enables model training with limited datasets and reduces dependency on large datasets, which are scarce and costly to establish and maintain. There is a rising interest to explore the use of GPT models in health care. Objective We investigate the performance of GPT-2 and GPT-Neo models for medical text prediction using 374,787 free-text dental notes. Methods We fine-tune pretrained GPT-2 and GPT-Neo models for next word prediction on a dataset of over 374,000 manually written sections of dental clinical notes. Each model was trained on 80% of the dataset, validated on 10%, and tested on the remaining 10%. We report model performance in terms of next word prediction accuracy and loss. Additionally, we analyze the performance of the models on different types of prediction tokens for categories. For comparison, we also fine-tuned a non-GPT pretrained neural network model, XLNet (large), for next word prediction. We annotate each token in 100 randomly sampled notes by category (e.g., names, abbreviations, clinical terms, punctuation, etc.) and compare the performance of each model by token category. Results Models present acceptable accuracy scores (GPT-2: 76%; GPT-Neo: 53%), and the GPT-2 model also performs better in manual evaluations, especially for names, abbreviations, and punctuation. Both GPT models outperformed XLNet in terms o…</t>
  </si>
  <si>
    <t xml:space="preserve">Sirrianni, Joseph; Sezgin, Emre; Claman, Daniel; Linwood, Simon L</t>
  </si>
  <si>
    <t xml:space="preserve">Methods of information in medicine</t>
  </si>
  <si>
    <t xml:space="preserve">10.1055/a-1900-7351</t>
  </si>
  <si>
    <t xml:space="preserve">35835447.0</t>
  </si>
  <si>
    <t xml:space="preserve">fine-tuned GPT-2 dental notes prediction</t>
  </si>
  <si>
    <t xml:space="preserve">fine-tuned GPT-2 note text prediction</t>
  </si>
  <si>
    <t xml:space="preserve">LLMDENT-0145</t>
  </si>
  <si>
    <t xml:space="preserve">Accuracy and readability of artificial intelligence models in providing orthodontic retention related information: A cross-sectional study.</t>
  </si>
  <si>
    <t xml:space="preserve">INTRODUCTION: Large language models (LLMs) are increasingly being used by patients for health information, yet their reliability in orthodontics remains uncertain. This study aims to evaluate the accuracy, reliability, quality, and readability of orthodontic retention information generated by ChatGPT 3.5, ChatGPT 4, Gemini, and Copilot. MATERIALS AND METHODS: Twenty-three frequently asked questions about orthodontic retainers were collected and categorised into general retainer questions (n=8), fixed retainer questions (n=5), and removable retainer questions (n=10). Questions were entered into each AI model once under standardised conditions. Responses were anonymous and independently assessed by two consultant orthodontists. Accuracy was scored using a five-point Likert scale, reliability with the modified DISCERN tool, quality with the Global Quality Scale (GQS), and readability with the Flesch Reading Ease Score (FRES). Statistical analysis included ANOVA, Kruskal-Wallis, post-hoc tests, and intraclass correlation coefficients (ICC). RESULTS: Evaluator agreement was excellent across all domains (ICC 0.821-0.957). ChatGPT 3.5 achieved the highest accuracy (mean 4.49), while ChatGPT 4 and Copilot scored highest in reliability (means 30.47 and 30.11). ChatGPT models outperformed Gemini and Copilot in quality, with over 75% of their responses rated good to excellent. Readability was low across all models; however, Copilot produced relatively more readable text (mean FRES score…</t>
  </si>
  <si>
    <t xml:space="preserve">Ben Gassem, Afnan; Althagafi, Nebras</t>
  </si>
  <si>
    <t xml:space="preserve">10.1177/20552076261455128</t>
  </si>
  <si>
    <t xml:space="preserve">42183300.0</t>
  </si>
  <si>
    <t xml:space="preserve">orthodontic retention FAQs; 4 AI models; accuracy mDISCERN GQS</t>
  </si>
  <si>
    <t xml:space="preserve">retainer patient FAQs; four LLMs; Likert mDISCERN GQS</t>
  </si>
  <si>
    <t xml:space="preserve">LLMDENT-1995</t>
  </si>
  <si>
    <t xml:space="preserve">The Readiness of ChatGPT to Write Scientific Case Reports Independently: A Comparative Evaluation Between Human and Artificial Intelligence.</t>
  </si>
  <si>
    <t xml:space="preserve">The use of artificial intelligence (AI) in scientific publishing has gained increased attention, and one AI tool that has been the subject of much discussion is ChatGPT. It is a large language model (LLM) built on the OpenAI platform that aims to emulate human-like writing and continually improves through user interactions. In this paper, ChatGPT's performance was assessed in medical publishing by comparing it to a case report written by oral and maxillofacial radiologists. ChatGPT was tasked with writing a case report based on a drafted report written by the authors in five different prompts. The findings of this study highlight issues related to the accuracy, completeness, and readability of the generated text. These results have significant implications for the future use of AI in scientific publishing and suggest that in the current iteration of ChatGPT, scientific information must be revised by an expert.</t>
  </si>
  <si>
    <t xml:space="preserve">Buholayka, Maryam; Zouabi, Rama; Tadinada, Aditya</t>
  </si>
  <si>
    <t xml:space="preserve">10.7759/cureus.39386</t>
  </si>
  <si>
    <t xml:space="preserve">37378091.0</t>
  </si>
  <si>
    <t xml:space="preserve">research tool case report writing</t>
  </si>
  <si>
    <t xml:space="preserve">ChatGPT writing scientific case report</t>
  </si>
  <si>
    <t xml:space="preserve">LLMDENT-1493</t>
  </si>
  <si>
    <t xml:space="preserve">Generative AI: Opportunities, Risks, and Responsibilities for Oral Sciences.</t>
  </si>
  <si>
    <t xml:space="preserve">Schwendicke, F; Sidhu, S K; Ferracane, J L; Tichy, A; Jakubovics, N S</t>
  </si>
  <si>
    <t xml:space="preserve">10.1177/00220345251356408</t>
  </si>
  <si>
    <t xml:space="preserve">41091144.0</t>
  </si>
  <si>
    <t xml:space="preserve">perspective generative AI oral sciences research</t>
  </si>
  <si>
    <t xml:space="preserve">perspective on generative AI in research</t>
  </si>
  <si>
    <t xml:space="preserve">LLMDENT-0241</t>
  </si>
  <si>
    <t xml:space="preserve">Comparative Evaluation of ChatGPT-4o and Grok-3 on Cleft Lip and Palate and Presurgical Infant Orthopedics.</t>
  </si>
  <si>
    <t xml:space="preserve">This is a response to a published article on “ Comparative Evaluation of ChatGPT-4o and Grok-3 on Cleft Lip and Palate and Presurgical Infant Orthopedics: A Multidisciplinary Assessment by Orthodontists, Pediatricians, and Plastic Surgeons. 1 ” The study found that both large language models could give health information on cleft lip and palate and preoperative orthodontic treatment (PSIO) with comparable quality levels. There were no signi ﬁ cant statistical differences between ChatGPT-4o and Grok-3 on DISCERN and Global Quality Scale ratings, showing that both models are universal and therapeutically useful. Although Ekizer et al clearly reported the absence of statistical differences, it is worth noting that their results also reveal considerable discrepancies in opinions of professionals. Pediatricians tended to give greater ratings to reliability, clarity, and therapeutic relevance than orthodontic and plastic surgery specialists, which suggests that subjective perception and familiarity with speci ﬁ c content may strongly in ﬂ uence how answers are judged, an aspect that the authors</t>
  </si>
  <si>
    <t xml:space="preserve">10.1177/10556656251387396</t>
  </si>
  <si>
    <t xml:space="preserve">41105734.0</t>
  </si>
  <si>
    <t xml:space="preserve">letter responding to cleft study</t>
  </si>
  <si>
    <t xml:space="preserve">letter response to published study</t>
  </si>
  <si>
    <t xml:space="preserve">LLMDENT-0596</t>
  </si>
  <si>
    <t xml:space="preserve">Information matters, but cues are dangerous: a comparative evaluation of three multimodal AI chatbots in oral and maxillofacial radiology.</t>
  </si>
  <si>
    <t xml:space="preserve">OBJECTIVES: To compare the diagnostic performance of three multimodal AI chatbots on oral and maxillofacial radiographic images and to examine how additional information, delivery mode, and user-suggested diagnoses affect accuracy. METHODS: Three AI chatbots (GPT-5.1, Gemini 3 Flash, Claude Opus 4.7) were tested on 90 cases comprising normal controls, osteomyelitis, and benign jaw lesions. Inputs were combinations of a panoramic image, a cropped panoramic image, an axial CBCT image or a text-based cue. Inputs were delivered all at once or sequentially. Accuracy was scored at category and specific-diagnosis levels using non-parametric tests with false-discovery-rate correction. RESULTS: With the panoramic image alone, accuracy for diseased cases was low (0-60%) but rose to as high as 38-92% in each model's best condition with added information. A cropped image was the most consistently beneficial additional visual input, whereas an axial CBCT image provided less improvement. GPT-5.1 recognised normal cases well but missed lesions, Gemini 3 was sensitive but less specific, and Claude 4.7 defaulted to benign diagnoses. Correct verbal cues increased accuracy, whereas a misleading cue caused decline. Gemini 3 accepted a false benign suggestion in 96% of cases it had initially classified as normal. For benign lesions, specific-diagnosis accuracy was almost half of category-level accuracy. CONCLUSIONS: Accuracy was strongly affected by model choice, information type and user-suggest…</t>
  </si>
  <si>
    <t xml:space="preserve">Min, Chang-Ki</t>
  </si>
  <si>
    <t xml:space="preserve">10.1093/dmfr/twag061</t>
  </si>
  <si>
    <t xml:space="preserve">42623108.0</t>
  </si>
  <si>
    <t xml:space="preserve">radiographic image diagnosis chatbots</t>
  </si>
  <si>
    <t xml:space="preserve">radiographic image diagnosis</t>
  </si>
  <si>
    <t xml:space="preserve">LLMDENT-1195</t>
  </si>
  <si>
    <t xml:space="preserve">Exploring the potential of artificial intelligence chatbots in prosthodontics education.</t>
  </si>
  <si>
    <t xml:space="preserve">Abstract Background The purpose of this study was to evaluate the performance of widely used artificial intelligence (AI) chatbots in answering prosthodontics questions from the Dentistry Specialization Residency Examination (DSRE). Methods A total of 126 DSRE prosthodontics questions were divided into seven subtopics (dental morphology, materials science, fixed dentures, removable partial dentures, complete dentures, occlusion/temporomandibular joint, and dental implantology). Questions were translated into English by the authors, and this version of the questions were asked to five chatbots (ChatGPT-3.5, Gemini Advanced, Claude Pro, Microsoft Copilot, and Perplexity) within a 7-day period. Statistical analyses, including chi-square and z-tests, were performed to compare accuracy rates across the chatbots and subtopics at a significance level of 0.05. Results The overall accuracy rates for the chatbots were as follows: Copilot (73%), Gemini (63.5%), ChatGPT-3.5 (61.1%), Claude Pro (57.9%), and Perplexity (54.8%). Copilot significantly outperformed Perplexity (P = 0.035). However, no significant differences in accuracy were found across subtopics among chatbots. Questions on dental implantology had the highest accuracy rate (75%), while questions on removable partial dentures had the lowest (50.8%). Conclusion Copilot showed the highest accuracy rate (73%), significantly outperforming Perplexity (54.8%). AI models demonstrate potential as educational support tools but current…</t>
  </si>
  <si>
    <t xml:space="preserve">Eraslan, Ravza; Ayata, Mustafa; Yagci, Filiz; Albayrak, Haydar</t>
  </si>
  <si>
    <t xml:space="preserve">10.1186/s12909-025-06849-w</t>
  </si>
  <si>
    <t xml:space="preserve">40016760.0</t>
  </si>
  <si>
    <t xml:space="preserve">prosthodontic residency exam questions</t>
  </si>
  <si>
    <t xml:space="preserve">prosthodontics residency exam questions</t>
  </si>
  <si>
    <t xml:space="preserve">LLMDENT-1927</t>
  </si>
  <si>
    <t xml:space="preserve">Accuracy and consistency of ChatGPT-3.5 and - 4 in providing differential diagnoses in oral and maxillofacial diseases: a comparative diagnostic performance analysis.</t>
  </si>
  <si>
    <t xml:space="preserve">OBJECTIVE: To investigate the performance of ChatGPT in the differential diagnosis of oral and maxillofacial diseases. METHODS: Thirty-seven oral and maxillofacial lesions findings were presented to ChatGPT-3.5 and - 4, 18 dental surgeons trained in oral medicine/pathology (OMP), 23 general dental surgeons (DDS), and 16 dental students (DS) for differential diagnosis. Additionally, a group of 15 general dentists was asked to describe 11 cases to ChatGPT versions. The ChatGPT-3.5, -4, and human primary and alternative diagnoses were rated by 2 independent investigators with a 4 Likert-Scale. The consistency of ChatGPT-3.5 and - 4 was evaluated with regenerated inputs. RESULTS: Moderate consistency of outputs was observed for ChatGPT-3.5 and - 4 to provide primary (κ = 0.532 and κ = 0.533 respectively) and alternative (κ = 0.337 and κ = 0.367 respectively) hypotheses. The mean of correct diagnoses was 64.86% for ChatGPT-3.5, 80.18% for ChatGPT-4, 86.64% for OMP, 24.32% for DDS, and 16.67% for DS. The mean correct primary hypothesis rates were 45.95% for ChatGPT-3.5, 61.80% for ChatGPT-4, 82.28% for OMP, 22.72% for DDS, and 15.77% for DS. The mean correct diagnosis rate for ChatGPT-3.5 with standard descriptions was 64.86%, compared to 45.95% with participants' descriptions. For ChatGPT-4, the mean was 80.18% with standard descriptions and 61.80% with participant descriptions. CONCLUSION: ChatGPT-4 demonstrates an accuracy comparable to specialists to provide differential diagno…</t>
  </si>
  <si>
    <t xml:space="preserve">Tomo, Saygo; Lechien, Jérôme R; Bueno, Hugo Sobrinho; Cantieri-Debortoli, Daniela Filié; Simonato, Luciana Estevam</t>
  </si>
  <si>
    <t xml:space="preserve">10.1007/s00784-024-05939-1</t>
  </si>
  <si>
    <t xml:space="preserve">39316174.0</t>
  </si>
  <si>
    <t xml:space="preserve">differential diagnosis lesion descriptions vs clinicians</t>
  </si>
  <si>
    <t xml:space="preserve">differential diagnosis of lesion descriptions</t>
  </si>
  <si>
    <t xml:space="preserve">LLMDENT-2086</t>
  </si>
  <si>
    <t xml:space="preserve">Artificial intelligence in dentistry: It’s applications, impact and challenges</t>
  </si>
  <si>
    <t xml:space="preserve">In dentistry, artificial intelligence (AI) has shown great potential in improving diagnosis, treatment planning, and patient care. AI algorithms have been developed to analyze dental images, such as radiographs and intraoral scans, aiding in the detection of dental caries, periodontal diseases, and oral lesions. These algorithms can provide more accurate and efficient diagnoses, reducing the reliance on human interpretation. AI has also been utilized in treatment planning and helping dentists to determine the optimal approach for procedures such as dental implant placement and orthodontic treatment, and recently, AI has also been playing a significant role in forensic medicine as well as in forensic odontology. In addition, AI-based chatbots and virtual assistants have been developed to provide patients with personalized oral health information and guidance. Despite the numerous advantages, challenges remain in implementing AI in dentistry, such as ensuring data privacy and addressing ethical concerns. Nevertheless, AI has the potential to revolutionize dentistry by improving diagnosis, treatment planning, and patient care, ultimately leading to better oral health outcomes. This review provides an overview of the current applications of AI and its influence on dental practice, along with future prospects.</t>
  </si>
  <si>
    <t xml:space="preserve">Bhavya Srivastava; Sunira Chandra; S. Singh; Tanmay Srivastava</t>
  </si>
  <si>
    <t xml:space="preserve">Asian Journal of Oral Health and Allied Sciences</t>
  </si>
  <si>
    <t xml:space="preserve">10.25259/ajohas_10_2023</t>
  </si>
  <si>
    <t xml:space="preserve">Orthodontics; Periodontology; Implant dentistry; Restorative dentistry / cariology; Oral medicine / oral pathology; Oral &amp; maxillofacial radiology; Preventive dentistry / dental public health</t>
  </si>
  <si>
    <t xml:space="preserve">LLMDENT-2015</t>
  </si>
  <si>
    <t xml:space="preserve">Implications of large language models such as ChatGPT for dental medicine.</t>
  </si>
  <si>
    <t xml:space="preserve">OBJECTIVE: This article provides an overview of the implications of ChatGPT and other large language models (LLMs) for dental medicine. OVERVIEW: ChatGPT, a LLM trained on massive amounts of textual data, is adept at fulfilling various language-related tasks. Despite its impressive capabilities, ChatGPT has serious limitations, such as occasionally giving incorrect answers, producing nonsensical content, and presenting misinformation as fact. Dental practitioners, assistants, and hygienists are not likely to be significantly impacted by LLMs. However, LLMs could affect the work of administrative personnel and the provision of dental telemedicine. LLMs offer potential for clinical decision support, text summarization, efficient writing, and multilingual communication. As more people seek health information from LLMs, it is crucial to safeguard against inaccurate, outdated, and biased responses to health-related queries. LLMs pose challenges for patient data confidentiality and cybersecurity that must be tackled. In dental education, LLMs present fewer challenges than in other academic fields. LLMs can enhance academic writing fluency, but acceptable usage boundaries in science need to be established. CONCLUSIONS: While LLMs such as ChatGPT may have various useful applications in dental medicine, they come with risks of malicious use and serious limitations, including the potential for misinformation. CLINICAL SIGNIFICANCE: Along with the potential benefits of using LLMs as an …</t>
  </si>
  <si>
    <t xml:space="preserve">Eggmann, Florin; Weiger, Roland; Zitzmann, Nicola U; Blatz, Markus B</t>
  </si>
  <si>
    <t xml:space="preserve">10.1111/jerd.13046</t>
  </si>
  <si>
    <t xml:space="preserve">37017291.0</t>
  </si>
  <si>
    <t xml:space="preserve">narrative overview LLM dental medicine</t>
  </si>
  <si>
    <t xml:space="preserve">narrative overview LLMs in dental medicine</t>
  </si>
  <si>
    <t xml:space="preserve">LLMDENT-1900</t>
  </si>
  <si>
    <t xml:space="preserve">A Comparative Evaluation of Statistical Product and Service Solutions (SPSS) and ChatGPT-4 in Statistical Analyses.</t>
  </si>
  <si>
    <t xml:space="preserve">BACKGROUND: The objective of this study was to assess the accuracy of Chat Generative Pre-trained Transformer 4.0 (ChatGPT-4; OpenAI, San Francisco, CA ) compared to Statistical Product and Service Solutions (SPSS; IBM SPSS Statistics for Windows, Armonk, NY) in performing statistical analyses commonly used in medical and dental research. METHODS: The datasets were analysed using SPSS (version 26) and ChatGPT-4. Statistical tests included the independent t-test, paired t-test, ANOVA, chi-square test, Wilcoxon signed-rank test, Mann-Whitney U test, Pearson and Spearman correlation, regression analysis, kappa statistic, intraclass correlation coefficient (ICC), Bland-Altman analysis, and sensitivity and specificity analysis. Descriptive statistics were used to report results, and differences between the two tools were noted. RESULTS: SPSS and ChatGPT-4 produced identical results for the independent sample t-test, paired t-test, and simple linear regression. In one-way ANOVA, both tools provided consistent F-values, but post-hoc analysis revealed discrepancies in mean differences and confidence intervals. Pearson chi-square and Wilcoxon signed-rank tests showed variations in p-values and Z-values. Mann-Whitney U test had differences in interquartile range (IQR), U, and Z-values. Pearson and Spearman's correlations were consistent, with IQR differences in Spearman. Sensitivity, specificity, and area under the curve (AUC) analyses were consistent, though differences in standard er…</t>
  </si>
  <si>
    <t xml:space="preserve">Shahrul, Al Imran; Syed Mohamed, Alizae Marny F</t>
  </si>
  <si>
    <t xml:space="preserve">10.7759/cureus.72581</t>
  </si>
  <si>
    <t xml:space="preserve">39610603.0</t>
  </si>
  <si>
    <t xml:space="preserve">research tool statistical analyses</t>
  </si>
  <si>
    <t xml:space="preserve">statistical analysis comparison with SPSS</t>
  </si>
  <si>
    <t xml:space="preserve">LLMDENT-0687</t>
  </si>
  <si>
    <t xml:space="preserve">A review of foundation models for oral cancer detection and triage in low and middle income countries</t>
  </si>
  <si>
    <t xml:space="preserve">Oral and lip cancers contribute substantially to preventable mortality in low- and middle-income countries (LMICs), where screening coverage is limited and diagnostic delays are common. Foundation models such as large vision–language and promptable segmentation architectures trained on broad corpora can support zero-shot or minimally supervised recognition of lesions using textual prompts, potentially reducing dependence on large, locally annotated datasets. We evaluate the state of foundation models in oral cancer screening, focusing on the intersection of diagnostic performance and real-world viability. By analyzing adaptation strategies and governance requirements, this review provides a roadmap for the equitable deployment of these tools in resource-limited settings. We conducted a narrative review of peer-reviewed studies, preprints, and policy guidance published between January 2020 and June 2025. We searched PubMed, Scopus, and Google Scholar using terms spanning oral oncology, vision–language models (e.g., CLIP), promptable segmentation (e.g., SAM/MedSAM), adaptation (prompt engineering, test-time adaptation, few-shot learning, federated learning), and equity/governance (bias, fairness, LMIC, data sovereignty). Evidence was summarized qualitatively due to heterogeneity of datasets, imaging conditions, and metrics. While general-purpose AI models show promise as a baseline for clinical, histopathologic, and cytologic imaging, their performance remains inconsistent. Zer…</t>
  </si>
  <si>
    <t xml:space="preserve">Vidith Phillips; P. Woodwal</t>
  </si>
  <si>
    <t xml:space="preserve">10.1007/s44163-026-01194-3</t>
  </si>
  <si>
    <t xml:space="preserve">narrative review foundation models oral cancer</t>
  </si>
  <si>
    <t xml:space="preserve">narrative review foundation models</t>
  </si>
  <si>
    <t xml:space="preserve">LLMDENT-0788</t>
  </si>
  <si>
    <t xml:space="preserve">Automated detection and classification of dental findings in radiographs using a computer vision (YOLO) model: a tool for enhancing dental education</t>
  </si>
  <si>
    <t xml:space="preserve">There is considerable value to dental radiographs in the diagnosis and treatment planning of dentistry in modern practice, but the skill (and knowledge) required for a diagnostic interpretation is largely one of low skill but of high demands for knowledge. Very recently, modern artificial intelligence, especially computer vision, has opened up new possibilities for improving diagnostic accuracy and promoting educational activities. This article presents a deep learning-based method using the state-of-the-art You Only Look Once 8 (YOLOv8) architecture of object detection for automating four frequent dental findings on pantomographs: restorations, impacted teeth, implants, and caries. A standardized dataset was used in this case, even though several marking, cleaning, and enhancement (and thus, adjustments) processes have been applied to the dataset model. The configuration displayed remarkably high values of top alertness, positive guesses in every quadrant, and for every case to identify impacted teeth in the entire task. On top of its potential offerings, it may also provide a real-time and objective assessment of students’ skills in X-ray interpretation. The results are quite suggestive of the role generative artificial intelligence (AI) tools could foster in diversifying learning outcomes during AI-driven dentistry modules. There is, thus, a compelling case for further studies in this direction with more expansive and diverse datasets.</t>
  </si>
  <si>
    <t xml:space="preserve">Behnaz Shirgir; Gülsüm Aşıksoy; Usman Abidemi Sarumi; Fadi M. Al-Turjman</t>
  </si>
  <si>
    <t xml:space="preserve">PeerJ Computer Science</t>
  </si>
  <si>
    <t xml:space="preserve">10.7717/peerj-cs.4044</t>
  </si>
  <si>
    <t xml:space="preserve">YOLO radiograph detection</t>
  </si>
  <si>
    <t xml:space="preserve">LLMDENT-0187</t>
  </si>
  <si>
    <t xml:space="preserve">From algorithms to empathy: can large language models effectively answer patients' questions in restorative dentistry?</t>
  </si>
  <si>
    <t xml:space="preserve">Abstract Background and objectives The aim of this study was to compare the responses given by the large language models (LLMs) ChatGPT-5, Gemini 2.5 Pro, DeepSeek-V3.2, and Claude Sonnet-4.5 in terms of accuracy, empathy, and readability, to frequently asked patient questions about restorative dentistry. Materials and methods Twenty-five open-ended questions were posed in English to ChatGPT-5, Gemini 2.5 Pro, DeepSeek-V3.2-Exp, and Claude Sonnet-4.5 models in individual, independent sessions. Accuracy was scored using a 5-point Likert-type scale and empathy a 3-point Likert-type scale by two experienced evaluators, and inter-rater reliability was calculated using the Intraclass Correlation Coefficient (ICC). Readability was evaluated through an online platform using the FRES, FKGL, GFI, SMOG, and CLI indexes. Group comparisons were performed using ANOVA/Kruskall-Wallis and post-hoc Dunn-Bonferroni tests according to the normality distribution of the data. Results The inter-rater reliability was found to be high score for accuracy and showed variability according to the model for empathy. Statistically significant differences were determined between the models in terms of accuracy (p &lt; 0.001), with the highest mean value obtained by DeepSeek-V3.2 (4.8 ± 0.5), followed by Claude Sonnet-4.5 (4.28 ± 0.61) and ChatGPT-5 (4.12 ± 0.67), and the lowest accuracy was determined for Gemini 2.5 Pro (3.6 ± 0.5). Statistically significant differences were determined between the models in …</t>
  </si>
  <si>
    <t xml:space="preserve">Cangül, Suzan; Taşyürek, Makbule; Tunç, Tuba; Adıgüzel, Özkan; Ortaç, Hatice</t>
  </si>
  <si>
    <t xml:space="preserve">10.1186/s12903-026-08255-0</t>
  </si>
  <si>
    <t xml:space="preserve">41963853.0</t>
  </si>
  <si>
    <t xml:space="preserve">restorative dentistry patient FAQs; 4 LLMs; accuracy empathy</t>
  </si>
  <si>
    <t xml:space="preserve">restorative patient FAQs; four LLMs; accuracy empathy</t>
  </si>
  <si>
    <t xml:space="preserve">LLMDENT-0496</t>
  </si>
  <si>
    <t xml:space="preserve">Multidisciplinary dental treatment planning by artificial intelligence: A comparative evaluation.</t>
  </si>
  <si>
    <t xml:space="preserve">PURPOSE: The purpose of this study was to evaluate and compare four AI software programs-ChatGPT-5, Microsoft Copilot, Google Gemini (V 2.5), and OpenEvidence-in generating comprehensive dental treatment plans for minimally destructed and severely mutilated teeth using identical clinical inputs. MATERIAL AND METHODS: Ten anonymized clinical cases, each consisting of 1 intraoral photograph and 1 corresponding periapical radiograph, were independently submitted to each AI software program using a standardized prompt. A reference standard was established through consensus among four calibrated specialists (one surgically trained prosthodontist, one restorative dentist, one prosthodontist, and one endodontist). AI-generated responses were evaluated using a structured scoring rubric across five domains: diagnostic accuracy, restorability assessment, multidisciplinary integration, treatment sequencing, and extraction appropriateness (score range: 0-10 per case). Agreement among evaluators was assessed using pairwise Cohen's kappa (κ) analysis based on initial independent scoring before consensus discussions. RESULTS: Substantial inter-evaluator agreement was observed (κ = 0.74; 95% CI: 0.68-0.80), indicating consistent application of the scoring rubric. Mean total scores were highest for OpenEvidence (7.7 ± 1.4) and ChatGPT-5 (7.6 ± 1.1), followed by Google Gemini (5.1 ± 1.2) and Microsoft Copilot (4.7 ± 3.1). OpenEvidence and ChatGPT-5 more frequently incorporated phased treatment…</t>
  </si>
  <si>
    <t xml:space="preserve">Kazim, Sohil A; Alnoman, Bashaer A; Hashim, Razan M; Goodacre, Charles J</t>
  </si>
  <si>
    <t xml:space="preserve">10.1111/jopr.70226</t>
  </si>
  <si>
    <t xml:space="preserve">42629964.0</t>
  </si>
  <si>
    <t xml:space="preserve">Endodontics; Periodontology; Prosthodontics; Oral &amp; maxillofacial surgery; Restorative dentistry / cariology; Oral &amp; maxillofacial radiology</t>
  </si>
  <si>
    <t xml:space="preserve">multidisciplinary treatment planning cases images</t>
  </si>
  <si>
    <t xml:space="preserve">clinical case treatment planning from images</t>
  </si>
  <si>
    <t xml:space="preserve">LLMDENT-0120</t>
  </si>
  <si>
    <t xml:space="preserve">Comparative Analysis of ChatGPT-3.5 and GPT-4 in Open-Ended Clinical Reasoning Across Dental Specialties.</t>
  </si>
  <si>
    <t xml:space="preserve">PURPOSE: The integration of large language models (LLMs) such as ChatGPT into health care has garnered increasing interest. While previous studies have assessed these models using structured multiple-choice questions, limited research has evaluated their performance on open-ended, scenario-based clinical tasks, particularly in dentistry. This study aimed to evaluate and compare the clinical reasoning capabilities of ChatGPT-3.5 and GPT-4 in formulating treatment plans across seven dental specialties using realistic, open-ended clinical scenarios. METHODS: A cross-sectional analytical study, reported in accordance with the STROBE guidelines, was conducted using 70 dental cases spanning endodontics, oral and maxillofacial surgery, oral medicine, orthodontics, paediatric dentistry, periodontology, and radiology. Each case was submitted to both ChatGPT-3.5 and GPT-4 (paid version, November 2024). Responses were evaluated by specialty-specific expert panels using a three-level rubric (poor, average, good). Statistical analyses included chi-square tests and Fisher-Freeman-Halton exact tests (α = 0.05). RESULTS: GPT-4 significantly outperformed GPT-3.5 in overall response quality (67.1% vs. 44.3% rated as 'good'; p = 0.016). Although no significant differences were observed across most specialties, GPT-4 showed a statistically superior performance in oral and maxillofacial surgery. Its advantage was more pronounced in complex cases, aligning with the model's enhanced contextual reas…</t>
  </si>
  <si>
    <t xml:space="preserve">Babaee Hemmati, Yasamin; Rasouli, Morteza; Falahchai, Mehran</t>
  </si>
  <si>
    <t xml:space="preserve">10.1111/eje.13144</t>
  </si>
  <si>
    <t xml:space="preserve">40515430.0</t>
  </si>
  <si>
    <t xml:space="preserve">Orthodontics; Endodontics; Periodontology; Oral &amp; maxillofacial surgery; Pediatric dentistry; Oral medicine / oral pathology; Dental education / exams</t>
  </si>
  <si>
    <t xml:space="preserve">open-ended clinical treatment planning scenarios</t>
  </si>
  <si>
    <t xml:space="preserve">open-ended clinical scenario treatment plans</t>
  </si>
  <si>
    <t xml:space="preserve">LLMDENT-1687</t>
  </si>
  <si>
    <t xml:space="preserve">An evaluation of orthodontic information quality regarding artificial intelligence (AI) chatbot technologies: A comparison of ChatGPT and google BARD</t>
  </si>
  <si>
    <t xml:space="preserve">Abstract Introduction In recent times, chatbots have played an increasing and noteworthy role in the field of medical practice. The present research was conducted to evaluate the accuracy of the responses provided by ChatGPT and BARD, two of the most utilised chatbot programs, when interrogated regarding orthodontics. Materials and methods Twenty-four popular questions about conventional braces, clear aligners, orthognathic surgery, and orthodontic retainers were chosen for the study. When submitted to the ChatGPT and Google BARD platforms, an experienced orthodontist and an orthodontic resident rated the responses to the questions using a five-point Likert scale, with five indicating evidence-based information, four indicating adequate information, three indicating insufficient information, two indicating incorrect information, and one indicating no response. The results were recorded in Microsoft Excel for comparison and analysis. Results No correlation was found between the ChatGPT and Google BARD scores and word counts. However, a moderate to significant relationship was observed between the scores and several listed references. No significant association was found between the number of words and references, and a statistically significant difference was observed in both investigators’ numerical rating scales using the AI tools (p = 0.014 and p = 0.030, respectively). Conclusion Generally, ChatGPT and BARD provide satisfactory responses to common orthodontic inquiries tha…</t>
  </si>
  <si>
    <t xml:space="preserve">Arslan, Can; Kahya, Kaan; Cesur, Emre; Cakan, Derya Germec</t>
  </si>
  <si>
    <t xml:space="preserve">Australasian Orthodontic Journal</t>
  </si>
  <si>
    <t xml:space="preserve">10.2478/aoj-2024-0012</t>
  </si>
  <si>
    <t xml:space="preserve">popular orthodontic questions patients might ask; ChatGPT Bard; Likert</t>
  </si>
  <si>
    <t xml:space="preserve">popular orthodontic patient questions; ChatGPT Bard; Likert quality</t>
  </si>
  <si>
    <t xml:space="preserve">LLMDENT-0253</t>
  </si>
  <si>
    <t xml:space="preserve">Salivary Gland Ultrasounds Can be Read by General Radiologists: A Review of 4 Years of Reports From an Urban Academic Radiology Department.</t>
  </si>
  <si>
    <t xml:space="preserve">OBJECTIVES: Salivary gland ultrasound (SGUS) plays a vital role in diagnosing and monitoring glandular disease activity, including the risk of lymphomagenesis in Sjogren's disease (SjD). Despite the importance of SGUS, access is often limited as rheumatologists do not always have the resources to perform these exams. Radiology, which specializes in image acquisition and interpretation at volume, has the potential to improve access to SGUS for patients undergoing SjD workup. The goal of this study was to evaluate the feasibility of radiology to perform and report SGUS exams. METHODS: A retrospective analysis of SGUS exams completed at a large urban academic radiology department was conducted. Evaluation was limited to SGUS examinations performed after the implementation of a standardized imaging protocol and reporting template for OMERACT (Outcome Measures in Rheumatology) scoring, developed through a collaborative initiative with rheumatology. Data were extracted from the ultrasound Digital Imaging and Communications in Medicine (DICOM) header, and a large language model (LLM) was used to evaluate the study reports. RESULTS: Over a 42-month period, a total of 811 SGUS exams specifically requesting OMERACT scoring of the salivary glands were completed by radiology. The radiology sonographers took an average of 17 minutes to acquire the images, and the exams were reported by 53 different radiologists. The majority of reports (64%) adhered to the template, and OMERACT scores and…</t>
  </si>
  <si>
    <t xml:space="preserve">Dhanaliwala, Ali H; D Direnzo, Dana</t>
  </si>
  <si>
    <t xml:space="preserve">Journal of clinical rheumatology : practical reports on rheumatic &amp; musculoskeletal diseases</t>
  </si>
  <si>
    <t xml:space="preserve">10.1097/rhu.0000000000002375</t>
  </si>
  <si>
    <t xml:space="preserve">42301269.0</t>
  </si>
  <si>
    <t xml:space="preserve">LLM used to audit ultrasound reports; research tool</t>
  </si>
  <si>
    <t xml:space="preserve">rheumatology salivary ultrasound reporting</t>
  </si>
  <si>
    <t xml:space="preserve">LLMDENT-0921</t>
  </si>
  <si>
    <t xml:space="preserve">Gene bridge metabolite-disease association prediction based on GCN-DeepSeekMoE contrastive learning and its applications in oral diseases.</t>
  </si>
  <si>
    <t xml:space="preserve">The variation of metabolite levels is strongly associated with the occurrence as well as development in diseases, especially oral diseases such as periodontitis and celiac disease, where metabolic dysregulation often mediates pathological processes by interacting with genetic factors. Thus, metabolite-disease association prediction, particularly for oral disease-related metabolic biomarkers, represents a crucial challenge in biomedical and dental research. Conventional approaches often fail to account for the regulatory influence of intermediate biological entities (e.g., genes) and face challenges related to inadequate long-range dependency modeling in complex oral-related biological networks. To address this, we propose a novel model, GCM-KAN, which achieves deep feature extraction through the dual-path collaborative contrastive learning of Graph Convolutional Network (GCN) and the DeepSeek Mixture-of-Experts (MoE) system, and conducts nonlinear decoding prediction based on an improved Kolmogorov-Arnold Network (KAN). Firstly, we integrated similarities to construct a tripartite heterogeneous network based on the metabolite-gene-disease multi-faceted hetero-relations. Secondly, we designed a gated residual GCN to capture local topological features while introducing MoE to dynamically select different experts to handle the global dependencies in heterogeneous graphs, alleviating the over-smoothing problem commonly seen in traditional message passing through conditional compu…</t>
  </si>
  <si>
    <t xml:space="preserve">Yang, Tianyi; Tian, Zhihui; Sun, ChengKai</t>
  </si>
  <si>
    <t xml:space="preserve">Analytical biochemistry</t>
  </si>
  <si>
    <t xml:space="preserve">10.1016/j.ab.2026.116140</t>
  </si>
  <si>
    <t xml:space="preserve">42055306.0</t>
  </si>
  <si>
    <t xml:space="preserve">GCN DeepSeekMoE metabolite prediction model</t>
  </si>
  <si>
    <t xml:space="preserve">graph network metabolite prediction</t>
  </si>
  <si>
    <t xml:space="preserve">LLMDENT-1797</t>
  </si>
  <si>
    <t xml:space="preserve">Revolutionizing oral and maxillofacial surgery: ChatGPT's impact on decision support, patient communication, and continuing education.</t>
  </si>
  <si>
    <t xml:space="preserve">Arti ﬁ cial Intelligence (AI) has pervaded various domains of medicine, revolutionizing healthcare delivery and decision-making processes. Oral and maxillofacial surgery, a specialized ﬁ eld at the con ﬂ uence of dentistry and medicine, is poised to bene ﬁ t from the integration of AI technologies. In oral and maxillofacial surgery, the integration of AI technologies promises to enhance the precision and ef ﬁ cacy of the interventions. ChatGPT, a state-of-the-art language model, holds particular promise because of its natural language processing capabilities and expansive knowledge base [1]</t>
  </si>
  <si>
    <t xml:space="preserve">Karobari, Mohmed Isaqali; Suryawanshi, Hema; Patil, Santosh R</t>
  </si>
  <si>
    <t xml:space="preserve">International journal of surgery (London, England)</t>
  </si>
  <si>
    <t xml:space="preserve">10.1097/js9.0000000000001286</t>
  </si>
  <si>
    <t xml:space="preserve">38446838.0</t>
  </si>
  <si>
    <t xml:space="preserve">letter on ChatGPT in OMFS</t>
  </si>
  <si>
    <t xml:space="preserve">LLMDENT-0109</t>
  </si>
  <si>
    <t xml:space="preserve">Multimodal Large Language Models and Dental Students in Radiographic Landmark Identification: A Novel Grid-Based Assessment.</t>
  </si>
  <si>
    <t xml:space="preserve">OBJECTIVES: To introduce a novel grid-based coordinate framework for evaluating spatial landmark localisation competence in multimodal large language models (MLLMs) applied to dental radiography, and to benchmark two MLLMs against dental student consensus. METHODS: GPT-5.4 and Gemini 3.1 Pro were evaluated on 900 queries spanning 200 dental radiographs (100 panoramic, 50 periapical, 50 cephalometric) and 12 landmarks (9 point, 3 area) under zero-shot and guided prompting across three repetitions (10,800 API calls). Performance was scored against a two-rater adjudicated ground truth and a team-adjudicated fourth-year dental student consensus (n = 40). Metrics included Euclidean distance, the successful detection rate, and the Jaccard index. RESULTS: GPT-5.4 matched student-level performance on cephalometric landmarks but was substantially outperformed on periapical and panoramic tasks. Gemini 3.1 Pro outperformed GPT-5.4 on panoramic and periapical landmarks, while GPT-5.4 retained an advantage on cephalometric points. Guided prompting produced heterogeneous effects, improving localisation of some landmarks while causing severe regression on others; most notably, GPT-5.4 directed the majority of lower-left canine apex predictions to the incorrect lower-right molar region, a prompt-resistant mislocalisation pattern absent in Gemini 3.1 Pro. Both models remained inferior to the student consensus on all periapical and panoramic comparisons, with Gemini 3.1 Pro approaching parity …</t>
  </si>
  <si>
    <t xml:space="preserve">Aydemir, Mehmet Egemen; Sayin, Burcu; Kollayan, Burcu Yeliz; Günel, Can; Cem, Kadir; Gül, Mehmet Ali</t>
  </si>
  <si>
    <t xml:space="preserve">10.1093/dmfr/twag060</t>
  </si>
  <si>
    <t xml:space="preserve">42616661.0</t>
  </si>
  <si>
    <t xml:space="preserve">radiographic landmark identification</t>
  </si>
  <si>
    <t xml:space="preserve">radiographic landmark localisation</t>
  </si>
  <si>
    <t xml:space="preserve">LLMDENT-0435</t>
  </si>
  <si>
    <t xml:space="preserve">Can AI see what the surgeons see? Analyzing the accuracy of ChatGPT: publicly available multimodal AI for radiographic interpretation and treatment plan in oral surgery</t>
  </si>
  <si>
    <t xml:space="preserve">Background: With the rise of AI, patients have been actively doing their own research. With emergence of easily accessible multimodal AI, such as ChatGPT-5 that can interpret images, there is a growing need to evaluate their accuracy, reliability, and potential clinical application. Therefore, this study aimed to evaluate the accuracy of radiographic diagnostics and surgical treatment planning of ChatGPT-5 in the context of oral and maxillofacial surgery. Methods: We conducted a cross-sectional study using ChatGPT-5’s free version and departmental OPG. Oral surgeons opinions regarding diagnosis and treatment plan were recorded, and a Cohen’s Kappa was calculated for inter-rater agreeability. Furthermore, Cohen’s Kappa was calculated amongst the Surgeons and AI’s response for inter-rater reliability analysis. Results: The mean number of positive findings per radiograph was significantly higher for ChatGPT (3.69±1.28) compared to oral surgeons (2.8±1.18), with this difference reaching statistical significance (p=0.001). Indicating that AI consistently reported more diagnostic and treatment related observations per OPG. Conclusions: The findings demonstrated that ChatGPT-5 identified a significantly higher number of diagnostic and treatment related findings per radiograph compared to clinicians. While this suggests high sensitivity, qualitative and agreement analysis (Cohen’s Kappa) revealed that many of these additional findings represented false positive interpretations.</t>
  </si>
  <si>
    <t xml:space="preserve">Astha A. Jathar; V. Manekar; Akash M. Bakale; Komal Rewatkar; Ayush A. Jathar</t>
  </si>
  <si>
    <t xml:space="preserve">10.18203/2394-6040.ijcmph20263196</t>
  </si>
  <si>
    <t xml:space="preserve">OPG interpretation and treatment planning</t>
  </si>
  <si>
    <t xml:space="preserve">LLMDENT-1023</t>
  </si>
  <si>
    <t xml:space="preserve">HealthQA-BR: A System-Wide Benchmark Reveals Critical Knowledge Gaps in Large Language Models</t>
  </si>
  <si>
    <t xml:space="preserve">The evaluation of Large Language Models (LLMs) in healthcare has been dominated by physician-centric, English-language benchmarks, creating a dangerous illusion of competence that ignores the interprofessional nature of patient care. To provide a more holistic and realistic assessment, we introduce HealthQA-BR, the first large-scale, system-wide benchmark for Portuguese-speaking healthcare. Comprising 5,632 questions from Brazil's national licensing and residency exams, it uniquely assesses knowledge not only in medicine and its specialties but also in nursing, dentistry, psychology, social work, and other allied health professions. We conducted a rigorous zero-shot evaluation of over 20 leading LLMs. Our results reveal that while state-of-the-art models like GPT 4.1 achieve high overall accuracy (86.6%), this top-line score masks alarming, previously unmeasured deficiencies. A granular analysis shows performance plummets from near-perfect in specialties like Ophthalmology (98.7%) to barely passing in Neurosurgery (60.0%) and, most notably, Social Work (68.4%). This "spiky" knowledge profile is a systemic issue observed across all models, demonstrating that high-level scores are insufficient for safety validation. By publicly releasing HealthQA-BR and our evaluation suite, we provide a crucial tool to move beyond single-score evaluations and toward a more honest, granular audit of AI readiness for the entire healthcare team.</t>
  </si>
  <si>
    <t xml:space="preserve">A. M. V. D'Addario</t>
  </si>
  <si>
    <t xml:space="preserve">10.48550/arxiv.2506.21578</t>
  </si>
  <si>
    <t xml:space="preserve">licensing exam benchmark multi-profession; preprint</t>
  </si>
  <si>
    <t xml:space="preserve">health licensing exam benchmark incl dentistry</t>
  </si>
  <si>
    <t xml:space="preserve">LLMDENT-1475</t>
  </si>
  <si>
    <t xml:space="preserve">Limitations of knowledge competency and error patterns in large language models based on orthodontic licensing examinations.</t>
  </si>
  <si>
    <t xml:space="preserve">Abstract Objectives This study aimed to evaluate the limitations of large language models (LLMs) in orthodontics by comparing their performance on licensing exam questions categorized by knowledge domains and error types. Materials and methods Deepseek-R1(DS) and ChatGPT-4(GPT) were evaluated using 396 text-based questions from the Chinese National Orthodontic Specialist Licensing Examination. Questions were classified through dual taxonomies: (1) "knowledge domains" including foundational biomechanical principles, cross-disciplinary medical integration, specialized orthodontic theory, and clinical decision-making skills; (2) "error types" including factual inaccuracies, logical deficits, and semantic misinterpretations. Results DS demonstrated significantly higher overall accuracy than GPT (80.3% vs 52.3%, p &lt; 0.001), with statistically significant differences in foundational knowledge (79.8% vs 43.4%) and cross-disciplinary domains (81.0% vs 53.0%). Factual errors were predominant in both models (DS:57.7%, GPT:69.3%), though DS exhibited higher logical error rates (24.4% vs 16.4%). Conclusions While DS outperforms GPT in general orthodontic knowledge assessment, both models show limitations in specialized domains requiring clinical reasoning. Clinical relevance The superior performance of DS in standardized exams suggests potential for AI-assisted decision support in orthodontic training and licensing evaluation. However, the persistent factual errors and domain-specific li…</t>
  </si>
  <si>
    <t xml:space="preserve">Ruoyan, Zhang; Liu, Liu; Qian, Zhao; Haodi, Li; Chunkai, Ma; Feifei, Tao; Lulu, Xu</t>
  </si>
  <si>
    <t xml:space="preserve">10.1186/s12903-025-07236-z</t>
  </si>
  <si>
    <t xml:space="preserve">41275160.0</t>
  </si>
  <si>
    <t xml:space="preserve">orthodontic licensing exam questions</t>
  </si>
  <si>
    <t xml:space="preserve">LLMDENT-0227</t>
  </si>
  <si>
    <t xml:space="preserve">OS IMPACTOS DA INTELIGÊNCIA ARTIFICIAL NA SAÚDE: POSSIBILIDADES, DESAFIOS E PERSPECTIVAS PARA A ASSISTÊNCIA EM SAÚDE</t>
  </si>
  <si>
    <t xml:space="preserve">A Inteligência Artificial (IA) tem adquirido crescente relevância na área da saúde, impulsionada pelo desenvolvimento de técnicas de aprendizado de máquina, aprendizado profundo, redes neurais e, mais recentemente, inteligência artificial generativa. Essas tecnologias vêm sendo incorporadas a diferentes etapas da assistência, incluindo diagnóstico, análise de exames de imagem, predição de riscos, apoio à decisão clínica, monitoramento de pacientes, descoberta de medicamentos e organização de informações em saúde. Este estudo tem como objetivo analisar os impactos da inteligência artificial na saúde, identificando suas principais possibilidades de aplicação, desafios e perspectivas para a assistência. Trata-se de uma revisão narrativa da literatura, realizada a partir de busca estruturada na base PubMed, considerando publicações entre 2016 e 2026. A estratégia de busca utilizou os termos “Artificial Intelligence”, “machine learning”, “deep learning” e “generative artificial intelligence”, associados aos campos MeSH Terms e Title/Abstract. O conjunto documental fornecido para análise reuniu 38 publicações. Os resultados demonstram expansão das aplicações da IA em diferentes especialidades médicas, com destaque para diagnóstico por imagem, cardiologia, oftalmologia, infectologia, neurologia, odontologia, pesquisa biomédica e desenvolvimento de fármacos. Entre os benefícios identificados estão maior capacidade de processamento de dados, apoio ao diagnóstico, possibilidade de pers…</t>
  </si>
  <si>
    <t xml:space="preserve">Rohan Patrese Lima Coutinho; Jandervam Figueiredo Régis; Mateus Oliveira Alves; C. L. Maldaner; Myzael Soares de Azevedo; M. Baumbach; Marcia Francieli Oppermann Safanelli; Tabata Webber Maldaner; Lae</t>
  </si>
  <si>
    <t xml:space="preserve">Revista Tópicos</t>
  </si>
  <si>
    <t xml:space="preserve">10.70773/revistatopicos/788393644</t>
  </si>
  <si>
    <t xml:space="preserve">narrative review AI health</t>
  </si>
  <si>
    <t xml:space="preserve">narrative review AI in health</t>
  </si>
  <si>
    <t xml:space="preserve">LLMDENT-0581</t>
  </si>
  <si>
    <t xml:space="preserve">Comparing the performance of conversational artificial intelligence models in answering patient questions about dental implants.</t>
  </si>
  <si>
    <t xml:space="preserve">OBJECTIVE: In this study, the aim was to compare three widely used AI-based chatbots, ChatGPT-4.5, DeepSeek, and Claude Sonnet 3.7. This study investigated how well they answered frequently asked questions by patients about dental implants. The answers were checked for reliability and usefulness for patients and were compared with the opinions of oral and maxillofacial surgeons. MATERIALS AND METHODS: 27 patient-oriented questions about dental implants were selected. These questions were about who is suitable for implants, possible risks, symptoms of peri‑implant diseases, what to do after tooth loss, preventive measures, and prognosis. Two independent and blinded oral and maxillofacial surgeons evaluated the answers with a modified three-point Likert scale. RESULTS: The three chatbots gave answers that were similar in reliability and usefulness. There was no statistically significant difference in reliability or usefulness (p &gt; 0.05). A significant difference was only found in the "Avoiding Medical Jargon" category (p &lt; 0.001). Overall, Claude 3.7 Sonnet gave longer and more detailed answers. ChatGPT-4.5 gave shorter answers and used fewer medical terms, but it was not the easiest-to-read model by readability indices. DeepSeek showed higher Flesch Reading Ease scores than ChatGPT-4.5. Agreement between the two raters was high (Cronbach's α = 0.89-0.93). CONCLUSIONS: The results of the study show that the three models are similar in reliability and usefulness when answering c…</t>
  </si>
  <si>
    <t xml:space="preserve">Mavi, Esra; Çevik Sönmez, Tuğçe</t>
  </si>
  <si>
    <t xml:space="preserve">10.1016/j.jormas.2026.102893</t>
  </si>
  <si>
    <t xml:space="preserve">42409312.0</t>
  </si>
  <si>
    <t xml:space="preserve">Implant dentistry; Oral &amp; maxillofacial surgery; Preventive dentistry / dental public health</t>
  </si>
  <si>
    <t xml:space="preserve">patient implant FAQs; 3 chatbots; reliability usefulness Likert</t>
  </si>
  <si>
    <t xml:space="preserve">patient implant FAQs; three chatbots; reliability usefulness Likert</t>
  </si>
  <si>
    <t xml:space="preserve">LLMDENT-2074</t>
  </si>
  <si>
    <t xml:space="preserve">This Summer, Think Like a Vagabond</t>
  </si>
  <si>
    <t xml:space="preserve">I am excited and honored to introduce the July 2023 issue of the American Journal of Rhinology and Allergy. As this issue finds its way to your desk, those of us in the northern hemisphere are enjoying the throes of summer. For many of us, summer brings warm temperatures, time off for longawaited vacations, and fuller homes as students take a break from school or college. Many of us in medicine more specifically recall July as a time of transition, when newly graduated residents take their first step into independent practice, fellows arrive in our institutions to hone their craft, and freshly minted interns take a stab (literally) at learning what it truly means to be a physician. For me, summer brings memories of growing up in Michigan, the birthplace of the American automotive industry, where I spent my summers playing, working, or taking the occasional road trip. When I was asked to introduce this summer edition of AJRA, an illustrative piece of Midwestern lore came to mind which, to me, mirrors the quest for innovation shared by our authors and readers alike. In the early 20th century, a few friends embarked on a series of legendary summer road trips across the United States. Between 1915 and 1924, their adventures took them from vast expanses of Great Lakes coastline to the Florida Everglades and many places in between. As they camped across the country, they found that they shared a penchant for innovation, and the trips became catalysts for remarkable conversations an…</t>
  </si>
  <si>
    <t xml:space="preserve">Sanjeet V. Rangarajan</t>
  </si>
  <si>
    <t xml:space="preserve">American Journal of Rhinology &amp; Allergy</t>
  </si>
  <si>
    <t xml:space="preserve">10.1177/19458924231180674</t>
  </si>
  <si>
    <t xml:space="preserve">37319039.0</t>
  </si>
  <si>
    <t xml:space="preserve">editorial rhinology issue</t>
  </si>
  <si>
    <t xml:space="preserve">editorial introduction</t>
  </si>
  <si>
    <t xml:space="preserve">LLMDENT-1584</t>
  </si>
  <si>
    <t xml:space="preserve">The theoretical impact of AI-based quality evaluation of short-video health information on public cognition and treatment adherence: a case study of denosumab combined with PD-1/PD-L1 therapy for lung cancer bone metastasis.</t>
  </si>
  <si>
    <t xml:space="preserve">BACKGROUND: Bone metastasis occurs in 30-40% of patients with advanced non-small cell lung cancer (NSCLC), and denosumab combined with PD-1/PD-L1 inhibitors has emerged as a promising treatment strategy. However, the "algorithmic echo chamber" effect on short-video platforms may distort patient cognition and treatment decision-making. METHODS: A cross-sectional study was conducted using a custom-developed web crawler to collect 1,369 videos from Bilibili, Douyin, and Xiaohongshu. A total of 402 videos were included after a three-tier keyword filtering process. An AI-based evaluation system built upon the doubao-seed-1.6 model was established, integrating three international standards-Global Quality Score (GQS), Journal of the American Medical Association (JAMA) benchmark criteria, and the modified DISCERN tool-to assess multidimensional information quality. Kruskal-Wallis tests and Spearman correlation analyses were performed to explore inter-platform differences and the relationship between information quality and user engagement metrics. RESULTS: Overall video quality was substantially below professional medical standards: the mean GQS was 2.84 ± 1.06 (56.8% of the full score), JAMA was 0.34 ± 0.57 (8.5%), and modified DISCERN was 1.55 ± 0.69 (31.0%). Significant quality differences were observed across platforms (p &lt; 0.001, Cohen's d = 0.6-0.8): Douyin ranked highest, followed by Xiaohongshu, with Bilibili lowest. Correlation between user engagement and content quality was…</t>
  </si>
  <si>
    <t xml:space="preserve">Wang, Jia-Wen; Xun, Jian-Jun; Zhao, Fei-Fei</t>
  </si>
  <si>
    <t xml:space="preserve">10.3389/fpubh.2025.1724546</t>
  </si>
  <si>
    <t xml:space="preserve">41567771.0</t>
  </si>
  <si>
    <t xml:space="preserve">lung cancer short-video quality AI rating</t>
  </si>
  <si>
    <t xml:space="preserve">lung cancer video quality; not dental</t>
  </si>
  <si>
    <t xml:space="preserve">LLMDENT-1528</t>
  </si>
  <si>
    <t xml:space="preserve">Comparative Analysis of the Response Accuracies of Large Language Models in the Korean National Dental Hygienist Examination Across Korean and English Questions.</t>
  </si>
  <si>
    <t xml:space="preserve">ABSTRACT Introduction Large language models such as Gemini, GPT‐3.5, and GPT‐4 have demonstrated significant potential in the medical field. Their performance in medical licensing examinations globally has highlighted their capabilities in understanding and processing specialized medical knowledge. This study aimed to evaluate and compare the performance of Gemini, GPT‐3.5, and GPT‐4 in the Korean National Dental Hygienist Examination. The accuracy of answering the examination questions in both Korean and English was assessed. Methods This study used a dataset comprising questions from the Korean National Dental Hygienist Examination over 5 years (2019–2023). A two‐way analysis of variance (ANOVA) test was employed to investigate the impacts of model type and language on the accuracy of the responses. Questions were input into each model under standardized conditions, and responses were classified as correct or incorrect based on predefined criteria. Results GPT‐4 consistently outperformed the other models, achieving the highest accuracy rates across both language versions annually. In particular, it showed superior performance in English, suggesting advancements in its training algorithms for language processing. However, all models demonstrated variable accuracies in subjects with localized characteristics, such as health and medical law. Conclusions These findings indicate that GPT‐4 holds significant promise for application in medical education and standardized testing, e…</t>
  </si>
  <si>
    <t xml:space="preserve">Song, Eun Sun; Lee, Seung-Pyo</t>
  </si>
  <si>
    <t xml:space="preserve">10.1111/idh.12848</t>
  </si>
  <si>
    <t xml:space="preserve">39415339.0</t>
  </si>
  <si>
    <t xml:space="preserve">dental hygienist exam</t>
  </si>
  <si>
    <t xml:space="preserve">dental hygienist licensing exam</t>
  </si>
  <si>
    <t xml:space="preserve">LLMDENT-1568</t>
  </si>
  <si>
    <t xml:space="preserve">Comparing the readability of human- and AI-written informed consent forms for provisional dental restorations</t>
  </si>
  <si>
    <t xml:space="preserve">Aims: This study aimed to evaluate the readability of informed consent forms for provisional crowns and bridges by comparing a human-written version with AI-generated texts produced by two large language models (LLMs): GPT-4o (OpenAI) and Claude 3.7 Sonnet (Anthropic). Methods: A three-page informed consent form authored by a prosthodontic specialist was used as a human-written reference. Using identical structured prompts, comparable consent forms were generated by GPT-4o and Claude 3.7 Sonnet. Specifically, the models were instructed to first explain the clinical purpose of provisional dental restorations and then generate a three-page patient-oriented informed consent form, avoiding unnecessary technical jargon and adopting the tone of a prosthodontic specialist. The prompts guided the models to address each section sequentially, including: title of the form, patient identification, introductory statement, treatment and procedures, expected benefits, expected outcomes without treatment, treatment alternatives, possible risks and complications, estimated duration of the procedure, and signature section. Readability was assessed using the Flesch-Kincaid Grade Level (FKGL) metric, along with descriptive comparisons of word count, sentence count, and passive voice percentage. Results: The human-written form consisted of 1158 words, achieved an FKGL score of 10.8, and contained 34.5% passive voice. The GPT-4o form showed 956 words, an FKGL of 12.6, and 20.4% passive voice. The …</t>
  </si>
  <si>
    <t xml:space="preserve">İzim Türker Kader; B. Arıcan</t>
  </si>
  <si>
    <t xml:space="preserve">10.32322/jhsm.1700777</t>
  </si>
  <si>
    <t xml:space="preserve">AI consent forms readability only</t>
  </si>
  <si>
    <t xml:space="preserve">AI consent forms; readability only</t>
  </si>
  <si>
    <t xml:space="preserve">AI-generated consent forms assessed for readability only; no content evaluation</t>
  </si>
  <si>
    <t xml:space="preserve">LLMDENT-0691</t>
  </si>
  <si>
    <t xml:space="preserve">Performance of AI Chatbots in Providing EFP S3-Level Guideline-Based Information for Stage IV Periodontitis.</t>
  </si>
  <si>
    <t xml:space="preserve">Benchmarking AI chatbots using structured questions derived from the EFP S3-level guideline for stage IV periodontitis showed high clarity but variable guideline alignment and source reporting. Apparent chatbot rankings were attenuated after excluding Sources, and chatbot identity was not associated with total QAMAI score after adjustment. Rankings may therefore be influenced by retrieval and source-reporting features rather than reflecting intrinsic model capability. All outputs require clinician verification.</t>
  </si>
  <si>
    <t xml:space="preserve">Polizzi, Alessandro; Nibali, Luigi; Santamaria, Pasquale; Venezia, Pietro; Tartaglia, Gianluca; Isola, Gaetano</t>
  </si>
  <si>
    <t xml:space="preserve">Journal of periodontal research</t>
  </si>
  <si>
    <t xml:space="preserve">10.1111/jre.70166</t>
  </si>
  <si>
    <t xml:space="preserve">42630080.0</t>
  </si>
  <si>
    <t xml:space="preserve">EFP S3 guideline-derived structured questions</t>
  </si>
  <si>
    <t xml:space="preserve">EFP guideline-derived questions; clinician verification</t>
  </si>
  <si>
    <t xml:space="preserve">LLMDENT-1347</t>
  </si>
  <si>
    <t xml:space="preserve">Performance of ChatGPT and Dental Students on Concepts of Periodontal Surgery.</t>
  </si>
  <si>
    <t xml:space="preserve">INTRODUCTION: As a large language model, chat generative pretrained transformer (ChatGPT) has provided a valuable tool for various medical scenarios with its interactive dialogue-based interface. However, there is a lack of studies on ChatGPT's effectiveness in handling dental tasks. This study aimed to compare the knowledge and comprehension abilities of ChatGPT-3.5/4 with that of dental students about periodontal surgery. MATERIALS AND METHODS: A total of 134 dental students participated in this study. We designed a questionnaire consisting of four questions about the inclination for ChatGPT, 25 multiple-choice, and one open-ended question. As the comparison of ChatGPT-3.5 and 4, the question about the inclination was removed, and the rest was the same. The response time of ChatGPT-3.5 and 4 as well as the comparison of ChatGPT-3.5 and 4' performances with dental students were measured. Regarding students' feedback on the open-ended question, we also compared the outcomes of ChatGPT-4' and teacher's review. RESULTS: On average, ChatGPT-3.5 and 4 required 3.63 ± 1.18 s (95% confidence interval [CI], 3.14, 4.11) and 12.49 ± 7.29 s (95% CI, 9.48, 15.50), respectively (p &lt; 0.001) for each multiple-choice question. For these 25 questions, the accuracy was 21.51 ± 2.72, 14 and 20 for students, ChatGPT-3.5 and 4, respectively. Furthermore, the outcomes of ChatGPT-4's review were consistent with that of teacher's review. CONCLUSIONS: For dental examinations related to periodontal s…</t>
  </si>
  <si>
    <t xml:space="preserve">Li, Chen; Zhang, Jinmei; Abdul-Masih, John; Zhang, Sihan; Yang, Jingmei</t>
  </si>
  <si>
    <t xml:space="preserve">10.1111/eje.13047</t>
  </si>
  <si>
    <t xml:space="preserve">39446672.0</t>
  </si>
  <si>
    <t xml:space="preserve">periodontal surgery MCQs vs students</t>
  </si>
  <si>
    <t xml:space="preserve">LLMDENT-0504</t>
  </si>
  <si>
    <t xml:space="preserve">Synthetic imaging in dentistry: A narrative review of deep learning techniques and applications.</t>
  </si>
  <si>
    <t xml:space="preserve">OBJECTIVE: Progress in the development of deep learning tools for dental imaging is constrained by limited access to real-world datasets due to privacy concerns, class imbalance, and data scarcity. This narrative review focuses on the use of synthetic data as a potential solution to these challenges. DATA AND SOURCES: The review addresses both technical, clinical, and ethical/regulatory aspects, and was drafted by a multidisciplinary team. Each subsection was assigned to at least two contributors, with two central members overseeing the entire process. Relevant studies were identified through electronic searches in PubMed, Scopus, Embase, Google Scholar, Web of Science, and IEEE Xplore, supplemented by conference papers and book chapters. For the subsection on clinical applications, publications in the domain of dentistry and oral health focused on fully synthetic image generation were included; studies on image translation or other image processing tasks were excluded. CONCLUSION: Synthetic imaging data can be generated using generative adversarial networks, variational autoencoders, and denoising diffusion probabilistic models. Synthetic imaging can complement real-world data by mitigating class imbalance, augmenting scarce datasets, and enabling diverse, realistic representations of rare conditions and anatomical variations. It holds promise for diagnostics, education, and multimodal integration across imaging modalities. Studies on dental image synthesis remain scarce, an…</t>
  </si>
  <si>
    <t xml:space="preserve">Khalil, Basel; Baraka, Marwa; Haghighat, Sara; Jain, Sanyam; Manila, Nisha; Ramani, Rishi; Tichy, Antonin; Tolstaya, Ekaterina; Schwendicke, Falk; Pauwels, Ruben</t>
  </si>
  <si>
    <t xml:space="preserve">10.1016/j.jdent.2025.106274</t>
  </si>
  <si>
    <t xml:space="preserve">41338365.0</t>
  </si>
  <si>
    <t xml:space="preserve">narrative review synthetic imaging</t>
  </si>
  <si>
    <t xml:space="preserve">LLMDENT-0845</t>
  </si>
  <si>
    <t xml:space="preserve">Perception of AI-generated smile versus real orthodontic treatment outcomes among dentists, students, and laypeople.</t>
  </si>
  <si>
    <t xml:space="preserve">In orthodontics, the increasing use of AI-generated smile images in patient communication raises ethical and practical concerns about user perception and misinterpretation of these visuals. This cross-sectional, non-probabilistic sample study evaluated the ability of dentists, dental students, and laypeople to distinguish between real and AI-generated orthodontic smile images, and their perceived attractiveness. The final sample consisted of 288 participants, (63.4% female; mean age = 32.4 years) including 76 dentists, 63 dental students, and 149 laypeople. Each participant was presented with three clinical scenarios, mild dental misalignment, midline diastema, and moderate anterior crowding, and viewed randomized sets of images depicting pre-treatment, real post-treatment, and AI-generated smiles. For each image, participants indicated whether they believed it was AI-generated or real and rated its aesthetic appeal using a visual analog scale ranging from 0 to 100. Data were analyzed using descriptive statistics and diagnostic performance metrics (accuracy, sensitivity, specificity, PPV, and NPV), with attractiveness ratings compared between AI-generated and real images. Sensitivity for identifying AI-generated images was low across all groups ( 87%). Dental students achieved the highest overall accuracy (72.7%), followed by laypeople (66.3%) and dentists (62.6%). AI-generated smiles were consistently rated as significantly more attractive than real outcomes by all groups (m…</t>
  </si>
  <si>
    <t xml:space="preserve">Tirkkonen, Otso; Gasparello, Gil Guilherme; Mota-Júnior, Sergio Luiz; Mattos, Claudia Trindade; da Silva, Marco Antonio Dias; Pithon, Matheus Melo; Tanaka, Orlando</t>
  </si>
  <si>
    <t xml:space="preserve">10.1038/s41598-026-41744-4</t>
  </si>
  <si>
    <t xml:space="preserve">41865052.0</t>
  </si>
  <si>
    <t xml:space="preserve">Orthodontics; Esthetic dentistry; Dental education / exams</t>
  </si>
  <si>
    <t xml:space="preserve">AI-generated smile image perception</t>
  </si>
  <si>
    <t xml:space="preserve">LLMDENT-0607</t>
  </si>
  <si>
    <t xml:space="preserve">Generative Artificial Intelligence for Computer Vision in Endodontics: A Review of Current State and Future Potential.</t>
  </si>
  <si>
    <t xml:space="preserve">BACKGROUND: Computer vision methods based on artificial intelligence (AI) have found numerous applications in endodontic diagnosis and treatment planning. While most current applications employ discriminative deep learning models for detection and classification tasks, the field is now witnessing the rise of generative AI (GenAI), a class of AI models that learn to generate new data samples resembling the original training data. Despite the potential of GenAI, its current state, applications in endodontics and challenges have not been thoroughly explored. OBJECTIVES: This narrative review aims to explore the current state and potential applications of GenAI models in computer vision and imaging within endodontics. METHODS: A literature search was conducted in PubMed/MEDLINE, Web of Science, Embase, Scopus and arXiv through July 2025, using predefined keywords related to generative models, dental imaging and endodontics. This comprehensive narrative review examines the fundamental principles and current applications of vision GenAI models in endodontics, aiming to clarify their capabilities and evaluate their prospective implications for future applications in endodontic diagnosis, image enhancement and treatment planning. RESULTS: Diverse applications of GenAI in endodontics were identified. Synthetic data generation models can produce unconditional and conditional dental images to augment training datasets and create educational content for rare pathologies. Image enhancemen…</t>
  </si>
  <si>
    <t xml:space="preserve">Mohammad-Rahimi, Hossein; Jain, Sanyam; Naveed, Khuram; Hosseinpour, Sepanta; Kirkevang, Lise-Lotte; Nosrat, Ali; Pauwels, Ruben</t>
  </si>
  <si>
    <t xml:space="preserve">10.1111/iej.70146</t>
  </si>
  <si>
    <t xml:space="preserve">41919618.0</t>
  </si>
  <si>
    <t xml:space="preserve">narrative review GenAI endodontic imaging</t>
  </si>
  <si>
    <t xml:space="preserve">narrative review generative computer vision</t>
  </si>
  <si>
    <t xml:space="preserve">LLMDENT-1409</t>
  </si>
  <si>
    <t xml:space="preserve">Comparative Performance of Deep-Reasoning and Lightweight Large Language Models on Oral Implantology Multiple-Choice Questions.</t>
  </si>
  <si>
    <t xml:space="preserve">PURPOSE: Large language models (LLMs) show promise in dental education, but their performance on specialized implantology knowledge is unclear. This study compared the accuracy and response times of six LLM configurations on an implantology MCQ dataset to guide optimal model selection. MATERIALS AND METHODS: We administered 675 single-best-answer MCQs from a standard oral implantology question bank to six LLM setups in May 2025, including two OpenAI models (o3 and GPT-4o), two Microsoft Copilot modes (Deep and Quick, both based on o3-mini), and two Google Gemini variants (Flash and Pro). An independent assessor delivered questions in batches of ten using a uniform prompt, recorded each model's answers, and measured elapsed time per batch. Accuracy was the percentage of correct answers; response time was averaged across batches. χ² tests compared accuracy, and ANOVA compared response times. RESULTS: Accuracy varied significantly (p = 0.001). Gemini Pro (83.1%) and o3 Any blinded information will be available then. (82.4%) achieved the highest rates, outperforming GPT-4o (76.9%). Copilot Deep (77.8%) did not significantly exceed Copilot Quick (75.1%). Deep reasoning models (o3, Gemini Pro) averaged 4-5 s per batch, while lightweight variants (Copilot Quick, Gemini Flash, GPT-4o) responded in under 1 s (p &lt; 0.001). All models uniformly failed questions requiring precise epidemiological or contraindication data. CONCLUSIONS: Deep-reasoning LLMs deliver superior implantology MCQ a…</t>
  </si>
  <si>
    <t xml:space="preserve">10.11607/ijp.9504</t>
  </si>
  <si>
    <t xml:space="preserve">41037736.0</t>
  </si>
  <si>
    <t xml:space="preserve">implantology MCQ question bank</t>
  </si>
  <si>
    <t xml:space="preserve">implantology question bank MCQs</t>
  </si>
  <si>
    <t xml:space="preserve">LLMDENT-0093</t>
  </si>
  <si>
    <t xml:space="preserve">Effects of demineralization around orthodontic brackets bonded with different adhesive agents on fatigue-based shear bond strength: an in vitro comparative study.</t>
  </si>
  <si>
    <t xml:space="preserve">BACKGROUND AND AIM: There is limited evidence regarding the effect of demineralization around orthodontic brackets on shear bond strength (SBS). The aim of this in vitro fatigue study was to evaluate the effect of demineralization developing around orthodontic brackets bonded with different adhesive agents on fatigue-based SBS under laboratory conditions. METHODS: A total of 60 extracted human maxillary premolars bonded with Gemini metal brackets were randomly allocated into three groups (n = 20). Bracket bonding was performed using Transbond™ XT (acid etching + primer + adhesive) in Group 1, GC Ortho Connect® (acid etching + one-step adhesive) in Group 2, and Transbond™ Plus (self-etch primer + adhesive) in Group 3. The mean demineralization values of the specimens were measured using a DIAGNOdent pen before demineralization (T0) and after 28 days of exposure to an artificial cariogenic environment (T1). Fatigue-based SBS was evaluated under cyclic loading (10 N, 0.5 Hz) at a crosshead speed of 300 mm/min using a low-cycle fatigue testing machine and expressed as the number of shear strokes to failure. The level of statistical significance was set at p &lt; 0.05. RESULTS: There were no significant differences in demineralization values among the groups at either T0 or T1 (p &gt; 0.05). However, all groups showed a significant increase in demineralization at T1 compared with T0 (p 0.05). A significant negative correlation was observed between demineralization and shear strokes to f…</t>
  </si>
  <si>
    <t xml:space="preserve">Arslan Aydoğan, Deniz; Cicek, Orhan; Yetmez, Mehmet</t>
  </si>
  <si>
    <t xml:space="preserve">10.1186/s12903-026-08595-x</t>
  </si>
  <si>
    <t xml:space="preserve">42151988.0</t>
  </si>
  <si>
    <t xml:space="preserve">LLMDENT-0526</t>
  </si>
  <si>
    <t xml:space="preserve">Large language model use in oral and maxillofacial surgery training: a national resident survey.</t>
  </si>
  <si>
    <t xml:space="preserve">PURPOSE: Large language models (LLMs) are advanced artificial intelligence (AI) tools capable of generating human-like text and are increasingly used in education, clinical care, and research. Little is known about their use within oral and maxillofacial surgery (OMFS) training. This study investigates LLM usage trends, perceived value, and educational integration among OMFS residents in the United States. METHODS: A national, anonymous cross-sectional survey was distributed to OMFS residents via program directors. It gathered demographic data, LLM usage patterns, applications, perceived limitations, and attitudes toward incorporating LLMs into formal education. RESULTS: Eighty-one residents responded, 79.0% (64/81) reported having used an LLM, and of that group, 96.9% (62/64) use ChatGPT. 51.9% (42/81) of respondents used LLMs at least monthly in residency; however, 97.5% (79/81) reported having received no formal LLM education during residency. Residents used LLMs for clinical decision support, board preparation, research, and career planning. Free-text responses revealed a wide spectrum of views. Some advocated for curricular integration and patient education applications, while others questioned the need for formal instruction. Some respondents supported integrating LLMs into curriculums and patient education while others questioned the need for formal instruction. CONCLUSION: LLMs are used frequently by OMFS residents for a variety of purposes. As AI and LLMs become embe…</t>
  </si>
  <si>
    <t xml:space="preserve">Kranc, Nolan; Rojas, Edwin M; Wise, Jacob; Mansour, Patrick; Lyell, Gavin; Morcos, Mena; Martins, Emerson A; Quereshy, Faisal A</t>
  </si>
  <si>
    <t xml:space="preserve">10.1007/s10006-026-01514-y</t>
  </si>
  <si>
    <t xml:space="preserve">41721118.0</t>
  </si>
  <si>
    <t xml:space="preserve">OMFS resident LLM use survey</t>
  </si>
  <si>
    <t xml:space="preserve">LLMDENT-0888</t>
  </si>
  <si>
    <t xml:space="preserve">LLM-based mobile teaching assistant and anxious-child OSCE performance in undergraduate paediatric dentistry: a cluster quasi-experimental study</t>
  </si>
  <si>
    <t xml:space="preserve">Background: Undergraduate paediatric dentistry students need repeated practice in behaviour management and parent communication before clinical placement, but conventional teaching offers limited exposure to children. We examined whether adding a self-directed large language model (LLM) mobile teaching assistant to an 8-week course was associated with better OSCE performance and self-efficacy. Methods: In a single-centre cluster quasi-experiment, 128 eighth-semester students in four classes received standard teaching (control) or standard teaching plus a DeepSeek-based mobile assistant with virtual child–parent dialogues and chain-of-thought feedback (experimental). The primary outcome was blinded four-rater total score on a single anxious-child OSCE station (110 points). Secondary outcomes were six-item clinical self-efficacy (pretest/posttest) and technology acceptance (experimental only). We used Mann–Whitney U tests, Quade nonparametric ANCOVA, Cliff's δ, Benjamini–Hochberg FDR, and ICC(2,k). Results: Of 128 enrolled students, 124 completed the pretest and 122 the posttest and OSCE (experimental OSCE n=62; control n=60). Self-efficacy rose for all six items (δ=0.32–0.46; FDR p&lt;0.001); only treatment planning differed between groups at posttest (δ=0.298; Quade p=0.003). Experimental students scored higher on OSCE totals (72.83±6.47 vs 67.75±7.87; δ=0.485; FDR p&lt;0.001), especially behaviour management (δ=0.557). ICC(2,k)=0.95. Among experimental students, 72.7–81.8% agreed …</t>
  </si>
  <si>
    <t xml:space="preserve">WANG S; XU Z; LI L; MEI L</t>
  </si>
  <si>
    <t xml:space="preserve">10.21203/rs.3.rs-10061116/v1</t>
  </si>
  <si>
    <t xml:space="preserve">custom DeepSeek-based teaching assistant OSCE; preprint</t>
  </si>
  <si>
    <t xml:space="preserve">LLM teaching assistant OSCE study</t>
  </si>
  <si>
    <t xml:space="preserve">LLMDENT-0534</t>
  </si>
  <si>
    <t xml:space="preserve">Comparative evaluation of ChatGPT and Gemini artificial intelligence in patient education on clear aligner therapy.</t>
  </si>
  <si>
    <t xml:space="preserve">OBJECTIVES: To compare the performance of ChatGPT-4 Turbo and Gemini 1.5 Pro in the domain of Clear Aligner Therapy (CAT). MATERIALS AND METHODS: A total of 36 standardized questions on CAT were created based on consent forms from aligner companies and frequently asked patient questions. Responses were generated by ChatGPT-4 Turbo and Gemini 1.5 Pro. A reference answer key was developed from current literature. Two orthodontic professors independently evaluated the responses using a six-point accuracy scale and a three-point completeness scale. Questions were also categorized by topic. Readability was assessed using Flesch-Kincaid Grade Level (FKGL) and Simplified Measure of Gobbledygook (SMOG) scores. Independent samples t-tests were used to compare readability, whereas the Mann-Whitney U test was used for accuracy and completeness. Interrater reliability was assessed with intraclass correlation coefficient (ICC). Significance was set at P &lt; .05. RESULTS: Interrater reliability was high for both models. ChatGPT showed excellent agreement for accuracy (ICC = 0.91) and good for completeness (ICC = 0.89). Gemini also showed excellent accuracy (ICC = 0.93) and moderate-to-good completeness (ICC = 0.78). No significant differences were found between models in accuracy, completeness, or readability. Both produced content with FKGL scores indicating university-level reading and SMOG scores suggesting high school-level comprehension. CONCLUSIONS: The readability of the content may p…</t>
  </si>
  <si>
    <t xml:space="preserve">Kurnaz, Merve; Tortop, Tuba; Kan, Hilal; Ocakoğlu, Gökhan; Kaygısız, Emine</t>
  </si>
  <si>
    <t xml:space="preserve">10.2319/082825-727.1</t>
  </si>
  <si>
    <t xml:space="preserve">41980745.0</t>
  </si>
  <si>
    <t xml:space="preserve">clear aligner patient questions; ChatGPT Gemini; accuracy completeness</t>
  </si>
  <si>
    <t xml:space="preserve">LLMDENT-0041</t>
  </si>
  <si>
    <t xml:space="preserve">Vision and Language Models for Classifying Maxillary Sinus Disease on Cone-Beam Computed Tomography: A Transparent Multimodal Benchmark</t>
  </si>
  <si>
    <t xml:space="preserve">Summary Background Cone-beam computed tomography (CBCT) frequently captures the maxillary sinuses incidentally, and reliable automated detection of sinus abnormality is clinically relevant. Unlike most vision–language benchmarks in medical imaging, which pair images with pre-existing, human-authored clinical reports, findings text can also be generated directly by a large language model from the image itself—raising the question of how much diagnostic value such AI-derived text carries, and whether that value depends on independent verification. Multimodal artificial intelligence (AI) benchmarks risk overstating performance if the provenance of each input—image, raw AI-generated text, or radiologist-verified text—is not clearly separated and reported. Methods We used 300 mid-sagittal CBCT slices from the MMDental dataset. ChatGPT generated findings text and a provisional normal/abnormal label for every slice (majority vote, three independent readings from the image alone); primary classification performance was assessed on this full, unfiltered set (n=300). A radiologist then independently reviewed each case’s image together with ChatGPT’s description, producing their own diagnosis; three cases were excluded as insufficient, yielding 297 confirmed cases. On this subset, every model was retrained and re-evaluated under identical 10-fold cross-validation on both the provisional ChatGPT-only labels (“pre”) and the radiologist-confirmed labels (“post”), isolating the effect of la…</t>
  </si>
  <si>
    <t xml:space="preserve">Al-Hebshi S; Khalifa H; Pham TD</t>
  </si>
  <si>
    <t xml:space="preserve">10.64898/2026.08.11.26360189</t>
  </si>
  <si>
    <t xml:space="preserve">CBCT sinus classification; preprint</t>
  </si>
  <si>
    <t xml:space="preserve">CBCT sinus classification benchmark</t>
  </si>
  <si>
    <t xml:space="preserve">LLMDENT-1167</t>
  </si>
  <si>
    <t xml:space="preserve">DentEval: Fine-tuning-Free Expert-Aligned Assessment in Dental Education via LLM Agents</t>
  </si>
  <si>
    <t xml:space="preserve">Xinyu Deng; V. Miletić; E. Trinh; Jinlong Gao; Chang Xu; Dao-Chang Liu</t>
  </si>
  <si>
    <t xml:space="preserve">International Conference on Medical Image Computing and Computer-Assisted Intervention</t>
  </si>
  <si>
    <t xml:space="preserve">10.1007/978-3-032-04971-1_14</t>
  </si>
  <si>
    <t xml:space="preserve">LLM agent assessment framework education; no abstract</t>
  </si>
  <si>
    <t xml:space="preserve">no abstract; LLM agents for education assessment</t>
  </si>
  <si>
    <t xml:space="preserve">LLMDENT-0906</t>
  </si>
  <si>
    <t xml:space="preserve">Generative AI-Enhanced Low-Dose CBCT for Impacted Mandibular Third Molars: an Another Perspective.</t>
  </si>
  <si>
    <t xml:space="preserve">Xia, Jie</t>
  </si>
  <si>
    <t xml:space="preserve">10.1016/j.identj.2025.109403</t>
  </si>
  <si>
    <t xml:space="preserve">41579624.0</t>
  </si>
  <si>
    <t xml:space="preserve">letter low-dose CBCT</t>
  </si>
  <si>
    <t xml:space="preserve">LLMDENT-0169</t>
  </si>
  <si>
    <t xml:space="preserve">Artificial intelligence in endodontic decision-making: hallucinations and emerging challenges for clinical practice</t>
  </si>
  <si>
    <t xml:space="preserve">Carlos Wesley Lopes Brasil da Silva; Mariana Souza D’Afonseca; Ana Luiza Gonzaga Zonca; Jardel Francisco Mazzi Chaves; Fabiane Carneiro Lopes Olhê; Henrico Badaoui Strazzi-Sahyon; Gustavo Sivieri-Arau</t>
  </si>
  <si>
    <t xml:space="preserve">Acta Odontologica Scandinavica</t>
  </si>
  <si>
    <t xml:space="preserve">10.2340/aos.v85.46515</t>
  </si>
  <si>
    <t xml:space="preserve">endodontic decision-making hallucinations; no abstract</t>
  </si>
  <si>
    <t xml:space="preserve">no abstract; endodontic clinical decision-making hallucinations</t>
  </si>
  <si>
    <t xml:space="preserve">LLMDENT-0731</t>
  </si>
  <si>
    <t xml:space="preserve">Comparative benchmark assessment of performance of six different large language models in clinical decision-making for vital pulp therapy.</t>
  </si>
  <si>
    <t xml:space="preserve">AIM: Artificial intelligence (AI) chatbots or large language models (LLMs) are adept at generating language, but their increasing use in the healthcare field, including endodontics, raises concerns about their accuracy. The potential of LLMs to assist clinicians in their decision-making processes regarding vital pulp therapy (VPT) is worth exploring. This study aims to evaluate and compare the responses provided by OpenAI GPT-5.1 Instant, DeepSeek-R1, Claude, Google Gemini, Comet, and Perplexity to clinically relevant questions related to VPT according to the guidelines set by the American Association of Endodontists, European Society of Endodontics, and Indian Endodontic Society. MATERIALS AND METHODS: Twenty-three open-ended questions covering various aspects of VPT were developed and presented to OpenAI GPT-5.1 Instant, DeepSeek-R1, Claude, Google Gemini, Comet, and Perplexity. Two experienced endodontists, who were blinded to the different chatbots, evaluated the answers on a 3-point Likert scale. To assess the reproducibility of these answers, the same questions were presented again after 1 month and subsequently saved in a separate Microsoft Word file. The findings were recorded in an Microsoft Excel Sheet, and then statistical analysis was performed. RESULTS: All the LLMs were able to answering all the questions on VPT with almost similar reproducibility across two different intervals. CONCLUSION: Most tested LLMs, regardless of whether they are free or subscription-ba…</t>
  </si>
  <si>
    <t xml:space="preserve">Rohilla, Smriti; Sikdar, Dyuti; Negi, Shabnam; Sandhu, Sukhpash Singh; Arora, Garima; Sikdar, Amitangshu</t>
  </si>
  <si>
    <t xml:space="preserve">Journal of conservative dentistry and endodontics</t>
  </si>
  <si>
    <t xml:space="preserve">10.4103/jcde.jcde_371_26</t>
  </si>
  <si>
    <t xml:space="preserve">42549457.0</t>
  </si>
  <si>
    <t xml:space="preserve">guideline-based VPT clinical decision questions</t>
  </si>
  <si>
    <t xml:space="preserve">guideline-based VPT clinical questions for clinicians</t>
  </si>
  <si>
    <t xml:space="preserve">Guideline-based VPT clinical decision questions for clinicians</t>
  </si>
  <si>
    <t xml:space="preserve">LLMDENT-0259</t>
  </si>
  <si>
    <t xml:space="preserve">Guideline Concordance of ChatGPT-Generated Responses on Antibiotic Prophylaxis in Endodontics.</t>
  </si>
  <si>
    <t xml:space="preserve">Antibiotic prophylaxis decision-making in endodontics represents a core competency in dental education, requiring the integration of systemic risk assessment, guideline interpretation, and antimicrobial stewardship principles. Although artificial intelligence (AI) tools such as ChatGPT are increasingly accessed by students and clinicians for clinical guidance, their educational reliability in teaching evidence-based antibiotic prophylaxis remains unclear. This descriptive study evaluated the accuracy and guideline concordance of ChatGPT-5 responses to predefined clinical scenarios in endodontics. Seventeen clinically relevant questions grounded in current guidelines from the American Heart Association (AHA), American Association of Endodontists (AAE), and American Dental Association (ADA) were submitted to the model. Responses were independently assessed by an experienced endodontist using a five-point Likert scale addressing clinical correctness, guideline concordance, and potential educational risk. Quantitative agreement was summarized descriptively, and a directed qualitative content analysis examined patterns of correct indication, expanded indication, depth of clinical reasoning, and risk of misinterpretation from an educational perspective. ChatGPT demonstrated full agreement with expert, guideline-based recommendations in 10 of 17 scenarios (58.8%), particularly in classical teaching domains such as infective endocarditis prophylaxis, antibiotic selection, dosage, and…</t>
  </si>
  <si>
    <t xml:space="preserve">Diniz, Flavia Moura Medina; Lourenço, Pedro Rossato; Cruz-Filho, Antonio Miranda da; Lopes-Olhê, Fabiane Carneiro; Mazzi-Chaves, Jardel Francisco; Magri, Laís Valencise</t>
  </si>
  <si>
    <t xml:space="preserve">10.1002/jdd.70343</t>
  </si>
  <si>
    <t xml:space="preserve">42775413.0</t>
  </si>
  <si>
    <t xml:space="preserve">antibiotic prophylaxis clinical scenarios education</t>
  </si>
  <si>
    <t xml:space="preserve">antibiotic prophylaxis scenarios for education</t>
  </si>
  <si>
    <t xml:space="preserve">LLMDENT-2006</t>
  </si>
  <si>
    <t xml:space="preserve">Do Different Types of Adhesive Agents Effect Enamel Demineralization for Orthodontic Bonding? An In Vitro Study</t>
  </si>
  <si>
    <t xml:space="preserve">(1) Objective: The aim of this study was to compare the demineralization around brackets bonded with different types of adhesive agents in a cariogenic suspension environment. (2) Methods: In the study, 60 extracted upper first premolar teeth were divided into three groups with 20 teeth in each group. In Group 1, Transbond XT Primer + Transbond XT Light Cure Adhesive (3M Unitek, Monrovia, CA, USA), in Group 2, GC Ortho Connect Light Cure Adhesive (GC Crop, Tokyo, Japan) and in Group 3, Transbond™ Plus Self Etching Primer + Transbond XT Light Cure Adhesive (3M Unitek, Monrovia, CA, USA) adhesive agents were used. In Group 1 and 2, buccal enamel surfaces were etched for 30 s, washed for 15 s and dried for 15 s. All groups were bonded with Gemini metal (3M Unitek, Monrovia, CA, USA) brackets. Gingival, occlusal and proximal enamel surfaces of the brackets were measured with a DIAGNOdent pen (KaVo, Biberach, Germany), and demineralization values were recorded. Measurements were performed after bracketing (T0) and after 28 days in a cariogenic environment (T1), which was renewed every 48 h. The Kolmogorov–Smirnov test was used to determine whether or not the data were homogeneously distributed, the Wilcoxon test was used for comparisons within groups, and the Mann–Whitney U and Kruskal–Wallis tests were used for comparisons between groups. (3) Results: In all groups, demineralization values on all enamel surfaces of the brackets were found to be statistically significantly higher …</t>
  </si>
  <si>
    <t xml:space="preserve">Raif Murat Demircioglu; Orhan Cicek; F. Comert; Hande Erener</t>
  </si>
  <si>
    <t xml:space="preserve">Coatings</t>
  </si>
  <si>
    <t xml:space="preserve">10.3390/coatings13020401</t>
  </si>
  <si>
    <t xml:space="preserve">adhesive demineralization; Gemini brackets</t>
  </si>
  <si>
    <t xml:space="preserve">adhesive demineralization in vitro; no LLM</t>
  </si>
  <si>
    <t xml:space="preserve">LLMDENT-2062</t>
  </si>
  <si>
    <t xml:space="preserve">Dental chatbots in action</t>
  </si>
  <si>
    <t xml:space="preserve">10.1038/s41404-023-1982-1</t>
  </si>
  <si>
    <t xml:space="preserve">practice magazine piece no abstract</t>
  </si>
  <si>
    <t xml:space="preserve">LLMDENT-0453</t>
  </si>
  <si>
    <t xml:space="preserve">Methodological Considerations for Interpreting Pilot Comparisons of Chatbot-Based and Lecture-Based Instruction in Endodontic Diagnosis.</t>
  </si>
  <si>
    <t xml:space="preserve">Juliasse, Luiz Eduardo; Mourão, Carlos Fernando</t>
  </si>
  <si>
    <t xml:space="preserve">10.1002/jdd.70256</t>
  </si>
  <si>
    <t xml:space="preserve">42059771.0</t>
  </si>
  <si>
    <t xml:space="preserve">letter methodological comment</t>
  </si>
  <si>
    <t xml:space="preserve">letter on methodology</t>
  </si>
  <si>
    <t xml:space="preserve">LLMDENT-1312</t>
  </si>
  <si>
    <t xml:space="preserve">Exploring the capabilities of large language models in oral and maxillofacial surgery</t>
  </si>
  <si>
    <t xml:space="preserve">Oral and Maxillofacial Surgery (OMFS) is a surgical spatiality that serves as a bridge between medicine and dentistry, focusing on the diagnosis and treatment of diseases affecting the mouth, jaw, face, and neck. Large Language Models (LLMs), which first appeared in 2019, are trained in extensive text collections and can process languages with high quality. Although OMFS is a hands-on surgical specialty, LLMs have been increasingly used for patient education, research, and training purposes. This study aimed to explore the capabilities of LLMs in the field of OMFS by investigating the most recent literature. Seven peer-reviewed online repositories including PubMed, Scopus, association for computing machinery (ACM), IEEE, Embase, cumulative index to nursing and allied health literature (CINAHL), and Google Scholar, are selected to download relevant articles. Adhering to the PRISMA-ScR guidelines, we conducted a systematic search across these libraries to select articles that incorporated LLMs into OMFS. The forward and backward reference lists of the included articles were checked to retrieve missing articles. After the final screening process a total of 20 studies are selected for this review process. The selected studies demonstrated the applications of LLMs in OMFS, such as patient education, clinical decision support, and procedural guidance for specific procedures. The study results showed variability in LLM response accuracy and lower accuracy in citation generation, whe…</t>
  </si>
  <si>
    <t xml:space="preserve">Sulaiman Khan; S. Mohamed; Md. Rafiul Biswas; Zubair Shah</t>
  </si>
  <si>
    <t xml:space="preserve">Measurement and Control</t>
  </si>
  <si>
    <t xml:space="preserve">10.1177/00202940251344491</t>
  </si>
  <si>
    <t xml:space="preserve">scoping review LLMs OMFS</t>
  </si>
  <si>
    <t xml:space="preserve">scoping review LLMs in OMFS</t>
  </si>
  <si>
    <t xml:space="preserve">LLMDENT-0072</t>
  </si>
  <si>
    <t xml:space="preserve">Evaluating ChatGPT's Effectiveness for Arabic Dry Mouth Patient Education.</t>
  </si>
  <si>
    <t xml:space="preserve">Background/Objectives : The present study aimed to assess the understandability and actionability of Arabic text generated by a large language model for commonly searched Arabic queries on dry mouth. Methods : Using Google Trends, the top 10 searches worldwide related to 'oral dryness' were entered in OpenAI's Generative Pretrained Transformer 5.1. Generated texts were achieved independently. Assessments were performed using the Patient Education Materials Assessment Tool (PEMAT) to evaluate the content, word choice, and style. Results : Causes, symptoms, and treatment of dry mouth were the most common dry-mouth-related queries. The highly temporal distribution of search interests among Arabic-speaking countries peaked between 2020 and 2021, then remained high throughout 2023, before declining in November 2025. The mean PEMAT understandability and actionability scores were 89% and 80%, respectively. It was notable that all generated responses lacked visual aids, which could have made the content difficult to understand and insufficient for acting on the information. Moreover, the formal Arabic form of 'causes of dry mouth' with a glottal stop yielded lower actionability scores (60%) than the informal Arabic form (80%). Conclusions : Clinicians could actively supplement clinic-based discussions with advice on using large language models to help patients recognise dry mouth symptoms and improve self-care. Also, they could improve their effective adoption by clearly explaining e…</t>
  </si>
  <si>
    <t xml:space="preserve">Alsoghier, Abdullah Mohamed</t>
  </si>
  <si>
    <t xml:space="preserve">10.3390/healthcare14172681</t>
  </si>
  <si>
    <t xml:space="preserve">42736840.0</t>
  </si>
  <si>
    <t xml:space="preserve">Arabic dry mouth ChatGPT text; PEMAT only no accuracy</t>
  </si>
  <si>
    <t xml:space="preserve">Arabic dry mouth texts; PEMAT only</t>
  </si>
  <si>
    <t xml:space="preserve">Patient dry mouth queries but PEMAT understandability and actionability only; no accuracy evaluation</t>
  </si>
  <si>
    <t xml:space="preserve">LLMDENT-2150</t>
  </si>
  <si>
    <t xml:space="preserve">Alexism: ALEXa supporting children with autISM in their oral care at home</t>
  </si>
  <si>
    <t xml:space="preserve">Oral health care can be a challenging experience for children with autism, for their parents and for dentists. Recently, some technology-enhanced systems have been proposed to help people with autism to cope with distressing situations originated by unknown social-life contexts, such as dental care settings with intense sound-visual stimulations. Results were positive in mitigating anxiety at the dental clinic but seem to fail in supporting proper oral hygiene at home. Thanks to the increasing spread of household Intelligent Personal Assistants (IPA) and Vocal Conversational Agents (VCAs), we envisage new opportunities considering the Voice-enabled IPAs not only as support on daily activities but also to enrich and simplify access to healthcare procedures from home. This work attempts to extend the use of technology-enhanced systems for dental care by exploiting the potential of the Vocal User Interface, Amazon Alexa, as an instructional agent with children on the spectrum. To this purpose, we developed a personalized Alexa Skill with two different functionalities: (i) support the child during the routine transition toward the target activity: move to the bathroom to brush their teeth; (ii) act as a persuader and a timer to guide the child during the procedure observing the proper brushing time. We conducted a three-week preliminary study with three children of different autistic profiles. The goal was to collect opportunities and issues deriving from the device introduction …</t>
  </si>
  <si>
    <t xml:space="preserve">Parvaneh Parvin; Marco Manca; C. Senette; Maria Claudia Buzzi; M. Buzzi; S. Pelagatti</t>
  </si>
  <si>
    <t xml:space="preserve">Proceedings of the 2022 International Conference on Advanced Visual Interfaces</t>
  </si>
  <si>
    <t xml:space="preserve">10.1145/3531073.3531157</t>
  </si>
  <si>
    <t xml:space="preserve">proceedings chapter Alexa skill autism oral care</t>
  </si>
  <si>
    <t xml:space="preserve">Alexa skill toothbrushing for autistic children</t>
  </si>
  <si>
    <t xml:space="preserve">LLMDENT-1848</t>
  </si>
  <si>
    <t xml:space="preserve">Evaluating the Impact of AI and ML on Modern Drug Discovery</t>
  </si>
  <si>
    <t xml:space="preserve">Artificial intelligence has several effective applications, ranging from language modelling to pharmaceutical sector enhancement, and it speeds up and lowers the cost of medication research and development. As the amount of drug-related data increases, the deep-learning method has been applied at every stage of the drug development process. A broad overview of artificial intelligence (AI) and its use in medication research and discovery is discussed in this review. Drug metabolism, excretion, and recent advancements in colorectal cancer and tooth loss are discussed, along with the integration of plant-based traditional medicine and the use of computer-aided drug discovery and ligand-based quantitative structure activity and property (QSAR/QSPR) and De Novo drug design. The AI-assisted platform used to discover the serotonin 5-HT1A drug is demonstrated, and it reached the clinical trial in less than 12 months—a significantly shorter time than the conventional method, which requires four years to complete. The challenges, ethical considerations, and future perspectives of AI in drug discovery were also discussed in this review</t>
  </si>
  <si>
    <t xml:space="preserve">Nvvs Vinayak Lingolu; D. M; Pavan Kumar Vlss</t>
  </si>
  <si>
    <t xml:space="preserve">Journal of Pharma Insights and Research</t>
  </si>
  <si>
    <t xml:space="preserve">10.69613/8tckqp18</t>
  </si>
  <si>
    <t xml:space="preserve">narrative review drug discovery</t>
  </si>
  <si>
    <t xml:space="preserve">LLMDENT-0792</t>
  </si>
  <si>
    <t xml:space="preserve">Diagnostic Performance of Contemporary Large Language Models on Free-Text Histopathologic Descriptions in Oral and Maxillofacial Pathology.</t>
  </si>
  <si>
    <t xml:space="preserve">PURPOSE: To benchmark the diagnostic accuracy and inter-model agreement of contemporary large language models (LLMs) on text-only histopathologic narrative descriptions in oral and maxillofacial pathology (OMFP), and to assess how performance varies by diagnostic dependency and diagnostic category. METHODS: In this retrospective diagnostic accuracy study, 171 de-identified OMFP cases were screened, and 155 cases were included after predefined selection. Each case comprised an edited histopathologic narrative and a single expert-verified reference diagnosis. Three general-purpose LLMs (ChatGPT-5.0, Gemini-2.5-Pro, Claude-Opus-4.1) were queried once per case using an identical zero-shot prompt requesting a single definitive diagnosis. Primary outcome was case-level accuracy; paired comparisons used McNemar's test, and inter-model agreement was assessed with Cohen's κ. Performance was stratified by histology-sufficient (HS) versus correlation-dependent (CD) lesions and by OMFP diagnostic category. RESULTS: Overall accuracies were 83.2% (ChatGPT-5.0), 77.4% (Gemini-2.5-Pro), and 72.3% (Claude-Opus-4.1). ChatGPT-5.0 significantly outperformed Claude-Opus-4.1, whereas the differences between ChatGPT-5.0 and Gemini-2.5-Pro and between Gemini-2.5-Pro and Claude-Opus-4.1 were not statistically significant. Agreement was highest between Gemini-2.5-Pro and Claude-Opus-4.1 (κ = 0.73). All models showed higher accuracy for HS than CD lesions, with best performance in malignant, hematolymp…</t>
  </si>
  <si>
    <t xml:space="preserve">Shujaat, Sohaib; Gopinathan Pillai, Arun; Riaz, Marryam; Alharbi, Wahaj; Ganganna, Kokila; Alfadley, Abdulmohsen; Aboalela, Ali Anwar; Abolemaaty, Wael</t>
  </si>
  <si>
    <t xml:space="preserve">Head and neck pathology</t>
  </si>
  <si>
    <t xml:space="preserve">10.1007/s12105-026-01929-9</t>
  </si>
  <si>
    <t xml:space="preserve">42274902.0</t>
  </si>
  <si>
    <t xml:space="preserve">histopathologic narrative diagnosis</t>
  </si>
  <si>
    <t xml:space="preserve">histopathology narrative diagnosis</t>
  </si>
  <si>
    <t xml:space="preserve">LLMDENT-0592</t>
  </si>
  <si>
    <t xml:space="preserve">Sentiment and emotion analysis of dental pain posts on X (formerly Twitter).</t>
  </si>
  <si>
    <t xml:space="preserve">Abstract Social media data are increasingly used in health research for communication, surveillance, and behavioral insights, and have also been applied to dentistry. The objective of this study is to describe sentiment and emotion patterns in English/Arabic tweets in the X platform about dental pain and summarize care pathways, including home remedies. This is a cross-sectional analysis of public tweets retrieved for three years. After de-duplication and eligibility screening, tweets were classified (sentiment; Ekman emotion categories) and assigned to 11 themes using a large language model with dual human validation. A total of 4,051 tweets were screened, and 659 met the study inclusion criteria. Negative sentiment predominated study tweets. Fear (29.7%) and sadness (19.1%) were the most frequent emotions. Negative sentiment was highest for pain complaints, advice-seeking, emergency access, and post-treatment pain (p &lt; 0.001). Mentions of professional dental care (47.4%) exceeded home-remedy mentions (1.1–17.0%). Arabic tweets trended more negative than English (p = 0.07). Dental pain discourse on X is largely negative and fear-laden, with professional-care mentions outnumbering home remedies; translating these signals into practice suggests prioritizing reassurance, offering triage cues, and directing users to urgent-care pathways.</t>
  </si>
  <si>
    <t xml:space="preserve">Meisha, Dalia</t>
  </si>
  <si>
    <t xml:space="preserve">10.1007/s44445-026-00117-3</t>
  </si>
  <si>
    <t xml:space="preserve">41571930.0</t>
  </si>
  <si>
    <t xml:space="preserve">LLM as research tool tweet classification</t>
  </si>
  <si>
    <t xml:space="preserve">LLM classifying tweets for research</t>
  </si>
  <si>
    <t xml:space="preserve">LLMDENT-1273</t>
  </si>
  <si>
    <t xml:space="preserve">A Dental Chatbot Based on IndoBERT with Next Sentence Prediction and Intent Classification</t>
  </si>
  <si>
    <t xml:space="preserve">Low public awareness regarding the importance of dental health remains a significant issue in Indonesia. This situation is exacerbated by limited access to consultation services that are easy, fast, affordable, and available at any time. As a result, many dental diseases go undetected at an early stage. Additionally, the tendency to delay dental check-ups is often caused by time constraints and the distance to healthcare facilities, leading many people to avoid consulting with dentists. To address this problem, this research developed a dental health chatbot based on Natural Language Processing (NLP) using IndoBERT. The model was pretrained with the Masked Language Model (MLM) approach and fine-tuned using Next Sentence Prediction (NSP) and intent classification tasks. The dataset was compiled from Indonesian-language dental health articles, symptom–disease sentence pairs, and follow-up questions, all validated by certified dentists. The system was implemented as a web application using React JS for the frontend, Express JS and MySQL for the backend, and integrated with the NLP model through a Flask API. Evaluation results show that the chatbot can provide relevant dental health information, including lightweight consultations to assist in early symptom detection, answer follow-up questions, and generate digital medical records. Expert validation produced an average score of “Good” across the aspects of clarity, relevance, medical accuracy, and completeness, with Likert scale…</t>
  </si>
  <si>
    <t xml:space="preserve">Isya, Nadhief Athallah; Rasim, Rasim; Anisyah, Ani</t>
  </si>
  <si>
    <t xml:space="preserve">Brilliance: Research of Artificial Intelligence</t>
  </si>
  <si>
    <t xml:space="preserve">10.47709/brilliance.v5i2.6620</t>
  </si>
  <si>
    <t xml:space="preserve">IndoBERT custom chatbot</t>
  </si>
  <si>
    <t xml:space="preserve">IndoBERT dental chatbot; not general LLM</t>
  </si>
  <si>
    <t xml:space="preserve">LLMDENT-0942</t>
  </si>
  <si>
    <t xml:space="preserve">Comment on "SegORG: Report Generation of Oral Potentially Malignant Disorders Image Based on Lesion Segmentation-Enhanced LLM".</t>
  </si>
  <si>
    <t xml:space="preserve">Yu, Zekai; Qin, Feiwei</t>
  </si>
  <si>
    <t xml:space="preserve">10.1111/odi.70262</t>
  </si>
  <si>
    <t xml:space="preserve">41700375.0</t>
  </si>
  <si>
    <t xml:space="preserve">LLMDENT-1654</t>
  </si>
  <si>
    <t xml:space="preserve">Large Language model (LLM) in temporomandibular disorder education: a comparative study.</t>
  </si>
  <si>
    <t xml:space="preserve">Abstract Background With the increasing reliance on artificial intelligence (AI) in healthcare information delivery, it is essential to evaluate the accuracy and reliability of AI-generated responses. This study aimed to assess the quality of responses provided by three AI-based language models—ChatGPT-4, Gemini, and Copilot—on temporomandibular disorders (TMD), a complex and prevalent group of musculoskeletal conditions. Methods A total of 83 questions, categorized into seven key domains of TMD (Anatomy, Signs and Symptoms, Etiology, Evaluation and Diagnosis, Treatment Options, Complications, and Prognosis), were presented independently to each AI model. Each response was evaluated and classified into one of five accuracy levels: False, Nonfactual, Minimal Facts, Selected Facts, and Objectively True. Statistical analysis, including Pearson Chi-Square and Fisher’s Exact tests, was conducted to determine the relationship between AI model and response accuracy. Results ChatGPT-4 produced the highest proportion of Objectively True answers (78.3%), significantly outperforming Gemini (53%) and Copilot (20.5%) (p &lt; 0.05). Gemini’s responses predominantly consisted of Selected Facts, while Copilot’s outputs were largely incomplete or minimally informative. Statistically significant differences in response accuracy were observed across all thematic domains (p &lt; 0.05). Conclusion ChatGPT-4 demonstrated superior reliability in delivering accurate and comprehensive information about TMD…</t>
  </si>
  <si>
    <t xml:space="preserve">Özdal Zincir, Özge; Hatipoğlu, Şirin; Çifçi Özkan, Esra</t>
  </si>
  <si>
    <t xml:space="preserve">10.1186/s12903-025-07468-z</t>
  </si>
  <si>
    <t xml:space="preserve">41387828.0</t>
  </si>
  <si>
    <t xml:space="preserve">TMD questions 7 domains; 3 LLMs; accuracy levels; audience unclear</t>
  </si>
  <si>
    <t xml:space="preserve">audience unclear; TMD questions across domains; three LLMs; accuracy levels</t>
  </si>
  <si>
    <t xml:space="preserve">LLMDENT-1280</t>
  </si>
  <si>
    <t xml:space="preserve">Prevention of Alzheimer Disease by Predicting Oral Issues and Its Impact on Individuals at Early Stage and Indicating Using Grey Wolf Optimization Technique</t>
  </si>
  <si>
    <t xml:space="preserve">Nearly 3.5 billion people are affected by oral diseases among 8,045,311,447 world population. Most of the disease is because of the bacteria present inside the mouth, which is untreated, and it becomes tooth decay in most of the young children, gum problems for those who are above 30 years old and above 65 years old are affected by tooth loss. Other than these issues, the dental practitioners recommend humans to take care of their teeth and oral hygiene by the best practice methods like brushing twice a day, using flaws in the bacteria affected area by finding out using plaque disclosing agents like liquid solutions or pills. Improper oral hygiene leads to heart attacks, stroke, diabetics, bone issues, Alzheimer's problems and several other issues without indicating any tooth pain. Human judgement varies from person to person, and it is difficult to predict. Here different AI algorithms such as grey wolf optimizer algorithm in deep learning methods infused with generative AI are for improved treatment outcomes through the analysis of dataset comprising dental records and clinical information. From the above process AI models learn to recognize patterns, identify abnormalities for predicting oral issues of young individuals of 30 plus aged people indicating to them their status of oral hygiene and alarming the effect of Alzheimer if the features set matches. Different oral features of 30 years and above are taken for study compared with Alzheimer feature. This research makes u…</t>
  </si>
  <si>
    <t xml:space="preserve">K. S. Jayareka; B. Sathiyabhama; P. Sobiyaa; S. Fathima</t>
  </si>
  <si>
    <t xml:space="preserve">2025 International Conference on Multi-Agent Systems for Collaborative Intelligence (ICMSCI)</t>
  </si>
  <si>
    <t xml:space="preserve">10.1109/icmsci62561.2025.10894594</t>
  </si>
  <si>
    <t xml:space="preserve">grey wolf optimization deep learning</t>
  </si>
  <si>
    <t xml:space="preserve">grey wolf optimisation prediction; no chatbot</t>
  </si>
  <si>
    <t xml:space="preserve">LLMDENT-1808</t>
  </si>
  <si>
    <t xml:space="preserve">Reliability and usefulness of ChatGPT in temporomandibular joint disorders</t>
  </si>
  <si>
    <t xml:space="preserve">Temporomandibular disorder (TMD) is a broad term describing heterogeneous musculoskeletal and neuromuscular dysfunction. Accurate information about this complex disorder group is essential to patients and clinicians. ChatGPT, a natural language processing technology developed by OpenAI, shows promise in several sectors, including healthcare. ChatGPT can facilitate information sharing in TMD management, support clinical decision-making, and improve patient communication and education. It can also serve as a helpful information tool to improve patient and clinician outcomes. This study aimed to evaluate the reliability and usefulness o.f ChatGPT in obtaining information about TMD. Ethics committee approval was not required as no human or animal data were used. In this study, the diseases specified in the TMD classification were used as keywords. The chat was then initiated by entering the name of a specific etiology. To ensure clarity, ChatGPT was asked questions about the condition, followed by causes, symptoms, and treatment options. Two independent experts working in different settings scored all responses using seven-point Likert-type reliability and usefulness scales. The highest scores for reliability and usefulness of the information provided by ChatGPT were for chewing muscle disorders. The lowest scores for both reliability and usefulness were for inflammatory disorders of TMD. These results suggest that although the responses were generally meaningful, informative, an…</t>
  </si>
  <si>
    <t xml:space="preserve">Kula, Betül; Kula, Ahmet; Bağcıer, Fatih; Alyanak, Bülent</t>
  </si>
  <si>
    <t xml:space="preserve">10.1016/j.identj.2024.07.579</t>
  </si>
  <si>
    <t xml:space="preserve">TMD information for patients and clinicians; ChatGPT; reliability usefulness</t>
  </si>
  <si>
    <t xml:space="preserve">LLMDENT-0252</t>
  </si>
  <si>
    <t xml:space="preserve">Multidimensional evaluation of large language models on the AAP in-service examination: Assessing accuracy, calibration, and citation reliability.</t>
  </si>
  <si>
    <t xml:space="preserve">Background Large language models (LLMs) have demonstrated rapid advancements in natural language understanding and generation, prompting their integration into biomedical research, clinical practice, and professional education. However, systematic evaluation of LLMs in specialty-specific domains such as dentistry and periodontology remain limited, particularly regarding multidimensional performance metrics. Objective To conduct a comprehensive, multidimensional assessment of commercially available LLMs: GPT-4.0, GPT-5.0, and Claude SONNET 4.0 on the American Academy of Periodontology in-service examination, focusing on response accuracy, self-assessed confidence calibration, citation validity, and hallucination prevalence. Methods Models were evaluated on the 2024 AAP In-Service Examination (331 questions) using two formats: Full Test (all questions at once) and Individual Question (one at a time). Prompts were standardized; models selected answers, and for GPT-5.0 and Claude SONNET 4.0, also provided confidence ratings and citations. Citation validity was assessed using a human-in-the-loop protocol with expert review. Statistical analyses included chi-square, McNemar’s, and logistic regression to assess accuracy, question fatigue, confidence calibration, and citation reliability. Results LLMs achieved high overall accuracy (78–87%), with the Individual Question format consistently yielding higher scores than Full Test, though differences were not statistically significant. A…</t>
  </si>
  <si>
    <t xml:space="preserve">Dhaimade, Prita Abhay; Henderson, Robin</t>
  </si>
  <si>
    <t xml:space="preserve">PLOS digital health</t>
  </si>
  <si>
    <t xml:space="preserve">10.1371/journal.pdig.0001072</t>
  </si>
  <si>
    <t xml:space="preserve">42213673.0</t>
  </si>
  <si>
    <t xml:space="preserve">Amass BiomedCore (connector); Crossref; DOAJ; Europe PMC; Europe PMC (Preprint); PubMed/MEDLINE; Semantic Scholar</t>
  </si>
  <si>
    <t xml:space="preserve">AAP in-service exam</t>
  </si>
  <si>
    <t xml:space="preserve">LLMDENT-1998</t>
  </si>
  <si>
    <t xml:space="preserve">B-Cell Lymphoma of Mandible: A Unique Case Report with Diagnostic Perplexity.</t>
  </si>
  <si>
    <t xml:space="preserve">Lymphoma in the jaw bone is a rare malignant neoplasm with heterogeneous nature diagnosis of which requires utmost knowledge of cellular morphology and tissue architecture. The lineage of the neoplastic lymphocytes, whether it is B- or T-cell or mixed in nature, is designated by cluster of differentiation numbers. Broad classification of malignant lymphoma includes Hodgkin's and non-Hodgkin's lymphoma which have various subtypes. An unusual case of a B-cell lymphoma in the mandible in a middle-aged male patient is presented herewith clinicopathological and immunohistochemical features.</t>
  </si>
  <si>
    <t xml:space="preserve">Chatterjee, Rudra Prasad; Shome, Sayani; Dutta, Kaushik</t>
  </si>
  <si>
    <t xml:space="preserve">International journal of applied &amp; basic medical research</t>
  </si>
  <si>
    <t xml:space="preserve">10.4103/ijabmr.ijabmr_39_23</t>
  </si>
  <si>
    <t xml:space="preserve">37614843.0</t>
  </si>
  <si>
    <t xml:space="preserve">mandibular lymphoma case report; no LLM</t>
  </si>
  <si>
    <t xml:space="preserve">case report mandibular lymphoma; no LLM</t>
  </si>
  <si>
    <t xml:space="preserve">LLMDENT-1831</t>
  </si>
  <si>
    <t xml:space="preserve">Validity and reliability of artificial intelligence chatbots as public sources of information on endodontics.</t>
  </si>
  <si>
    <t xml:space="preserve">AIM: This study aimed to evaluate and compare the validity and reliability of responses provided by GPT-3.5, Google Bard, and Bing to frequently asked questions (FAQs) in the field of endodontics. METHODOLOGY: FAQs were formulated by expert endodontists (n = 10) and collected through GPT-3.5 queries (n = 10), with every question posed to each chatbot three times. Responses (N = 180) were independently evaluated by two board-certified endodontists using a modified Global Quality Score (GQS) on a 5-point Likert scale (5: strongly agree; 4: agree; 3: neutral; 2: disagree; 1: strongly disagree). Disagreements on scoring were resolved through evidence-based discussions. The validity of responses was analysed by categorizing scores into valid or invalid at two thresholds: The low threshold was set at score ≥4 for all three responses whilst the high threshold was set at score 5 for all three responses. Fisher's exact test was conducted to compare the validity of responses between chatbots. Cronbach's alpha was calculated to assess the reliability by assessing the consistency of repeated responses for each chatbot. RESULTS: All three chatbots provided answers to all questions. Using the low-threshold validity test (GPT-3.5: 95%; Google Bard: 85%; Bing: 75%), there was no significant difference between the platforms (p &gt; .05). When using the high-threshold validity test, the chatbot scores were substantially lower (GPT-3.5: 60%; Google Bard: 15%; Bing: 15%). The validity of GPT-3.5 re…</t>
  </si>
  <si>
    <t xml:space="preserve">Mohammad-Rahimi, Hossein; Ourang, Seyed AmirHossein; Pourhoseingholi, Mohamad Amin; Dianat, Omid; Dummer, Paul Michael Howell; Nosrat, Ali</t>
  </si>
  <si>
    <t xml:space="preserve">10.1111/iej.14014</t>
  </si>
  <si>
    <t xml:space="preserve">38117284.0</t>
  </si>
  <si>
    <t xml:space="preserve">endodontic FAQs public sources; 3 chatbots; mGQS validity</t>
  </si>
  <si>
    <t xml:space="preserve">endodontic FAQs; three chatbots; mGQS validity reliability</t>
  </si>
  <si>
    <t xml:space="preserve">LLMDENT-1322</t>
  </si>
  <si>
    <t xml:space="preserve">AI Diffusion Models Generate Realistic Synthetic Dental Radiographs Using a Limited Dataset.</t>
  </si>
  <si>
    <t xml:space="preserve">Generative Artificial Intelligence (AI) has the potential to address the limited availability of dental radiographs for the development of Dental AI systems by creating clinically realistic synthetic dental radiographs (SDRs). Evaluation of artificially generated images requires both expert review and objective measures of fidelity. A stepwise approach was used to processing 10,000 dental radiographs. First, a single dentist screened images to determine if specific image selection criterion was met; this identified 225 images. From these, 200 images were randomly selected for training an AI image generation model. Second, 100 images were randomly selected from the previous training dataset and evaluated by four dentists; the expert review identified 57 images that met image selection criteria to refine training for two additional AI models. The three models were used to generate 500 SDRs each and the clinical realism of the SDRs was assessed through expert review. In addition, the SDRs generated by each model were objectively evaluated using quantitative metrics: Fréchet Inception Distance (FID) and Kernel Inception Distance (KID). Evaluation of the SDR by a dentist determined that expert-informed curation improved SDR realism, and refinement of model architecture produced further gains. FID and KID analysis confirmed that expert input and technical refinement improve image fidelity. The convergence of subjective and objective assessments strengthens confidence that the refin…</t>
  </si>
  <si>
    <t xml:space="preserve">Kirkwood, Brian; Choi, Byeong Yeob; Bynum, James; Salinas, Jose</t>
  </si>
  <si>
    <t xml:space="preserve">10.3390/jimaging11100356</t>
  </si>
  <si>
    <t xml:space="preserve">41150032.0</t>
  </si>
  <si>
    <t xml:space="preserve">diffusion model synthetic radiographs</t>
  </si>
  <si>
    <t xml:space="preserve">diffusion synthetic radiographs</t>
  </si>
  <si>
    <t xml:space="preserve">LLMDENT-1489</t>
  </si>
  <si>
    <t xml:space="preserve">Can artificial intelligence-based large language models pass the National Dentistry Examination in Peru?</t>
  </si>
  <si>
    <t xml:space="preserve">Objective: To determine which artificial intelligence (AI) large language model demonstrates the highest accuracy in answering the 2023 National Dentistry Examination (ENAO, by its acronym in Spanish) in Peru, compared with the official answer key. Material and methods: The 100 multiple-choice questions from the 2023 ENAO were tested using ChatGPT-3.5, ChatGPT-4, Gemini, and Copilot. Responses were categorized by subject area and scored as correct or incorrect. Data were analyzed using the chi-square test (α = 0.05). Results: ChatGPT-4 achieved the highest overall accuracy (90.00%), followed by Gemini (82.00%), Copilot (79.00%), and ChatGPT-3.5 (76.00%). Across most models, the highest accuracy was observed in Public Health, Research, Health Services Management, and Ethics, whereas lower performance was observed in Anatomy and in Oral Medicine and Pathology. Pairwise comparisons revealed that ChatGPT-4 performed significantly better than ChatGPT-3.5 (difference: 14%; p = 0.0084) and Copilot (difference: 11%; p = 0.0316); no significant differences were found among the remaining model comparisons (p &gt; 0.05). Conclusion: All AI language models demonstrated effectiveness in answering the 2023 ENAO questions, with ChatGPT-4 achieving the highest accuracy.</t>
  </si>
  <si>
    <t xml:space="preserve">Miguel Á. Saravia-Rojas; C. Mendiola-Aquino; Francisco Orejuela-Ramirez; Wanderley Tunquipa-Chacón; Rocio Geng-Vivanco</t>
  </si>
  <si>
    <t xml:space="preserve">10.20453/reh.v35i4.6253</t>
  </si>
  <si>
    <t xml:space="preserve">Peru national dentistry exam</t>
  </si>
  <si>
    <t xml:space="preserve">Peruvian national dentistry exam</t>
  </si>
  <si>
    <t xml:space="preserve">LLMDENT-2121</t>
  </si>
  <si>
    <t xml:space="preserve">ChatGPT in Oral and Maxillofacial Radiology Education</t>
  </si>
  <si>
    <t xml:space="preserve">Introduction: Artificial intelligence refers to the ability of computer systems or machines to perform cognitive functions and tasks that are similar to those of humans. The aim of this study is to assess the knowledge and interpretative abilities of ChatGPT-versions by administering a dentomaxillofacial radiology exam, comparing its performance with that of dentistry-students in Türkiye, and questioning the effectiveness of different language options. Methods This study is a descriptive research comparing the data obtained by presenting the midterm exam questions, which were routinely administered to 4thyear dental students, to ChatGPT versions 3.5 and 4 in both Turkish and English. Results Firstly the 20 test questions were evaluated. The p-value was &lt;0.05, there is a significant difference between the ChatGPT answer sheets. ChatGPT-4 in English demonstrated the highest performance. Answer sheets of chatGPT-4 in Turkish and in English demonstrated the best performance with 5 correct answers in open-ended questions. Based on the answers obtained from 89 students to 20 test questions, a class profile was created. ChatGPT answer sheets and class-profile were analyzed, the p-value was p&lt;0.05. Class-profile ranked first as ChatGPT-4 in English. It was found a significant difference between the answer-sheets of ChatGPT and the class-profile for open-ended questions(p&lt;0.10). The most successful results were obtained from ChatGPT-4 in Turkish and English, as well as the class profi…</t>
  </si>
  <si>
    <t xml:space="preserve">Öztürk HP; Avsever İH; Şenel B; Ayran Ş; Özgedik HS; Baysal N</t>
  </si>
  <si>
    <t xml:space="preserve">10.21203/rs.3.rs-3566948/v1</t>
  </si>
  <si>
    <t xml:space="preserve">radiology midterm exam vs students; preprint</t>
  </si>
  <si>
    <t xml:space="preserve">radiology midterm exam vs students</t>
  </si>
  <si>
    <t xml:space="preserve">LLMDENT-0980</t>
  </si>
  <si>
    <t xml:space="preserve">Comparison of ChatGPT, Claude AI, and Dental Students in the Detection of Artifacts on Panoramic Radiography</t>
  </si>
  <si>
    <t xml:space="preserve">Background: Accurate radiographic diagnosis requires images obtained with proper technique. Artifacts are unwanted irregularities or densities not produced by the primary X-ray beam and may obscure anatomical details in radiographic images. This retrospective study aimed to evaluate the performance of ChatGPT, Claude AI, and intern dental students in detecting artifacts in panoramic radiographs (PRs). Methods: Between January and December 2024, panoramic radiographs of 40 patients containing 74 artifacts (motion, mispositioning, airway/soft tissue, and foreign body/metal artifacts) were retrospectively evaluated. The artifact detection performance of ChatGPT-4.0, Claude AI 3.5 Sonnet, and intern dental students was subsequently evaluated and compared with the radiologist-defined gold standard. Results: Dental students demonstrated higher overall accuracy than both AI models in detecting artifacts on PRs. Among the LLMs, Claude AI showed higher accuracy than ChatGPT in detecting motion artifacts (65.0% vs 42.5%), foreign body/metal artifacts (90.0% vs 62.5%), and patient mispositioning (85.0% vs 67.5%), whereas ChatGPT performed better in identifying airway/soft tissue artifacts (87.5% vs 65.0%). Conclusions: ChatGPT and Claude AI demonstrated lower performance than dental students in detecting artifacts in panoramic radiographs. These findings suggest that human evaluation remains essential in radiographic interpretation, and further development of LLMs is needed for reliable…</t>
  </si>
  <si>
    <t xml:space="preserve">Journal of Dentistry Indonesia</t>
  </si>
  <si>
    <t xml:space="preserve">10.14693/jdi.v33i1.1981</t>
  </si>
  <si>
    <t xml:space="preserve">panoramic artifact detection</t>
  </si>
  <si>
    <t xml:space="preserve">LLMDENT-0574</t>
  </si>
  <si>
    <t xml:space="preserve">Precision Medicine in Temporomandibular Joint Disorders: A Synovial Fluid Biomarker-Based Literature Review.</t>
  </si>
  <si>
    <t xml:space="preserve">Background and Objectives: Temporomandibular disorders (TMDs) encompass a broad spectrum of functional and structural abnormalities of the temporomandibular joint (TMJ). Conventional diagnostic tools, although essential, often fail to capture the underlying biochemical mechanisms driving disease progression. Synovial fluid (SF), by virtue of its direct proximity to intra-articular tissues, represents an accessible biological matrix for identifying molecular signatures of inflammation, cartilage degradation, lubrication failure, oxidative stress, and angiogenic activation. The objective of this review is to synthesize current evidence on SF proteomics in TMD and evaluate its potential translational value in precision medicine. Materials and Methods: A narrative review of the literature was conducted on PubMed to identify human studies focused on SF proteomic and biochemical biomarkers in TMD. Eligible studies included original research articles assessing SF composition in relation to specific TMJ pathologies, diagnostic categories, or clinical phenotypes. Extracted data included study design, sample characteristics, analytic methodology, biomarkers investigated, and key findings. Google Gemini (Google LLC, Mountain View, CA, USA) was used as an AI-assisted tool to support language editing and manuscript writing during the preparation of this article. The use of this tool was limited to linguistic refinement; all scientific content, data interpretation, and conclusions were for…</t>
  </si>
  <si>
    <t xml:space="preserve">Maffìa, Francesco; Salvado, Francisco; Bonavolontà, Paola; Cardoso, Henrique José; Sanz, David; Troise, Stefania; De Fazio, Gianluca Renato; Dell'Aversana Orabona, Giovanni; Ângelo, David Faustino</t>
  </si>
  <si>
    <t xml:space="preserve">10.3390/medicina62061179</t>
  </si>
  <si>
    <t xml:space="preserve">42356191.0</t>
  </si>
  <si>
    <t xml:space="preserve">narrative review TMJ biomarkers</t>
  </si>
  <si>
    <t xml:space="preserve">narrative review TMD biomarkers</t>
  </si>
  <si>
    <t xml:space="preserve">LLMDENT-1522</t>
  </si>
  <si>
    <t xml:space="preserve">Assessing the power of AI: a comparative evaluation of large language models in generating patient education materials in dentistry.</t>
  </si>
  <si>
    <t xml:space="preserve">Abstract Background This study evaluates the use of large language models (LLMs) in generating Patient Education Materials (PEMs) for dental scenarios, focusing on their reliability, readability, understandability, and actionability. The study aimed to assess the performance of four LLMs—ChatGPT-4.0, Claude 3.5 Sonnet, Gemini 1.5 Flash, and Llama 3.1–405b—in generating PEMs for four common dental scenarios. Methods A comparative analysis was conducted where five independent dental professionals assessed the materials using the Patient Education Materials Assessment Tool (PEMAT) to evaluate understandability and actionability. Readability was measured with Flesch Reading Ease and Level scores, and inter-rater reliability was assessed using Fleiss’ Kappa. Results Llama 3.1–405b demonstrated the highest inter-rater reliability (Fleiss’ Kappa: 0.78–0.89). ChatGPT-4.0 excelled in understandability, surpassing the PEMAT threshold of 70% in three of the four scenarios. Claude 3.5 Sonnet performed well in understandability for two scenarios but did not consistently meet the 70% threshold for actionability. ChatGPT-4.0 generated the longest responses, while Claude 3.5 Sonnet produced the shortest. Conclusions ChatGPT-4.0 demonstrated superior understandability, while Llama 3.1–405b achieved the highest inter-rater reliability. The findings indicate that further refinement and human intervention is necessary for LLM-generated content to meet the standards of effective patient education…</t>
  </si>
  <si>
    <t xml:space="preserve">Sivaramakrishnan, Gowri; Almuqahwi, Maryam; Ansari, Sufyan; Lubbad, Mohammed; Alagamawy, Emad; Sridharan, Kannan</t>
  </si>
  <si>
    <t xml:space="preserve">10.1038/s41405-025-00349-1</t>
  </si>
  <si>
    <t xml:space="preserve">40533491.0</t>
  </si>
  <si>
    <t xml:space="preserve">LLM patient education materials; PEMAT readability only</t>
  </si>
  <si>
    <t xml:space="preserve">LLM patient education materials rated only with PEMAT and readability; no accuracy evaluation</t>
  </si>
  <si>
    <t xml:space="preserve">LLMDENT-1432</t>
  </si>
  <si>
    <t xml:space="preserve">Artificial intelligence versus human expertise: reliability of ChatGPT and the London atlas for dental age estimation using panoramic radiographs.</t>
  </si>
  <si>
    <t xml:space="preserve">Abstract Background This study evaluated the performance of ChatGPT, a multimodal large language model (LLM), in estimating dental age from panoramic radiographs (PRs) and compared its accuracy and reproducibility with those of the London Atlas (LA) method. Methods PRs of 620 healthy children aged 6 through 13 years were retrospectively analyzed. An experienced dentomaxillofacial radiologist estimated dental age using the LA, and the ChatGPT-4o model analyzed the same anonymized images to generate automated age predictions. Both methods were repeated after two weeks to assess intra-observer reliability. Predictive accuracy and agreement with chronological age (CA) were evaluated using mean absolute error (MAE), root mean squared error (RMSE), intraclass correlation coefficients (ICC), and Bland–Altman analyses. Statistical significance was set at p &lt; .05. Results ChatGPT’s predictions differed significantly from chronological age (CA), tending to overestimate age in younger children and underestimate age in older children. Compared with the LA, ChatGPT exhibited higher MAE and RMSE values, indicating lower predictive accuracy and greater variability. Error magnitudes were greatest in the 6-, 12-, and 13-year-old groups and lowest in the 8-year-old group, whereas the LA showed lower and more stable errors across ages. The LA demonstrated fewer discrepancies and excellent reproducibility (ICC = 0.960) as compared with the moderate agreement of ChatGPT (ICC = 0.703). Overall, th…</t>
  </si>
  <si>
    <t xml:space="preserve">10.1186/s12903-025-07360-w</t>
  </si>
  <si>
    <t xml:space="preserve">41310564.0</t>
  </si>
  <si>
    <t xml:space="preserve">LLMDENT-0795</t>
  </si>
  <si>
    <t xml:space="preserve">Evaluation of ChatGPT-4 and Microsoft Copilot for Third-Molar Assessment on Panoramic Radiographs.</t>
  </si>
  <si>
    <t xml:space="preserve">To assess the performance of two AI chatbot assistants in identifying the presence and classifying the position of third molars on panoramic radiographs. A total of 114 third molars from 100 panoramic radiographs were evaluated consensually by three examiners and independently by two AI chatbot assistants (ChatGPT-4 and Microsoft Copilot). They were asked to provide descriptions regarding the orientation of the third molar's long axis, level of bone inclusion, space between the lower second molar and the mandibular ramus, and proximity of the third molar to the mandibular canal or maxillary sinus. Keywords generated by the AI chatbot assistants were compared to those used by the examiners and scored as 0 (incorrect), 0.5 (partially correct), or 1 (correct). Mean scores and standard deviations were calculated for each parameter and compared using the Wilcoxon test (α = 0.05). Mean scores across the four parameters ranged from 0.08 to 0.30 (SD = 0.42-0.44) for ChatGPT-4 and from 0.25 to 0.31 (SD = 0.42-0.47) for Microsoft Copilot. The only significant difference in performance between the AI chatbots was observed in the space between the lower second molar and ramus, in favor of Microsoft Copilot (p &lt; 0.05). Overall performance scores were 0.22 (SD = 0.42) for ChatGPT-4 and 0.28 (SD = 0.46) for Microsoft Copilot. Furthermore, hallucinations such as classifying absent teeth were also observed. Both ChatGPT-4 and Microsoft Copilot demonstrate generally low performance in accurate…</t>
  </si>
  <si>
    <t xml:space="preserve">Silva, Thaísa Pinheiro; Andrade-Bortoletto, Maria Fernanda Silva; Alencar-Palha, Caio; Ocampo, Thaís Santos Cerqueira; Oliveira-Santos, Christiano; Freitas, Deborah Queiroz; Oliveira, Matheus L</t>
  </si>
  <si>
    <t xml:space="preserve">10.1007/s10278-025-01805-y</t>
  </si>
  <si>
    <t xml:space="preserve">41563693.0</t>
  </si>
  <si>
    <t xml:space="preserve">third molar radiograph classification</t>
  </si>
  <si>
    <t xml:space="preserve">LLMDENT-1395</t>
  </si>
  <si>
    <t xml:space="preserve">Can AI Tools Reliably and Effectively Detect Plagiarism in Scientific Writing?</t>
  </si>
  <si>
    <t xml:space="preserve">Background and aim Artificial intelligence (AI), particularly large language models (LLMs) like ChatGPT (San Francisco, CA: OpenAI) and Bard (now Gemini) (Mountain View, CA: Google), is increasingly used in scientific writing. However, its rapid adoption has raised ethical concerns, especially regarding plagiarism. Current standards of plagiarism detection for scientific writing require a costly and laborious process, done by journal reviewers, sparking questions of whether free LLM tools could streamline the process. Further, AI-generated text can closely resemble genuine scientific writing, raising questions about authenticity and detection. Although various tools exist to identify AI-generated content, their effectiveness remains uncertain. The objective of this study is to evaluate the ability of free online AI tools to identify plagiarism in scientific papers. Methods The following three topics were used for this study: 3D evaluation of the anterior mandible, low-dose cone beam CT, and ameloblastoma case reports. Plagiarized "mashup" papers were created by combining paragraphs from published papers - two papers on 3D evaluation, three on low-dose CBCT, and two on ameloblastoma, each with six paragraphs. These mashups were tested for plagiarism using ChatGPT 3.5 and Bard (five times each) and SmallSEO (London, UK: SmallSEO Tools) (three times). ChatGPT and Bard were then prompted to rewrite the plagiarized mashups, and the rewrites were retested for plagiarism and evaluat…</t>
  </si>
  <si>
    <t xml:space="preserve">Murdock, Michaela G; Tadinada, Aditya</t>
  </si>
  <si>
    <t xml:space="preserve">10.7759/cureus.83924</t>
  </si>
  <si>
    <t xml:space="preserve">40502888.0</t>
  </si>
  <si>
    <t xml:space="preserve">research tool plagiarism detection</t>
  </si>
  <si>
    <t xml:space="preserve">plagiarism detection in scientific writing</t>
  </si>
  <si>
    <t xml:space="preserve">LLMDENT-0283</t>
  </si>
  <si>
    <t xml:space="preserve">Accuracy of Artificial Intelligence based chatbots in reporting jaw lesions from multimodal radiographic images: A cross-sectional study.</t>
  </si>
  <si>
    <t xml:space="preserve">OBJECTIVES: The current study aimed to quantify the diagnostic accuracy of commonly utilized chatbots including Gemini, Copilot, Claude, and specialized architectures like Manus in the detection and differential diagnosis of various jaw lesions, while concurrently evaluating the clinical safety and fidelity of the information they provide. MATERIALS AND METHODS: Cone beam computed tomography (CBCT) dataset from 97 patients presented with jaw lesions were collected and anonymized. Panoramic 2D views were reconstructed from Digital Imaging and Communication in Medicine (DICOM) of all cases using Bluesky Plan software and provided to 4 chatbots (Gemini 2.5 Pro, Copilot, Claude and Manus). Moreover, the DICOM data was provided to Manus followed by prompting. The reports generated were evaluated for accuracy, relevance and feasibility. RESULTS: Statistically significant differences were detected between the chatbots in all measured parameters. In all evaluated parameters Manus CBCT showed the most accurate results (95% of lesions were detected and correctly diagnosed,). Gemini 2.5 pro ranked second where 80% of lesions were detected and 56% were correctly diagnosed. Manus Pan showed less accurate results. The least accurate results were detected in Copilot and Claude. CONCLUSION: Significant discrepancies exist among artificial intelligence (AI) chatbots regarding their diagnostic accuracy in reporting jaw lesions. Notably, the integration of raw 3-dimensional CBCT data substantia…</t>
  </si>
  <si>
    <t xml:space="preserve">Elkersh, Noha M; Atteya, Aly Mohamed; Shararah, Ahmed Abdelghany</t>
  </si>
  <si>
    <t xml:space="preserve">10.1093/dmfr/twag057</t>
  </si>
  <si>
    <t xml:space="preserve">42550178.0</t>
  </si>
  <si>
    <t xml:space="preserve">jaw lesion radiographic reporting</t>
  </si>
  <si>
    <t xml:space="preserve">LLMDENT-0874</t>
  </si>
  <si>
    <t xml:space="preserve">Readability and Quality of Chatbot Responses to Periodontal Patient Queries: A Cross-Sectional Evaluation of Three Publicly Accessible Large Language Models.</t>
  </si>
  <si>
    <t xml:space="preserve">Objective The increasing use of large language models (LLMs) as sources of health information raises concerns regarding the quality and readability of patient-directed content. This study aimed to evaluate and compare the readability and quality of responses generated by three publicly accessible LLMs, ChatGPT-4o, Google Gemini 2.0 Flash, and DeepSeek-R1, to frequently asked patient questions related to periodontology. Materials and methods In this cross-sectional study, 48 real-world periodontal questions were retrieved from Reddit and Quora and entered verbatim into each chatbot (February 2025, default settings). Readability was assessed using Flesch Reading Ease (FRE) and Flesch-Kincaid Grade Level (FKGL). Quality and accuracy were evaluated using the Quality Analysis of Medical Artificial Intelligence (QAMAI) tool by three independent expert periodontists. Mean scores were compared using one-way ANOVA with Tukey post-hoc tests ( α = 0.05). Results FKGL differed significantly among models ( p = 0.007), with ChatGPT-4o producing the most complex text (11.18 ± 1.55) compared to DeepSeek-R1 (9.84 ± 1.78) and Gemini (9.91 ± 1.89). FRE did not differ significantly ( p = 0.144), although all scores (42.37-49.55) fell within the "difficult" readability range. Mean QAMAI scores were comparable across models ( p = 0.078), ranging from 18.31 ± 1.90 (Gemini) to 19.10 ± 1.78 (DeepSeek-R1), placing the mean scores at the lower end of the predefined "good quality" range. Subgroup analys…</t>
  </si>
  <si>
    <t xml:space="preserve">Valente, Nicola Alberto; Floris, Lorenzo; Cinquini, Chiara; Natto, Zuhair S; Mordini, Lorenzo</t>
  </si>
  <si>
    <t xml:space="preserve">10.1155/ijod/3188084</t>
  </si>
  <si>
    <t xml:space="preserve">42368296.0</t>
  </si>
  <si>
    <t xml:space="preserve">Periodontology; Preventive dentistry / dental public health; Dental education / exams</t>
  </si>
  <si>
    <t xml:space="preserve">Consensus (connector); Crossref; DOAJ; Europe PMC; PubMed/MEDLINE; Semantic Scholar; Wiley Scholar Gateway (connector, full text)</t>
  </si>
  <si>
    <t xml:space="preserve">Reddit Quora periodontal patient questions; 3 LLMs; QAMAI quality</t>
  </si>
  <si>
    <t xml:space="preserve">Reddit Quora periodontal patient questions; three LLMs; QAMAI quality</t>
  </si>
  <si>
    <t xml:space="preserve">LLMDENT-2084</t>
  </si>
  <si>
    <t xml:space="preserve">Artificial intelligence in biology and medicine, and radioprotection research: perspectives from Jerusalem.</t>
  </si>
  <si>
    <t xml:space="preserve">While AI is widely used in biomedical research and medical practice, its use is constrained to few specific practical areas, e.g., radiomics. Participants of the workshop on "Artificial Intelligence in Biology and Medicine" (Jerusalem, Feb 14-15, 2023), both researchers and practitioners, aimed to build a holistic picture by exploring AI advancements, challenges and perspectives, as well as to suggest new fields for AI applications. Presentations showcased the potential of large language models (LLMs) in generating molecular structures, predicting protein-ligand interactions, and promoting democratization of AI development. Ethical concerns in medical decision making were also addressed. In biological applications, AI integration of multi-omics and clinical data elucidated the health relevant effects of low doses of ionizing radiation. Bayesian latent modeling identified statistical associations between unobserved variables. Medical applications highlighted liquid biopsy methods for non-invasive diagnostics, routine laboratory tests to identify overlooked illnesses, and AI's role in oral and maxillofacial imaging. Explainable AI and diverse image processing tools improved diagnostics, while text classification detected anorexic behavior in blog posts. The workshop fostered knowledge sharing, discussions, and emphasized the need for further AI development in radioprotection research in support of emerging public health issues. The organizers plan to continue the initiative as …</t>
  </si>
  <si>
    <t xml:space="preserve">Socol, Yehoshua; Richardson, Ariella; Garali-Zineddine, Imene; Grison, Stephane; Vares, Guillaume; Klokov, Dmitry</t>
  </si>
  <si>
    <t xml:space="preserve">Frontiers in artificial intelligence</t>
  </si>
  <si>
    <t xml:space="preserve">10.3389/frai.2023.1291136</t>
  </si>
  <si>
    <t xml:space="preserve">38282906.0</t>
  </si>
  <si>
    <t xml:space="preserve">workshop report AI biology medicine</t>
  </si>
  <si>
    <t xml:space="preserve">workshop report</t>
  </si>
  <si>
    <t xml:space="preserve">LLMDENT-0384</t>
  </si>
  <si>
    <t xml:space="preserve">Comparing the Performance of Different Artificial Intelligence Tools in Evaluating Dental Morphology Model Assignments.</t>
  </si>
  <si>
    <t xml:space="preserve">OBJECTIVES: This study aimed to compare scores obtained for evaluating maxillary left canine tooth models prepared from soap in a dental morphology course using different artificial intelligence (AI) models and dental educators with the same rubric, and to evaluate the feedback generated by the AI models. METHODS: Assignment models prepared by students were scored by ChatGPT 5.2, Gemini 3 Pro, and Grok 4.1 AI tools, and by dental educators using the same evaluation criteria. The quality of feedback generated by AI models was evaluated by experts using the Global Quality Scale (GQS). Data were analysed using SPSS v27.0, and normality was assessed using the Shapiro-Wilk test. Statistical differences between the three AI tools and expert scores were examined using the Friedman Test and Bonferroni-corrected multiple comparisons, and agreement among evaluators was assessed using Kendall's W coefficient. RESULTS: A significant difference was found between the AI models and expert ratings (p &lt; 0.001), with all AI models receiving higher scores than the experts. Significant differences were also found among the AI models' GQS scores (p &lt; 0.001); Gemini 3 Pro produced the highest feedback quality, while ChatGPT 5.2 produced the lowest. CONCLUSION: AI models can be used as supportive tools in the assessment and feedback processes in dental education; however, in terms of contextual awareness and personalised feedback, they are not yet at a level to replace expert evaluations.</t>
  </si>
  <si>
    <t xml:space="preserve">Hazir, Ayşegül; Beşparmak, Tansu Merve; Ceylanoğlu, Eray</t>
  </si>
  <si>
    <t xml:space="preserve">10.1111/eje.70186</t>
  </si>
  <si>
    <t xml:space="preserve">42102240.0</t>
  </si>
  <si>
    <t xml:space="preserve">grading dental morphology assignments education</t>
  </si>
  <si>
    <t xml:space="preserve">grading student morphology assignments</t>
  </si>
  <si>
    <t xml:space="preserve">AI grading of student morphology assignments; dental education</t>
  </si>
  <si>
    <t xml:space="preserve">LLMDENT-1179</t>
  </si>
  <si>
    <t xml:space="preserve">Dental Anomaly Recognition on Radiographs Using LLMs</t>
  </si>
  <si>
    <t xml:space="preserve">Dragos A. Gavrus; I. G. Ciuciu</t>
  </si>
  <si>
    <t xml:space="preserve">RuleML+RR</t>
  </si>
  <si>
    <t xml:space="preserve">radiograph anomaly recognition; no abstract</t>
  </si>
  <si>
    <t xml:space="preserve">no abstract; radiograph anomaly recognition</t>
  </si>
  <si>
    <t xml:space="preserve">LLMDENT-1183</t>
  </si>
  <si>
    <t xml:space="preserve">Dental Age Estimation from Panoramic Radiographs: A Comparison of Orthodontist and ChatGPT-4 Evaluations Using the London Atlas, Nolla, and Haavikko Methods.</t>
  </si>
  <si>
    <t xml:space="preserve">Background: Dental age (DA) estimation, which is widely used in orthodontics, pediatric dentistry, and forensic dentistry, predicts chronological age (CA) by assessing tooth development and maturation. Most methods rely on radiographic evaluation of tooth mineralization and eruption stages to assess DA. With the increasing adoption of large language models (LLMs) in medical sciences, use of ChatGPT has extended to processing visual data. The aim of this study, therefore, was to evaluate the performance of ChatGPT-4 in estimating DA from panoramic radiographs using three conventional methods (Nolla, Haavikko, and London Atlas) and to compare its accuracy against both orthodontist assessments and CA. Methods: In this retrospective study, panoramic radiographs of 511 Turkish children aged 6-17 years were assessed. DA was estimated using the Nolla, Haavikko, and London Atlas methods by both orthodontists and ChatGPT-4. The DA-CA difference and mean absolute error (MAE) were calculated, and statistical comparisons were performed to assess accuracy and sex differences and reach an agreement between the evaluators, with significance set at p &lt; 0.05. Results: The mean CA of the study population was 12.37 ± 2.95 years (boys: 12.39 ± 2.94; girls: 12.35 ± 2.96). Using the London Atlas method, the orthodontists overestimated CA with a DA-CA difference of 0.78 ± 1.26 years (p &lt; 0.001), whereas ChatGPT-4 showed no significant DA-CA difference (0.03 ± 0.93; p = 0.399). Using the Nolla metho…</t>
  </si>
  <si>
    <t xml:space="preserve">Dursun, Derya; Bilici Geçer, Rumeysa</t>
  </si>
  <si>
    <t xml:space="preserve">10.3390/diagnostics15182389</t>
  </si>
  <si>
    <t xml:space="preserve">41008760.0</t>
  </si>
  <si>
    <t xml:space="preserve">LLMDENT-1928</t>
  </si>
  <si>
    <t xml:space="preserve">Comparing the dental knowledge of large language models.</t>
  </si>
  <si>
    <t xml:space="preserve">Abstract Introduction: With the advancement of Artificial Intelligence, Large Language Models (LLMs) have emerged as technology that can generate human-like text across various domains. They hold vast potential in the dental field, able to be integrated into clinical dentistry, administrative, and for student and patient education. However, the successful integration of LLMs into dentistry is reliant on the dental knowledge of the models utilized, as inaccuracies can lead to significant risks in patient care and education. Aims We are the first to compare different LLMs on their dental knowledge through testing the accuracy of different model responses to Integrated National Board Dental Examination (INBDE) questions. Methods We include closed-source and open-source models and analyzed responses to both “Patient Box” style board questions and more traditional, textual based multiple-choice questions. Results For the entire INBDE question bank, GPT-4 had the highest dental knowledge with an accuracy of 75.88%, followed by Claude-2.1 with 66.38% and then with Mistral-Medium’s 54.77%. There was a statistically significant difference in performance across all models. Conclusion Our results highlight the high potential of LLM integration into the dental field, the importance of which LLM is chosen when developing new technologies, and the limitations that must be overcome before unsupervised clinical integration can be adopted.</t>
  </si>
  <si>
    <t xml:space="preserve">Tussie, Camila; Starosta, Abraham</t>
  </si>
  <si>
    <t xml:space="preserve">10.1038/s41415-024-8015-2</t>
  </si>
  <si>
    <t xml:space="preserve">39482544.0</t>
  </si>
  <si>
    <t xml:space="preserve">INBDE board questions</t>
  </si>
  <si>
    <t xml:space="preserve">LLMDENT-0567</t>
  </si>
  <si>
    <t xml:space="preserve">Enhancing dental clinical education through AI: insights into post-clinical summaries.</t>
  </si>
  <si>
    <t xml:space="preserve">Background Artificial Intelligence (AI) is increasingly being introduced into clinical education, including dentistry, as a supplement to traditional instructor-led reflection and feedback. Post-clinical summaries—structured end-of-day reviews of patient cases, decision-making, safety concerns, and areas for improvement—are a critical part of this training process. Objective This study explored how trainees perceive the usefulness of AI tools such as ChatGPT and DEEP SEEK in supporting post-clinical summaries, with respect to knowledge consolidation, diagnostic reasoning, teacher–student communication, and professionalism. Methods We conducted a cross-sectional perception survey of 54 participants (undergraduate interns through resident physicians) who had experience with post-clinical summaries. The structured questionnaire used Likert-type items to assess perceived value of AI in four domains. Descriptive statistics were used to summarize responses. Results Most respondents reported that AI tools help them review theoretical knowledge after clinical work (85.19% agreed/strongly agreed) and clarify diagnostic reasoning (74.08%). Many perceived AI as improving the depth and personalization of teacher–student communication (74.07%) and enhancing confidence in asking questions (72.22%). By contrast, responses regarding non-technical competencies—such as ethical awareness, responsibility, and professional judgment—were more mixed, with many respondents selecting neutral options.…</t>
  </si>
  <si>
    <t xml:space="preserve">Luo, Feng; Li, Jinle; Zhang, Tianxu; Huang, Bo; Jiang, Li; Hua, Chengge; Hu, Pei</t>
  </si>
  <si>
    <t xml:space="preserve">10.1186/s12909-026-08774-y</t>
  </si>
  <si>
    <t xml:space="preserve">41673893.0</t>
  </si>
  <si>
    <t xml:space="preserve">trainee perception survey post-clinical summaries</t>
  </si>
  <si>
    <t xml:space="preserve">trainee perception survey on AI summaries</t>
  </si>
  <si>
    <t xml:space="preserve">LLMDENT-1887</t>
  </si>
  <si>
    <t xml:space="preserve">Classifying Temporomandibular Disorder and Trigeminal Neuralgia using Self-Supervised and Deep Learning Approach</t>
  </si>
  <si>
    <t xml:space="preserve">The study explores the challenges of accurately diagnosing Temporomandibular Disorder (TMD) and Trigeminal Neuralgia (TN), two conditions that often result in severe facial pain. Proper assessment of pain characteristics is essential to avoid misdiagnosis and ensure effective treatment for these conditions, and clinical notes play a significant role in distinguishing between these disorders as they contain rich information. The model was initially trained using a selfsupervised learning approach, where descriptions of both TMD and TN were fed using a Masked Language Modeling (MLM) technique. A custom deep learning model was built. This approach was chosen because the quantity of clinical notes from the MIMIC-III database alone was insufficient to train a model capable of precisely distinguishing between the two diseases. The accuracy obtained is significantly high with a value of 0.98 as against fine-tuned baseline model DISTILBERT. For rare diseases, often the problem data scarcity arises which could be tackled using the suggested approach.</t>
  </si>
  <si>
    <t xml:space="preserve">Swati Saigaonkar; Vaibhav Narawade</t>
  </si>
  <si>
    <t xml:space="preserve">2024 International Conference on Emerging Trends in Networks and Computer Communications (ETNCC)</t>
  </si>
  <si>
    <t xml:space="preserve">10.1109/etncc63262.2024.10767530</t>
  </si>
  <si>
    <t xml:space="preserve">custom self-supervised NLP TMD TN classification</t>
  </si>
  <si>
    <t xml:space="preserve">self-supervised classifier TMD vs trigeminal neuralgia</t>
  </si>
  <si>
    <t xml:space="preserve">LLMDENT-1061</t>
  </si>
  <si>
    <t xml:space="preserve">Assessment of artificial intelligence chatbots in responding to dental occlusion questions: a comparative study.</t>
  </si>
  <si>
    <t xml:space="preserve">Abstract Background Artificial intelligence (AI) chatbots, which use large language models (LLMs) to comprehend user questions and respond to human conversations, are increasingly used in dental education, but their accuracy in core subjects like occlusion remains unexplored. This study evaluated the performance of four AI chatbots, namely, Claude 3.7 Sonnet, GPT-4o, DeepSeek, and Meta LLaMA 3.2, in answering multiple-choice questions (MCQs) related to fundamentals of dental occlusion. Methods Each chatbot was tested across two rounds on a standardized set of MCQs taken from a textbook on dental occlusion. Accuracy, intra-model consistency, and inter-model agreement were assessed using descriptive statistics, Cohen’s Kappa, and McNemar’s test. Results Claude 3.7 sonnet and GPT-4o achieved the highest accuracy in round one at 90%, while in round two, Claude 3.7 sonnet had an accuracy of 91.4%, and GPT-4o scored 84.4%. Meta Llama3.2 recorded the lowest accuracy across both rounds, with 71.4% in the first and 64.3% in the second. The Kappa test showed the intra-model consistency between the two rounds to be highest for Claude 3.7 sonnet (0.746), with a McNemar P-value of 1. For inter-model consistency when comparing the chatbots in round 1, Claude 3.7 sonnet and GPT-4o displayed the highest consistency with a kappa value (p &lt; 0.005) and McNemar P-value of 1. In round 2, Claude 3.7 sonnet with GPT-4o and with DeepSeek had the highest consistency, with kappa values of 0.272 and a …</t>
  </si>
  <si>
    <t xml:space="preserve">Alqahtani, Hamod</t>
  </si>
  <si>
    <t xml:space="preserve">10.1186/s12903-025-07573-z</t>
  </si>
  <si>
    <t xml:space="preserve">41462454.0</t>
  </si>
  <si>
    <t xml:space="preserve">textbook occlusion MCQs</t>
  </si>
  <si>
    <t xml:space="preserve">LLMDENT-0355</t>
  </si>
  <si>
    <t xml:space="preserve">AI meets sleep surgery: assessing drug-induced sleep endoscopy interpretation with a large language model.</t>
  </si>
  <si>
    <t xml:space="preserve">STUDY OBJECTIVES: To evaluate the performance and safety of a large language model in interpreting drug-induced sleep endoscopy (DISE) videos and providing treatment recommendations for obstructive sleep apnea, compared to expert human raters and the contemporaneous clinical report. METHODS: This prospective, blinded study included 16 adults undergoing drug-induced sleep endoscopy at a tertiary academic center. For each case, an anonymized procedural video, clinical vignette, and examination findings were independently reviewed by two sleep surgery experts, a senior otolaryngology resident, and a large language model. All the raters assessed the video quality, airway maneuvers, airway collapse at each anatomical site, and recommended therapy. Concordance with the clinical reference standard was evaluated using Cohen's kappa and intraclass correlation coefficients. Safety and reproducibility were assessed through subgroup and error-type analyses. RESULTS: Human raters demonstrated perfect or near-perfect agreement with the reference standard for the velum, oropharynx, tongue base, and jaw thrust response, and moderate agreement for epiglottic collapse. The large language model matched expert performance for all domains except the epiglottis, where moderate agreement was observed. Model-generated treatment recommendations were safe, consistent with accepted clinical practice, and highly reproducible between independent runs. No unsafe or discordant recommendations were identifi…</t>
  </si>
  <si>
    <t xml:space="preserve">Hack, Sholem; Alsleibi, Shibli; Shemesh, Shay; Nakache, Gabriel</t>
  </si>
  <si>
    <t xml:space="preserve">Sleep</t>
  </si>
  <si>
    <t xml:space="preserve">10.1093/sleep/zsaf338</t>
  </si>
  <si>
    <t xml:space="preserve">41134279.0</t>
  </si>
  <si>
    <t xml:space="preserve">drug-induced sleep endoscopy OSA; ENT</t>
  </si>
  <si>
    <t xml:space="preserve">sleep endoscopy interpretation; not dental</t>
  </si>
  <si>
    <t xml:space="preserve">LLMDENT-1186</t>
  </si>
  <si>
    <t xml:space="preserve">Evaluating ChatGPT's Diagnostic Accuracy in Oral Mucosal Lesions: A Comparative Study with a Maxillofacial Surgeon</t>
  </si>
  <si>
    <t xml:space="preserve">Objective: Artificial intelligence (AI) and profound learning algorithms have been increasingly used for computerized decision-making in various complex tasks in recent years. This study aimed to compare ChatGPT (OpenAI, San Francisco, California, U.S.) with a maxillofacial surgeon to diagnose and find differential diagnoses of oral mucosal lesions and evaluate their usefulness. Material and Methods: A maxillofacial surgeon with five years of experience and ChatGPT answered questions about twenty-three oral mucosal lesions. The lesion diagnosis is labeled as diagnosed and incapable of providing a diagnosis, and one point is awarded for each accurate differential diagnosis. Results: While the clinician correctly diagnosed all twenty-three oral mucosal lesions included in the study, ChatGPT correctly diagnosed nineteen, and there was no statistically significant difference (P = 0.109). When the differential diagnosis results of the clinician and ChatGPT were compared, no statistically significant difference was found (P = 0.500). Conclusion: Our study showed that a maxillofacial surgeon with five years of experience and ChatGPT showed similar results in the diagnosis and differential diagnosis of oral mucosal lesions. It will be speculated that ChatGPT can act as a new tool that provides information for patients with oral mucosal lesions. Hence, it possesses the capacity to function as a supplementary apparatus, thereby mitigating the workload encountered within the healthcare …</t>
  </si>
  <si>
    <t xml:space="preserve">H. Eberliköse; Arif Yiğit Güler; Raha Akbarihamed; C. Öztürk; H. Karasu</t>
  </si>
  <si>
    <t xml:space="preserve">10.52037/eads.2025.0014</t>
  </si>
  <si>
    <t xml:space="preserve">oral mucosal lesion diagnosis vs surgeon</t>
  </si>
  <si>
    <t xml:space="preserve">LLMDENT-1245</t>
  </si>
  <si>
    <t xml:space="preserve">Diagnostic Performance of ChatGPT-4o and DeepSeek-3 Differential Diagnosis of Complex Oral Lesions: A Multimodal Imaging and Case Difficulty Analysis.</t>
  </si>
  <si>
    <t xml:space="preserve">BACKGROUND: AI models like ChatGPT-4o and DeepSeek-3 show diagnostic promise, but their reliability in complex, image-based oral lesions remains unclear. This study aimed to evaluate and compare the diagnostic accuracy of ChatGPT-4o and DeepSeek-3 despite their differing modalities against oral medicine (OM) experts across varied lesion types and case difficulty levels. METHODS: Eighty standardized clinical vignettes derived from real-world oral disease cases, including clinical images/radiographs, were evaluated. Differential diagnoses were generated by ChatGPT-4o, DeepSeek-3, and four board-certified OM specialists, with accuracy assessed at Top-1, Top-3, and Top-5 levels. RESULTS: OM specialists consistently achieved the highest diagnostic accuracy. However, DeepSeek-3 significantly outperformed ChatGPT-4o at the Top-3 level (p = 0.0153) and showed greater robustness in high-difficulty and inflammatory cases despite its text-only modality. Multimodal imaging enhanced diagnostic accuracy. Regression analysis indicated lesion type and imaging modality as positive predictors, while diagnostic difficulty negatively impacted Top-1 performance. CONCLUSIONS: Remarkably, the text-only DeepSeek-3 model exceeded the diagnostic performance of the multimodal ChatGPT-4o model for complex oral lesions, highlighting its structured reasoning capabilities and reduced hallucination rate. These findings underscore the potential of non-vision LLMs in diagnostic support, emphasizing the critic…</t>
  </si>
  <si>
    <t xml:space="preserve">Hassanein, Fatma E A; El Barbary, Ahmed; Hussein, Radwa R; Ahmed, Yousra; El-Guindy, Jylan; Sarhan, Susan; Abou-Bakr, Asmaa</t>
  </si>
  <si>
    <t xml:space="preserve">10.1111/odi.70007</t>
  </si>
  <si>
    <t xml:space="preserve">40589366.0</t>
  </si>
  <si>
    <t xml:space="preserve">complex oral lesion vignettes images diagnosis</t>
  </si>
  <si>
    <t xml:space="preserve">complex oral lesion vignettes with images</t>
  </si>
  <si>
    <t xml:space="preserve">LLMDENT-1328</t>
  </si>
  <si>
    <t xml:space="preserve">Evaluation of Artificial Intelligence Conversational Models in Providing Information on Dental Implants: A Comparative Analysis of ChatGPT, Gemini and MedGebra.</t>
  </si>
  <si>
    <t xml:space="preserve">ABSTRACT Aims and Objectives This cross‐sectional study aims to compare the accuracy, precision and clarity of responses to dental implant questions from three artificial intelligence (AI) models: ChatGPT (OpenAI, GPT‐4), Gemini (Google) and MedGebra. Materials and Methods 56 questions from an EAO patient guide were used and responses from each AI system were evaluated independently by two oral surgery specialists using a four‐point Likert scale for correctness, precision and clarity. Results ChatGPT consistently scored highest especially in clarity with perfect marks from both evaluators. Gemini ranked lower in accuracy and precision but exhibited similar clarity. MedGebra received the lowest ratings on all criteria. Though consistency generally remained excellent, the inter‐rater reliability study revealed some variance in agreement levels between two examiners. Conclusion ChatGPT and Gemini provided more accurate and informative responses on dental implants questions compared to MedGebra. According to the findings of the present study AI chatbots have potential for enhancing patient education on dental implants but professional oversight is crucial for ensuring accuracy and reliability. The study highlights the promising and potential benefits of large language models (LLMs) in dental patient education.</t>
  </si>
  <si>
    <t xml:space="preserve">Kofos, Georgios; Fardi, Anastasia; Lillis, Theodoros; Ioannis, Fotopoulos; Dabarakis, Nickolaos</t>
  </si>
  <si>
    <t xml:space="preserve">Journal of evaluation in clinical practice</t>
  </si>
  <si>
    <t xml:space="preserve">10.1111/jep.70304</t>
  </si>
  <si>
    <t xml:space="preserve">41176626.0</t>
  </si>
  <si>
    <t xml:space="preserve">EAO patient guide implant questions; ChatGPT Gemini MedGebra; accuracy</t>
  </si>
  <si>
    <t xml:space="preserve">EAO patient guide implant questions; ChatGPT Gemini MedGebra; Likert accuracy</t>
  </si>
  <si>
    <t xml:space="preserve">LLMDENT-0178</t>
  </si>
  <si>
    <t xml:space="preserve">Performance Analysis of Large Language Model Chatbots in Temporomandibular Disorders and Bruxism (Orthodontic and Oral Physiological Perspectives): Methodological Study</t>
  </si>
  <si>
    <t xml:space="preserve">Objective: This study aimed to evaluate and compare the informational reliability of 4 widely used large language model (LLM)-based chatbots ChatGPT-4, ChatGPT-3.5, Google Gemini, and Microsoft Copilot when responding to interdisciplinary questions concerning temporomandibular disorders (TMD) and bruxism from orthodontic and oral physiology perspectives. Material and Methods: A cross-sectional, comparative content analysis was conducted using 20 open-ended questions developed by orthodontic and physiology experts. Each chatbot generated 20 responses (80 in total), which were independently evaluated by blinded reviewers using a 4-domain rubric assessing scientific accuracy, depth and completeness, conceptual consistency, and referencing quality. Scores were analyzed with non-parametric statistical tests. Results: ChatGPT-4 achieved the highest overall performance (16.74±1.44), significantly outperforming ChatGPT-3.5 (14.52±1.74), Gemini (12.95±1.64), and Copilot (11.97±2.36) (p&lt;0.001). ''Post hoc'' comparisons confirmed significant differences across most chatbot pairs, with ChatGPT-4 demonstrating superior accuracy, depth, and conceptual coherence. However, referencing quality was consistently low across all platforms. Conclusion: Advanced LLM-based chatbots, particularly ChatGPT-4, provide relatively accurate and coherent information on TMD and bruxism, though critical limitations persist in referencing and interdisciplinary integration. While these tools may support patient…</t>
  </si>
  <si>
    <t xml:space="preserve">Ayşe Bulut et al.</t>
  </si>
  <si>
    <t xml:space="preserve">Turkiye Klinikleri Journal of Medical Sciences</t>
  </si>
  <si>
    <t xml:space="preserve">Orthodontics; TMD / orofacial pain</t>
  </si>
  <si>
    <t xml:space="preserve">expert-developed TMD bruxism questions; 4 chatbots; accuracy; audience unclear</t>
  </si>
  <si>
    <t xml:space="preserve">audience unclear; expert TMD bruxism questions; four chatbots; accuracy rubric</t>
  </si>
  <si>
    <t xml:space="preserve">LLMDENT-0763</t>
  </si>
  <si>
    <t xml:space="preserve">Generative AI vs. Dentists: Reliability and Reproducibility in Mandibular Cortical Index Classification</t>
  </si>
  <si>
    <t xml:space="preserve">The mandibular cortical index (MCI) is a valuable screening tool for osteoporosis on dental panoramic radiographs; however, inter-examiner variability remains a significant challenge. This study aimed to evaluate the diagnostic performance and reproducibility of a closed-type generative AI (NotebookLM, Google) compared with eight dentists of varying experience levels. One hundred radiographs were evaluated in two sessions with an interval of at least two weeks. The intra-examiner reliability for the AI was exceptionally high (κ = 0.987), and its processing speed was approximately six times faster than that of the dentists. However, the agreement between the AI and the dentists remained at "slight agreement" or lower (κ &lt; 0.2), statistically rejecting the null hypothesis of diagnostic equivalence. Notably, a "two-level discrepancy" was observed, where the AI interchanged Class 1 (normal) and Class 3 (severe) in over 10% of cases. In contrast, dentists demonstrated a significant learning effect, with inter-examiner agreement improving between sessions. These results suggest that while generative AI offers superior speed and reproducibility, its current decision-making logic deviates fundamentally from human expert criteria. Future integration should focus on hybrid models where AI serves as a standardized feedback tool while dentists provide final confirmatory diagnoses.</t>
  </si>
  <si>
    <t xml:space="preserve">Seki K; Kashima M; Akiyama T; Kobayashi A; Dezawa K; Takeuchi Y; Furuchi M; Kamimoto A</t>
  </si>
  <si>
    <t xml:space="preserve">10.20944/preprints202605.0011.v1</t>
  </si>
  <si>
    <t xml:space="preserve">MCI radiograph classification; preprint</t>
  </si>
  <si>
    <t xml:space="preserve">LLMDENT-1277</t>
  </si>
  <si>
    <t xml:space="preserve">RadOnc-GPT: An Autonomous LLM Agent for Real-Time Patient Outcomes Labeling at Scale</t>
  </si>
  <si>
    <t xml:space="preserve">Manual labeling limits the scale, accuracy, and timeliness of patient outcomes research in radiation oncology. We present RadOnc-GPT, an autonomous large language model (LLM)-based agent capable of independently retrieving patient-specific information, iteratively assessing evidence, and returning structured outcomes. Our evaluation explicitly validates RadOnc-GPT across two clearly defined tiers of increasing complexity: (1) a structured quality assurance (QA) tier, assessing the accurate retrieval of demographic and radiotherapy treatment plan details, followed by (2) a complex clinical outcomes labeling tier involving determination of mandibular osteoradionecrosis (ORN) in head-and-neck cancer patients and detection of cancer recurrence in independent prostate and head-and-neck cancer cohorts requiring combined interpretation of structured and unstructured patient data. The QA tier establishes foundational trust in structured-data retrieval, a critical prerequisite for successful complex clinical outcome labeling.</t>
  </si>
  <si>
    <t xml:space="preserve">J. Holmes; Yue-Xing Hao; M. Borras-Osorio; F. Mastroleo; Santiago Romero Brufau; Valentina Carducci; Katie M. Van Abel; D. Routman; A. Foong; Liv M Muller; S. Shiraishi; Daniel K. Ebner; Daniel J. Ma;</t>
  </si>
  <si>
    <t xml:space="preserve">10.48550/arxiv.2509.25540</t>
  </si>
  <si>
    <t xml:space="preserve">custom LLM agent outcomes labeling</t>
  </si>
  <si>
    <t xml:space="preserve">radiation oncology outcome labelling agent</t>
  </si>
  <si>
    <t xml:space="preserve">LLMDENT-0469</t>
  </si>
  <si>
    <t xml:space="preserve">A comparative evaluation of two large language models in pediatric dentistry.</t>
  </si>
  <si>
    <t xml:space="preserve">Background In recent years, artificial intelligence and large language models (LLMs) have been developed rapidly. This study evaluated the accuracy, comprehensiveness, and performance of two LLMs in answering questions about pediatric dentistry. Methods ChatGPT-3.5 and Gemini-1.5pro were tested on 45 questions about pediatric dentistry. These questions are classified as multiple-choice questions MCQ), True/false questions, and open-ended questions. They were directed to LLMs. Responses were recorded and scored by four pediatric dentists. Statistical analyses, including ICC analysis, were performed to determine the agreement and accuracy of the responses. The significance level was set as p &lt; 0.050. Results Gemini was statistically significantly more accurate in 71.1% of the questions (p = 0.001). This difference was due to the T/F section (p = 0.001). ChatGPT gave more correct answers to the MCQ. There was no significant difference between the responses of the Gemini model to different types of questions prepared in the field of pediatric dentistry and the median scores (p = 0.062). Conclusions The performance of LLMs in pediatric dentistry was satisfactory. However, further training using specific, relevant data derived from reliable sources is required. Additionally, the validity of these chatbots’ responses must be meticulously verified. LLMs provide clinical support to the pediatric dentist by providing the right information quickly, so they can help him/her to perform th…</t>
  </si>
  <si>
    <t xml:space="preserve">10.1186/s12903-026-07810-z</t>
  </si>
  <si>
    <t xml:space="preserve">41645174.0</t>
  </si>
  <si>
    <t xml:space="preserve">pediatric dentistry MCQ TF open questions for dentists</t>
  </si>
  <si>
    <t xml:space="preserve">paediatric MCQ true/false questions; clinician support</t>
  </si>
  <si>
    <t xml:space="preserve">Pediatric dentistry MCQ true/false and open questions; clinician support</t>
  </si>
  <si>
    <t xml:space="preserve">LLMDENT-0400</t>
  </si>
  <si>
    <t xml:space="preserve">Craniofacial CBCT: Addressing volume-resolution dilemma using generative artificial intelligence.</t>
  </si>
  <si>
    <t xml:space="preserve">In large field-of-view tomographic images, fine structures such as bone texture, porosity or root canals are poorly resolved. We developed a Generative-Adversarial-Network (GAN)-based super-resolution method for craniofacial cone-beam CT (CBCT) that recovers sharp edges while avoiding hallucinations. CBCT scans of 1 human skull, 4 cadaveric human heads, and 6 sheep heads were acquired at 270 μm and 135 μm voxel, and a GAN (Unet-Structure-Preserving Super-Resolution [UNetSPSR]) was designed to recover fine image details in the low-resolution images. Performance was benchmarked against state-of-the-art methods using peak-signal-to-noise-ratio (PSNR) and learned-perceptual-image-patch-similarity (LPIPS), and evaluated in segmentation of trabecular bone and root canals. Independent archival clinical CBCT scans from five patients and an external public dataset (n = 50) were used for generalization testing. UNetSPSR achieved the highest PSNR (+0.66 on seen and +0.11 on unseen data relative to the runner-up) and the lowest LPIPS (-0.01), indicating superior recovery of fine image details. The comparable performance between seen and unseen internal test sets, demonstrates strong generalization within the target data distribution. On independent clinical and external datasets, the network enhanced fine structures without introducing visible artifacts, despite heterogeneous acquisition parameters, although the absence of high-resolution reference standards precluded definitive validati…</t>
  </si>
  <si>
    <t xml:space="preserve">Hosseinitabatabaei, Seyedmahdi; Nelson, Andrew J; Piché, Nicolas; Dagdeviren, Didem; Reznikov, Natalie</t>
  </si>
  <si>
    <t xml:space="preserve">Bone</t>
  </si>
  <si>
    <t xml:space="preserve">10.1016/j.bone.2026.117841</t>
  </si>
  <si>
    <t xml:space="preserve">41763378.0</t>
  </si>
  <si>
    <t xml:space="preserve">GAN CBCT super-resolution</t>
  </si>
  <si>
    <t xml:space="preserve">LLMDENT-0541</t>
  </si>
  <si>
    <t xml:space="preserve">batch_13</t>
  </si>
  <si>
    <t xml:space="preserve">Artificial intelligence in diagnostic and laboratory dentistry: Current applications and future perspectives</t>
  </si>
  <si>
    <t xml:space="preserve">This review comprehensively examines the current status, clinical applicability, and future directions of artificial intelligence (AI) in diagnostic and laboratory dentistry. Dental AI primarily utilizes deep learning models based on radiographic and histopathological images to assist in diagnosis of conditions including dental caries, periodontal disease, periapical lesions, implant-related assessments, temporomandibular disorders, and oral squamous cell carcinoma (OSCC), enhancing diagnostic sensitivity and specificity. Recently, AI applications have expanded to salivary and blood biomarker analyses, integrating inflammatory cytokines (IL-1β, TNF-α, MMP-8), OSCC-related proteins (CYFRA 21-1, SCC-Ag, p53), salivary microbiome profiles, and blood-based indicators such as C-reactive protein, HbA1c, and bone metabolism markers, enabling predictive and personalized diagnostic modeling. The potential use of large language models (LLMs) has garnered attention, offering capabilities for analyzing electronic health records and clinical text data to support diagnosis, recommend treatment strategies, and assist in patient counseling and education. In the United States, several dental AI platforms, including Pearl Inc.’s Second Opinion®, have received FDA 510(k) clearance and are entering clinical practice, while in Korea, commercialization is progressing through Ministry of Food and Drug Safety approvals. Nevertheless, challenges remain, including insufficient data standardization, li…</t>
  </si>
  <si>
    <t xml:space="preserve">Yeon-Hee Lee</t>
  </si>
  <si>
    <t xml:space="preserve">Journal of Korean Dental Association</t>
  </si>
  <si>
    <t xml:space="preserve">10.22974/jkda.2026.64.5.005</t>
  </si>
  <si>
    <t xml:space="preserve">Periodontology; Restorative dentistry / cariology; Oral medicine / oral pathology; Oral &amp; maxillofacial radiology; TMD / orofacial pain</t>
  </si>
  <si>
    <t xml:space="preserve">narrative review diagnostic laboratory AI</t>
  </si>
  <si>
    <t xml:space="preserve">narrative review diagnostic AI</t>
  </si>
  <si>
    <t xml:space="preserve">LLMDENT-1944</t>
  </si>
  <si>
    <t xml:space="preserve">Utilizing LLMs to Evaluate the Argument Quality of Triples in SemMedDB for Enhanced Understanding of Disease Mechanisms</t>
  </si>
  <si>
    <t xml:space="preserve">The Semantic MEDLINE Database (SemMedDB) has limited performance in identifying entities and relations, while also neglects variations in argument quality, especially persuasive strength across different sentences. The present study aims to utilize large language models (LLMs) to evaluate the contextual argument quality of triples in SemMedDB to improve the understanding of disease mechanisms. Using argument mining methods, we first design a quality evaluation framework across four major dimensions, triples' accuracy, triple-sentence correlation, research object, and evidence cogency, to evaluate the argument quality of the triple-based claim according to their contextual sentences. Then we choose a sample of 66 triple-sentence pairs for repeated annotations and framework optimization. As a result, the predicted performances of GPT-3.5 and GPT-4 are excellent with an accuracy up to 0.90 in the complex cogency evaluation task. The tentative case evaluating whether there exists an association between gestational diabetes and periodontitis reveals accurate predictions (GPT-4, accuracy, 0.88). LLMs-enabled argument quality evaluation is promising for evidence integration in understanding disease mechanisms, especially how evidence in two stances with varying levels of cogency evolves over time.</t>
  </si>
  <si>
    <t xml:space="preserve">S. Wang; Y. Zhang; J. Du</t>
  </si>
  <si>
    <t xml:space="preserve">10.1101/2024.03.20.24304652</t>
  </si>
  <si>
    <t xml:space="preserve">research tool SemMedDB argument quality</t>
  </si>
  <si>
    <t xml:space="preserve">argument quality of literature triples; research use</t>
  </si>
  <si>
    <t xml:space="preserve">LLMDENT-2018</t>
  </si>
  <si>
    <t xml:space="preserve">Three Dimensional Evaluation of Accuracy of Bracket Positioning.</t>
  </si>
  <si>
    <t xml:space="preserve">INTRODUCTION: The success of orthodontic treatment depends on accurate bracket placement, so researchers are constantly exploring new direct and indirect bonding methods with the help of cutting-edge imaging technologies like cone beam computed tomography (CBCT), which provides full three-dimensional visualization of tissues down to the root of the tooth. AIM: The primary goals of this analysis are to determine the degree of section angulation and adhesive thickness, as well as the accuracy of the vertical and flat section positions. The correlation between total clinical crown height, minor edge to focus of section, and minimum edge to complete curve crown length is one of several possible goals of this investigation (FACC). MATERIALS AND METHODS: Currently, 10 patients aged 15-30 who needed fixed appliance treatment were enrolled in an in vivo research conducted by the orthodontics department. Cases with and without extractions of the crooked teeth were counted. Full mouth analysis is being used in this investigation. Ten patients were selected at random and placed in either Group A (the study group) or Group B (the control group) (control group). Group A bonds are more indirect, whereas group B bonds are more like "normal" direct bonds. We used a Canon 700D camera, a biocompatible transparent 3D printing resin, and a 3M Gemini MBT.022 in bracket kit for CT scanning and imaging. Brackets are placed by experienced orthodontists in both treatment groups. RESULT: There is a st…</t>
  </si>
  <si>
    <t xml:space="preserve">Fafat, Kapil Kamal Kishor; Jain, Deepali; Pandit, Susmita Kumari; Kharbanda, Rythm; Trivedy, Pragya; Gupta, Ekta</t>
  </si>
  <si>
    <t xml:space="preserve">10.4103/jpbs.jpbs_167_23</t>
  </si>
  <si>
    <t xml:space="preserve">37693984.0</t>
  </si>
  <si>
    <t xml:space="preserve">Orthodontics; Prosthodontics; Oral &amp; maxillofacial surgery; Oral &amp; maxillofacial radiology</t>
  </si>
  <si>
    <t xml:space="preserve">bracket positioning; Gemini brackets</t>
  </si>
  <si>
    <t xml:space="preserve">bracket positioning accuracy; no LLM</t>
  </si>
  <si>
    <t xml:space="preserve">LLMDENT-0606</t>
  </si>
  <si>
    <t xml:space="preserve">Artificial intelligence chatbots in endodontic education-Concepts and potential applications.</t>
  </si>
  <si>
    <t xml:space="preserve">Abstract The integration of artificial intelligence (AI) into education is transforming learning across various domains, including dentistry. Endodontic education can significantly benefit from AI chatbots; however, knowledge gaps regarding their potential and limitations hinder their effective utilization. This narrative review aims to: (A) explain the core functionalities of AI chatbots, including their reliance on natural language processing (NLP), machine learning (ML), and deep learning (DL); (B) explore their applications in endodontic education for personalized learning, interactive training, and clinical decision support; (C) discuss the challenges posed by technical limitations, ethical considerations, and the potential for misinformation. The review highlights that AI chatbots provide learners with immediate access to knowledge, personalized educational experiences, and tools for developing clinical reasoning through case‐based learning. Educators benefit from streamlined curriculum development, automated assessment creation, and evidence‐based resource integration. Despite these advantages, concerns such as chatbot hallucinations, algorithmic biases, potential for plagiarism, and the spread of misinformation require careful consideration. Analysis of current research reveals limited endodontic‐specific studies, emphasizing the need for tailored chatbot solutions validated for accuracy and relevance. Successful integration will require collaborative efforts among ed…</t>
  </si>
  <si>
    <t xml:space="preserve">Mohammad-Rahimi, Hossein; Setzer, Frank C; Aminoshariae, Anita; Dummer, Paul Michael Howell; Duncan, Henry F; Nosrat, Ali</t>
  </si>
  <si>
    <t xml:space="preserve">10.1111/iej.14231</t>
  </si>
  <si>
    <t xml:space="preserve">40164964.0</t>
  </si>
  <si>
    <t xml:space="preserve">narrative review chatbots endodontic education</t>
  </si>
  <si>
    <t xml:space="preserve">LLMDENT-0309</t>
  </si>
  <si>
    <t xml:space="preserve">Comparative Performance of Three GPT Models on Japanese Dental Board-Style Multiple-Choice Questions</t>
  </si>
  <si>
    <t xml:space="preserve">Large language models (LLMs) are increasingly used in professional examinations, but their relative performance on dental board-style questions remains unclear. This study compared two reasoning-optimized models, GPT-o3 and GPT-5T, with a general-purpose multimodal model, GPT-4o, using 399 Japanese dental board-style multiple-choice questions from 2018 to 2022. All questions were presented in Japanese, and items originally accompanied by charts, photographs, or other figures were analyzed separately from items without visual materials. Accuracy and item-level agreement were assessed using pairwise McNemar tests, stratified analyses according to the original presence of visual materials, the Breslow–Day test for homogeneity of odds ratios, and two-proportion z-tests. GPT-5T achieved the highest overall accuracy (294/399, 73.7%), followed by GPT-o3 (257/399, 64.4%) and GPT-4o (255/399, 63.9%). Pairwise McNemar tests showed that GPT-5T outperformed both GPT-4o (Holm-adjusted p = 0.00098) and GPT-o3 (Holm-adjusted p = 0.00072), whereas GPT-o3 and GPT-4o did not differ significantly (Holm-adjusted p = 0.920). Accuracy was lower for questions originally containing visual materials than for questions without such materials across all three models (GPT-4o: 49.7% vs. 72.2%; GPT-o3: 55.1% vs. 69.8%; GPT-5T: 59.9% vs. 81.8%). The advantage of GPT-5T was more evident in questions without visual materials, and heterogeneity across question formats was observed for GPT-5T versus GPT-o3. GP…</t>
  </si>
  <si>
    <t xml:space="preserve">Fukuda, Hikaru; Morishita, Masaki; Muraoka, Kosuke; Maeda, Shino; Nakamura, Taiji; Habu, Manabu; Awano, Shuji; Ono, Kentaro</t>
  </si>
  <si>
    <t xml:space="preserve">Computers</t>
  </si>
  <si>
    <t xml:space="preserve">10.3390/computers15050317</t>
  </si>
  <si>
    <t xml:space="preserve">Japanese board-style MCQs</t>
  </si>
  <si>
    <t xml:space="preserve">LLMDENT-0907</t>
  </si>
  <si>
    <t xml:space="preserve">PanDent: Toward Comprehensive Tooth-Level Structure-Language Consistency in Dental Radiology</t>
  </si>
  <si>
    <t xml:space="preserve">Accurate evaluation of multimodal large language models (MLLMs) in dental panoramic radiography (orthopantomogram, OPG) is limited by the lack of fine-grained, clinically reliable benchmarks that reflect expert interpretation. This work introduces PanDent, a large-scale, clinically grounded OPG benchmark built upon fine-grained, expert-validated tooth-level annotations. The dataset comprises 9,524 high-quality OPGs, each associated with comprehensive structured annotations produced by experienced dentists and further validated by an oral and maxillofacial radiologist, providing clinically reliable supervision for tooth-level diagnosis and reasoning. Clinically consistent radiology reports are constructed from expert-validated findings using clinician-defined reporting logic, establishing explicit correspondence between structured clinical evidence and free-text descriptions. This design enables evaluation of whether MLLMs generate reports that are not only linguistically coherent but also clinically consistent with expert-validated tooth-level findings. Experiments are conducted on diverse MLLMs, including state-of-the-art (SOTA) proprietary models, general-domain open-source models, and medical-specific models. Results show that current MLLMs can generate fluent reports, yet fail to produce clinically consistent descriptions, exhibiting substantial errors in fine-grained localization and tooth-level diagnosis. Fine-tuning on PanDent significantly improves structure-language …</t>
  </si>
  <si>
    <t xml:space="preserve">Xiaohan Li; Xin-Yu Liu; Chang Liu; Sum Wing Au Yeung; Jun Liu; Yixuan Yuan; Hui Chen</t>
  </si>
  <si>
    <t xml:space="preserve">10.48550/arxiv.2607.27378</t>
  </si>
  <si>
    <t xml:space="preserve">OPG report generation benchmark</t>
  </si>
  <si>
    <t xml:space="preserve">LLMDENT-0040</t>
  </si>
  <si>
    <t xml:space="preserve">NASA TLX workload profiles of multimodal artificial intelligence models and dental students during objective structured practical dental examinations</t>
  </si>
  <si>
    <t xml:space="preserve">Abstract Accuracy alone cannot characterize how artificial intelligence (AI) models engage with dental assessment tasks. This cross-sectional study introduces workload profiling as an evaluative lens, comparing modified National Aeronautics and Space Administration Task Load Index (NASA-TLX) dimensions elicited from ten multimodal AI models across three providers (Anthropic, OpenAI, Google) with those of twenty students on 70 objective structured practical dental examination items spanning four question formats (plain multiple-choice, visual short-answer, visual multiple-choice, and visual True/False). A two-step elicitation protocol separated task performance from workload self-rating; each model was tested in triplicate. Overall accuracy differed significantly across responders (χ² = 95.309, p &lt; .001): students scored 77.9%, while models ranged from 44.3% to 74.3%. Intra-model reliability ranged from 0.677 to 0.955 (ICC, all p &lt; .001). Seven models reported significantly higher mental demand than students, six reported higher temporal demand, and nine reported higher frustration. Convergence was greatest on plain multiple-choice questions and divergence widest on visual short-answer questions (χ² = 44.676, p &lt; .001) where all models reported significantly elevated mental and temporal demand, yet only three showed higher frustration. Negative workload–accuracy correlations were notably observed in Claude Opus 4.6 and GPT-5.2 Pro. These findings indicate that AI models can de…</t>
  </si>
  <si>
    <t xml:space="preserve">S. A. Al-Haj Ali; R. Farah</t>
  </si>
  <si>
    <t xml:space="preserve">Discover Education</t>
  </si>
  <si>
    <t xml:space="preserve">10.1007/s44217-026-02116-2</t>
  </si>
  <si>
    <t xml:space="preserve">OSPDE items workload profiling</t>
  </si>
  <si>
    <t xml:space="preserve">OSPDE workload profiling vs students</t>
  </si>
  <si>
    <t xml:space="preserve">LLMDENT-1554</t>
  </si>
  <si>
    <t xml:space="preserve">Assessing the Performance of ChatGPT on Dentistry Specialization Exam Questions: A Comparative Study with DUS Examinees</t>
  </si>
  <si>
    <t xml:space="preserve">Aim: This study aims to evaluate the performance of the ChatGPT-4.0 model in answering questions from the Turkish Dentistry Specialization Exam (DUS), comparing it with the performance of DUS examinees and exploring the model’s clinical reasoning capabilities and its potential educational value in dental training. The objective is to identify the strengths and limitations of ChatGPT when tasked with responding to questions typically presented in this critical examination for dental professionals. Material and Method: The study analyzed DUS questions from the years 2012 to 2017, focusing on the basic medical sciences and clinical sciences sections. ChatGPT's responses to these questions were compared with the average scores of DUS examinees, who had previously taken the exam. A statistical analysis was performed to assess the significance of the differences in performance between ChatGPT and the human examinees. Results: ChatGPT significantly outperformed DUS examinees in both the basic medical sciences and clinical sciences sections across all years analyzed. The statistical analysis revealed that the differences in performance between ChatGPT and DUS examinees were statistically significant, with ChatGPT demonstrating superior accuracy in all years. Conclusion: ChatGPT’s performance on the DUS demonstrates its potential as a supplementary tool for dental education and exam preparation. However, future research should focus on integrating AI into practical dental training, pa…</t>
  </si>
  <si>
    <t xml:space="preserve">Temiz, Mustafa; Güzel, Ceylan</t>
  </si>
  <si>
    <t xml:space="preserve">10.37990/medr.1567242</t>
  </si>
  <si>
    <t xml:space="preserve">DUS exam vs examinees</t>
  </si>
  <si>
    <t xml:space="preserve">LLMDENT-1991</t>
  </si>
  <si>
    <t xml:space="preserve">Role of Artificial Intelligence (AI) in Dentistry: Boon or Bane? - A Narrative Review</t>
  </si>
  <si>
    <t xml:space="preserve">: Yesterday’s imagination became today’s practicality. Whenever the new technology comes, we all are imbibing it and enjoying the fruits of it. Initially we scare to use the new technology, because of apprehensions, felt it may land us in trouble. But we will slowly start using and adopt the same as usage of social media, Siri, Hay Google and Chat GPT etc. One such technology started to spread its tentacles almost Seven decade back and now it became a revolutionary technology, using worldwide in all the fields including medical and dental fields called Artificial Intelligence (AI). A less percentage of dentists are successfully using AI applications while rendering dental services to their patients. Still majority of dentists throughout the world were not aware of AI applications in dentistry and some of the dentists are apprehensive about AI applications may replace dentists in the future, responsibility for treatment failures while using AI applications. This narrative review aimed to discuss various applications in dentistry, its limitations.</t>
  </si>
  <si>
    <t xml:space="preserve">B. L. Rao</t>
  </si>
  <si>
    <t xml:space="preserve">International Journal of Science and Research (IJSR)</t>
  </si>
  <si>
    <t xml:space="preserve">10.21275/sr23522093356</t>
  </si>
  <si>
    <t xml:space="preserve">LLMDENT-0104</t>
  </si>
  <si>
    <t xml:space="preserve">A Comparative Cross-Sectional Study of Prosthodontic Residents and Large Language Models on Standardized Multiple-Choice Questions</t>
  </si>
  <si>
    <t xml:space="preserve">Recent advances in artificial intelligence have expanded the use of large language models (LLMs) beyond speech-based applications and increased interest in their potential roles in dental education. However, evidence regarding LLM performance in postgraduate dental education, particularly in prosthodontics, remains limited. Therefore, this study aimed to compare the accuracy of responses from prosthodontic residents and LLMs to standardized multiple-choice questions in prosthodontics and to explore the potential role of artificial intelligence in prosthodontic education. Thirty-two prosthodontic residents participated in this cross-sectional study. Participants completed a standardized 30-item multiple-choice test comprising four demographic items and 26 questions assessing basic knowledge, general dentistry, and advanced prosthodontic specialty questions. The same questions were administered to seven large language models (LLMs): ChatGPT-4o, ChatGPT-o1, ChatGPT-o3-mini, Claude Sonnet 3.7, Gemini 2.5 Pro, Microsoft Copilot (web interface, accessed in August 2025), and DeepSeek V3. Response accuracy and consistency were evaluated. Statistical analyses were performed using IBM SPSS Statistics (version 27.0), with statistical significance set at p p p &gt; 0.05). In addition, no significant association was found between the duration of prosthodontic residency training and residents’ response accuracy ( p &gt; 0.05). LLMs achieved high scores on this structured MCQ-based assessment, pa…</t>
  </si>
  <si>
    <t xml:space="preserve">Ates, Gül; Bulut, Ali Can</t>
  </si>
  <si>
    <t xml:space="preserve">10.3390/app16073296</t>
  </si>
  <si>
    <t xml:space="preserve">prosthodontic MCQs vs residents</t>
  </si>
  <si>
    <t xml:space="preserve">LLMDENT-1226</t>
  </si>
  <si>
    <t xml:space="preserve">Evaluation of the performance of different large language models on head and neck anatomy questions in the dentistry specialization exam in Turkey.</t>
  </si>
  <si>
    <t xml:space="preserve">PURPOSE: The aim of this study was to assess the performance of various Large Language Models (LLMs) in addressing head and neck anatomy questions from the Dental Specialization Exam (DUS), conducted between 2012 and 2021. METHODS: A total of 103 multiple-choice questions were selected from DUS examinations over a decade. These questions covered major topics: Musculoskeletal System, Nervous System and Sensory Organs, Dental Anatomy, and Veins, Arteries, Lymphatic System and the Glandular System. Eight of the LLMs Gemini 1.5, Gemini 2, Copilot, Deepseek, Claude, ChatGPT 4o, ChatGPT 4, and ChatGPT o1 were employed using their most updated versions. Each model's accuracy was calculated by comparing the number of correct and incorrect responses. RESULTS: The ChatGPT o1 demonstrated the highest accuracy rate among all tested models, while Gemini 1.5 showed the lowest accuracy. These differences were found to be statistically significant (p = 0.027). Post-hoc analysis revealed that the only statistically significant difference among the LLMs was between ChatGPT o1 and Gemini 1.5 (p &lt; 0.0031). When questions were analyzed by topic, no significant accuracy differences emerged in the Musculoskeletal System section. However, the ChatGPT o1 performed best in the Nervous System and Sensory Organs category. For Dental Anatomy questions, both ChatGPT o1 and Copilot achieved top results, and for Veins, Arteries, Lymphatic System and Glandular System section, ChatGPT o1 again excelled. CONCL…</t>
  </si>
  <si>
    <t xml:space="preserve">Gokkurt Yilmaz, Busra Nur; Ozbey, Furkan; Yilmaz, Birkan Eyup</t>
  </si>
  <si>
    <t xml:space="preserve">10.1007/s00276-025-03723-8</t>
  </si>
  <si>
    <t xml:space="preserve">40983800.0</t>
  </si>
  <si>
    <t xml:space="preserve">DUS head and neck anatomy MCQs</t>
  </si>
  <si>
    <t xml:space="preserve">head and neck anatomy exam questions</t>
  </si>
  <si>
    <t xml:space="preserve">LLMDENT-0172</t>
  </si>
  <si>
    <t xml:space="preserve">Paradigm shift in surgical documentation: results of a case control study on the use of generative ai in outpatient oral and maxillofacial surgery</t>
  </si>
  <si>
    <t xml:space="preserve">Bschorer, Frizzi; Bschorer, Reinhard</t>
  </si>
  <si>
    <t xml:space="preserve">10.1016/j.jcms.2026.107733</t>
  </si>
  <si>
    <t xml:space="preserve">surgical documentation generative AI; no abstract</t>
  </si>
  <si>
    <t xml:space="preserve">no abstract; surgical documentation</t>
  </si>
  <si>
    <t xml:space="preserve">LLMDENT-1173</t>
  </si>
  <si>
    <t xml:space="preserve">Evaluating the evidence-based potential of six large language models in paediatric dentistry: a comparative study on generative artificial intelligence.</t>
  </si>
  <si>
    <t xml:space="preserve">PURPOSE: The use of large language models (LLMs) in generative artificial intelligence (AI) is rapidly increasing in dentistry. However, their reliability is yet to be fully founded. This study aims to evaluate the diagnostic accuracy, clinical applicability, and patient education potential of LLMs in paediatric dentistry, by evaluating the responses of six LLMs: Google AI's Gemini and Gemini Advanced, OpenAI's ChatGPT-3.5, -4o and -4, and Microsoft's Copilot. METHODS: Ten open-type clinical questions, relevant to paediatric dentistry were posed to the LLMs. The responses were graded by two independent evaluators from 0 to 10 using a detailed rubric. After 4 weeks, answers were reevaluated to assess intra-evaluator reliability. Statistical comparisons used Friedman's and Wilcoxon's and Kruskal-Wallis tests to assess the model that provided the most comprehensive, accurate, explicit and relevant answers. RESULTS: Variations of results were noted. Chat GPT 4 answers were scored as the best (average score 8.08), followed by the answers of Gemini Advanced (8.06), ChatGPT 4o (8.01), ChatGPT 3.5 (7.61), Gemini (7,32) and Copilot (5.41). Statistical analysis revealed that Chat GPT 4 outperformed all other LLMs, and the difference was statistically significant. Despite variations and different responses to the same queries, remarkable similarities were observed. Except for Copilot, all chatbots managed to achieve a score level above 6.5 on all queries. CONCLUSION: This study demonstr…</t>
  </si>
  <si>
    <t xml:space="preserve">Dermata, Anastasia; Arhakis, Aristidis; Makrygiannakis, Miltiadis A; Giannakopoulos, Kostis; Kaklamanos, Eleftherios G</t>
  </si>
  <si>
    <t xml:space="preserve">10.1007/s40368-025-01012-x</t>
  </si>
  <si>
    <t xml:space="preserve">39987420.0</t>
  </si>
  <si>
    <t xml:space="preserve">pediatric dentistry open questions incl patient education potential; 6 LLMs; borderline</t>
  </si>
  <si>
    <t xml:space="preserve">ambiguous; paediatric clinical questions incl patient education aim; six LLMs; rubric</t>
  </si>
  <si>
    <t xml:space="preserve">LLMDENT-1502</t>
  </si>
  <si>
    <t xml:space="preserve">Utility of Generative Artificial Intelligence for Patient Care Counseling for Mandibular Fractures.</t>
  </si>
  <si>
    <t xml:space="preserve">OBJECTIVE: To determine the readability and accuracy of information regarding mandible fractures generated by Chat Generative Pre-trained Transformer (ChatGPT) versions 3.5 and 4o. BACKGROUND: Patients are increasingly turning to generative artificial intelligence to answer medical queries. To date, the accuracy and readability of responses regarding mandible fractures have not been assessed. METHODS: Twenty patient questions regarding mandible fractures were developed by querying AlsoAsked ( https://alsoasked.com ), SearchResponse ( https://searchresponse.io ), and Answer the Public ( https://answerthepublic.com/ ). Questions were posed to ChatGPT 3.5 and 4o. Readability was assessed by calculating the Flesch Kincaid Reading Ease, Flesch Kincaid Grade Level, number of sentences, and percentage of complex words. Accuracy was assessed by a board-certified facial plastic and reconstructive otolaryngologist using a 5-point Likert Scale. RESULTS: No significant differences were observed between the two versions for readability or accuracy. Readability was above recommended levels for patient education materials. Accuracy was low, and a majority of responses were deemed inappropriate for patient use with multiple inaccuracies and/or missing information. CONCLUSION: ChatGPT produced responses written at a high level inappropriate for the average patient, in addition to containing several inaccurate statements. Patients and clinicians should be aware of the limitations of generative…</t>
  </si>
  <si>
    <t xml:space="preserve">Shaari, Ariana L; Patil, Disha P; Mohammed, Saad; Salehi, Parsa P</t>
  </si>
  <si>
    <t xml:space="preserve">10.1097/scs.0000000000010832</t>
  </si>
  <si>
    <t xml:space="preserve">39495556.0</t>
  </si>
  <si>
    <t xml:space="preserve">patient mandible fracture questions from AlsoAsked; ChatGPT; accuracy Likert</t>
  </si>
  <si>
    <t xml:space="preserve">patient mandible fracture questions; ChatGPT; Likert accuracy</t>
  </si>
  <si>
    <t xml:space="preserve">LLMDENT-0225</t>
  </si>
  <si>
    <t xml:space="preserve">Chatbot Versus Lecture in the Teaching of Endodontic Diagnosis for Undergraduate Students-A Pilot Study.</t>
  </si>
  <si>
    <t xml:space="preserve">ABSTRACT Purposes This study compared a chatbot with an expository interactive lecture as a tool for teaching pulpal and periapical diagnosis in undergraduate dental education. Methods A chatbot and an expository interactive lecture were used to deliver the topic of pulpal and periapical diagnosis based on the American Association of Endodontics guidelines. A total of 24 second‐year students in a 4‐year undergraduate program were enrolled. An initial test (Test A) with 10 multiple‐choice questions was applied to all students. Then, the students were randomly assigned to two different groups: Lecture (control) and Chatbot (experimental). The Lecture group attended an expository interactive lecture delivered by an endodontist. Simultaneously, in the Chatbot group, the chatbot was delivered to the students through the Telegram Messenger application. After 50 min, both groups were submitted to the same test (Test B). Subsequently, the Control group used the chatbot, while the Experimental group attended a lecture by the same faculty. After the split activity, all the students replied to a questionnaire with their perceptions regarding both activities. Statistical analysis was performed with the significance level set at 5%. Results Twenty‐two students replied to the questions. Both Lecture and Chatbot groups showed significant grade improvement (Lecture: from 6.18 ± 2.08 to 8.45 ± 1.28; Chatbot: from 5.55 ± 1.63 to 7.91 ± 1.58). No difference in the initial and final average grad…</t>
  </si>
  <si>
    <t xml:space="preserve">Coelho, Marcelo Santos; Piva, Guilherme Bilantini; Vasconcelos, Rodrigo Arruda; Toia, Cássia Cestari; Santos Zambon, Lucas; Brenelli, Sigisfredo</t>
  </si>
  <si>
    <t xml:space="preserve">10.1002/jdd.13940</t>
  </si>
  <si>
    <t xml:space="preserve">40384501.0</t>
  </si>
  <si>
    <t xml:space="preserve">Telegram teaching chatbot unclear architecture; education</t>
  </si>
  <si>
    <t xml:space="preserve">chatbot vs lecture teaching</t>
  </si>
  <si>
    <t xml:space="preserve">LLMDENT-1144</t>
  </si>
  <si>
    <t xml:space="preserve">Assessment of ChatGPT in Recommending Immunohistochemistry Panels for Salivary Gland Tumors</t>
  </si>
  <si>
    <t xml:space="preserve">Background: Salivary gland tumors pose a diagnostic challenge due to their histological heterogeneity and overlapping features. While immunohistochemistry (IHC) is critical for accurate classification, selecting appropriate markers can be subjective and influenced by resource availability. Artificial intelligence (AI), particularly large language models (LLMs), may support diagnostic decisions by recommending IHC panels. This study evaluated the performance of ChatGPT-4, a free and widely accessible general-purpose LLM, in recommending IHC markers for salivary gland tumors. Methods: ChatGPT-4 was prompted to generate IHC recommendations for 21 types of salivary gland tumors. A consensus of expert pathologists established reference panels. Each tumor type was queried using a standardized prompt designed to elicit IHC marker recommendations (“What IHC markers are recommended to confirm a diagnosis of [tumor type]?”). Outputs were assessed using a structured scoring rubric measuring accuracy, completeness, and relevance. Agreement was measured using Cohen’s Kappa, and diagnostic performance was evaluated via sensitivity, specificity, and F1-scores. Repeated-measures ANOVA and Bland–Altman analysis assessed consistency across three prompts. Results were compared to a rule-based system aligned with expert protocols. Results: ChatGPT-4 demonstrated moderate overall agreement with the pathologist panel (κ = 0.53). Agreement was higher for benign tumors (κ = 0.67) than for malignant …</t>
  </si>
  <si>
    <t xml:space="preserve">Maria Cuevas-Nunez; Cosimo Galletti; Luca Fiorillo; Aida Meto; Wilmer Rodrigo Díaz-Castañeda; Shokoufeh Shahrabi Farahani; Guido Fadda; Valeria Zuccalà; Victor Gil Manich; Javier Bara-Casaus; Maria-Te</t>
  </si>
  <si>
    <t xml:space="preserve">BioMedInformatics</t>
  </si>
  <si>
    <t xml:space="preserve">10.3390/biomedinformatics5040066</t>
  </si>
  <si>
    <t xml:space="preserve">IHC panel recommendations for pathologists</t>
  </si>
  <si>
    <t xml:space="preserve">LLMDENT-0083</t>
  </si>
  <si>
    <t xml:space="preserve">The Ethical Boundaries of Chairside Generative Artificial Intelligence in Dental Education.</t>
  </si>
  <si>
    <t xml:space="preserve">ABSTRACT In dental school clinics, students are increasingly using Generative Artificial Intelligence (GenAI) tools like ChatGPT during patient care. This chairside, or point of care, use raises ethical concerns, particularly around supervision, patient safety, and training quality. This paper argues that GenAI can be ethically used in dental education if implemented with transparency, structured oversight, and robust ethics training. Using a utilitarian framework, the paper explores how GenAI can maximize benefits, such as consistency and efficiency, while minimizing harm when used appropriately. It emphasizes that faculty must guide students in GenAI use, and that patients should have the opportunity to provide informed consent when GenAI influences care. Responsibly incorporating GenAI in dental school clinics should prepare students to become competent, ethical clinicians in a technology‐integrated healthcare system.</t>
  </si>
  <si>
    <t xml:space="preserve">Anand, Sonal; Vaderhobli, Ram</t>
  </si>
  <si>
    <t xml:space="preserve">10.1002/jdd.70048</t>
  </si>
  <si>
    <t xml:space="preserve">40974074.0</t>
  </si>
  <si>
    <t xml:space="preserve">ethics argument paper</t>
  </si>
  <si>
    <t xml:space="preserve">LLMDENT-0910</t>
  </si>
  <si>
    <t xml:space="preserve">An exploratory study of the use of artificial intelligence-based virtual patients to enhance dentist-patient communication training.</t>
  </si>
  <si>
    <t xml:space="preserve">Abstract Background Effective doctor–patient communication is critical in dentistry for diagnostic accuracy and treatment efficacy. Traditional instructional formats afford limited practice opportunities, impeding the transfer of theoretical knowledge to clinical settings. Standardised patients (SPs) provide authentic interaction but are costly and logistically demanding, restricting training scalability. Large language models (LLMs), capable of generating contextually adaptive dialogues, offer innovative opportunities for dental communication training. Methods An AI agent was developed using the DeepSeek large language model. Thirty-eight fourth-year dental students were randomly assigned to an experimental group (theoretical instruction plus AI-based virtual patient consultations) or a control group (theoretical instruction plus peer-to-peer role-play practice). Baseline and post-intervention doctor–patient communication skills were assessed using standardised patients consultations scored with the Set Elicit Give Understand End (SEGUE) scale. Post-intervention questionnaires assessed AI agent usability and participant satisfaction. Results No statistically significant between-group difference was observed at baseline (p &gt; 0.05). Following the intervention, the experimental group’s SP consultation scores were significantly higher than those of the control group (p &lt; 0.001), with particularly pronounced gains in the preparation stage and consultation closure. Questionnaire d…</t>
  </si>
  <si>
    <t xml:space="preserve">Xie, Yixuan; Ou, Zhanpeng; Huang, Yuanding; Huang, Hong; Ran, Xiongwen; Dai, Hongwei; Huang, Bo; Shu, Linjing</t>
  </si>
  <si>
    <t xml:space="preserve">10.1186/s12909-026-09518-8</t>
  </si>
  <si>
    <t xml:space="preserve">42192521.0</t>
  </si>
  <si>
    <t xml:space="preserve">custom DeepSeek virtual patient agent education</t>
  </si>
  <si>
    <t xml:space="preserve">AI virtual patients communication training</t>
  </si>
  <si>
    <t xml:space="preserve">LLMDENT-0885</t>
  </si>
  <si>
    <t xml:space="preserve">Generative artificial intelligence in palliative care: A comparative evaluation of ChatGPT-4o and ChatGPT-5 as clinical decision support tools.</t>
  </si>
  <si>
    <t xml:space="preserve">BACKGROUND AND OBJECTIVE: Generative artificial intelligence (AI) tools such as ChatGPT are increasingly integrated into healthcare, with potential to support clinical decision-making and improve patient outcomes. In palliative care, where access to multidisciplinary expertise is often limited, these tools may provide support for symptom management. This study aimed to systematically compare ChatGPT-4o and ChatGPT-5 for common palliative care symptoms across four key domains: clinical appropriateness, safety, ethical sensitivity, and understandability. METHODS: Clinical scenarios representing 10 key symptoms (pain, anxiety, pressure ulcer, nausea, delirium, dyspnea, constipation, diarrhea, dry mouth, and sleep disturbance) were presented first to ChatGPT-4o and, 1 week later, to ChatGPT-5. Responses were evaluated independently by two physicians using a five-point Likert scale. Inter-rater agreement was analyzed with weighted Cohen's kappa and Spearman's correlation. The statistical analyses in this study were conducted using the Friedman test, Mann-Whitney U test, and Wilcoxon signed-rank test. RESULTS: Inter-rater agreement was consistently high across all domains (kappa 0.806-0.886, Spearman's rho 0.813-0.888; all p &lt; 0.001). ChatGPT-5 outperformed ChatGPT-4o in clinical appropriateness (p = 0.010), safety (p = 0.002), and understandability (p = 0.011). Ethical sensitivity scores were high for both models, with no significant difference (p = 0.102). CONCLUSIONS: ChatGPT-5 …</t>
  </si>
  <si>
    <t xml:space="preserve">Vuraloglu, Emre</t>
  </si>
  <si>
    <t xml:space="preserve">10.1177/20552076261419956</t>
  </si>
  <si>
    <t xml:space="preserve">41623723.0</t>
  </si>
  <si>
    <t xml:space="preserve">palliative care symptom management; non-dental</t>
  </si>
  <si>
    <t xml:space="preserve">palliative care symptom scenarios</t>
  </si>
  <si>
    <t xml:space="preserve">Palliative care symptom scenarios; dry mouth only one item; not dental</t>
  </si>
  <si>
    <t xml:space="preserve">LLMDENT-1085</t>
  </si>
  <si>
    <t xml:space="preserve">67 Evaluating the quality of LLMs in summarising oral and maxillofacial surgery research papers</t>
  </si>
  <si>
    <t xml:space="preserve">A. Ayub; C. Goodmaker; R. Bhandari; S. Holmes</t>
  </si>
  <si>
    <t xml:space="preserve">British Journal of Oral and Maxillofacial Surgery</t>
  </si>
  <si>
    <t xml:space="preserve">10.1016/j.bjoms.2025.10.200</t>
  </si>
  <si>
    <t xml:space="preserve">conf. abstract LLM summarising papers</t>
  </si>
  <si>
    <t xml:space="preserve">conference abstract; research paper summarisation</t>
  </si>
  <si>
    <t xml:space="preserve">LLMDENT-1032</t>
  </si>
  <si>
    <t xml:space="preserve">Generative Artificial Intelligence in Oral Medicine and Radiology: Hype or Hope?</t>
  </si>
  <si>
    <t xml:space="preserve">Dear Editor, This is in relation to the article titled “Evaluating ChatGPT 3.5 and 4.0 in Oral Medicine and Radiology: A Comparative Query-Based Cross-sectional Study;” published in your esteemed journal.[1] Authors have ably highlighted the potential of generative AI in Oral Medicine and Radiology. However, a little more critical and clear analysis of potential application of ChatGPT in specific aspect of Oral Medicine and Radiology could give some further insight to the readers who wish to explore the same. At the outset, little more clarity in the intent of the study could have been very helpful in understanding whether we are talking about application of ChatGPT in clinical practice or training in Oral Medicine and Radiology. Accuracy, application, practical efficacy, and a clear vision about its exact role must be considered before claiming its application in the specialty. As apparent from the methodology, the study “compared the performance of two versions of ChatGPT in answering a predetermined set of questions.” As per my understanding, this limited the scope of the study in just comparing the efficacy of ChatGPT 3.5 and 4.0 in preparing answers to the academic queries based on standardized prompts. I am unable to understand how exactly this would determine its role in dental education as claimed in the abstract and conclusion. Even in discussion, the claim that the results emphasize the transformative potential of AI in various facets of Oral Medicine and Radiology …</t>
  </si>
  <si>
    <t xml:space="preserve">Aditya, Amita</t>
  </si>
  <si>
    <t xml:space="preserve">10.4103/jiaomr.jiaomr_389_25</t>
  </si>
  <si>
    <t xml:space="preserve">LLMDENT-0949</t>
  </si>
  <si>
    <t xml:space="preserve">Large language models as data-driven engines for benchmarking preventive and clinical knowledge in Chinese dental examinations.</t>
  </si>
  <si>
    <t xml:space="preserve">INTRODUCTION: Digital and data-driven technologies are increasingly shaping preventive oral healthcare and dental education. While prior studies have explored large language model (LLM) performance in non-English examination settings, their role in benchmarking standardized clinical knowledge against real student performance under identical institutional conditions remains insufficiently examined. METHODS: This study evaluated GPT-4o, GPT-4.5, and DeepSeek-R1 using 300 standardized dental competency items from institutional examinations (2023-2025). Model performance was benchmarked against data from a real student cohort who completed the same examinations, and intra-model consistency was assessed across multiple independent trials. RESULTS: DeepSeek-R1 achieved the highest overall accuracy (92.33%), significantly outperforming GPT-4.5 and GPT-4o in 2023 and 2024, while showing comparable performance to GPT-4.5 in 2025. Model type was the predominant factor associated with accuracy differences, whereas knowledge domain did not significantly affect results. DeepSeek-R1 and GPT-4.5 also demonstrated greater response consistency than GPT-4o. DISCUSSION: These findings suggest that optimized LLMs demonstrate strong alignment with standardized examination criteria and student performance patterns, supporting their potential role as supplementary tools for curriculum evaluation in preventive dental education. Caution is warranted in generalizing these results beyond the single-ins…</t>
  </si>
  <si>
    <t xml:space="preserve">Zeng, Yong; Hu, Xinyi; Liu, Wei; Deng, Ke; Zhou, Meiqin; Wang, Yao; Ma, Ling; Liu, Qi; Meng, He</t>
  </si>
  <si>
    <t xml:space="preserve">10.3389/froh.2026.1849721</t>
  </si>
  <si>
    <t xml:space="preserve">42405336.0</t>
  </si>
  <si>
    <t xml:space="preserve">Chinese dental exam items vs students</t>
  </si>
  <si>
    <t xml:space="preserve">LLMDENT-1483</t>
  </si>
  <si>
    <t xml:space="preserve">Performance of Chat Generative Pretrained Transformer-4.0 in determining labiolingual localization of maxillary impacted canine and presence of resorption in incisors through panoramic radiographs: A retrospective study.</t>
  </si>
  <si>
    <t xml:space="preserve">INTRODUCTION: This study evaluates the diagnostic accuracy of Chat Generative Pretrained Transformer (ChatGPT)-4.0 in determining the labiolingual position of impacted maxillary canines and identifying resorptive changes in adjacent incisors using panoramic radiographs (PRs). METHODS: A retrospective analysis was conducted on 105 patients with unilaterally impacted maxillary canine, including 25 patients with root resorption in adjacent incisors. To ensure accurate classification, PRs and cone-beam computed tomography images were independently evaluated by 3 orthodontists, serving as the reference standard for assessing ChatGPT-4.0's performance. Patients were categorized into 3 groups based on canine position: palatal (n = 49), midalveolar (n = 26), and labial (n = 30). For resorption evaluation, a balanced subset of 50 PRs was selected to maintain equal group sizes. Group 1 (with resorption, n = 25) included all available patients with resorption, whereas group 2 (without resorption, n = 25) was randomly selected from 80 patients without resorption. ChatGPT-4.0 analyzed the PRs to determine the labiolingual position of impacted canines and detect resorption in adjacent incisors. The results were recorded by the first researcher. ChatGPT-4.0's performance was evaluated using accuracy, precision, recall, and F1 score for both canine localization and resorption detection. RESULTS: The model achieved an overall accuracy of 37.1% in canine localization, with the highest sensitiv…</t>
  </si>
  <si>
    <t xml:space="preserve">Salmanpour, Farhad; Akpınar, Meryem</t>
  </si>
  <si>
    <t xml:space="preserve">10.1016/j.ajodo.2025.02.017</t>
  </si>
  <si>
    <t xml:space="preserve">40208160.0</t>
  </si>
  <si>
    <t xml:space="preserve">panoramic impacted canine localization</t>
  </si>
  <si>
    <t xml:space="preserve">impacted canine localisation on radiographs</t>
  </si>
  <si>
    <t xml:space="preserve">LLMDENT-1873</t>
  </si>
  <si>
    <t xml:space="preserve">Innovations in Dental Care: Chatbot-Driven Efficiency</t>
  </si>
  <si>
    <t xml:space="preserve">The development and implementation of a dental care chatbot aimed at providing personalized oral health information and solutions. The chatbot leverages the capabilities of Rasa AI tool for natural language understanding and dialogue management. The system begins by gathering essential user information such as name, age, gender, and contact details. Subsequently, users can engage in interactive conversations with the chatbot, addressing their dental health queries and concerns. The chatbot offers tailored tips and solutions based on the user's input and existing dental knowledge. This paper showcases the design, architecture, and functionality of the chatbot, highlighting its potential to enhance dental care accessibility and education in an innovative and user-friendly manner.</t>
  </si>
  <si>
    <t xml:space="preserve">Rajasekaran, K; Amose, John; Preethika, G; Sangamithrra, S; Gayathiri, G</t>
  </si>
  <si>
    <t xml:space="preserve">2024 10th International Conference on Advanced Computing and Communication Systems (ICACCS)</t>
  </si>
  <si>
    <t xml:space="preserve">10.1109/icaccs60874.2024.10717127</t>
  </si>
  <si>
    <t xml:space="preserve">Rasa dental chatbot; not LLM</t>
  </si>
  <si>
    <t xml:space="preserve">Rasa dental chatbot; not general LLM</t>
  </si>
  <si>
    <t xml:space="preserve">LLMDENT-2020</t>
  </si>
  <si>
    <t xml:space="preserve">ChatGPT for Future Medical and Dental Research.</t>
  </si>
  <si>
    <t xml:space="preserve">ChatGPT is an artificial intelligence (AI) chatbot developed by OpenAI and it first became available to the public in November 2022. ChatGPT can assist in finding academic papers on the web and summarizing them. This chatbot has the potential to be applied in scientific writing, it has the ability to generate automated drafts, summarize articles, and translate content from several languages. This in turn can make academic writing faster and less challenging. However, due to ethical considerations, its use in scientific writing should be regulated and carefully monitored. Few papers have discussed the use of ChatGPT in scientific research writing. This review aims to discuss all the relevant published papers that discuss the use of ChatGPT in medical and dental research.</t>
  </si>
  <si>
    <t xml:space="preserve">Fatani, Bader</t>
  </si>
  <si>
    <t xml:space="preserve">10.7759/cureus.37285</t>
  </si>
  <si>
    <t xml:space="preserve">37168166.0</t>
  </si>
  <si>
    <t xml:space="preserve">narrative review ChatGPT research writing</t>
  </si>
  <si>
    <t xml:space="preserve">narrative review ChatGPT in research</t>
  </si>
  <si>
    <t xml:space="preserve">LLMDENT-1798</t>
  </si>
  <si>
    <t xml:space="preserve">Evaluation of ChatGPT's Real-Life Implementation in Undergraduate Dental Education: Mixed Methods Study.</t>
  </si>
  <si>
    <t xml:space="preserve">BACKGROUND: The recent artificial intelligence tool ChatGPT seems to offer a range of benefits in academic education while also raising concerns. Relevant literature encompasses issues of plagiarism and academic dishonesty, as well as pedagogy and educational affordances; yet, no real-life implementation of ChatGPT in the educational process has been reported to our knowledge so far. OBJECTIVE: This mixed methods study aimed to evaluate the implementation of ChatGPT in the educational process, both quantitatively and qualitatively. METHODS: In March 2023, a total of 77 second-year dental students of the European University Cyprus were divided into 2 groups and asked to compose a learning assignment on "Radiation Biology and Radiation Protection in the Dental Office," working collaboratively in small subgroups, as part of the educational semester program of the Dentomaxillofacial Radiology module. Careful planning ensured a seamless integration of ChatGPT, addressing potential challenges. One group searched the internet for scientific resources to perform the task and the other group used ChatGPT for this purpose. Both groups developed a PowerPoint (Microsoft Corp) presentation based on their research and presented it in class. The ChatGPT group students additionally registered all interactions with the language model during the prompting process and evaluated the final outcome; they also answered an open-ended evaluation questionnaire, including questions on their learning ex…</t>
  </si>
  <si>
    <t xml:space="preserve">Kavadella, Argyro; Dias da Silva, Marco Antonio; Kaklamanos, Eleftherios G; Stamatopoulos, Vasileios; Giannakopoulos, Kostis</t>
  </si>
  <si>
    <t xml:space="preserve">10.2196/51344</t>
  </si>
  <si>
    <t xml:space="preserve">38111256.0</t>
  </si>
  <si>
    <t xml:space="preserve">ChatGPT in undergraduate education assignment</t>
  </si>
  <si>
    <t xml:space="preserve">ChatGPT in undergraduate assignment</t>
  </si>
  <si>
    <t xml:space="preserve">LLMDENT-0377</t>
  </si>
  <si>
    <t xml:space="preserve">Diagnostic and localization performance of multimodal large language models in the interpretation of dental periapical radiographs.</t>
  </si>
  <si>
    <t xml:space="preserve">Abstract Objective This study aimed to comparatively evaluate the performance of multiple multimodal large language models (MLLMs) in interpreting dental periapical radiographs using a structured framework that incorporates diagnostic accuracy, tooth-level anatomical precision, localization, and composite correctness across various attributes. Materials and methods This paired, cross-sectional study assessed six contemporary MLLMs (Microsoft Copilot, ChatGPT-o4-mini-high, ChatGPT-5.2 Thinking, Gemini 2.5 Flash, Gemini 3 Pro, and Grok-3) using 55 de-identified dental periapical radiographs selected from a clinical archive according to predefined inclusion and exclusion criteria. Radiographs were selected to represent mutually exclusive tooth-status categories, including dental caries, composite restorations, amalgam restorations, and sound teeth. The reference labels for tooth status and anatomical identifiers were established before model evaluation through independent assessment and consensus by experienced clinicians. Each image was evaluated by all models under standardized prompting conditions. Performance was assessed across tasks of increasing complexity, including tooth-status diagnosis, jaw identification, tooth region, side determination, FDI tooth numbering, localization accuracy, and overall correctness across all attributes. Paired statistical analyses were performed using Cochran’s Q test and generalized estimating equations with Holm’s adjustment for multiple co…</t>
  </si>
  <si>
    <t xml:space="preserve">Hatipoğlu, Ömer; Baytar, Muhammed; Pertek Hatipoğlu, Fatma</t>
  </si>
  <si>
    <t xml:space="preserve">10.1186/s12903-026-08870-x</t>
  </si>
  <si>
    <t xml:space="preserve">42260554.0</t>
  </si>
  <si>
    <t xml:space="preserve">periapical radiograph interpretation</t>
  </si>
  <si>
    <t xml:space="preserve">LLMDENT-1612</t>
  </si>
  <si>
    <t xml:space="preserve">GenAI synthesis of histopathological images from Raman imaging for intraoperative tongue squamous cell carcinoma assessment.</t>
  </si>
  <si>
    <t xml:space="preserve">The presence of a positive deep surgical margin in tongue squamous cell carcinoma (TSCC) significantly elevates the risk of local recurrence. Therefore, a prompt and precise intraoperative assessment of margin status is imperative to ensure thorough tumor resection. In this study, we integrate Raman imaging technology with an artificial intelligence (AI) generative model, proposing an innovative approach for intraoperative margin status diagnosis. This method utilizes Raman imaging to swiftly and non-invasively capture tissue Raman images, which are then transformed into hematoxylin-eosin (H&amp;E)-stained histopathological images using an AI generative model for histopathological diagnosis. The generated H&amp;E-stained images clearly illustrate the tissue's pathological conditions. Independently reviewed by three pathologists, the overall diagnostic accuracy for distinguishing between tumor tissue and normal muscle tissue reaches 86.7%. Notably, it outperforms current clinical practices, especially in TSCC with positive lymph node metastasis or moderately differentiated grades. This advancement highlights the potential of AI-enhanced Raman imaging to significantly improve intraoperative assessments and surgical margin evaluations, promising a versatile diagnostic tool beyond TSCC.</t>
  </si>
  <si>
    <t xml:space="preserve">Yan, Bing; Wen, Zhining; Xue, Lili; Wang, Tianyi; Liu, Zhichao; Long, Wulin; Li, Yi; Jing, Runyu</t>
  </si>
  <si>
    <t xml:space="preserve">International journal of oral science</t>
  </si>
  <si>
    <t xml:space="preserve">10.1038/s41368-025-00346-y</t>
  </si>
  <si>
    <t xml:space="preserve">39865101.0</t>
  </si>
  <si>
    <t xml:space="preserve">generative histopathology from Raman imaging</t>
  </si>
  <si>
    <t xml:space="preserve">generative histology from Raman imaging</t>
  </si>
  <si>
    <t xml:space="preserve">LLMDENT-0430</t>
  </si>
  <si>
    <t xml:space="preserve">Comparative evaluation of large language models in interpreting the scientific literature on intraoral scanners across varying input levels.</t>
  </si>
  <si>
    <t xml:space="preserve">STATEMENT OF PROBLEM: Dental professionals increasingly seek artificial intelligence (AI)-generated sources for concise information on emerging topics in advancement and scientific literature; however, concerns persist regarding the accuracy of AI tools and the reliability of responses generated based on the complexity of the prompt. PURPOSE: The purpose of this study was to evaluate and compare the response accuracy of 2 advanced large language models (LLMs): OpenAI ChatGPT-5.2 (Auto) and Google Gemini-3.0 Flash in interpreting and analyzing published data on intraoral scanners. MATERIAL AND METHODS: A total of 20 articles were selected through a structured PubMed search. Two independent senior prosthodontists were blinded and assessed every response generated by the LLMs at each prompt level. Prompts were fed at different levels (1-4) of complexity: Level 1 consisted of simplified prompts requiring high logical reasoning by the LLM, while Level 4 consisted of a structured prompt including methodology. The responses were evaluated across the 4 domains of relevance, scientific accuracy, clarity, and closeness to article content using a 5-point Likert scale. The nonparametric Friedman test and Wilcoxon signed-rank test with Bonferroni correction were conducted for statistical analysis (α=.05). RESULTS: The median output for ChatGPT-5.2 for relevance of answer and clarity were higher than for Gemini-3.0 at the simpler prompt levels of Level 1 and Level 2 (P .05). In contrast, G…</t>
  </si>
  <si>
    <t xml:space="preserve">Jain, Pranay; R, Fathima Banu; V, Anand Kumar; Kulkarni, Sarvesh; Ks, Maheshwaran</t>
  </si>
  <si>
    <t xml:space="preserve">10.1016/j.prosdent.2026.08.008</t>
  </si>
  <si>
    <t xml:space="preserve">42711193.0</t>
  </si>
  <si>
    <t xml:space="preserve">scientific literature interpretation for professionals</t>
  </si>
  <si>
    <t xml:space="preserve">interpreting scientific literature for professionals</t>
  </si>
  <si>
    <t xml:space="preserve">LLM interpretation of scientific literature on intraoral scanners; research use</t>
  </si>
  <si>
    <t xml:space="preserve">LLMDENT-1352</t>
  </si>
  <si>
    <t xml:space="preserve">Exploring Multifactorial Conflicts and Resolution Strategies in the Field of Peri-Implant Osseointegration: A Study Based on the WOE-NLP-Delphi Framework and Bibliometrics.</t>
  </si>
  <si>
    <t xml:space="preserve">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</si>
  <si>
    <t xml:space="preserve">Liu, Sirui; Liu, Zixuan; Zhang, Shuai; Ji, Zhaoxin; Sun, Qiang; Jiang, Qingsong</t>
  </si>
  <si>
    <t xml:space="preserve">10.1097/scs.0000000000011679</t>
  </si>
  <si>
    <t xml:space="preserve">40737175.0</t>
  </si>
  <si>
    <t xml:space="preserve">bibliometric analysis with NLP Delphi</t>
  </si>
  <si>
    <t xml:space="preserve">LLMDENT-1083</t>
  </si>
  <si>
    <t xml:space="preserve">İntraoral Maksillofasiyal Protez Sorularında Yapay Zeka Tabanlı Sohbet Robotlarının Doğruluk ve Tutarlılığının Değerlendirilmesi</t>
  </si>
  <si>
    <t xml:space="preserve">Amaç Bu çalışmanın amacı, intraoral maksillofasiyal protezlerle ilgili çoktan seçmeli sorulara dört yapay zeka (YZ) tabanlı sohbet robotu tarafından verilen yanıtların doğruluğunu ve zaman içi tutarlılığını karşılaştırmalı olarak değerlendirmektir. Gereç ve Yöntemler Maksillektomi obturatörleri, palatofaringeal obturatör ve palatal lift protezleri, mandibular rehber flanş protezleri ve implant tutuculu obturatörler gibi konuları kapsayan, tek doğru şıklı 40 çoktan seçmeli soru hazırlandı. Sorular her bir sohbet robotuna aynı gün içinde sabah, öğle ve akşam olmak üzere 3 kez yöneltildi. Yanıtlar cevap anahtarı ile karşılaştırılarak her bir cevabın doğru veya yanlış olduğu kaydedildi ve doğruluk oranları hesaplandı. Doğruluk üzerine YZ modeli ve zamanın etkisini incelemek amacıyla genelleştirilmiş lineer karma model oluşturuldu. Zaman içi tutarlılık, aynı soruya 3 tekrarda da aynı şıkkın verilme oranı ve Fleiss Kappa katsayıları ile değerlendirildi. Bulgular Genel doğruluk oranları ChatGPT için %95, Claude için %92.5, Gemini için %88.3 ve Copilot için %88.3 olarak bulundu. Genelleştirilmiş lineer karma model analizinde sohbet robotları arasında (p = 0.084) ve zamanlar arasında da istatistiksel olarak anlamlı bir fark saptanmadı (p = 0.760). Soru kimliğinin rastgele etkisi anlamlıydı ve sorular arasında zorluk farkı bulundu. Zaman içi tam stabilite oranları ChatGPT için %92.5, Copilot için %95, Gemini için %85 ve Claude için %92.5 olarak hesaplandı. Fleiss Kappa katsayıları 0.84…</t>
  </si>
  <si>
    <t xml:space="preserve">Mustafa Ayata; Haydar Albayrak</t>
  </si>
  <si>
    <t xml:space="preserve">10.62268/add.1835285</t>
  </si>
  <si>
    <t xml:space="preserve">Turkish (automatically detected)</t>
  </si>
  <si>
    <t xml:space="preserve">maxillofacial prosthesis MCQs</t>
  </si>
  <si>
    <t xml:space="preserve">LLMDENT-1455</t>
  </si>
  <si>
    <t xml:space="preserve">Assessing the Utility of Large Language Models in Guiding Dental Practitioners on Pediatric Patient Care: A Comparative AI Study.</t>
  </si>
  <si>
    <t xml:space="preserve">BACKGROUND: Large Language Models (LLMs) are transforming clinical decision-making by offering rapid, context-aware access to evidence-based knowledge. However, their efficacy in pediatric dentistry remains underexplored, especially across multiple LLM platforms.Objective: To comparatively evaluate the clinical quality, readability, and originality of responses generated by nine contemporary LLMs for pediatric dental queries. MATERIAL AND METHODS: A cross-sectional study assessed the performance of ChatGPT-3.5, ChatGPT-4o, Gemini 2.0, Gemini 2.5, Claude 3.5 Haiku, Claude 3.7 Sonnet, Grok-3, Grok-3 Mini, and DeepSeek-V3. Twenty pediatric dental questions were posed in one-shot queries to each LLM. Responses were evaluated by ten pediatric dental experts using the Modified Global Quality Scale (MGQS), Flesch Reading Ease Score (FRES), Flesch-Kincaid Grade Level (FKGL), and Turnitin Similarity Index. ANOVA and Cohen's Kappa were used for statistical analysis. RESULTS: ChatGPT-4o demonstrated the highest overall MGQS (4.28 ± 0.24), followed by ChatGPT-3.5 (3.45 ± 0.27). DeepSeek-V3 scored lowest (2.18 ± 0.19). Topic-wise, ChatGPT-4o consistently outperformed others across all subdomains. FRES and FKGL scores indicated moderate readability, with Claude models exhibiting the highest linguistic complexity. Turnitin analysis revealed low-to-moderate similarity across models. Inter-rater agreement was substantial (κ = 0.78). CONCLUSIONS: Among evaluated LLMs, ChatGPT-4o exhibited supe…</t>
  </si>
  <si>
    <t xml:space="preserve">Raj, Mithula; Ravindran, Vignesh; Arthanari, Abirami</t>
  </si>
  <si>
    <t xml:space="preserve">10.4317/jced.63136</t>
  </si>
  <si>
    <t xml:space="preserve">41064784.0</t>
  </si>
  <si>
    <t xml:space="preserve">pediatric queries guiding dental practitioners</t>
  </si>
  <si>
    <t xml:space="preserve">paediatric queries guiding dental practitioners</t>
  </si>
  <si>
    <t xml:space="preserve">Pediatric dental queries for guiding practitioners; clinical decision support</t>
  </si>
  <si>
    <t xml:space="preserve">LLMDENT-1327</t>
  </si>
  <si>
    <t xml:space="preserve">Using an AI‐Driven Child Chatbot Avatar as a Training Tool for Information Gathering Skills of Dental and Medical Professionals: A Pilot Study</t>
  </si>
  <si>
    <t xml:space="preserve">Healthcare professionals often receive limited training in information gathering, especially for cases of suspected child maltreatment. This pilot study evaluated a brief interview training program using an artificial intelligence‐driven child avatar chatbot to simulate realistic encounters with children. GPT‐3 and one‐shot prompting were used to simulate an 8‐year‐old girl who was allegedly subjected to violence. A pretest‐posttest design assessed the program's impact, with all participants (n = 18) receiving a video lecture and indirect feedback on their questions based on the avatar's responses. One group (n = 10) received direct feedback on their use of open and closed questions, along with examples after each interview. Results showed no significant improvement in interviewing behaviour, regardless of feedback condition. This study highlights the need for further development and tailoring of training programs to better support healthcare professionals in cases of suspected child abuse.</t>
  </si>
  <si>
    <t xml:space="preserve">H. Ko; Ewa A. Szyszko Hovden; Unni Mette Stamnes Köpp; Miriam S. Johnson; G. Baugerud</t>
  </si>
  <si>
    <t xml:space="preserve">Applied Cognitive Psychology</t>
  </si>
  <si>
    <t xml:space="preserve">10.1002/acp.70022</t>
  </si>
  <si>
    <t xml:space="preserve">GPT-3 child avatar professional interview training</t>
  </si>
  <si>
    <t xml:space="preserve">child avatar interview training for professionals</t>
  </si>
  <si>
    <t xml:space="preserve">LLMDENT-0079</t>
  </si>
  <si>
    <t xml:space="preserve">Comparative analysis of large language models as decision support tools in oral pathology.</t>
  </si>
  <si>
    <t xml:space="preserve">Abstract This study evaluated the performance of four large language model based chatbots (LLMs) (ChatGPT-4.0, ChatGPT o1-preview, Gemini, and Meta AI) as decision-support systems for interpreting histopathologic descriptions of oral lesions, assessing agreement between their s generated a suggested primary interpretation and three differential diagnoses. Outputs were categorized as Different, Similar, or Correct compared to the consensus reference diagnosis established by two board-certified pathologists. Statistical analyses included the Friedman test to compare model performance, Wilcoxon signed-rank tests for pairwise comparisons, Cohen’s κ to assess agreement, and regression analyses to evaluate the influence of age and sex. Differential diagnosis performance was also analyzed. ChatGPT o1-preview demonstrated the highest proportion of outputs concordant with the reference diagnosis (68.6%), followed by Meta AI (65.7%), ChatGPT-4.0 (59.8%), and Gemini (27.5%). In terms of agreement with oral pathologists, ChatGPT o1-preview (κ = 0.66) and Meta AI (κ = 0.63) showed substantial agreement, ChatGPT-4.0 demonstrated moderate agreement (κ = 0.57), and Gemini showed poor agreement (κ = 0.24). Increasing patient age was associated with a mild but statistically significant reduction in model performance for ChatGPT-4.0, Meta AI, and Gemini, while no significant age effect was observed for ChatGPT o1-preview; patient sex had no significant impact. Among the evaluated chatbots, Chat…</t>
  </si>
  <si>
    <t xml:space="preserve">Alvarez-Silberberg, Valentina Ignacia; Alvarez-Silberberg, Camila Paz; Galletti, Cosimo; Flores-Fraile, Javier; Galletti, Cosimo; Ramirez, Valeria; Palma, Cristian Bravo; Gil-Manich, Victor; Fiorillo,</t>
  </si>
  <si>
    <t xml:space="preserve">10.1038/s41598-026-41533-z</t>
  </si>
  <si>
    <t xml:space="preserve">41760843.0</t>
  </si>
  <si>
    <t xml:space="preserve">histopathology description decision support</t>
  </si>
  <si>
    <t xml:space="preserve">histopathologic description diagnosis</t>
  </si>
  <si>
    <t xml:space="preserve">LLMDENT-0719</t>
  </si>
  <si>
    <t xml:space="preserve">OralMLLM-Bench: Evaluating Cognitive Capabilities of Multimodal Large Language Models in Dental Practice</t>
  </si>
  <si>
    <t xml:space="preserve">Multimodal large language models (MLLMs) have emerged as a promising paradigm for dental image analysis. However, their ability to capture the multi-level cognitive processes required for radiographic analysis remains unclear. Here, we present a comprehensive benchmark to evaluate the cognitive capabilities of MLLMs in dental radiographic analysis. It spans three critical imaging modalities, i.e., periapical, panoramic, and lateral cephalometric radiographs, and defines four cognitive categories: perception, comprehension, prediction, and decision-making. The benchmark comprises 27 clinically grounded tasks derived from public datasets, with manually curated annotations and 3,820 clinician assessments for evaluation. Six frontier MLLMs, including GPT-5.2 and GLM-4.6, are evaluated. We demonstrate the performance gap between MLLMs and clinicians in dental practice, delineate model strengths and limitations, characterize failure patterns, and provide recommendations for improvement. This data resource will facilitate the development of next-generation artificial intelligence systems aligned with clinical cognition, safety requirements, and workflow complexity in dental practice.</t>
  </si>
  <si>
    <t xml:space="preserve">Rangyang Wang; Shuang Zhou; Jiashuo Wang; Wenya Xie; Xiao-Xia Che</t>
  </si>
  <si>
    <t xml:space="preserve">10.48550/arxiv.2605.01333</t>
  </si>
  <si>
    <t xml:space="preserve">radiographic MLLM benchmark; preprint</t>
  </si>
  <si>
    <t xml:space="preserve">radiographic cognition benchmark</t>
  </si>
  <si>
    <t xml:space="preserve">LLMDENT-0025</t>
  </si>
  <si>
    <t xml:space="preserve">Generative AI in Clinical Dental Education: Balancing Innovation With Academic Integrity Through Teacher-Centric Implementation.</t>
  </si>
  <si>
    <t xml:space="preserve">Generative artificial intelligence (AI) is transforming dental education, presenting simultaneous opportunities and challenges to academic integrity, assessment validity and clinical competency development. Faculty perspectives, the most critical yet understudied determinant of successful implementation, remain insufficiently addressed in the current literature. A narrative review of published evidence examining generative AI in dental education was conducted, with particular emphasis on faculty perspectives, assessment redesign, clinical applications, as well as ethical and regulatory frameworks applicable to the Australian context. Evidence reveals widespread gaps in faculty AI knowledge and pedagogical readiness, underscoring the need for comprehensive faculty development. Traditional assessment approaches demonstrate significant vulnerabilities to AI assistance, necessitating a fundamental redesign toward authentic evaluation of competencies that AI cannot or finds very difficult to replicate. If an AI system lacking clinical training, manual dexterity or patient interaction experience can pass examinations meant to ensure practice-readiness, the question is not how such use might be detected but what competencies those assessments are measuring, and this question should drive the choices made about assessment and its associated learning activities. Clinical integration offers genuine diagnostic and simulation benefits but risks over-reliance and deskilling without struct…</t>
  </si>
  <si>
    <t xml:space="preserve">Ahmed, Khaled E; Burrow, Michael F</t>
  </si>
  <si>
    <t xml:space="preserve">10.1111/adj.70069</t>
  </si>
  <si>
    <t xml:space="preserve">42712190.0</t>
  </si>
  <si>
    <t xml:space="preserve">narrative review GenAI clinical education</t>
  </si>
  <si>
    <t xml:space="preserve">narrative review education</t>
  </si>
  <si>
    <t xml:space="preserve">LLMDENT-1342</t>
  </si>
  <si>
    <t xml:space="preserve">Accuracy, consistency, and contextual understanding of large language models in restorative dentistry and endodontics.</t>
  </si>
  <si>
    <t xml:space="preserve">OBJECTIVE: This study aimed to evaluate and compare the performance of several large language models (LLMs) in the context of restorative dentistry and endodontics, focusing on their accuracy, consistency, and contextual understanding. METHODS: The dataset was extracted from the national educational archives of the Collège National des Enseignants en Odontologie Conservatrice (CNEOC) and includes all chapters from the reference manual for dental residency applicants. Multiple-choice questions (MCQs) were selected following a review by three independent academic experts. Four LLMs were assessed: ChatGPT-3.5, ChatGPT-4 (OpenAI), Claude-3 (Anthropic), and Mistral 7B (Mistral AI). Model accuracy was determined by comparing responses with expert-provided answers. Consistency was measured through robustness (the ability to provide identical responses to paraphrased questions) and repeatability (the ability to provide identical responses to the same question). Contextual understanding was evaluated based on the model's ability to categorise questions correctly and infer terms from definitions. Additionally, accuracy was reassessed after providing the LLMs with the relevant full course chapter. RESULTS: A total of 517 MCQs and 539 definitions were included. ChatGPT-4 and Claude-3 demonstrated significantly higher accuracy and repeatability than Mistral 7B, with ChatGPT-4 showing the greater robustness. Advanced LLMs displayed high accuracy in presenting dental content, although perfo…</t>
  </si>
  <si>
    <t xml:space="preserve">Lafourcade, Claire; Kérourédan, Olivia; Ballester, Benoit; Richert, Raphael</t>
  </si>
  <si>
    <t xml:space="preserve">10.1016/j.jdent.2025.105764</t>
  </si>
  <si>
    <t xml:space="preserve">40246058.0</t>
  </si>
  <si>
    <t xml:space="preserve">residency manual MCQs and definitions</t>
  </si>
  <si>
    <t xml:space="preserve">residency reference manual MCQs</t>
  </si>
  <si>
    <t xml:space="preserve">LLMDENT-2113</t>
  </si>
  <si>
    <t xml:space="preserve">ChatGPT in head and neck scientific writing: A precautionary anecdote.</t>
  </si>
  <si>
    <t xml:space="preserve">PURPOSE: To evaluate the accuracy of ChatGPT references in scientific writing relevant to head and neck surgery. MATERIALS AND METHODS: Five commonly researched keywords relevant to head and neck surgery were selected (osteoradionecrosis of the jaws, oral cancer, adjuvant therapy for oral cancer, TORS, and free flap reconstruction in oral cancer). The AI chatbot was then asked to provide ten complete citations for each of the keywords. Two independent authors reviewed the results for accuracy and assigned each article a numerical score based on pre-selected criteria. RESULTS: Among 50 total references provided by ChatGPT, only five (10 %) were found to have the correct title, journal, authors, year of publication, and DOI. Merely 14 % of the presented references had correct DOI. References regarding free flap reconstruction for oral cancer were the least accurate from all the five categories, with no correct DOI. Complete inter-rater agreement was noted while evaluating the citations. CONCLUSION: Only 10 % of the articles provided by ChatGPT, relevant to head and neck surgery, were correct. A high degree of academic hallucination was noted.</t>
  </si>
  <si>
    <t xml:space="preserve">Wu, Robin T; Dang, Rushil R</t>
  </si>
  <si>
    <t xml:space="preserve">American journal of otolaryngology</t>
  </si>
  <si>
    <t xml:space="preserve">10.1016/j.amjoto.2023.103980</t>
  </si>
  <si>
    <t xml:space="preserve">37459740.0</t>
  </si>
  <si>
    <t xml:space="preserve">reference accuracy in scientific writing</t>
  </si>
  <si>
    <t xml:space="preserve">LLMDENT-1948</t>
  </si>
  <si>
    <t xml:space="preserve">Revolutionizing dental education: harnessing the power of ChatGPT for personalized learning in dentistry</t>
  </si>
  <si>
    <t xml:space="preserve">With the advancements in modern technology, educators in the field of dentistry are exploring innovative and new ways to enhance the learning experience for students. Aim: This journal article integrates ChatGPT, a state-of-the-art language model OpenAI developed into dental education. By leveraging the capabilities of ChatGPT, educators can provide personalized and interactive learning experiences, fostering a deeper understanding of dental concepts and improving the overall educational outcomes in dentistry for both teachers and dental students. By embracing this transformative tool, dental education is poised to adopt a new era of engagement, adaptability, and efficacy in preparing future dental professionals for the challenges ahead. Method: This is an overview of current and future dental education strategies, limitations, and challenges. The data and information reflected and summarized in this article are gathered and extracted from recently published articles, especially a search of online databases. Conclusion: In conclusion, while using ChatGPT in dental education offers substantial benefits in personalized learning, virtual patient interactions, and knowledge reinforcement, ethical considerations and potential disadvantages highlight the need for a balanced and responsible integration.</t>
  </si>
  <si>
    <t xml:space="preserve">Wimalarathna, Aruna</t>
  </si>
  <si>
    <t xml:space="preserve">10.51271/jdse-0031</t>
  </si>
  <si>
    <t xml:space="preserve">overview article ChatGPT dental education</t>
  </si>
  <si>
    <t xml:space="preserve">overview of ChatGPT in education</t>
  </si>
  <si>
    <t xml:space="preserve">LLMDENT-0665</t>
  </si>
  <si>
    <t xml:space="preserve">Can ChatGPT-4.5 Accurately Identify Teeth? A Cross-Sectional Comparison With Dental Students and Parents.</t>
  </si>
  <si>
    <t xml:space="preserve">BACKGROUND: Differentiating between primary and permanent teeth is a critical component of oral health knowledge, influencing both preventive care and clinical decisions. With the growing use of artificial intelligence (AI) in healthcare and education, its role in supporting learning is of increasing interest. AIM: This study evaluated the diagnostic accuracy and internal consistency of ChatGPT-4.5 in classifying primary versus permanent teeth using intraoral photographs, compared to senior dental students and parents. METHODS: A comparative cross-sectional study was conducted involving 130 participants (65 senior dental students and 65 parents). ChatGPT-4.5 was also evaluated. An online survey with 16 intraoral images showing multiple teeth was used. Participants classified each tooth as either primary or permanent. Responses were reviewed by two pediatric dentistry experts. Accuracy was analyzed using ANOVA and Tukey's HSD test (p &lt; 0.05). Internal consistency was assessed using Cronbach's alpha. RESULTS: ChatGPT-4.5 (82.9%) and dental students (82.1%) showed similar accuracy, while parents performed significantly lower (74.8%). A significant difference was found in posterior tooth classification (p = 0.009), favoring students. ChatGPT demonstrated good consistency (α = 0.74). CONCLUSION: ChatGPT may be a useful tool in dental education and parental guidance, especially when professional access is limited.</t>
  </si>
  <si>
    <t xml:space="preserve">Ozdemir, Merve; Comert, Hamide</t>
  </si>
  <si>
    <t xml:space="preserve">10.1111/ipd.70034</t>
  </si>
  <si>
    <t xml:space="preserve">40931408.0</t>
  </si>
  <si>
    <t xml:space="preserve">Pediatric dentistry; Preventive dentistry / dental public health; Dental education / exams</t>
  </si>
  <si>
    <t xml:space="preserve">intraoral photo tooth classification</t>
  </si>
  <si>
    <t xml:space="preserve">tooth identification from intraoral photos</t>
  </si>
  <si>
    <t xml:space="preserve">LLMDENT-2029</t>
  </si>
  <si>
    <t xml:space="preserve">Generation of speech and facial animation with controllable articulatory effort for amusing conversational characters</t>
  </si>
  <si>
    <t xml:space="preserve">Engaging embodied conversational agents need to generate expressive behavior in order to be believable in socializing interactions. We present a system that can generate spontaneous speech with supporting lip movements. The neural conversational TTS voice is trained on a multi-style speech corpus that has been prosodically tagged (pitch and speaking rate) and transcribed (including tokens for breathing, fillers and laughter). We introduce a speech animation algorithm where articulatory effort can be adjusted. The facial animation is driven by time-stamped phonemes and prominence estimates from the synthesised speech waveform to modulate the lip-and jaw movements accordingly. In objective evaluations we show that the system is able to generate speech and facial animation that vary in articulation effort. In subjective evaluations we compare our conversational TTS system's capability to deliver jokes with a commercial TTS. Both system succeeded equally good.</t>
  </si>
  <si>
    <t xml:space="preserve">Joakim Gustafson; Éva Székely; J. Beskow</t>
  </si>
  <si>
    <t xml:space="preserve">Proceedings of the 23rd ACM International Conference on Intelligent Virtual Agents</t>
  </si>
  <si>
    <t xml:space="preserve">10.1145/3570945.3607289</t>
  </si>
  <si>
    <t xml:space="preserve">proceedings chapter speech animation</t>
  </si>
  <si>
    <t xml:space="preserve">speech facial animation agents; not dental</t>
  </si>
  <si>
    <t xml:space="preserve">LLMDENT-1667</t>
  </si>
  <si>
    <t xml:space="preserve">Can natural language processing serve as a consultant in oral surgery?</t>
  </si>
  <si>
    <t xml:space="preserve">OBJECTIVE In this comprehensive evaluation, ten experienced oral surgeon experts posed a total of twenty oral surgery-related questions, including dental implant and tooth extractions, to three distinct Natural Language Processing (NLP)-based chatbot platforms: ChatGPT, Microsoft Bing, and Google Bard. The study aimed to assess the effectiveness of these chatbots in responding to specialized medical questions. MATERIALS AND METHODS Two primary evaluation metrics were employed: a Likert Scale (LS) for measuring the accuracy and completeness of responses and a Global Quality Scale (GQS) for evaluating the clarity of responses. Statistical analyses, including one-way analysis of variance (ANOVA) and Post Hoc Tukey, were conducted to assess and compare the performance of the chatbots as rated by the experts. RESULTS The results of the study revealed significant differences in the performance of the chatbots. ChatGPT statistically achieved a better mean LS score of 1.4000 ± 0.15986 than Microsoft Bing (1.8750 ± 0.18143) and Google Bards (2.0500 ± 0.12472) (P &lt; 0.001). Additionally, ChatGPT statistically achieved a higher GQS score of 4.4200 ± 0.30111 than Microsoft Bing (3.7550 ± 0.28621) and Google Bards (3.5250 ± 0.22392) (P &lt; 0.001). CONCLUSIONS These findings showed the substantial advantage of ChatGPT in effectively addressing oral surgery-related questions with superior accuracy, completeness, and clarity. The study highlights the potential of advanced NLP platforms to enhan…</t>
  </si>
  <si>
    <t xml:space="preserve">Acar, Ahmet Hüseyin</t>
  </si>
  <si>
    <t xml:space="preserve">10.1016/j.jormas.2023.101724</t>
  </si>
  <si>
    <t xml:space="preserve">38052322.0</t>
  </si>
  <si>
    <t xml:space="preserve">oral surgeon-posed implant extraction questions; 3 chatbots; Likert GQS; audience unclear</t>
  </si>
  <si>
    <t xml:space="preserve">audience unclear; surgeon-posed implant extraction questions; three chatbots; Likert GQS</t>
  </si>
  <si>
    <t xml:space="preserve">LLMDENT-0707</t>
  </si>
  <si>
    <t xml:space="preserve">ASUHAN KESEHATAN GIGI DAN MULUT PADA KLIEN TN. A (21 TH) DENGAN KASUS GINGIVITIS</t>
  </si>
  <si>
    <t xml:space="preserve">Masalah kesehatan gigi dan mulut masih menjadi perhatian karena rendahnya perilaku pemeliharaan kebersihan rongga mulut dapat memicu gingivitis yang berdampak pada kualitas hidup individu. Upaya promotif dan preventif yang berkelanjutan diperlukan untuk membentuk perubahan perilaku kesehatan yang konsisten. Karya Tulis Ilmiah ini bertujuan untuk menggambarkan pelaksanaan asuhan kesehatan gigi dan mulut pada Tn. A (21 tahun) dengan kasus gingivitis melalui pendekatan terintegrasi serta pemanfaatan media digital WhatsApp Chatbot selama 63 hari. Metode yang digunakan adalah pendekatan asuhan kesehatan gigi dan mulut yang meliputi tahap pengkajian, penetapan diagnosis berdasarkan delapan kebutuhan dasar manusia, perencanaan, implementasi, dan evaluasi. Intervensi yang diberikan berupa tindakan scaling, edukasi dengan metode Chair Side Talk (CST), serta monitoring dan penguatan perilaku menyikat gigi dua kali sehari menggunakan metode Modifikasi Bass, Stillman, Charter, dan Roll Stroke melalui WhatsApp Chatbot secara berkelanjutan. Hasil menunjukkan adanya penurunan skor plak dari 24% menjadi 0%, penurunan indeks gingiva dari 0,29 (inflamasi ringan) menjadi 0 (sehat), serta peningkatan tanggung jawab klien dalam menjaga kebersihan gigi dan mulut secara mandiri. Temuan ini menunjukkan bahwa integrasi tindakan klinis dan pendampingan perilaku berbasis digital mampu meningkatkan kepatuhan klien dalam kontrol plak secara konsisten. Evaluasi menunjukkan bahwa integrasi tindakan klinis …</t>
  </si>
  <si>
    <t xml:space="preserve">H. Putri; Tri Widyastuti; Deru Marah Laut</t>
  </si>
  <si>
    <t xml:space="preserve">Jurnal Terapi Gigi dan Mulut</t>
  </si>
  <si>
    <t xml:space="preserve">10.34011/jtgm.v5i2.4616</t>
  </si>
  <si>
    <t xml:space="preserve">WhatsApp chatbot case report gingivitis; not LLM</t>
  </si>
  <si>
    <t xml:space="preserve">WhatsApp chatbot case report; no LLM</t>
  </si>
  <si>
    <t xml:space="preserve">LLMDENT-0623</t>
  </si>
  <si>
    <t xml:space="preserve">Abstract A051: Phenome-wide exploration of genetically predicted T-cadherin-mediated adiponectin changes highlights cardioprotective effects and potential safety signals</t>
  </si>
  <si>
    <t xml:space="preserve">Introduction: We have previously shown that T-cadherin-mediated increases in circulating adiponectin levels may represent a putative therapeutic target to lower obesity-associated increase in cardiovascular disease (CVD) risk. Here, we utilize a phenome-wide approach to identify T-cadherin-mediated adiponectin’s body-wide effects, potential safety signals, as well as populations/conditions that may derive concomitant benefit. Methods: We followed a cis-Mendelian randomization (MR) and phenome-wide MR approach. We constructed a cis-genomic instrument, selecting genome-wide significant, independent (r 2 ≤0.1) variants near the gene that encodes T-cadherin, CDH13 , from a GWAS of circulating adiponectin levels (n=~38,600). Using this instrument, we performed MR on 1,289 well-powered (≥1,000 cases) clinical outcomes in 500,348 individuals from the FinnGen consortium. The false discovery rate was used to identify robust associations, and effect size estimates were expressed as per standard deviation of circulating adiponectin levels. ChatGPT was used to generate part of the code for the analysis. Results: The cis-instrument consisted of 8 genomic variants (mean F=120.7, R 2 = 2.48%). Higher genetically proxied, CDH13 -mediated circulating adiponectin levels were associated with lower risk of all stroke and coronary artery disease (0.62, 95% CI: 0.39-0.98 and 0.33, 95% CI: 0.18-0.61, respectively). In the phenome-wide MR analysis, notable associations with higher genetically predic…</t>
  </si>
  <si>
    <t xml:space="preserve">E. P. Myserlis; Marios K. Georgakis; Dipender Gill; Vasileios Lioutas; M. Selim; J. Rosand; Christopher D. Anderson</t>
  </si>
  <si>
    <t xml:space="preserve">Stroke</t>
  </si>
  <si>
    <t xml:space="preserve">10.1161/str.57.suppl_1.a051</t>
  </si>
  <si>
    <t xml:space="preserve">conf. abstract Mendelian randomization; non-dental</t>
  </si>
  <si>
    <t xml:space="preserve">cardiovascular Mendelian randomisation abstract</t>
  </si>
  <si>
    <t xml:space="preserve">LLMDENT-1708</t>
  </si>
  <si>
    <t xml:space="preserve">Exploring the use of ChatGPT/GPT-4 for patient follow-up after oral surgeries.</t>
  </si>
  <si>
    <t xml:space="preserve">Since 2023, ChatGPT has been leading a research boom in large language models. Research on the applications of large language models in various fields is also being explored. The aim of this study was to explore the use of ChatGPT/GPT-4 for post-surgery patient follow-up after oral surgery. Thirty questions that are the most commonly asked or may be encountered during follow-up and in daily practice were collected to test ChatGPT/GPT-4's responses. A standard prompt was used for each question. The responses given by ChatGPT/GPT-4 were evaluated by three experienced oral and maxillofacial surgeons to assess the suitability of this technology for clinical follow-up, based on the accuracy of medical knowledge and rationality of the advice in ChatGPT/GPT-4's responses. ChatGPT/GPT-4 achieved full marks in terms of both the accuracy of its medical knowledge and the rationality of its recommendations. Additionally, ChatGPT/GPT-4 was able to accurately sense patient emotions and provide them with reassurance. In conclusion, ChatGPT/GPT-4 could be used for patient follow-up after oral surgeries, but this should be done with careful consideration of the technology's current limitations and under the guidance of healthcare professionals.</t>
  </si>
  <si>
    <t xml:space="preserve">Cai, Y; Zhao, R; Zhao, H; Li, Y; Gou, L</t>
  </si>
  <si>
    <t xml:space="preserve">10.1016/j.ijom.2024.04.002</t>
  </si>
  <si>
    <t xml:space="preserve">38664106.0</t>
  </si>
  <si>
    <t xml:space="preserve">post-oral surgery follow-up patient questions; ChatGPT-4; accuracy</t>
  </si>
  <si>
    <t xml:space="preserve">post-oral-surgery patient follow-up questions; ChatGPT-4; surgeon accuracy</t>
  </si>
  <si>
    <t xml:space="preserve">LLMDENT-1443</t>
  </si>
  <si>
    <t xml:space="preserve">Accuracy and Consistency of Gemini Responses Regarding the Management of Traumatized Permanent Teeth.</t>
  </si>
  <si>
    <t xml:space="preserve">BACKGROUND: The aim of this cross-sectional observational analytical study was to assess the accuracy and consistency of responses provided by Google Gemini (GG), a free-access high-performance multimodal large language model, to questions related to the European Society of Endodontology position statement on the management of traumatized permanent teeth (MTPT). MATERIALS AND METHODS: Three academic endodontists developed a set of 99 yes/no questions covering all areas of the MTPT. Nine general dentists and 22 endodontic specialists evaluated these questions for clarity and comprehension through an iterative process. Two academic dental trauma experts categorized the knowledge required to answer each question into three levels. The three academic endodontists submitted the 99 questions to the GG, resulting in 297 responses, which were then assessed for accuracy and consistency. Accuracy was evaluated using the Wald binomial method, while the consistency of GG responses was assessed using the kappa-Fleiss coefficient with a confidence interval of 95%. A 5% significance level chi-squared test was used to evaluate the influence of question level of knowledge on accuracy and consistency. RESULTS: The responses generated by Gemini showed an overall moderate accuracy of 80.81%, with no significant differences found between the responses of the academic endodontists. Overall, high consistency (95.96%) was demonstrated, with no significant differences between GG responses across the …</t>
  </si>
  <si>
    <t xml:space="preserve">Portilla, Nicolas Dufey; Garcia-Font, Marc; Nagendrababu, Venkateshbabu; Abbott, Paul V; Sanchez, Jose Antonio Gonzalez; Abella, Francesc</t>
  </si>
  <si>
    <t xml:space="preserve">10.1111/edt.13004</t>
  </si>
  <si>
    <t xml:space="preserve">39460511.0</t>
  </si>
  <si>
    <t xml:space="preserve">ESE position statement yes/no questions</t>
  </si>
  <si>
    <t xml:space="preserve">ESE position statement yes/no questions; information source for clinicians</t>
  </si>
  <si>
    <t xml:space="preserve">LLMDENT-1331</t>
  </si>
  <si>
    <t xml:space="preserve">A Scoping Review of Large Language Models in Dental Education: Applications, Challenges, and Prospects.</t>
  </si>
  <si>
    <t xml:space="preserve">INTRODUCTION AND AIMS: With the rapid development of large language models (LLMs), their potential in dental clinical healthcare and education has become increasingly evident. However, the application of this emerging technology within dental education has not yet been systematically reviewed. This scoping review aims to summarize current applications, identify challenges encountered in the implementation process, and outline future prospects. METHODS: A comprehensive literature search was conducted in the PubMed, Web of Science, and Embase databases to identify studies related to LLMs and dental education. Relevant studies were screened, selected, and subjected to data extraction to collate information pertinent to the research questions. RESULTS: A total of 37 studies were included. LLMs have been applied across seven distinct domains in dental education, notably in dental examinations (n = 24), educational information resources (n = 5), and assessment of students' assignments (n = 3). These applications have introduced several challenges, including technical issues (ie, inaccurate information, inability in image analysis, inaccessibility, and high cost) and application aspects (ie, ethical issues, absence of usage guidelines, potential harm to students' knowledge and skills, and cautious attitudes towards LLMs). Addressing these challenges requires coordinated efforts from students, educators, curriculum administrators, and technical developers. CONCLUSIONS: The applicatio…</t>
  </si>
  <si>
    <t xml:space="preserve">Kong, Mengjie; Fok, Elise Hoi Wan; Yiu, Cynthia Kar Yung</t>
  </si>
  <si>
    <t xml:space="preserve">10.1016/j.identj.2025.103854</t>
  </si>
  <si>
    <t xml:space="preserve">40945315.0</t>
  </si>
  <si>
    <t xml:space="preserve">scoping review LLM dental education</t>
  </si>
  <si>
    <t xml:space="preserve">LLMDENT-1181</t>
  </si>
  <si>
    <t xml:space="preserve">The Quality of CLP-Related Information for Patients Provided by ChatGPT.</t>
  </si>
  <si>
    <t xml:space="preserve">Objective To assess the quality, reliability, readability, and similarity of the data that a recently created NLP-based artificial intelligence model ChatGPT 4 provides to users in Cleft Lip and Palate (CLP)-related information. Design In the evaluation of the responses provided by the OpenAI ChatGPT to the CLP-related 50 questions, several tools were utilized, including the Ensuring Quality Information for Patients (EQIP) tool, Reliability Scoring System (Adapted from DISCERN), Flesh Reading Ease Formula (FRES) and Flesch-Kinkaid Reading Grade Level (FKRGL) formulas, Global Quality Scale (GQS), and Similarity Index with plagiarism-detection tool. Jamovi (The Jamovi Project, 2022, version 2.3; Sydney, Australia) software was used for all statistical analyses. Results Based on the reliability and GQS values, ChatGPT demonstrated high reliability and good quality attributable to CLP. Furthermore, according to the FRES results, ChatGPT's readability is difficult, and the similarity index values of this software exhibit an acceptable level of similarity ratio. There is no significant difference in EQIP, Reliability Score System, FRES, FKGRL, GQS, and Similarity Index values among the two categories. Conclusion OpenAI ChatGPT provides a highly reliable, high-quality, but challenging to read, and acceptable similarity rate in providing information related to CLP. Ensuring that information obtained through these models is verified and assessed by a qualified medical expert is crucia…</t>
  </si>
  <si>
    <t xml:space="preserve">Duran, Gökhan Serhat; Yurdakurban, Ebru; Topsakal, Kübra Gülnur</t>
  </si>
  <si>
    <t xml:space="preserve">10.1177/10556656231222387</t>
  </si>
  <si>
    <t xml:space="preserve">38128909.0</t>
  </si>
  <si>
    <t xml:space="preserve">CLP patient information questions; ChatGPT-4; EQIP DISCERN GQS</t>
  </si>
  <si>
    <t xml:space="preserve">CLP patient information; ChatGPT-4; EQIP DISCERN GQS</t>
  </si>
  <si>
    <t xml:space="preserve">LLMDENT-1457</t>
  </si>
  <si>
    <t xml:space="preserve">A pilot study of the performance of Chat GPT and other large language models on a written final year periodontology exam.</t>
  </si>
  <si>
    <t xml:space="preserve">Abstract Large Language Models (LLMs) such as Chat GPT are being increasingly utilized by students in education with reportedly adequate academic responses. Chat GPT is expected to learn and improve with time. Thus, the aim was to longitudinally compare the performance of the current versions of Chat GPT-4/GPT4o with that of final-year DDS students on a written periodontology exam. Other current non-subscription LLMs were also compared to the students. Chat GPT-4, guided by the exam parameters, generated answers as ‘Run 1’ and 6 months later as as ‘Run 2’. Chat GPT-4o generated answers as ‘Run 3’ at 15 months later. All LLMs and student scripts were marked independently by two periodontology lecturers (Cohen’s Kappa value 0.71). ‘Run 1’ and ‘Run 3’ generated statistically significantly (p &lt; 0.001) higher mean scores of 78% and 77% compared to the students (60%). The mean scores of Chat GPT-4 and GPT4o were also similar to that of the best student. ‘Run 2’ performed at the level of the students but underperformed with generalizations, more inaccuracies and incomplete answers compared to ‘Run 1’ and ‘Run 3’. This variability for ‘Run 2’ may be due to outdated data sources, hallucinations and inherent LLM limitations such as online traffic, availability of datasets and resources. Other non-subscription LLMs such as Claude, DeepSeek, Gemini and Le Chat also produced statistically significantly (p &lt; 0.001) higher scores compared to the students. Claude was the best performing LLM …</t>
  </si>
  <si>
    <t xml:space="preserve">Ramlogan, Shaun; Raman, Vidya; Ramlogan, Shayn</t>
  </si>
  <si>
    <t xml:space="preserve">10.1186/s12909-025-07195-7</t>
  </si>
  <si>
    <t xml:space="preserve">40389910.0</t>
  </si>
  <si>
    <t xml:space="preserve">written periodontology exam vs students</t>
  </si>
  <si>
    <t xml:space="preserve">LLMDENT-0533</t>
  </si>
  <si>
    <t xml:space="preserve">Can artificial intelligence accurately assess systematic review quality? Benchmarking large language models for AMSTAR 2 appraisal in dental evidence synthesis.</t>
  </si>
  <si>
    <t xml:space="preserve">OBJECTIVE: To evaluate the accuracy and reliability of three AI platforms ChatGPT, Perplexity, and Google Gemini in assessing the methodological quality of systematic reviews using the AMSTAR 2 checklist, compared with expert manual evaluation in dental research. METHODS: A cross-sectional comparative study was conducted to assess the performance of three AI platforms ChatGPT, Perplexity, and Google Gemini in evaluating the methodological quality of 35 systematic reviews using the AMSTAR 2 checklist. Manual assessments by a domain expert served as the reference standard. Each AI system was prompted with a standardized AMSTAR 2 query, and item-level outputs were collected for direct comparison. Key metrics included percentage agreement, error proportions, and inter-rater reliability measured by Cohen's kappa. Error proportions represent the proportion of discordant assessments out of total valid pairwise comparisons across 16 AMSTAR-2 items. Differences between LLM-generated and reference AMSTAR-2 ratings were summarized using effect estimates with corresponding 95% confidence intervals. Comparative performance across platforms was assessed based on confidence-interval overlap rather than hypothesis testing. Results are presented as effect estimates with corresponding 95% confidence intervals, without hypothesis testing or statistical dichotomization. This approach provided a robust and reproducible framework to benchmark AI-assisted quality appraisal in dental evidence synthe…</t>
  </si>
  <si>
    <t xml:space="preserve">Kurian, Nirmal; Cherian, Joe Mathew; Reji, Ricku Mathew; Varghese, Kevin George</t>
  </si>
  <si>
    <t xml:space="preserve">10.1038/s41432-026-01238-8</t>
  </si>
  <si>
    <t xml:space="preserve">42570960.0</t>
  </si>
  <si>
    <t xml:space="preserve">research tool AMSTAR 2 appraisal</t>
  </si>
  <si>
    <t xml:space="preserve">AMSTAR 2 appraisal of systematic reviews</t>
  </si>
  <si>
    <t xml:space="preserve">LLMDENT-0413</t>
  </si>
  <si>
    <t xml:space="preserve">Global Trends in the Use of Artificial Intelligence in Dental Education: A Bibliometric Analysis.</t>
  </si>
  <si>
    <t xml:space="preserve">ABSTRACT Introduction The aim of this study was to examine the application of artificial intelligence (AI) and generative AI (GAI) in dental education through a comprehensive bibliometric analysis, with the goal of identifying potential future research areas in this field. Materials and Methods Data were obtained from the Web of Science and Scopus databases, with no date restrictions. The inclusion criteria encompassed research articles, reviews and proceedings papers focused on the use of AI in dental education. The Bibliometrix R package was used for data analysis. Results A total of 54 documents were analysed, revealing a significant increase in publications from 2021 to 2024. The Journal of Dental Education was identified as the most prolific source, with the United States leading in terms of contributions. The findings showed a growing interest in AI's potential to transform dental education, with significant contributions from a diverse set of global authors and institutions. Several key themes were identified, including ‘large language models’, ‘chatbots’ and ‘clinical decision support systems’. The citation analysis highlighted influential papers, including those by Thurzo et al. (2023) and Yüzbaşıoğlu (2021). Conclusion There is a growing interest in the use of AI and GAI in dental education. However, further research, particularly experimental studies, is essential to fully understand their impact on educational outcomes in dentistry. Key areas for exploration inclu…</t>
  </si>
  <si>
    <t xml:space="preserve">Iniesta, Margarita; Pérez-Higueras, Juan José</t>
  </si>
  <si>
    <t xml:space="preserve">10.1111/eje.13133</t>
  </si>
  <si>
    <t xml:space="preserve">40440490.0</t>
  </si>
  <si>
    <t xml:space="preserve">LLMDENT-1276</t>
  </si>
  <si>
    <t xml:space="preserve">Assessing the accuracy, repeatability, and consistency of ChatGPT 4o in treatment planning for tooth-supported fixed prostheses: a comparative analysis of simple and complex clinical cases.</t>
  </si>
  <si>
    <t xml:space="preserve">Abstract Objectives The aim of this study is to evaluate the effectiveness of ChatGPT-4.0 in planning tooth-supported fixed prostheses by examining the accuracy, repeatability, and consistency of its responses across various prosthodontic cases. Materials and methods 1,140 responses were generated for 38 questions regarding simple and complex prosthetic cases, using case schemas from Fundamentals of Fixed Prosthodontics . Each question was asked 30 times at different times of day (morning, afternoon, and evening) to assess response consistency. Results ChatGPT demonstrated high accuracy (97.08%) for simple fixed prostheses but struggled with complex cases, showing a low accuracy rate of 19.69%. Statistically significant differences were observed in the response accuracy between question categories, indicating that ChatGPT performs better with straightforward cases than with complex ones. Repeatability was high across all question types, though accuracy varied, especially in complex scenarios. Conclusions The findings highlight ChatGPT's potential as an assistive tool in simple prosthodontic cases yet emphasize the need for clinician expertise in more complex treatment planning. Clinical relevance While ChatGPT shows promise as a supplementary tool for dental education and practice, reliance on AI alone for intricate cases remains premature.</t>
  </si>
  <si>
    <t xml:space="preserve">İşisağ, Özer; Karakaya, Kevser</t>
  </si>
  <si>
    <t xml:space="preserve">10.1007/s00784-025-06521-z</t>
  </si>
  <si>
    <t xml:space="preserve">40892258.0</t>
  </si>
  <si>
    <t xml:space="preserve">fixed prosthesis treatment planning cases</t>
  </si>
  <si>
    <t xml:space="preserve">LLMDENT-1752</t>
  </si>
  <si>
    <t xml:space="preserve">Prompting Vision-Language Models for Dental Notation Aware Abnormality Detection</t>
  </si>
  <si>
    <t xml:space="preserve">Chen-Lin Du; Xiao-Xuan Chen; Jing-Yi Wang; Jun-Jie Wang; Zhong-Sen Li; Zong-Jiu Zhang; Qi-Cheng Lao</t>
  </si>
  <si>
    <t xml:space="preserve">10.1007/978-3-031-72390-2_64</t>
  </si>
  <si>
    <t xml:space="preserve">VLM abnormality detection radiographs; no abstract</t>
  </si>
  <si>
    <t xml:space="preserve">no abstract; VLM radiograph abnormality detection</t>
  </si>
  <si>
    <t xml:space="preserve">LLMDENT-0916</t>
  </si>
  <si>
    <t xml:space="preserve">DentalEdu-AI graph: mapping evidence-grounded and knowledge-structured AI for dental education, assessment, and accuracy.</t>
  </si>
  <si>
    <t xml:space="preserve">Abstract Post-2022 increase of large language models (LLMs) in dental education has generated a expansive heterogeneous literature spanning MCQ benchmarking, OSCE support, curriculum mapping. Despite significant increase, there is no evidence map showing where knowledge is robust or where methodological investment is needed. The function of retrieval-augmented generation (RAG) and knowledge graphs (KGs) in minimizing hallucinations is unexplored. The DentalEdu-AI Graph was created from 667 records: PubMed (549), Scopus (20), and web sources (98). After screening, 447 studies were chosen. Multi-label extraction identified AI type, dental specialty, assessment format, study design, and four quality flags was identified. A 37-node/49-edge knowledge graph of the dental AI ecosystem was constructed and validated with TF-IDF RAG-lite retrieval across 10 curriculum queries. Publication output risen considerably from 2 in 2022 to 203 in 2025 (+ 10,050%). ChatGPT/GPT-3.5 tops with 77.6%, followed by Gemini/Bard at 42.1% and Claude at 16.3%. Accuracy accounts for 80.5% of studies, but hallucination is only focused in 7.8%, revealing a major critical gap. RAG appears in 2.9%, and KG in 0.4%, despite being key hallucination-suppression strategies. The RAG-lite demo accomplished 80% top-1 accuracy, 90% top-3 accuracy, and Cohen’s κ = 0.640. Dentistry LLM education literature is obsessed with precision and lacks infrastructure. Quality-first system design using RAG pipelines and KG limitat…</t>
  </si>
  <si>
    <t xml:space="preserve">Yadalam, Pradeep Kumar; Karobari, Mohmed Isaqali</t>
  </si>
  <si>
    <t xml:space="preserve">10.1007/s44445-026-00230-3</t>
  </si>
  <si>
    <t xml:space="preserve">42599360.0</t>
  </si>
  <si>
    <t xml:space="preserve">evidence map knowledge graph of literature</t>
  </si>
  <si>
    <t xml:space="preserve">evidence map of education literature</t>
  </si>
  <si>
    <t xml:space="preserve">LLMDENT-0304</t>
  </si>
  <si>
    <t xml:space="preserve">EquivSVA: A Formally Verified Dataset of Behavioral Assertions Across Equivalent RTL Implementations</t>
  </si>
  <si>
    <t xml:space="preserve">Large language models are increasingly used to generate SystemVerilog Assertions from natural-language specifica- tions and register-transfer-level designs. Existing datasets and benchmarks support important goals such as large- scale training, formal evaluation, specification-to-assertion generation, and mutation-based testing. A complemen- tary need is to study whether a generated assertion cap- tures externally observable behavior or depends on inci- dental details of one RTL implementation. We present EquivSVA, a formally verified dataset organized around behavior families. Each family contains four structurally distinct RTL implementations of the same externally ob- servable behavior, shared interface-level gold properties, three controlled mutants, and formal-validation evidence. EquivSVA contains 120 behavior families across 12 cat- egories, 480 reference RTL implementations, 914 gold properties, and 360 mutants. Every final family passes a fixed 17-job validation suite covering RTL equivalence, gold-property proofs, property reachability, mutant dis- tinguishability, and gold-property checks on mutants. We also provide fixed family-safe train, development, and test splits. As a small demonstration of the analyses en- abled by the dataset, we evaluate the publicly released, Apache-2.0-licensed Qwen2.5-Coder-7B-Instruct model on the held-out test split. Of 293 interface-only generated properties, 93 are formally sound, and the number of sound properties varies across eq…</t>
  </si>
  <si>
    <t xml:space="preserve">Fnu Aditi</t>
  </si>
  <si>
    <t xml:space="preserve">10.48550/arxiv.2609.26751</t>
  </si>
  <si>
    <t xml:space="preserve">hardware assertion dataset; non-dental</t>
  </si>
  <si>
    <t xml:space="preserve">hardware assertion dataset; not dental</t>
  </si>
  <si>
    <t xml:space="preserve">LLMDENT-1106</t>
  </si>
  <si>
    <t xml:space="preserve">Leveraging Generative Artificial Intelligence in Teaching, Scholarship and Dental Education: Use Cases and Reflections.</t>
  </si>
  <si>
    <t xml:space="preserve">The objective of this narrative review is to explore the role of generative artificial intelligence (genAI) in dental education, highlighting its emerging applications, potential benefits and implementation challenges. Since the launch of ChatGPT in 2022, genAI tools have gained traction in academic and clinical settings, enabling content generation, translation, summarisation, exam preparation and basic clinical planning. This review presents a series of illustrative use cases demonstrating how genAI has been integrated into teaching, research and clinical workflows in dental and orthodontic training. Each example underscores how AI can support faculty in course design, assist students with learning complex concepts and provide real time feedback for exam analysis and academic writing. However, the implementation of genAI is not without limitations. The review addresses common concerns, including misinformation, data privacy, fabricated references and ethical use in clinical contexts. Although the benefits of genAI are promising, this review emphasises the importance of human oversight and institutional policies to guide ethical and effective use. In conclusion, genAI offers valuable support in dental education when used responsibly. Continued dialogue among educators, students and policymakers is essential to ensure that AI tools are integrated thoughtfully and equitably into academic practice.</t>
  </si>
  <si>
    <t xml:space="preserve">Bianchi, Jonas; Zheng, Meixun</t>
  </si>
  <si>
    <t xml:space="preserve">10.1111/ocr.12949</t>
  </si>
  <si>
    <t xml:space="preserve">40476658.0</t>
  </si>
  <si>
    <t xml:space="preserve">narrative review genAI dental education</t>
  </si>
  <si>
    <t xml:space="preserve">LLMDENT-2107</t>
  </si>
  <si>
    <t xml:space="preserve">ChatGPT: Empowering dentistry with future possibilities.</t>
  </si>
  <si>
    <t xml:space="preserve">Vimalraj, Selvaraj; Sekaran, Saravanan</t>
  </si>
  <si>
    <t xml:space="preserve">10.1016/j.oraloncology.2023.106496</t>
  </si>
  <si>
    <t xml:space="preserve">37442056.0</t>
  </si>
  <si>
    <t xml:space="preserve">LLMDENT-2026</t>
  </si>
  <si>
    <t xml:space="preserve">The Rising Tide of Artificial Intelligence in Scientific Journals: A Profound Shift in Research Landscape</t>
  </si>
  <si>
    <t xml:space="preserve">Dear Editors, I found the content of your editorials to be highly intriguing [1,2]. Scientific journals are witnessing a growing prevalence of publications related to artificial intelligence (AI). Three letters to the editor were recently published in your journal [3-5]. The renowned journal Nature has dedicated approximately 25 publications solely to the subject of ChatGPT. Moreover, a quick search on Pubmed using the term "ChatGPT" yields around 900 articles, with the vast majority originating in 2023. These statistics underscore the substantial interest of the scientific community in this area. AI, especially the ChatGPT tool and the recent Bard, have faced criticism and been portrayed as significant adversaries of science. It is evident that many authors or researchers, who may not be well-versed in writing, can greatly benefit from these tools, as mentioned earlier. Without taking a contrarian stance, one should consider the potential advantages of such technologies for researchers in less privileged regions, where access to new technologies is limited, and local or regional challenges abound [6]. AI cannot be confounded with other technologies, as it specifically focuses on replicating human-like intelligence and decision-making processes, rather than simply automating tasks or improving performance based on data patterns. The translation into English poses challenges due to the dominance of English in worldwide publications, with over 95% of articles being published in…</t>
  </si>
  <si>
    <t xml:space="preserve">R. Grillo</t>
  </si>
  <si>
    <t xml:space="preserve">10.58600/eurjther1735</t>
  </si>
  <si>
    <t xml:space="preserve">letter to editor AI journals</t>
  </si>
  <si>
    <t xml:space="preserve">letter on AI in journals</t>
  </si>
  <si>
    <t xml:space="preserve">LLMDENT-2162</t>
  </si>
  <si>
    <t xml:space="preserve">Chatbot use for pre-triage procedures: a case study at a free-service university dental clinic</t>
  </si>
  <si>
    <t xml:space="preserve">Chatbots or conversational agents’ tools have become important means of communication, especially with the needs arising from COVID-19 and the increase in artificial intelligence solutions. This work presents a case study of the use of a chatbot, specifically the WhatsApp messaging application, to assist in the pre-triage sector of a university dental clinic. To this end, several chatbot solutions were compared and the DialogFlow tool was chosen, which employs Machine Learning techniques to create the chatbot. The Twillio cloud communication platform was used to make the connection with the social network. The PSSUQ usability questionnaire (15-people sample space), was used to assess the satisfaction of chatbot users, analyze its responsiveness and possible failures, as well as verify if the bot achieves its initial objective and analyze its behavior.</t>
  </si>
  <si>
    <t xml:space="preserve">Vidal, Douglas Almeida; Jhennyfer da Costa Pantoja, Luana; de Albuquerque Jasse, Fernanda Ferreira; Costa Arantes, Diandra; da Rocha Seruffo, Marcos Cesar</t>
  </si>
  <si>
    <t xml:space="preserve">2022 IEEE Latin American Conference on Computational Intelligence (LA-CCI)</t>
  </si>
  <si>
    <t xml:space="preserve">10.1109/la-cci54402.2022.9981463</t>
  </si>
  <si>
    <t xml:space="preserve">DialogFlow pre-triage chatbot usability</t>
  </si>
  <si>
    <t xml:space="preserve">DialogFlow pre-triage chatbot; usability only</t>
  </si>
  <si>
    <t xml:space="preserve">LLMDENT-1617</t>
  </si>
  <si>
    <t xml:space="preserve">Artificial intelligence performance in answering multiple-choice oral pathology questions: a comparative analysis.</t>
  </si>
  <si>
    <t xml:space="preserve">Abstract Background Artificial intelligence (AI) has rapidly advanced in healthcare and dental education, significantly impacting diagnostic processes, treatment planning, and academic training. The aim of this study is to evaluate the performance differences between different large language models (LLMs) by analyzing their accuracy rates in answers to multiple choice oral pathology questions. Methods This study evaluates the performance of eight LLMs (Gemini 1.5, Gemini 2, ChatGPT 4o, ChatGPT 4, ChatGPT o1, Copilot, Claude 3.5, Deepseek) in answering multiple-choice oral pathology questions from the Turkish Dental Specialization Examination (DUS). A total of 100 questions from 2012 to 2021 were analyzed. Questions were classified as “case-based” or “knowledge-based”. The responses were classified as “correct” or “incorrect” based on official answer keys. To prevent learning biases, no follow-up questions or feedback were provided after the LLMs’ responses. Results Significant performance differences were observed among the models (p &lt; 0.001). ChatGPT o1 achieved the highest accuracy (96 correct, 4 incorrect), followed by Claude (84 correct), Gemini 2 and Deepseek (82 correct each). Copilot had the lowest performance (61 correct). Case-based questions showed notable performance variations (p = 0.034), where ChatGPT o1 and Claude excelled. For knowledge-based questions, ChatGPT o1 and Deepseek demonstrated the highest accuracy (p &lt; 0.001). Post-hoc analysis revealed that ChatG…</t>
  </si>
  <si>
    <t xml:space="preserve">Yilmaz, Birkan Eyup; Gokkurt Yilmaz, Busra Nur; Ozbey, Furkan</t>
  </si>
  <si>
    <t xml:space="preserve">10.1186/s12903-025-05926-2</t>
  </si>
  <si>
    <t xml:space="preserve">40234873.0</t>
  </si>
  <si>
    <t xml:space="preserve">DUS oral pathology MCQs</t>
  </si>
  <si>
    <t xml:space="preserve">oral pathology DUS MCQs</t>
  </si>
  <si>
    <t xml:space="preserve">LLMDENT-1430</t>
  </si>
  <si>
    <t xml:space="preserve">The Design of the Conversational Chatbot Using Facebook Messenger to Support Patient Services: A Case Study of a Dental Clinic, University of Phayao</t>
  </si>
  <si>
    <t xml:space="preserve">This research aims to design a conversational chatbot, facebook messenger, to provide dental services at the Dental Hospital, Faculty of Dentistry, University of Phayao. facebook messenger will be used to deliver dental service information and reduce delays in inquiries. The researchers developed a chatbot system to offer consultation and dental treatment information. The chatbot service is available 24 hours daily, ensuring they receive the necessary information promptly. Additionally, the researchers designed infographic images to be used alongside chatbot text messages, making the responses more straightforward to understand. The study found that infographics with chatbot messages made the conversations more engaging. Users were most satisfied with the clarity of information provided by the chatbot with infographics, with an average rating of 4.93. The conversational chatbot was followed by the chatbot's ability to make conversations more interesting, with an average rating of 4.86, and overall satisfaction with using the chatbot with infographics, with an average rating of 4.85. The results indicate that users are delighted with the chatbot service system.</t>
  </si>
  <si>
    <t xml:space="preserve">Natthanit Payonyim; Kaewarin Jandum; S. Vachirasricirikul</t>
  </si>
  <si>
    <t xml:space="preserve">2025 Joint International Conference on Digital Arts, Media and Technology with ECTI Northern Section Conference on Electrical, Electronics, Computer and Telecommunications Engineering (ECTI DAMT &amp; NCON)</t>
  </si>
  <si>
    <t xml:space="preserve">10.1109/ectidamtncon64748.2025.10962100</t>
  </si>
  <si>
    <t xml:space="preserve">Facebook Messenger scripted chatbot satisfaction</t>
  </si>
  <si>
    <t xml:space="preserve">Messenger clinic chatbot; no LLM evidence</t>
  </si>
  <si>
    <t xml:space="preserve">LLMDENT-0215</t>
  </si>
  <si>
    <t xml:space="preserve">INFORMATION SYSTEM FOR PRIMARY ASSESSMENT OF THE RISK OF ONCOLOGICAL DISEASES OF THE ORAL CAVITY BASED ON ONLINE QUESTIONNAIRES</t>
  </si>
  <si>
    <t xml:space="preserve">The increasing incidence of oral malignancies and the high proportion of late-identified cases necessitate the development of affordable early screening tools. Objective. Design, technical implementation and initial pilot testing of the interactive web-based Oncotest system designed for rapid assessment of individual risk of oral oncopathology. Materials and methods. The methodological basis of the software package is a multifactorial analysis algorithm that takes into account 12 basic parameters, including socio-demographic indicators and modifiable risk factors (smoking, alcohol, contact with human papillomavirus (HPV)), as well as early clinical markers that are often ignored by patients (long-term non-healing erosions, paresthesias, persistent discoloration of the mucous membrane). The technical realization is made on the basis of cloud technologies with the integration of the Application Programming Interface Yandex Maps and scripts Google Apps Script in strict anonymization of data. Results. A cross-platform digital service was created and successfully tested on a pilot sample (N = 24), which automatically distributes respondents into four risk grades with a personal score. The main advantage of the platform is the construction of a closed organizational cycle. The system does not just issue a text of recommendations, but generates a personal logistics package for the user: it provides an interactive map with verified medical institutions in the Sverdlovsk region, plots…</t>
  </si>
  <si>
    <t xml:space="preserve">A. Chernavskiy; Mariya Timoshenko; Renata Nasibullina; Daniil Kharrasov; Konstantin Terentyev</t>
  </si>
  <si>
    <t xml:space="preserve">10.18481/2077-7566-2026-22-3-275-282</t>
  </si>
  <si>
    <t xml:space="preserve">oral cancer risk questionnaire web system; no LLM</t>
  </si>
  <si>
    <t xml:space="preserve">oral cancer risk questionnaire system</t>
  </si>
  <si>
    <t xml:space="preserve">LLMDENT-0895</t>
  </si>
  <si>
    <t xml:space="preserve">Performance of large language models on image-based oral pathology questions from the Japanese National Dental Examination.</t>
  </si>
  <si>
    <t xml:space="preserve">BACKGROUND /PURPOSE: Large language models (LLMs), such as Chat Generative Pre-trained Transformer (ChatGPT) and Gemini, have demonstrated promising capabilities for medical question-answering tasks. However, the diagnostic performance of LLMs in image-based oral pathologies remains largely unexplored. This study aimed to evaluate these capabilities using histopathological images obtained from the Japanese National Dental Examination. MATERIALS AND METHODS: This study aimed to evaluate and compare the diagnostic accuracy and agreement of three LLMs (ChatGPT-4o [ChatGPT], Gemini 1.5 Pro [Gemini], and Claude 3.5 Sonnet [Claude]) on pathology image-based questions from the Japanese National Dental Examination. RESULTS: Gemini achieved the highest accuracy (61.4 %), followed by Claude (52.3 %), and ChatGPT (45.4 %). Gemini and ChatGPT exhibited significant differences (P = 0.00054). Cohen's kappa values indicated moderate agreement for all models, with Gemini showing the highest agreement (κ = 0.599). Accuracy varied across disease categories: Gemini excelled in squamous cell carcinoma (92.0 %) and salivary gland tumors, whereas Claude performed best on soft tissue lesions. The confusion matrix analysis revealed distinct misclassification patterns in each model, particularly between odontogenic tumors and cystic lesions. CONCLUSION: LLMs demonstrated moderate diagnostic performance for image-based dental pathology questions, with Gemini demonstrating superior accuracy and consist…</t>
  </si>
  <si>
    <t xml:space="preserve">Watanabe, Hikaru; Uehara, Osamu; Morikawa, Tetsuro; Kojima, Takayuki; Suga, Takayuki; Toyofuku, Akira; Takada, Satoshi; Abiko, Yoshihiro</t>
  </si>
  <si>
    <t xml:space="preserve">10.1016/j.jds.2025.08.037</t>
  </si>
  <si>
    <t xml:space="preserve">42688596.0</t>
  </si>
  <si>
    <t xml:space="preserve">image-based pathology exam questions</t>
  </si>
  <si>
    <t xml:space="preserve">LLMDENT-1093</t>
  </si>
  <si>
    <t xml:space="preserve">DeepSeek AI's Response to Queries about Dental Caries</t>
  </si>
  <si>
    <t xml:space="preserve">After multiple Artificial Intelligence Systems (AIS) have been raised in the world, a new AIS, DeepSeek, gained popularity in early 2025. DeepSeek employs open source, which enables individuals to uti... DOI: 10.37841/jidam.2025.v12.i3.001</t>
  </si>
  <si>
    <t xml:space="preserve">Bains, Mishle</t>
  </si>
  <si>
    <t xml:space="preserve">Journal of Indian Dental Association Madras</t>
  </si>
  <si>
    <t xml:space="preserve">10.37841/jidam.2025.v12.i3.001</t>
  </si>
  <si>
    <t xml:space="preserve">DeepSeek responses to dental caries queries; abstract truncated; verify full text</t>
  </si>
  <si>
    <t xml:space="preserve">no usable abstract; DeepSeek caries queries; audience unclear</t>
  </si>
  <si>
    <t xml:space="preserve">Truncated abstract; DeepSeek responses to dental caries queries; plausible content evaluation; verify at full text</t>
  </si>
  <si>
    <t xml:space="preserve">LLMDENT-1299</t>
  </si>
  <si>
    <t xml:space="preserve">Comparative performance of large language models in answering periodontology questions from the Turkish Dental Specialty Examination: a cross-sectional study on accuracy and coverage.</t>
  </si>
  <si>
    <t xml:space="preserve">Abstract Background In recent years, several studies have explored the use of large language models (LLMs) such as ChatGPT-4, Claude, Gemini Advanced, and DeepSeek-R1 in dental education. Nevertheless, no study has yet reported a comparative evaluation of multiple LLMs specifically on the periodontology section of the Turkish Dental Specialty Examination (DUS), nor analyzed how their performance differs between fundamental knowledge questions and clinical decision-making questions. This study aims to fill this gap by comparing the accuracy and coverage performance of four contemporary LLMs on publicly available DUS periodontology questions. Methods A total of 60 publicly available periodontology questions from the DUS (2010–2021) were included. Questions were categorized into Basic Sciences &amp; Pathology and Clinical Applications &amp; Treatment. Each question was administered in its original multiple-choice format (A–E) to ChatGPT-4, Claude, Gemini Advanced, and DeepSeek-R1. Model responses were scored for accuracy (correct/incorrect) and coverage (1–5 rubric). Two independent evaluators assessed coverage, with excellent inter-rater reliability (κ = 0.88). Accuracy rates were compared using Cochran’s Q and McNemar tests, while coverage scores were compared using the Wilcoxon test with Bonferroni correction. Results ChatGPT-4 achieved the highest overall accuracy (73.3%), followed by DeepSeek-R1 (63.3%), Gemini Advanced (55.0%), and Claude (36.7%). Accuracy was significantly higher…</t>
  </si>
  <si>
    <t xml:space="preserve">Kandemir, Muzeyyen; Sarıbaş, Ebru Ece</t>
  </si>
  <si>
    <t xml:space="preserve">10.1186/s12903-025-07241-2</t>
  </si>
  <si>
    <t xml:space="preserve">41257711.0</t>
  </si>
  <si>
    <t xml:space="preserve">DUS periodontology questions</t>
  </si>
  <si>
    <t xml:space="preserve">periodontology DUS questions</t>
  </si>
  <si>
    <t xml:space="preserve">LLMDENT-1095</t>
  </si>
  <si>
    <t xml:space="preserve">ScholarGPT's performance in oral and maxillofacial surgery.</t>
  </si>
  <si>
    <t xml:space="preserve">OBJECTIVE: The purpose of this study is to evaluate the performance of Scholar GPT in answering technical questions in the field of oral and maxillofacial surgery and to conduct a comparative analysis with the results of a previous study that assessed the performance of ChatGPT. MATERIALS AND METHODS: Scholar GPT was accessed via ChatGPT (www.chatgpt.com) on March 20, 2024. A total of 60 technical questions (15 each on impacted teeth, dental implants, temporomandibular joint disorders, and orthognathic surgery) from our previous study were used. Scholar GPT's responses were evaluated using a modified Global Quality Scale (GQS). The questions were randomized before scoring using an online randomizer (www.randomizer.org). A single researcher performed the evaluations at three different times, three weeks apart, with each evaluation preceded by a new randomization. In cases of score discrepancies, a fourth evaluation was conducted to determine the final score. RESULTS: Scholar GPT performed well across all technical questions, with an average GQS score of 4.48 (SD=0.93). Comparatively, ChatGPT's average GQS score in previous study was 3.1 (SD=1.492). The Wilcoxon Signed-Rank Test indicated a statistically significant higher average score for Scholar GPT compared to ChatGPT (Mean Difference = 2.00, SE = 0.163, p &lt; 0.001). The Kruskal-Wallis Test showed no statistically significant differences among the topic groups (χ² = 0.799, df = 3, p = 0.850, ε² = 0.0135). CONCLUSION: Scholar…</t>
  </si>
  <si>
    <t xml:space="preserve">10.1016/j.jormas.2024.102114</t>
  </si>
  <si>
    <t xml:space="preserve">39389541.0</t>
  </si>
  <si>
    <t xml:space="preserve">technical OMFS questions ScholarGPT</t>
  </si>
  <si>
    <t xml:space="preserve">technical OMFS questions; ScholarGPT vs prior ChatGPT</t>
  </si>
  <si>
    <t xml:space="preserve">Technical OMFS questions; ScholarGPT vs prior ChatGPT; professional knowledge</t>
  </si>
  <si>
    <t xml:space="preserve">LLMDENT-1743</t>
  </si>
  <si>
    <t xml:space="preserve">Performance of Chat Generative Pretrained Transformer and Bard on the Questions Asked in the Dental Specialty Entrance Examination in Turkey Regarding Bloom’s Revised Taxonomy</t>
  </si>
  <si>
    <t xml:space="preserve">ABSTRACTObjective: The aim of this study was to evaluate the effect of dental technicians’ experience on the shear bond strength (SBS) of ceramic fused to metal restorations.Methods: Totally 32 casting cobalt–chromium (Co-Cr) disc-shaped (r = 10 mm diameter, h = 1 mm height) specimens were prepared for 2 experimental groups [group 1: untrained dental technician, group 2: conversant dental technician] (n = 16 per group). Ceramic was applied to the disc speci- mens (h = 4 mm height, r = 6 mm diameter), and their SBS was measured with a universal testing device. Results were statistically analyzed using the Student’s t-test (α = .05).Results: According to the Student’s t-test, no statistically significant differences were seen between the 2 groups (P = .270).Conclusion: The experience of the dental technicians did not affect the bond strength of casting Cr-Co alloys.Keywords: Experience, technician, metal–ceramic bondingÖZAmaç: Bu çalışmanın amacı teknisyen deneyiminin metal destekli seramik restorasyonların makas- lama bağlanma direncine (shear bond strength-SBS) etkisinin olup olmadığının araştırılmasıdır.Yöntemler: 32 tane döküm Co-Cr disk (10 mm çapında, 1mm kalınlığında) şeklinde örnek iki ayrı çalışma grubu [Grup 1: Deneyimsiz diş teknisyeni (Untrained dental technician-UDT), Grup 2: Deneyimli diş teknisyeni (Conversant dental technician-CDT)] (n = 16 her bir grup için) hazırlandı. Örneklere seramik uygulaması (4 mm yüksekliğinde, 6 mm çapında) yapıldı ve SBS üniversal bir…</t>
  </si>
  <si>
    <t xml:space="preserve">Department of Prosthodontics, Faculty of Dentistry, Altınbaş University, Istanbul, Turkey; TURUNÇ OĞUZMAN, Rana; YURDABAKAN, Zeliha Zuhal; Department of Oral and Dentomaxillofacial Radiology, Faculty </t>
  </si>
  <si>
    <t xml:space="preserve">Current Research in Dental Sciences</t>
  </si>
  <si>
    <t xml:space="preserve">10.5152/crds.2024.23261</t>
  </si>
  <si>
    <t xml:space="preserve">specialty entrance exam per title; abstract mismatched</t>
  </si>
  <si>
    <t xml:space="preserve">specialty entrance exam questions; abstract mismatched</t>
  </si>
  <si>
    <t xml:space="preserve">LLMDENT-1644</t>
  </si>
  <si>
    <t xml:space="preserve">Evaluation of Dental Student’s Preferences for Digital Resources</t>
  </si>
  <si>
    <t xml:space="preserve">Background: This study examines dental student’s usage habits, platform preferences and perceptions of reliability regarding digital educational resources. Methods and Findings: A descriptive and analytical cross-sectional study was conducted with third-, fourth- and fifth-year students at the Faculty of Dentistry. Data from a structured questionnaire administered via Google Forms were analyzed using SPSS v25.0 software. In addition to descriptive statistics, Kruskal-Wallis, Mann-Whitney U and Chi-square tests were applied; the significance level was set at p&lt;0.05. Results: Most of the 333 students who participated in the study said they used digital resources more than once a week. YouTube was the most frequently used platform, while AI-based chatbots such as ChatGPT stood out, particularly for exam preparation and summarizing topics. Although 61% of participants found digital resources reliable, approximately half remained uncertain about their accuracy. A significant difference was found between grade level and digital resource usage (p&lt;0.05), while no difference was found in age and gender. Conclusion: Dental students use digital resources extensively in their educational processes. However, concerns about content reliability and insufficient verification habits highlight the need to integrate digital literacy and ethical awareness training into the curriculum.</t>
  </si>
  <si>
    <t xml:space="preserve">10.46889/jdhor.2025.6316</t>
  </si>
  <si>
    <t xml:space="preserve">dental student digital resource survey</t>
  </si>
  <si>
    <t xml:space="preserve">LLMDENT-1011</t>
  </si>
  <si>
    <t xml:space="preserve">Comparative agreement among traditional, digital, and experimental AI-based shade selection methods in dentistry: A clinical study.</t>
  </si>
  <si>
    <t xml:space="preserve">STATEMENT OF PROBLEM: Shade selection remains subjective, but digital shade selection methods and applications promise more consistent and objective results. However, consensus on which method provides the best agreement and consistency is lacking. PURPOSE: The purpose of this clinical study was to investigate the agreement among traditional, digital, and artificial intelligence (AI)-assisted shade selection methods. MATERIAL AND METHODS: A total of 85 participants without caries, periodontal disease, or restoration in the left maxillary central incisor were recruited. Color analysis was performed using 4 different methods on the middle third of the left maxillary central incisor: traditional method (TM) (VITA 3D Master; VITA Zahnfabrik); spectrophotometer (S) (VITA Easyshade V; VITA Zahnfabrik); intraoral scanner (IOS) (TRIOS; 3Shape A/S); and AI-assisted application (ChatGPT-4). ChatGPT-4 was not designed as an AI for diagnostic purposes in clinical settings but was used experimentally for color selection and required human intervention. Color analysis was performed according to the VITA 3D Master color scale. The Cohen kappa method was used to analyze the agreement between 2 methods. The Fleiss kappa method was used to analyze the agreement among the 4 methods (α=.05). RESULTS: A statistically moderate agreement was found between TM and IOS (kappa=.421; P&lt;.001), and a statistically low agreement was found between TM and AI (kappa=.064; P=.287). A slight yet statistically s…</t>
  </si>
  <si>
    <t xml:space="preserve">Ünal, Mehmet; Polatoğlu, Selin</t>
  </si>
  <si>
    <t xml:space="preserve">10.1016/j.prosdent.2025.11.043</t>
  </si>
  <si>
    <t xml:space="preserve">41436330.0</t>
  </si>
  <si>
    <t xml:space="preserve">shade selection ChatGPT photos</t>
  </si>
  <si>
    <t xml:space="preserve">shade selection agreement</t>
  </si>
  <si>
    <t xml:space="preserve">LLMDENT-1668</t>
  </si>
  <si>
    <t xml:space="preserve">Is ChatGPT a reliable source of scientific information regarding third-molar surgery?</t>
  </si>
  <si>
    <t xml:space="preserve">BACKGROUND: ChatGPT (OpenAI) is a large language model. This model uses artificial intelligence and machine learning techniques to generate humanlike language and responses, even to complex questions. The authors aimed to assess the reliability of responses provided via ChatGPT and evaluate its trustworthiness as a means of obtaining information about third-molar surgery. METHODS: The authors assessed the 10 most frequently asked questions about mandibular third-molar extraction. A validated questionnaire (Chatbot Usability Questionnaire) was used and 2 oral and maxillofacial surgeons compared the answers provided with the literature. RESULTS: Most of the responses (90.63%) provided via the ChatGPT platform were considered safe and accurate and followed what was the stated in the English-language literature. CONCLUSIONS: The ChatGPT platform offers accurate and scientifically backed answers to inquiries about third-molar surgical extraction, making it a dependable and easy-to-use resource for both patients and the general public. However, the platform should provide references with the responses to validate the information. PRACTICAL IMPLICATIONS: Patients worldwide are exposed to reliable information sources. Oral surgeons and health care providers should always advise patients to be aware of the information source and that the ChatGPT platform offers a reliable solution.</t>
  </si>
  <si>
    <t xml:space="preserve">Aguiar de Sousa, Rafael; Costa, Samuel Macedo; Almeida Figueiredo, Pedro Henrique; Camargos, Caroline Rabelo; Ribeiro, Bruna Campos; Alves E Silva, Micena Roberta Miranda</t>
  </si>
  <si>
    <t xml:space="preserve">10.1016/j.adaj.2023.11.004</t>
  </si>
  <si>
    <t xml:space="preserve">38206257.0</t>
  </si>
  <si>
    <t xml:space="preserve">third-molar FAQs; ChatGPT; safety accuracy vs literature</t>
  </si>
  <si>
    <t xml:space="preserve">third molar FAQs; ChatGPT; surgeon safety accuracy</t>
  </si>
  <si>
    <t xml:space="preserve">LLMDENT-0817</t>
  </si>
  <si>
    <t xml:space="preserve">Integrating Clinical and Systemic Knowledge in Periodontal and Peri-Implant Disease Education Through a Knowledge Graph.</t>
  </si>
  <si>
    <t xml:space="preserve">AIM: This study aims to construct a knowledge graph in the field of periodontology and develop a knowledge-graph-based intelligent question-answering (QA) system, with the goal of enhancing the structured management and intelligent application of periodontal disease knowledge. MATERIALS AND METHODS: Consensus documents and evidence-based guidelines from the EFP and AAP served as primary data sources. Entities and relationships related to periodontal diseases were extracted using a large language model-assisted semantic approach to generate structured quintuple data. A knowledge graph was constructed in Neo4j, upon which a graph-enhanced intelligent PerioMind system was developed. RESULTS: A total of 26 authoritative documents were included, from which 1894 knowledge quintuples were extracted, resulting in a knowledge graph comprising 1872 nodes and 1894 edges. The PerioMind system, developed on top of the graph, demonstrated efficient parsing of natural language queries and the generation of professional responses. The system achieved the following evaluation scores (out of 5): accuracy 4.8, interpretability 4.4, domain relevance 4.8, and completeness 4.5. CONCLUSION: This study developed a structured knowledge graph and the PerioMind system for periodontology, supporting intelligent diagnosis, education, and research. Future work will expand knowledge coverage and enhance semantic reasoning to advance an intelligent knowledge service platform.</t>
  </si>
  <si>
    <t xml:space="preserve">Sun, Yi-Jia; Zhao, Yi-Feng; Zhang, Lei; Luo, Li-Jun; Zhou, Yue; Zhang, Yan; Han, Xue; Zhou, Min</t>
  </si>
  <si>
    <t xml:space="preserve">10.1002/jdd.70101</t>
  </si>
  <si>
    <t xml:space="preserve">41236841.0</t>
  </si>
  <si>
    <t xml:space="preserve">custom knowledge graph QA system</t>
  </si>
  <si>
    <t xml:space="preserve">knowledge-graph QA system</t>
  </si>
  <si>
    <t xml:space="preserve">LLMDENT-0365</t>
  </si>
  <si>
    <t xml:space="preserve">Digital Brand Identity as a Strategic Resource: The Moderating Effect of Consumer Belief on Sales Outcomes</t>
  </si>
  <si>
    <t xml:space="preserve">The main goal of the study is to analyse the main factors that influence brand identities and sale policies in the digital age and find out whether Consumer Belief in Brand (CBB) impacts the relation between the strategies and consumer purchase decisions (CPD). The digital brand identification and effective sales strategy have become the key to business success because the online environment alters the ways of customer interaction with companies. There has been little consideration of the effect of consumer perception, beliefs and trust on effectiveness of these tactics in actual purchase behaviour. This article applies Covariance-Based Structural Equation Modelling (CB-SEM) to test a theoretical framework that is founded on the Resource-Based View (RBV) and Social Identity Theory. Data were collected on the basis of a structured survey among 195 companies and brands that operate in the digital markets. The findings have shown that brand belief has a significant influence on the effect of sales strategics and brand identity to customers in their purchase decision-making. This study contributes to the growing literature on digital brand management by focusing on strategic importance of customer belief as the moderating factor. The findings can be informative to marketers and brand managers interested in enhancing brand-consumer relations and prompting more conversions under the conditions of cutthroat digital landscapes. References Al-Hawari, F., Al-Twal, R., Barham, H., Al-Kh…</t>
  </si>
  <si>
    <t xml:space="preserve">Abdul Hameed; Babar Amin; F. Bashir; Usman Nizam Ul Din</t>
  </si>
  <si>
    <t xml:space="preserve">Journal of Business Insight and Innovation</t>
  </si>
  <si>
    <t xml:space="preserve">10.63544/jbii.v5i6.157</t>
  </si>
  <si>
    <t xml:space="preserve">digital brand identity business</t>
  </si>
  <si>
    <t xml:space="preserve">digital brand marketing study</t>
  </si>
  <si>
    <t xml:space="preserve">LLMDENT-2126</t>
  </si>
  <si>
    <t xml:space="preserve">A Retrospective Case Series in Fournier’s Disease: And Its EmergencyManagement etGraftingTechnique forPenisCoverage</t>
  </si>
  <si>
    <t xml:space="preserve">D. Tripodi; A. Guastafierro; Federica Gagliardi; M. Amabile; Eleonora Lori; R. Cirocchi; D. Pironi; F. Forte; C. Cannistrà; S. Sorrenti</t>
  </si>
  <si>
    <t xml:space="preserve">Fournier disease case series</t>
  </si>
  <si>
    <t xml:space="preserve">Fournier gangrene case series</t>
  </si>
  <si>
    <t xml:space="preserve">LLMDENT-0945</t>
  </si>
  <si>
    <t xml:space="preserve">Comparative analysis of generative pre-trained transformers for text- and image-based cephalometric prompts using a novel Artificial Intelligence Based Diagnosis and Treatment Planning Index (AIDTI).</t>
  </si>
  <si>
    <t xml:space="preserve">INTRODUCTION: The aim of this study was to compare the response capabilities of generative pre-trained transformers (GPTs) for identical lateral cephalograms (LCs) based on text- and image-based prompts, using the newly developed Artificial Intelligence Based Diagnosis and Treatment Planning Index (AIDTI). METHODS: A total of 90 LCs from 30 cases each with skeletal Class I, II, and III malocclusions were included. The LCs were presented to GPT-4o, GPT-o3 pro, GPT-5, and GPT-5 pro in two different formats: text-based (numerical data including cephalometric analysis measurements) and image-based (direct image upload) prompts. The responses of the GPTs were evaluated using the newly developed AIDTI, scored on a 0-10 scale and consisting of five criteria: diagnostic accuracy, capability for differential diagnosis, clinical appropriateness of the proposed treatment plan, disclosure of risks and complications associated with the treatment plan, and ability to offer alternative treatment options. RESULTS: Higher performance was observed in text-based prompts, with the highest score achieved by GPT-5 pro (9.62 ± 1.13). By contrast, the performance of all GPTs on image-based prompts was notably lower, with the highest score being 4.16 ± 4.12 for GPT-o3 pro. Additionally, all models showed a tendency to randomly categorize malocclusions as Class II, suggesting systematic bias in their predictions. CONCLUSION: AIDTI provides a structured and multidimensional framework for the concise, b…</t>
  </si>
  <si>
    <t xml:space="preserve">Yıldırım, Ahmet; Cicek, Orhan; Genç, Yavuz Selim; Erdem, Ruşen</t>
  </si>
  <si>
    <t xml:space="preserve">10.1186/s12911-026-03587-x</t>
  </si>
  <si>
    <t xml:space="preserve">42226172.0</t>
  </si>
  <si>
    <t xml:space="preserve">cephalogram diagnosis treatment planning</t>
  </si>
  <si>
    <t xml:space="preserve">cephalometric diagnosis and treatment planning</t>
  </si>
  <si>
    <t xml:space="preserve">LLMDENT-1737</t>
  </si>
  <si>
    <t xml:space="preserve">PAINe: An Artificial Intelligence-based Virtual Assistant to Aid in the Differentiation of Pain of Odontogenic versus Temporomandibular Origin.</t>
  </si>
  <si>
    <t xml:space="preserve">INTRODUCTION: Pain associated with temporomandibular dysfunction (TMD) is often confused with odontogenic pain, which is a challenge in endodontic diagnosis. Validated screening questionnaires can aid in the identification and differentiation of the source of pain. Therefore, this study aimed to develop a virtual assistant based on artificial intelligence using natural language processing techniques to automate the initial screening of patients with tooth pain. METHODS: The PAINe chatbot was developed in Python (Python Software Foundation, Beaverton, OR) language using the PyCharm (JetBrains, Prague, Czech Republic) environment and the openai library to integrate the ChatGPT 4 API (OpenAI, San Francisco, CA) and the Streamlit library (Snowflake Inc, San Francisco, CA) for interface construction. The validated TMD Pain Screener questionnaire and 1 question regarding the current pain intensity were integrated into the chatbot to perform the differential diagnosis of TMD in patients with tooth pain. The accuracy of the responses was evaluated in 50 random scenarios to compare the chatbot with the validated questionnaire. The kappa coefficient was calculated to assess the agreement level between the chatbot responses and the validated questionnaire. RESULTS: The chatbot achieved an accuracy rate of 86% and a substantial level of agreement (κ = 0.70). Most responses were clear and provided adequate information about the diagnosis. CONCLUSIONS: The implementation of a virtual assis…</t>
  </si>
  <si>
    <t xml:space="preserve">de Araujo, Bianca Marques de Mattos; de Jesus Freitas, Pedro Felipe; Deliga Schroder, Angela Graciela; Küchler, Erika Calvano; Baratto-Filho, Flares; Ditzel Westphalen, Vania Portela; Carneiro, Everda</t>
  </si>
  <si>
    <t xml:space="preserve">10.1016/j.joen.2024.09.008</t>
  </si>
  <si>
    <t xml:space="preserve">39342988.0</t>
  </si>
  <si>
    <t xml:space="preserve">Endodontics; TMD / orofacial pain</t>
  </si>
  <si>
    <t xml:space="preserve">ChatGPT-4 API patient tooth pain screening chatbot; accuracy; borderline custom</t>
  </si>
  <si>
    <t xml:space="preserve">ChatGPT-4-based patient pain screening chatbot; accuracy vs validated questionnaire</t>
  </si>
  <si>
    <t xml:space="preserve">LLMDENT-0904</t>
  </si>
  <si>
    <t xml:space="preserve">Evaluating the Performance of GPT-4.0 in Generating and Refining Multiple-Choice Questions for Dental Education.</t>
  </si>
  <si>
    <t xml:space="preserve">PURPOSE: The integration of large-language models into medical education assessment holds transformative potential, yet rigorous evaluation of their capabilities in generating specialized examination content remains underexplored. This study aims to explore the performance of GPT-4.0 in crafting multiple-choice questions (MCQs) within the domain of oral and maxillofacial surgery (OMFS), benchmarking it against GPT-3.5 and GPT-4o, and evaluates its capacity to assess and revise defective items. METHODS: 100 MCQs generated by GPT-4.0 were evaluated on six aspects with 5-point scales. Comparative analyses were conducted among ChatGPT 4.0, ChatGPT 3.5, and ChatGPT 4o. Additionally, 43 defective MCQs generated by GPTs were input into GPT-4.0 to assess its capabilities in detecting and providing modification suggestions. Inter-rater reliability between the two expert reviewers was assessed using Cohen's kappa coefficient. RESULTS: GPT-4.0 generated questions rapidly and efficiently, with 87% of them being of high quality. However, 6% required replacement due to issues such as interdisciplinary ambiguity, flawed distractors, or item duplication, while an additional 7% needed minor revisions before use. The comparative analysis highlighted GPT-4.0's marked advantage over GPT-3.5, which exhibited higher defect rates and disciplinary misalignments. Notably, GPT-4.0's ability to detect and revise defective questions proved limited, excelling only in identifying duplicate items but falte…</t>
  </si>
  <si>
    <t xml:space="preserve">Wu, Jiashun; Ji, Huanzhong; Xie, Yanqing; Kuang, Shijun; Yang, Tao</t>
  </si>
  <si>
    <t xml:space="preserve">10.1111/eje.70217</t>
  </si>
  <si>
    <t xml:space="preserve">42310703.0</t>
  </si>
  <si>
    <t xml:space="preserve">MCQ generation OMFS education</t>
  </si>
  <si>
    <t xml:space="preserve">MCQ generation for education</t>
  </si>
  <si>
    <t xml:space="preserve">LLMDENT-2050</t>
  </si>
  <si>
    <t xml:space="preserve">An Esthetic Approach for Rehabilitation of Long-Span Edentulous Arch Using Artificial Intelligence.</t>
  </si>
  <si>
    <t xml:space="preserve">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</si>
  <si>
    <t xml:space="preserve">Kumari, K Sheela; K S, Anusha</t>
  </si>
  <si>
    <t xml:space="preserve">10.7759/cureus.38683</t>
  </si>
  <si>
    <t xml:space="preserve">37292565.0</t>
  </si>
  <si>
    <t xml:space="preserve">case report ChatGPT treatment planning ideas</t>
  </si>
  <si>
    <t xml:space="preserve">case report treatment ideas from ChatGPT</t>
  </si>
  <si>
    <t xml:space="preserve">LLMDENT-0062</t>
  </si>
  <si>
    <t xml:space="preserve">Evaluating Large Language Models performance in Endodontics: A clinical experimental study</t>
  </si>
  <si>
    <t xml:space="preserve">This study aims to evaluate the diagnostic accuracy, consistency and diagnostic success rates of eight different AI-based chatbots in Endodontics. This cross-sectional study evaluated diagnostic accuracy of eight diverse AI models, selected for architectural/developer heterogeneity and clinical relevance, using 12 validated fictitious endodontic cases aligned with AAE guidelines and ethical approval was waived as no human data were used. STROBE guidelines were followed to ensure methodological rigor. Standardized prompts ensured uniformity, with three independent executions per case to assess consistency. Responses were anonymized and evaluated by blinded, calibrated reviewers and statistical analysis included Kruskal-Wallis, Dunn’s tests, Fleiss’ Kappa, and chi-square to compare diagnostic/treatment accuracy and intramodel agreement. The analysis revealed significant diagnostic accuracy variation among AI models (p 0.85) for top models versus Gemini (ICC=0.65). Fleiss’ Kappa highlighted moderate agreement (κ=0.28–0.45) in ambiguous cases, emphasizing heterogeneous reliability. In conclusion, seven AI chatbots demonstrated high accuracy in endodontics cases, being considered as helpful tools for complement of clinical practice.</t>
  </si>
  <si>
    <t xml:space="preserve">Paloma Rayse Zagalo de Almeida; I. Barbosa; Mauro Sérgio Almeida Alves; S. A. F. de Menezes; Patrícia de Almeida Rodrigues; Isaac Souza Elgrably; Ricardo Roberto de Souza Fonseca; João Daniel Mendonça</t>
  </si>
  <si>
    <t xml:space="preserve">10.33448/rsd-v15i1.50523</t>
  </si>
  <si>
    <t xml:space="preserve">endodontic case diagnosis chatbots</t>
  </si>
  <si>
    <t xml:space="preserve">endodontic diagnostic cases</t>
  </si>
  <si>
    <t xml:space="preserve">LLMDENT-1140</t>
  </si>
  <si>
    <t xml:space="preserve">Cross-institutional dental electronic health record entity extraction via generative artificial intelligence and synthetic notes.</t>
  </si>
  <si>
    <t xml:space="preserve">Abstract Background While most health-care providers now use electronic health records (EHRs) to document clinical care, many still treat them as digital versions of paper records. As a result, documentation often remains unstructured, with free-text entries in progress notes. This limits the potential for secondary use and analysis, as machine-learning and data analysis algorithms are more effective with structured data. Objective This study aims to use advanced artificial intelligence (AI) and natural language processing (NLP) techniques to improve diagnostic information extraction from clinical notes in a periodontal use case. By automating this process, the study seeks to reduce missing data in dental records and minimize the need for extensive manual annotation, a long-standing barrier to widespread NLP deployment in dental data extraction. Materials and Methods This research utilizes large language models (LLMs), specifically Generative Pretrained Transformer 4, to generate synthetic medical notes for fine-tuning a RoBERTa model. This model was trained to better interpret and process dental language, with particular attention to periodontal diagnoses. Model performance was evaluated by manually reviewing 360 clinical notes randomly selected from each of the participating site’s dataset. Results The results demonstrated high accuracy of periodontal diagnosis data extraction, with the sites 1 and 2 achieving a weighted average score of 0.97-0.98. This performance held for…</t>
  </si>
  <si>
    <t xml:space="preserve">Chuang, Yao-Shun; Lee, Chun-Teh; Lin, Guo-Hao; Brandon, Ryan; Jiang, Xiaoqian; Walji, Muhammad F; Tokede, Oluwabunmi</t>
  </si>
  <si>
    <t xml:space="preserve">JAMIA open</t>
  </si>
  <si>
    <t xml:space="preserve">10.1093/jamiaopen/ooaf061</t>
  </si>
  <si>
    <t xml:space="preserve">40584736.0</t>
  </si>
  <si>
    <t xml:space="preserve">GPT-4 synthetic notes fine-tuned RoBERTa</t>
  </si>
  <si>
    <t xml:space="preserve">LLMDENT-1500</t>
  </si>
  <si>
    <t xml:space="preserve">Performance of Advanced Artificial Intelligence Models in Pulp Therapy for Immature Permanent Teeth: A Comparison of ChatGPT-4 Omni, DeepSeek, and Gemini Advanced in Accuracy, Completeness, Response Time, and Readability.</t>
  </si>
  <si>
    <t xml:space="preserve">INTRODUCTION: This study aims to evaluate and compare the performance of three advanced chatbots-ChatGPT-4 Omni (ChatGPT-4o), DeepSeek, and Gemini Advanced-on answering questions related to pulp therapies for immature permanent teeth. The primary outcomes assessed were accuracy, completeness, and readability, while secondary outcomes focused on response time and potential correlations between these parameters. METHODS: A total of 21 questions were developed based on clinical resources provided by the American Association of Endodontists, including position statements, clinical considerations, and treatment options guides, and assessed by three experienced pediatric dentists and three endodontists. Accuracy and completeness scores, as well as response times, were recorded, and readability was evaluated using Flesch Kincaid Reading Ease Score, Flesch Kincaid Grade Level, Gunning Fog Score, SMOG Index, and Coleman Liau Index. RESULTS: Results revealed significant differences in accuracy (P .05). CONCLUSIONS: ChatGPT-4o and DeepSeek demonstrated superior performance in terms of accuracy and completeness when compared to Gemini Advanced. Regarding readability, DeepSeek scored the highest, while ChatGPT-4o showed the lowest. These findings highlight the importance of considering both the quality and readability of artificial intelligence-driven responses, in addition to response time, in clinical applications.</t>
  </si>
  <si>
    <t xml:space="preserve">10.1016/j.joen.2025.08.011</t>
  </si>
  <si>
    <t xml:space="preserve">40850544.0</t>
  </si>
  <si>
    <t xml:space="preserve">AAE clinical resource-derived pulp therapy questions</t>
  </si>
  <si>
    <t xml:space="preserve">AAE resource-derived pulp therapy questions</t>
  </si>
  <si>
    <t xml:space="preserve">Pulp therapy questions from AAE clinical resources; clinician knowledge</t>
  </si>
  <si>
    <t xml:space="preserve">LLMDENT-1311</t>
  </si>
  <si>
    <t xml:space="preserve">Artificial Intelligence in Dental Education: A Scoping Review of Opportunities, Challenges, and Ethical Frameworks for Shaping Accreditation Standards and Future Practice</t>
  </si>
  <si>
    <t xml:space="preserve">Abstract Background: The integration of artificial intelligence (AI) into dental education offers transformative potential for enhancing learning outcomes, clinical training, and institutional efficiency. However, rapid AI adoption introduces ethical, logistical, and pedagogical challenges that require systematic exploration. This scoping review maps the current applications, challenges, and future directions of AI in dental education, focusing on its integration into curricula while ensuring ethical, equitable, and pedagogically sound practices. Methods: The Joanna Briggs Institute framework was followed, with reporting per the PRISMA-ScR guidelines for scoping reviews. A systematic search was conducted across PubMed, EMBASE, MEDLINE-Ovid, and Google Scholar for studies published between January 2018 and January 2025. The search terms included "artificial intelligence," "dental education," "machine learning," "ChatGPT," and "ethical challenges," with Medical Subject Headings (MeSH) terms applied where applicable. After duplicate removal, 624 510 records underwent title/abstract screening, followed by a full-text review of 57 articles, with 43 studies meeting the eligibility criteria. Data extraction focused on the study design, population, AI type, key outcomes, and challenges. Results: The key findings include the following: 1. AI-Driven Personalization: Generative AI (e.g., ChatGPT) reduced grading time by 45% and improved reflective learning outcomes, although 33% of stud…</t>
  </si>
  <si>
    <t xml:space="preserve">Khalifah AM; Alafaleg R</t>
  </si>
  <si>
    <t xml:space="preserve">10.21203/rs.3.rs-6498214/v1</t>
  </si>
  <si>
    <t xml:space="preserve">Oral &amp; maxillofacial surgery; Restorative dentistry / cariology; Dental education / exams</t>
  </si>
  <si>
    <t xml:space="preserve">scoping review AI dental education; preprint</t>
  </si>
  <si>
    <t xml:space="preserve">LLMDENT-1228</t>
  </si>
  <si>
    <t xml:space="preserve">Artificial Intelligence Assisted Decision-Making in Third Molar Assessment Using ChatGPT</t>
  </si>
  <si>
    <t xml:space="preserve">Grinberg, N.; Peleg, O.</t>
  </si>
  <si>
    <t xml:space="preserve">10.1016/j.ijom.2025.04.1034</t>
  </si>
  <si>
    <t xml:space="preserve">third molar decision-making; no abstract</t>
  </si>
  <si>
    <t xml:space="preserve">no abstract; third molar decision-making</t>
  </si>
  <si>
    <t xml:space="preserve">LLMDENT-0445</t>
  </si>
  <si>
    <t xml:space="preserve">Structure of AI Responses With Complex Patient Analysis for Patient Alternatives and Patient Modifiers.</t>
  </si>
  <si>
    <t xml:space="preserve">BACKGROUND: Artificial intelligence (AI) is already a powerful tool that is rapidly growing within the dental sector. Reports of structure and characteristics of AI responses to patient scenarios are limited. PURPOSE: To analyse characteristics and structure of AI responses to prompts for treatment planning alternatives and patient alternatives for complex patients. The project is seen as a prelude to exploring the interface between AI information and responsibility for patient decisions, patient privacy and credibility of AI information. METHODS: Microsoft Copilot from July 2025 was prompted for a hypothetical patient scenario to develop treatment alternatives. In addition to treatment alternatives, patient analysis factors were prompted and three were analysed in the manuscript: patient modifying factors, patient capacity to subscribe to professional recommendations and prognoses. RESULTS: Qualitative analyses for AI responses were extensive, in categories, amenable to table format, informational and not recommendational. For each treatment alternative AI generated goal, phases, pros and cons. AI offered ten modifying factors affecting dental treatment, including age, medical conditions, medications, etc. For patient capacity, AI generated seven responses under headings of positive indicators and limitations. For prognoses, AI generated short-and long-term prognoses with key indicators. Treatment alternatives remained largely unchanged before and after sequential inclusion …</t>
  </si>
  <si>
    <t xml:space="preserve">Johnsen, David C; Marchini, Leonardo; Vo, Kim; Young, L Brendan; Dabdoub, Shareef M</t>
  </si>
  <si>
    <t xml:space="preserve">10.1111/eje.70108</t>
  </si>
  <si>
    <t xml:space="preserve">41689243.0</t>
  </si>
  <si>
    <t xml:space="preserve">complex patient treatment alternatives for dentist</t>
  </si>
  <si>
    <t xml:space="preserve">complex patient treatment alternatives for dentists</t>
  </si>
  <si>
    <t xml:space="preserve">LLMDENT-0194</t>
  </si>
  <si>
    <t xml:space="preserve">Comparative analysis of the performance of artificial intelligence language models on Turkish dental specialty examination questions.</t>
  </si>
  <si>
    <t xml:space="preserve">BACKGROUND: The aim of this study was to compare the performance of three large language models (LLMs), namely ChatGPT-4o, Gemini 2.0 Pro, and DeepSeek-R1 on multiple-choice questions from the Turkish Dental Specialty Examination (DUS). METHODS: Ethical approval was not required for this study. A total of 1506 questions from DUS examinations conducted between 2012 and 2021 were independently entered into the LLMs in their original Turkish language using a zero-shot prompt structure. The study was conducted in July 2025 using specific model versions (ChatGPT-4o, Gemini 2.0 Pro, and DeepSeek-R1). Canceled questions and those containing visual material were excluded. The number of correct answers was recorded for total performance, for basic and clinical sciences, and for 15 sub-disciplines. Statistical analyses were performed using Cochran’s Q test, and in cases of significance, Bonferroni-corrected McNemar tests were applied. A p-value &lt; 0.05 was considered statistically significant. RESULTS: A significant difference was found among the three models in terms of total correct answers (p &lt; 0.001). Gemini 2.0 Pro provided significantly more correct answers compared to ChatGPT-4o (p &lt; 0.001) and DeepSeek-R1 (p &lt; 0.001). No significant difference was observed in basic sciences (p = 0.050), whereas Gemini 2.0 Pro outperformed both models in clinical sciences (p &lt; 0.001). Subgroup analysis showed that Gemini 2.0 Pro outperformed ChatGPT-4o in periodontology (OR:4.43, p = 0.002), rest…</t>
  </si>
  <si>
    <t xml:space="preserve">Cem, Gokhan; Yilmaz, Neslihan; Yilmaz, Dogukan</t>
  </si>
  <si>
    <t xml:space="preserve">10.1186/s12903-026-08490-5</t>
  </si>
  <si>
    <t xml:space="preserve">42050497.0</t>
  </si>
  <si>
    <t xml:space="preserve">Orthodontics; Periodontology; Prosthodontics; Pediatric dentistry; Restorative dentistry / cariology; Dental education / exams</t>
  </si>
  <si>
    <t xml:space="preserve">LLMDENT-0740</t>
  </si>
  <si>
    <t xml:space="preserve">Comparative analysis of diagnostic prediction and clinical reasoning of large language models in complex endodontic case scenarios.</t>
  </si>
  <si>
    <t xml:space="preserve">OBJECTIVE: To compare the diagnostic prediction accuracy and clinical reasoning of four state-of-the-art large language models (LLMs) - GPT-4o, Claude 3.7 Sonnet, DeepSeek R1, and Gemini 2.0 Flash - in complex endodontic case analysis using structured prompts. METHODS: Nine complex endodontic case reports from peer-reviewed journals were converted into standardized narratives with concealed diagnoses. Each LLM generated three prioritized (Bayesian-ranked) diagnostic possibilities with corresponding justifications using structured prompts. Two endodontic specialists independently abstracted the gold-standard diagnoses into a standardized reference format and evaluated the LLM outputs using a rubric assessing clinical plausibility, radiographic justification, and terminological accuracy. Statistical analysis included Kruskal-Wallis testing, Bonferroni-adjusted pairwise comparisons, and the Diagnostic Agreement Index. RESULTS: Gemini 2.0 Flash and Claude 3.7 Sonnet generally achieved higher interpretive reasoning quality than DeepSeek R1 across all diagnostic ranks. However, post-hoc Bonferroni-adjusted comparisons revealed that their differences relative to GPT-4o were not statistically significant (adjusted p = 1.000), whereas DeepSeek R1 differed significantly from both Claude and Gemini (adjusted p &lt; 0.05) and approached significance compared with GPT-4o (adjusted p = 0.059). CONCLUSIONS: This study demonstrates significant variation in the interpretive reasoning performance…</t>
  </si>
  <si>
    <t xml:space="preserve">Sahoo, Hrudi Sundar; Kumar, A R Pradeep; Durvasulu, Archana; Ravichandran, Adisree</t>
  </si>
  <si>
    <t xml:space="preserve">10.1016/j.jdent.2025.106309</t>
  </si>
  <si>
    <t xml:space="preserve">41435997.0</t>
  </si>
  <si>
    <t xml:space="preserve">complex endodontic case diagnostic reasoning</t>
  </si>
  <si>
    <t xml:space="preserve">complex endodontic case diagnosis</t>
  </si>
  <si>
    <t xml:space="preserve">LLMDENT-1126</t>
  </si>
  <si>
    <t xml:space="preserve">Performance of ChatGPT-5, Gemini 2.5 Flash, and DeepSeek-V3.2 large language models in response to questions about ozone in dentistry</t>
  </si>
  <si>
    <t xml:space="preserve">Aim: The aim of this study was to compare and evaluate the accuracy and completeness of responses to open-ended questions about the use of ozone in dentistry that were addressed to three recent large language models (LLMs): ChatGPT-5, Gemini 2.5 Flash, and DeepSeek-V3.2. Methodology: A total of 25 open-ended questions on the subject of ozone in dentistry were asked to three different LLMs (ChatGPT-5, Gemini 2.5 Flash, and DeepSeek-V3.2). The chat history was deleted after each response, and a new session was started for each question. All questions were asked only once using the same computer IP address, on the same day, on the same fixed fiber Internet network. The questions were asked to the chatbots in English, and English responses were obtained and recorded. The responses were evaluated independently by two restorative dentistry specialists using two separate Likert scales for accuracy and completeness. In the statistical analyses, the Intraclass Correlation Coefficient (ICC) was calculated, and the Shapiro–Wilk, Kruskal–Wallis, Dunn–Bonferroni, and Spearman tests were applied. ​Results: The agreement between the evaluators was found to be high in respect of the accuracy points and varied according to the model for the completeness points. Significant differences were determined between the LLMs in the comparisons of the accuracy scores (p &lt; 0.001). The median points of the ChatGPT-5 and DeepSeek-V3.2 models were determined to be statistically significantly higher than t…</t>
  </si>
  <si>
    <t xml:space="preserve">Cangül, Suzan; Adıgüzel, Özkan; Taşyürek, Makbule; Tunç, Tuba; Ortaç, Hatice</t>
  </si>
  <si>
    <t xml:space="preserve">10.5577/intdentres.701</t>
  </si>
  <si>
    <t xml:space="preserve">ozone dentistry open questions; 3 LLMs; accuracy completeness; audience unclear</t>
  </si>
  <si>
    <t xml:space="preserve">audience unclear; ozone dentistry open questions; three LLMs; accuracy completeness</t>
  </si>
  <si>
    <t xml:space="preserve">LLMDENT-1442</t>
  </si>
  <si>
    <t xml:space="preserve">Opportunities for using artificial intelligence in teaching first-year medical students</t>
  </si>
  <si>
    <t xml:space="preserve">Introduction. The introduction of innovative technologies into the educational process can modernise the higher education system and open up new opportunities for student learning. One of these technologies is artificial intelligence (AI), which is actively integrated into the teaching of multiple disciplines and necessary for the acquisition of many professional skills. Purpose. The purpose of our research is to analyze the attitudes of first-year medical students towards AI and to assess the scope of AI in the study of Medical Biology. Methodology. A comprehensive analysis of the use of various forms and methods of artificial intelligence was conducted, based on Office 365 Microsoft Teams software. A survey method was used, in which 150 first-year university students specializing in medicine, pediatrics and dentistry responded to the questions. To process the data obtained, the following methods of summarizing and processing the results of experimental studies were used: statistical, graphical and tabular. Results &amp; Discussion. A survey of these students showed that the majority of them, (around 80%), use a number of AI methods in their studies. Half of them stated that they believe this new technology will have a positive impact on their learning outcomes. Students believe that AI has the potential to become ubiquitous for every higher education student when preparing for class. The level of AI use depends mainly on the complexity of the topic, time constraints, amount of …</t>
  </si>
  <si>
    <t xml:space="preserve">A. Popovych; O. Aliyeva</t>
  </si>
  <si>
    <t xml:space="preserve">Educational Challenges</t>
  </si>
  <si>
    <t xml:space="preserve">10.34142/2709-7986.2025.30.2.21</t>
  </si>
  <si>
    <t xml:space="preserve">first-year medical students AI survey</t>
  </si>
  <si>
    <t xml:space="preserve">medical biology teaching survey; not dental topic</t>
  </si>
  <si>
    <t xml:space="preserve">LLMDENT-1155</t>
  </si>
  <si>
    <t xml:space="preserve">ChatGPT, and systematic review ideas to oral and maxillofacial surgeons: Comment.</t>
  </si>
  <si>
    <t xml:space="preserve">10.1016/j.jormas.2024.102000</t>
  </si>
  <si>
    <t xml:space="preserve">39094789.0</t>
  </si>
  <si>
    <t xml:space="preserve">comment no abstract</t>
  </si>
  <si>
    <t xml:space="preserve">comment; no abstract</t>
  </si>
  <si>
    <t xml:space="preserve">LLMDENT-1946</t>
  </si>
  <si>
    <t xml:space="preserve">Letter to the editor, "a comparative analysis of AI-Based chatbots in orthognathic surgery related patient information".</t>
  </si>
  <si>
    <t xml:space="preserve">Wang, Yanfei; Xu, Qiaojun; Shi, Huifang</t>
  </si>
  <si>
    <t xml:space="preserve">10.1016/j.jormas.2024.101768</t>
  </si>
  <si>
    <t xml:space="preserve">38246586.0</t>
  </si>
  <si>
    <t xml:space="preserve">LLMDENT-2115</t>
  </si>
  <si>
    <t xml:space="preserve">Claude Syndrome in Childhood Associated with Probable Neuro-Behcet Disease.</t>
  </si>
  <si>
    <t xml:space="preserve">Claude syndrome is a rare midbrain stroke syndrome characterized by ipsilateral third cranial nerve palsy and contralateral hemiataxia. So far, only a few cases have been reported in childhood. We present two children with Claude syndrome at 9 and 15 years of age. The typical clinical picture was consistent with brain magnetic resonance imaging findings. A thorough investigation regarding the underlying etiology revealed no definite diagnosis but clues suggestive of probable neuro-Behcet disease. Awareness of pediatric neurologists on arterial ischemic stroke has been increasing over the past decades, enabling timely diagnosis and appropriate management of rare childhood cases with midbrain stroke.</t>
  </si>
  <si>
    <t xml:space="preserve">Yavuz, Pinar; Solmaz, Ismail; Kaya, Ummusen Akca; Akgoz, Ayca; Oguz, Kader K; Aytac, Selin; Ozen, Seza; Yalnizoglu, Dilek</t>
  </si>
  <si>
    <t xml:space="preserve">Neuropediatrics</t>
  </si>
  <si>
    <t xml:space="preserve">10.1055/s-0042-1759794</t>
  </si>
  <si>
    <t xml:space="preserve">36564024.0</t>
  </si>
  <si>
    <t xml:space="preserve">Claude syndrome neurology case</t>
  </si>
  <si>
    <t xml:space="preserve">neurology case report</t>
  </si>
  <si>
    <t xml:space="preserve">LLMDENT-1386</t>
  </si>
  <si>
    <t xml:space="preserve">THE ARTIFICIAL INTELLIGENCE IN DENTAL FORENSICS: AGE ESTIMATION ACCURACY COMPARED WITH MANUAL METHODS</t>
  </si>
  <si>
    <t xml:space="preserve">Background: Age estimation has an important role in forensic sciences, with dental radiographs serving as a reliable source. Conventional methods which are widely used such as Demirjian’s technique, may vary depending on examiner subjectivity. Artificial intelligence (AI) offers potential for speed and automation. This study compared the accuracy of dental age estimation using a modified Demirjian’s method and ChatGPT-based AI estimation. Methods: 50 digital orthopantomograms (25 males and 25 females, aged 10–20 years) were collected from digital OPG archives and analysed. Chronological age was calculated from the date of birth. Manual dental age estimation was estimated using the Indian modification of Demirjian’s method. ChatGPT was prompted to assign tooth development stages, calculate maturity scores, and estimate age based on the OPGs uploaded. Spearman’s correlation, MannWhitney U test, mean absolute error (MAE), and root mean square error (RMSE) were applied for statistical analysis. Results: All age datasets showed deviation from normality (Shapiro–Wilk, p &lt; 0.05). Manual dental age showed strong correlation with chronological age (ρ = 0.871, p &lt; 0.001), at the same time AI-based estimation showed weaker correlation (ρ = 0.394, p = 0.0047). A moderate correlation was observed between manual and AI estimates (ρ = 0.418, p = 0.0025). No significant gender-based differences were found. Accuracy was higher for the manual method (MAE = 1.22 years, RMSE = 1.55 years) compar…</t>
  </si>
  <si>
    <t xml:space="preserve">BULLETIN OF STOMATOLOGY AND MAXILLOFACIAL SURGERY</t>
  </si>
  <si>
    <t xml:space="preserve">10.58240/1829006x-2025.21.9-542</t>
  </si>
  <si>
    <t xml:space="preserve">forensic dental age estimation OPG</t>
  </si>
  <si>
    <t xml:space="preserve">forensic age estimation from OPGs</t>
  </si>
  <si>
    <t xml:space="preserve">LLMDENT-0507</t>
  </si>
  <si>
    <t xml:space="preserve">Development of a Clinical Decision Support Chatbot to Improve Access to Dental Clinical Practice Guidelines for Warfarin-Treated Patients.</t>
  </si>
  <si>
    <t xml:space="preserve">Managing patients receiving warfarin therapy who require tooth extraction presents a significant clinical challenge due to the dual risks of postoperative bleeding and thromboembolic complications. Limited accessibility to clinical practice guidelines. This research aimed to develop and evaluate a clinical decision support (CDS) chatbot to enhance accessibility and usability of dental CPGs for warfarin-treated patients. Using a Research and Development (R&amp;D) approach based on the ADDIE model ( Analysis, Design, Development, Implementation, Evaluation) was employed. The study involved 15 purposively selected dental personnel and was conducted from October 2025 to January 2026. The system was developed as a rule based CDS chatbot integrated with the LINE Messaging API. System performance, usability, and clinical outcome were evaluated using quantitative and qualitative methods.Results showed that the chatbot achieved high technical stability, passing 95% of functionality tests. Experts rated data accuracy at the highest level (x-=4.63). Post-implementation outcomes demonstrated a statistically significant improvement (p&lt;0.001): the average data access time was reduced from 12.80 to 2.30 minutes, user satisfaction increased from 2.85 to 4.32, and reported bleeding incidents dropped significantly. In conclusion,The CDS chatbot effectively improves access to clinical guidelines and supports safer, more efficient decision-making in dental care for patients receiving warfarin. The s…</t>
  </si>
  <si>
    <t xml:space="preserve">Khangtadejphipat, Wisarut; Abhichaya, Areeauey; Niruwan, Turnbull; Songkhamchai, Leethongdissakul</t>
  </si>
  <si>
    <t xml:space="preserve">10.3233/shti260895</t>
  </si>
  <si>
    <t xml:space="preserve">42394057.0</t>
  </si>
  <si>
    <t xml:space="preserve">rule-based LINE CDS chatbot</t>
  </si>
  <si>
    <t xml:space="preserve">rule-based clinical decision chatbot</t>
  </si>
  <si>
    <t xml:space="preserve">LLMDENT-1116</t>
  </si>
  <si>
    <t xml:space="preserve">ChatGPT 3.5 in the differential diagnosis of oral lesions</t>
  </si>
  <si>
    <t xml:space="preserve">Bueno, Hugo Sobrinho; Debortoli, Daniella Filié Cantieri; Tomo, Saygo; Simonato, Luciana Estevam</t>
  </si>
  <si>
    <t xml:space="preserve">10.1016/j.oooo.2025.01.532</t>
  </si>
  <si>
    <t xml:space="preserve">LLMDENT-0081</t>
  </si>
  <si>
    <t xml:space="preserve">Evaluation of GPT-5 in Periodontitis Staging and Grading: Retrospective Observational Study.</t>
  </si>
  <si>
    <t xml:space="preserve">Abstract Background Periodontitis is a chronic gum disease affecting approximately 42% of adults aged 30 years and older in the United States. Training dental students to accurately diagnose and manage periodontitis is a critical component of dental education and clinical care. Recent advances in large language models offer new opportunities to support both domains, yet their performance in periodontal diagnosis remains largely unexplored, particularly for newer models such as GPT-5. Objective This study conducted an exploratory evaluation of GPT-5’s ability to stage and grade periodontitis. Methods A total of 25 publicly available clinical cases explicitly reporting periodontitis stage and grade were identified through Google and PubMed searches. Each case description was entered into GPT-5 using a zero-shot prompting approach to assess guideline-based reasoning without exemplar conditioning. The model’s predictions were compared with the published reference diagnoses. Performance was measured using accuracy, 95% CI, unweighted Cohen κ, and weighted Cohen κ. Results Across these cases, GPT-5 showed marked class-dependent performance and a tendency to overestimate disease severity. Grading performance was notably imbalanced, with high recall for grade C but substantially lower discrimination for grade B. GPT-5 achieved a staging accuracy of 68% (95% CI 48.4%-82.8%) and a grading accuracy of 77.3% (95% CI 56.6%-89.9%), with corresponding Cohen κ values of 0.454 (95% CI 11.0%-7…</t>
  </si>
  <si>
    <t xml:space="preserve">Amugo, Ihunna; Frederickson, Katie Lee; Rajakaruna, Harshana; Xie, Hua; Gangula, Pandu; Shanker, Anil; Wang, Qingguo</t>
  </si>
  <si>
    <t xml:space="preserve">10.2196/88407</t>
  </si>
  <si>
    <t xml:space="preserve">41941722.0</t>
  </si>
  <si>
    <t xml:space="preserve">periodontitis staging grading cases</t>
  </si>
  <si>
    <t xml:space="preserve">periodontitis staging cases</t>
  </si>
  <si>
    <t xml:space="preserve">LLMDENT-2073</t>
  </si>
  <si>
    <t xml:space="preserve">AI and clinicians</t>
  </si>
  <si>
    <t xml:space="preserve">A. Rai; D. Sybil; P. Shrivastava</t>
  </si>
  <si>
    <t xml:space="preserve">10.1038/s41415-023-5926-2</t>
  </si>
  <si>
    <t xml:space="preserve">37237182.0</t>
  </si>
  <si>
    <t xml:space="preserve">BDJ opinion no abstract</t>
  </si>
  <si>
    <t xml:space="preserve">LLMDENT-0255</t>
  </si>
  <si>
    <t xml:space="preserve">Evaluating the Pediatric Behavior Guidance of Students Based on Actual Clinical Transcripts Scored by Faculty and Large Language Models: Pilot Comparative Study.</t>
  </si>
  <si>
    <t xml:space="preserve">Abstract Background Personalized feedback improves the clinical pediatric behavior guidance performance of students but is prohibitively time-consuming to provide. Large language models (LLMs) can automate the process of evaluating clinical sessions but are limited to text-only input and consistency issues. Objective This study compared the use of text-only transcripts against the use of video recordings for evaluating the clinical behavior guidance performance of dental students. Additionally, the consistency and accuracy of LLMs in evaluating the transcripts were compared against a human assessor. Methods This study was conducted by using 40 video-recorded clinical encounters involving final-year dental students who were managing patients aged between 4 and 12 years at the Faculty of Dentistry, National University of Singapore. The videos were scored by using a previously validated pediatric behavior guidance scale. Clinical encounters were transcribed verbatim and scored by a study member using a modified version of the scale (nonverbal components removed). The time taken to rate the transcripts was recorded. Video scores were compared with transcript scores. Both the free-to-use version and the paid version of the ChatGPT LLM were also used to score the transcripts; consistency was evaluated and compared against the human assessor. Results The average time taken to rate the transcripts (mean 12, range 3-25 min) was significantly (P&lt;.001) lower than the average video lengt…</t>
  </si>
  <si>
    <t xml:space="preserve">Dhillon, Ishreen Kaur; Lee, Gabriel Keng Yan; Hu, Shijia</t>
  </si>
  <si>
    <t xml:space="preserve">10.2196/83376</t>
  </si>
  <si>
    <t xml:space="preserve">42285034.0</t>
  </si>
  <si>
    <t xml:space="preserve">scoring student behavior guidance transcripts</t>
  </si>
  <si>
    <t xml:space="preserve">scoring student behaviour guidance transcripts</t>
  </si>
  <si>
    <t xml:space="preserve">LLMDENT-1013</t>
  </si>
  <si>
    <t xml:space="preserve">Comparative performance of ChatGPT, Gemini, and Deepseek on endodontic exam questions in Turkish and English.</t>
  </si>
  <si>
    <t xml:space="preserve">Abstract Background Large language model-based artificial intelligence (LLM-based AI) applications have become a focal point in the healthcare field. This study aimed to compare the performance of ChatGPT-4, Gemini 2.0 and DeepSeek-R1 in answering endodontics questions from the dentistry specialty examination in both Turkish and English. Methods A total of 130 multiple-choice Endodontics questions from the dentistry specialty examination question pool were presented to LLMs developed by OpenAI (ChatGPT-4), Google (Gemini 2.0) and DeepSeek (DeepSeek-R1). The questions were entered into each model under standardized conditions in both English and Turkish. The responses and their explanations were classified based on predefined criteria as “correct answer and explanation”, “correct answer with incorrect explanation” and “incorrect”. The R programming language was used within the RStudio environment for statistical analysis. McNemar’s Chi-squared test with continuity correction was applied to analyze the models’ performance in providing correct answers and explanations across different languages, as well as to compare performance between models. Fisher’s Exact Test was used to analyze the models’ responses to different question types. The threshold for statistical significance was set at p &lt; 0.05. Results When analyzed individually, DeepSeek-R1, Gemini 2.0 and ChatGPT-4 provided correct answers at a higher rate in English compared to Turkish. In Turkish, the performance of DeepSe…</t>
  </si>
  <si>
    <t xml:space="preserve">Şahin, Eda Gürsu</t>
  </si>
  <si>
    <t xml:space="preserve">10.1186/s12903-026-07753-5</t>
  </si>
  <si>
    <t xml:space="preserve">41639680.0</t>
  </si>
  <si>
    <t xml:space="preserve">endodontic specialty exam MCQs bilingual</t>
  </si>
  <si>
    <t xml:space="preserve">LLMDENT-1985</t>
  </si>
  <si>
    <t xml:space="preserve">Potential Use of ChatGPT for Patient Information in Periodontology: A Descriptive Pilot Study.</t>
  </si>
  <si>
    <t xml:space="preserve">Objectives The aim of this study is to evaluate the accuracy and completeness of the answers given by Chat Generative Pre-trained Transformer (ChatGPT) (OpenAI OpCo, LLC, San Francisco, CA), to the most frequently asked questions on different topics in the field of periodontology. Methods The 10 most frequently asked questions by patients about seven different topics (periodontal diseases, peri-implant diseases, tooth sensitivity, gingival recessions, halitosis, dental implants, and periodontal surgery) in periodontology were created by ChatGPT. To obtain responses, a set of 70 questions was submitted to ChatGPT, with an allocation of 10 questions per subject. The responses that were documented were assessed using two distinct Likert scales by professionals specializing in the subject of periodontology. The accuracy of the responses was rated on a Likert scale ranging from one to six, while the completeness of the responses was rated on a scale ranging from one to three. Results The median accuracy score for all responses was six, while the completeness score was two. The mean scores for accuracy and completeness were 5.50 ± 0.23 and 2.34 ± 0.24, respectively. It was observed that ChatGPT's responses to the most frequently asked questions by patients for information purposes in periodontology were at least "nearly completely correct" in terms of accuracy and "adequate" in terms of completeness. There was a statistically significant difference between subjects in terms of accu…</t>
  </si>
  <si>
    <t xml:space="preserve">Babayiğit, Osman; Tastan Eroglu, Zeynep; Ozkan Sen, Dilek; Ucan Yarkac, Fatma</t>
  </si>
  <si>
    <t xml:space="preserve">10.7759/cureus.48518</t>
  </si>
  <si>
    <t xml:space="preserve">38073946.0</t>
  </si>
  <si>
    <t xml:space="preserve">Periodontology; Implant dentistry; Oral medicine / oral pathology</t>
  </si>
  <si>
    <t xml:space="preserve">periodontal patient FAQs; ChatGPT; accuracy completeness Likert</t>
  </si>
  <si>
    <t xml:space="preserve">patient periodontal FAQs; ChatGPT; Likert accuracy completeness</t>
  </si>
  <si>
    <t xml:space="preserve">LLMDENT-1077</t>
  </si>
  <si>
    <t xml:space="preserve">Assessing the Reliability of ChatGPT and Gemini in Identifying Relevant Orthodontic Literature</t>
  </si>
  <si>
    <t xml:space="preserve">Abstract Objectives Artificial intelligence (AI)-based solutions offer potential remedies to the issues encountered in conventional reference identification methods. However, the effectiveness of these AI models in assisting orthodontic experts in discovering relevant material is unknown. The purpose of this study was to assess the validity of ChatGPT and Google Gemini in delivering references for orthodontic literature studies. Materials and Methods This study utilized ChatGPT models (3.5 and 4) and Gemini to search for topics in orthodontics and specific subdomains. To verify the existence and precision of the cited references, several reputable sources were employed, including PubMed, Google Scholar, and Web of Science. Statistical Analysis Descriptive statistics were employed to present the data numerically and as percentages, focusing on three aspects: completeness, accuracy, and fabrication. Reliability analysis was conducted using Cronbach's α and the results were visually presented in the form of the correlation heat map. Results Out of all references, only 15.76% were correct, whereas 71.92% were fake or fabricated references and 12.32% were inaccurate references. Gemini had the significantly highest proportion of correct references (36.36%), followed by GPT 3.5 (15.76%) and GPT 4 (0.95%) ( p -value &lt; 0.01). The reliability score of 0.418 indicate low-to-moderate consistency in the accuracy of the references. Conclusion While Gemini showed better performance than GPT…</t>
  </si>
  <si>
    <t xml:space="preserve">Asiri, Saeed N.</t>
  </si>
  <si>
    <t xml:space="preserve">European Journal of General Dentistry</t>
  </si>
  <si>
    <t xml:space="preserve">10.1055/s-0045-1809617</t>
  </si>
  <si>
    <t xml:space="preserve">research tool reference identification</t>
  </si>
  <si>
    <t xml:space="preserve">reference identification for literature research</t>
  </si>
  <si>
    <t xml:space="preserve">LLMDENT-0206</t>
  </si>
  <si>
    <t xml:space="preserve">Reflections on the use of ChatGPT in oral and maxillofacial surgery.</t>
  </si>
  <si>
    <t xml:space="preserve">Chen, Jiayi</t>
  </si>
  <si>
    <t xml:space="preserve">10.1016/j.jormas.2025.102707</t>
  </si>
  <si>
    <t xml:space="preserve">41482064.0</t>
  </si>
  <si>
    <t xml:space="preserve">letter reflections</t>
  </si>
  <si>
    <t xml:space="preserve">LLMDENT-0987</t>
  </si>
  <si>
    <t xml:space="preserve">Comparison of Multimodal Large Language Models and Oral and Maxillofacial Radiologists in the Detection of Incidental Findings on Panoramic Radiographs: A CBCT-Referenced Diagnostic Accuracy Study.</t>
  </si>
  <si>
    <t xml:space="preserve">Highlights What are the main findings? In a finding-enriched dataset, two expert oral and maxillofacial radiologists achieved higher overall diagnostic performance than three multimodal (image-capable) LLMs in detecting nine incidental findings on panoramic radiographs against a CBCT-based reference standard (sensitivity 89.5–91.6% vs. 75.1–83.1%). The gap was widest in the exploratory high-risk group (expert sensitivity above 90% vs. 62.9–78.0% for the LLMs); at the level of individual findings, the difference remained significant after correction for multiple comparisons only for carotid artery calcification and extensive maxillary sinus pathology. What are the implications of the main findings? Under the consumer-interface conditions and access period tested, general-purpose multimodal LLMs should not be relied on independently to evaluate panoramic radiographs for incidental findings, particularly high-risk ones. Any future role for these models is more likely to be as an expert-supervised adjunct or screening aid than as a replacement for expert interpretation; such a combined workflow was not tested here and would require prospective evaluation in clinically representative datasets. Abstract Background/Objectives: This study aimed to compare the diagnostic performance of multimodal (image-capable) large language models (LLMs) and oral and maxillofacial radiologists in detecting nine predefined incidental findings on panoramic radiographs, using a cone-beam computed tomo…</t>
  </si>
  <si>
    <t xml:space="preserve">Çapar, İsmail; Hasırcı, Utku Cem; Dumanlı Kusay, Didem; Altın, Edanur; Geduk, Gediz</t>
  </si>
  <si>
    <t xml:space="preserve">10.3390/healthcare14182948</t>
  </si>
  <si>
    <t xml:space="preserve">42793485.0</t>
  </si>
  <si>
    <t xml:space="preserve">panoramic incidental findings detection</t>
  </si>
  <si>
    <t xml:space="preserve">incidental findings on panoramic radiographs</t>
  </si>
  <si>
    <t xml:space="preserve">LLMDENT-0830</t>
  </si>
  <si>
    <t xml:space="preserve">276: PREDICTION OF POSTOPERATIVE ICU STAY IN ORAL CANCER USING DYNAMIC ENSEMBLE OF LLMS &amp; SMALL ML MODELS</t>
  </si>
  <si>
    <t xml:space="preserve">Introduction: CU length of stay (LOS) prediction faces challenges including heterogeneity in multimodal data and static parameter constraints in conventional artificial intelligence (AI) ensemble models.This study aims to develop EPPO (Ensemble Prediction System Integrating Large Language Models for Postoperative ICU Length-of-Stay in Oral Cancer Patients) – a dynamic fusion framework that synergizes large language models (LLMs) with small machine learning models to enhances both prediction accuracy and clinical utility for postoperative ICU LOS in oral cancer patients. Methods: Using multimodal data from 412 oral cancer patients at Sun Yat-sen Memorial Hospital, EPPO combined unstructured clinical narratives (processed by GPT-4o, Gemini and Claude) and structured variables (e.g., vital signs and laboratory results).The framework employed adaptive weighting of predictions from LLMs and AMFormer (Adversarial Mining Transformer). Key mechanisms include: (i) Gaussian distance normalization to quantify domain relevance between training and testing logits; (ii) entropy-based confidence calibration; (iii) dynamic fusion of textual and tabular predictions using distribution shift compensation. Performance was evaluated via the Area Under the Receiver Operating Characteristic Curve (AUROCC) and Area Under the Precision-Recall Curve (AUPRC) across 24-, 48- and 72-hour ICU discharge thresholds. Results: EPPO achieved superior predictive performance with mean AUROCC values of 0.617 (24 …</t>
  </si>
  <si>
    <t xml:space="preserve">Jun Tang; Si-Qi Liu; Jin-Zhao Zhang; Qi-Yu Yang; M. Wang; Zheng-Wei Huang; Jiaheng Tian; Jun Lu; Zhengfei Yang</t>
  </si>
  <si>
    <t xml:space="preserve">Critical Care Medicine</t>
  </si>
  <si>
    <t xml:space="preserve">10.1097/01.ccm.0001183100.90541.56</t>
  </si>
  <si>
    <t xml:space="preserve">conf. abstract ICU stay prediction</t>
  </si>
  <si>
    <t xml:space="preserve">congress abstract; ICU stay prediction</t>
  </si>
  <si>
    <t xml:space="preserve">LLMDENT-0270</t>
  </si>
  <si>
    <t xml:space="preserve">Assessment of various artificial intelligence applications' performance in responding to multiple-choice endodontics questions.</t>
  </si>
  <si>
    <t xml:space="preserve">BACKGROUND: Artificial intelligence (AI) has emerged as a transformative technology in the domain of healthcare, including endodontics. This study aims to evaluate and compare the performance of six AI chatbots (ScholarGPT, Scholar AI, ChatGPT-4o, Gemini 2.0, DeepSeek-R1, and ChatGPT-5) in answering multiple-choice questions related to endodontics. METHODS: The study evaluated the accuracy performance of six different AI chatbots in answering 122 multiple-choice questions related to endodontics asked in iterations of the Turkish Dentistry Specialization Exam (DUS) held between 2012 and 2021. The questions were divided into two categories: 'knowledge-based' and 'case-based'. The responses were categorized as 'correct' or 'incorrect'. The chatbots' performance levels in answering all knowledge-based and case-based questions correctly were recorded and compared. The relationship between the categorical variables was evaluated using descriptive statistics, Cochran's Q test, and exploratory pairwise comparisons using McNemar's test. The significance level was set at p &lt; 0.05, with an adjusted significance level of p = 0.00416 for multiple comparisons. RESULTS: No statistically significant differences between the general accuracy performance of six different AI chatbots in answering DUS endodontic questions (p &gt; 0.05) exist. No significant differences were found between the models for case-based and knowledge-based questions (p &gt; 0.05). CONCLUSION: The evaluated AI chatbots demonst…</t>
  </si>
  <si>
    <t xml:space="preserve">Durust Baris, Sevda; Erdemir, Ali; Turkyilmaz, Ali; Hancerliogullari, Dilek</t>
  </si>
  <si>
    <t xml:space="preserve">10.1186/s12903-026-08762-0</t>
  </si>
  <si>
    <t xml:space="preserve">42237309.0</t>
  </si>
  <si>
    <t xml:space="preserve">DUS endodontic MCQs</t>
  </si>
  <si>
    <t xml:space="preserve">endodontic DUS MCQs</t>
  </si>
  <si>
    <t xml:space="preserve">LLMDENT-0242</t>
  </si>
  <si>
    <t xml:space="preserve">Generative Artificial Intelligence, With Constrained Information, Outperforms Pre-Doctoral Student Average on Oral Pathology Differential Diagnosis Questions.</t>
  </si>
  <si>
    <t xml:space="preserve">BACKGROUND: Artificial intelligence (AI) technologies have seen rapid advancement and are increasingly used in healthcare fields, including clinical diagnostics and dental education. Despite their growing prominence, their effectiveness in assisting clinical decision-making in dental education remains under-explored. This study examined the performance of Generative AI in generating a clinical impression for oral pathology cases relative to dental students. AIMS: The aim of this experiment was to assess the diagnostic accuracy and potential difference of Generative AI in clinical oral pathology compared to that of Doctor of Dental Surgery (DDS) students. METHODS: A clinical oral pathology differential diagnosis exam was administered to both an AI model and DDS students. The AI model received limited information about each case, while the DDS students were provided with standard case details and a multiple-choice selection. The accuracy and statistical significance between both groups were compared and evaluated. RESULTS: The AI model displayed higher diagnostic accuracy compared to the students, 95.65% to 78.92%, respectively, and the difference in groups was statistically significant. CONCLUSION: The findings suggest that Generative AI has the potential to be a valuable tool in clinical oral pathology, even when provided with minimal case information. Its superior diagnostic performance compared to DDS students highlights prospective benefits of incorporating AI into dental …</t>
  </si>
  <si>
    <t xml:space="preserve">Davies, Austin J</t>
  </si>
  <si>
    <t xml:space="preserve">10.1111/eje.13116</t>
  </si>
  <si>
    <t xml:space="preserve">40359137.0</t>
  </si>
  <si>
    <t xml:space="preserve">oral pathology differential diagnosis exam vs students</t>
  </si>
  <si>
    <t xml:space="preserve">LLMDENT-0965</t>
  </si>
  <si>
    <t xml:space="preserve">[Efficient dental panoramic radiographic diagnosis under resource constraints via edge quantization and multi-modal synergy].</t>
  </si>
  <si>
    <t xml:space="preserve">OBJECTIVES: To propose a full-scenario framework for edge-side quantization deployment and multi-modal collaborative diagnosis and treatment based on the prior high-precision algorithm YOLOv11-TDSP. METHODS: A data-aware post-training quantization (PTQ) mechanism based on Kullback-Leibler divergence was constructed. The optimal distribution range of the features was determined using the calibration dataset for near-lossless compression of the FP32 model to INT8 precision. A cross-platform heterogeneous compilation pipeline was then established, with in-depth operator fusion and instruction set optimization for Intel Hybrid Architecture, Rockchip RK3588 and Ascend 310P to achieve extreme software-hardware decoupling. An integrated detection-diagnosis collaborative inference architecture for resource-constrained edge devices was constructed. The ultra-quantized detection model was used to free critical computing resources to drive the locally deployed lightweight large model Qwen2.5-3B, which, along with an expert rule base, allowed for an edge-side closed loop from visual detection to text report generation. RESULTS: Experiments showed that the INT8-quantized model had a weight of only 6.1 MB (57.3% compression ratio), with mAP@0.5 of 95.4% and only a 0.4% precision loss. The model demonstrated excellent generalization on both standard office terminals and resource-limited mobile diagnostic devices. In the mobile diagnostic scenario constrained by computing power and power con…</t>
  </si>
  <si>
    <t xml:space="preserve">Zhao, Taotao; Jiao, Yuehao; Ni, Ming; Luo, Youlu; Xia, Shunxing; Xu, Yingying; He, Yating</t>
  </si>
  <si>
    <t xml:space="preserve">Nan fang yi ke da xue xue bao = Journal of Southern Medical University</t>
  </si>
  <si>
    <t xml:space="preserve">10.12122/j.issn.1673-4254.2026.09.24</t>
  </si>
  <si>
    <t xml:space="preserve">42812070.0</t>
  </si>
  <si>
    <t xml:space="preserve">YOLO edge quantization with local Qwen report</t>
  </si>
  <si>
    <t xml:space="preserve">quantised YOLO with small local model</t>
  </si>
  <si>
    <t xml:space="preserve">LLMDENT-1452</t>
  </si>
  <si>
    <t xml:space="preserve">ChatGPT MAY PROVIDE ACCURATE MEDICAL AND DENTAL RESPONSES, THOUGH VARIABILITIES EXIST.</t>
  </si>
  <si>
    <t xml:space="preserve">ARTICLE TITLE AND BIBLIOGRAPHIC INFORMATION: Bagde H, Dhopte A, Alam MK, Basri R. A systematic review and meta-analysis on ChatGPT and its utilization in medical and dental research. Heliyon. 2023 Dec 1;9(12). SOURCE OF FUNDING: Information not available. TYPE OF STUDY/DESIGN: Systematic review with meta-analysis of data (SRMA).</t>
  </si>
  <si>
    <t xml:space="preserve">Radi, Iman Abd-Elwahab; Aboumosallam, Mariam Taher Abdelfattah</t>
  </si>
  <si>
    <t xml:space="preserve">The journal of evidence-based dental practice</t>
  </si>
  <si>
    <t xml:space="preserve">10.1016/j.jebdp.2025.102090</t>
  </si>
  <si>
    <t xml:space="preserve">40335204.0</t>
  </si>
  <si>
    <t xml:space="preserve">structured abstract of systematic review</t>
  </si>
  <si>
    <t xml:space="preserve">evidence digest of systematic review</t>
  </si>
  <si>
    <t xml:space="preserve">LLMDENT-1291</t>
  </si>
  <si>
    <t xml:space="preserve">OralGPT-Omni: A Versatile Dental Multimodal Large Language Model</t>
  </si>
  <si>
    <t xml:space="preserve">Multimodal Large Language Models (MLLMs) have exhibited immense potential across numerous medical specialties; yet, dentistry remains underexplored, in part due to limited domain-specific data, scarce dental expert annotations, insufficient modality-specific modeling, and challenges in reliability. In this paper, we present OralGPT-Omni, the first dental-specialized MLLM designed for comprehensive and trustworthy analysis across diverse dental imaging modalities and clinical tasks. To explicitly capture dentists' diagnostic reasoning, we construct TRACE-CoT, a clinically grounded chain-of-thought dataset that mirrors dental radiologists' decision-making processes. This reasoning supervision, combined with our proposed four-stage training paradigm, substantially strengthens the model's capacity for dental image understanding and analysis. In parallel, we introduce MMOral-Uni, the first unified multimodal benchmark for dental image analysis. It comprises 2,809 open-ended question-answer pairs spanning five modalities and five tasks, offering a comprehensive evaluation suite to date for MLLMs in digital dentistry. OralGPT-Omni achieves an overall score of 51.84 on the MMOral-Uni benchmark and 45.31 on the MMOral-OPG benchmark, dramatically outperforming the scores of GPT-5. Our work promotes intelligent dentistry and paves the way for future advances in dental image analysis. All code, benchmark, and models will be made publicly available.</t>
  </si>
  <si>
    <t xml:space="preserve">Jing Hao; Yuci Liang; Li-Zhuo Lin; Yuxuan Fan; Wenkai Zhou; Kaixin Guo; Zan-Ting Ye; Yanpeng Sun; Xinyu Zhang; Yanqi Yang; Qian-Kun Li; Hao Tang; James K. H. Tsoi; Linling Shen; K. Hung</t>
  </si>
  <si>
    <t xml:space="preserve">10.48550/arxiv.2511.22055</t>
  </si>
  <si>
    <t xml:space="preserve">dental-specialized MLLM</t>
  </si>
  <si>
    <t xml:space="preserve">dental-specialised multimodal model</t>
  </si>
  <si>
    <t xml:space="preserve">LLMDENT-2037</t>
  </si>
  <si>
    <t xml:space="preserve">Comprehensive microbiome causal mediation analysis using MiMed on user-friendly web interfaces.</t>
  </si>
  <si>
    <t xml:space="preserve">Abstract It is a central goal of human microbiome studies to see the roles of the microbiome as a mediator that transmits environmental, behavioral, or medical exposures to health or disease outcomes. Yet, mediation analysis is not used as much as it should be. One reason is because of the lack of carefully planned routines, compilers, and automated computing systems for microbiome mediation analysis (MiMed) to perform a series of data processing, diversity calculation, data normalization, downstream data analysis, and visualizations. Many researchers in various disciplines (e.g. clinicians, public health practitioners, and biologists) are not also familiar with related statistical methods and programming languages on command-line interfaces. Thus, in this article, we introduce a web cloud computing platform, named as MiMed, that enables comprehensive MiMed on user-friendly web interfaces. The main features of MiMed are as follows. First, MiMed can survey the microbiome in various spheres (i) as a whole microbial ecosystem using different ecological measures (e.g. alpha- and beta-diversity indices) or (ii) as individual microbial taxa (e.g. phyla, classes, orders, families, genera, and species) using different data normalization methods. Second, MiMed enables covariate-adjusted analysis to control for potential confounding factors (e.g. age and gender), which is essential to enhance the causality of the results, especially for observational studies. Third, MiMed enables a bre…</t>
  </si>
  <si>
    <t xml:space="preserve">Jang, Hyojung; Park, Solha; Koh, Hyunwook</t>
  </si>
  <si>
    <t xml:space="preserve">Biology methods &amp; protocols</t>
  </si>
  <si>
    <t xml:space="preserve">10.1093/biomethods/bpad023</t>
  </si>
  <si>
    <t xml:space="preserve">37840574.0</t>
  </si>
  <si>
    <t xml:space="preserve">microbiome web platform; ChatGPT literature search tool</t>
  </si>
  <si>
    <t xml:space="preserve">microbiome mediation web tool</t>
  </si>
  <si>
    <t xml:space="preserve">LLMDENT-0522</t>
  </si>
  <si>
    <t xml:space="preserve">Clinical Safety of Large Language Models in Oral Cancer–Related Patient Communication: A Longitudinal Study</t>
  </si>
  <si>
    <t xml:space="preserve">Abstract Background: Oral cancer is still a major global health problem. It is among the most common malignancies worldwide and continues to cause significant morbidity and mortality. As patients increasingly consult large language models (LLMs) for health information prior to professional evaluation, assessing the clinical safety and reliability of AI-generated responses in oral oncology has become essential. Methods: This prospective longitudinal comparative study evaluated two advanced LLMs (Google Gemini Pro and xAI Grok-1) over a 7-day period. Twenty standardized Turkish-language oral cancer–related patient scenarios were submitted daily to each model, yielding 280 total responses. Scientific accuracy and completeness were assessed using a 5-point Likert scale by two independent oral and maxillofacial radiologists. Objective readability was measured using validated Turkish formulas (Ateşman and Bezirci–Yılmaz). Referral safety was evaluated as a binary outcome. Temporal stability was assessed using Cronbach’s alpha, and inter-model agreement was analyzed using intraclass correlation coefficients (ICC(2,1)). Results: Mean scientific accuracy scores were 3.52 ± 0.57 for Gemini and 3.39 ± 0.68 for Grok (p = 0.072). Completeness scores were 3.40 ± 0.70 and 3.25 ± 0.78, respectively (p = 0.091). Grok generated significantly longer sentences (14.83 ± 1.16 vs. 12.61 ± 0.49; p = 0.0005), although overall readability indices did not differ significantly. Referral-safe responses w…</t>
  </si>
  <si>
    <t xml:space="preserve">KOLLAYAN BY; CEBECİ T</t>
  </si>
  <si>
    <t xml:space="preserve">10.21203/rs.3.rs-9030646/v1</t>
  </si>
  <si>
    <t xml:space="preserve">oral cancer patient scenarios; Gemini Grok; accuracy referral safety; preprint</t>
  </si>
  <si>
    <t xml:space="preserve">oral cancer patient scenarios; Gemini Grok; accuracy completeness referral safety</t>
  </si>
  <si>
    <t xml:space="preserve">LLMDENT-1911</t>
  </si>
  <si>
    <t xml:space="preserve">PathSAM: Enhancing Oral Cancer Detection with Advanced Segmentation and Explainability.</t>
  </si>
  <si>
    <t xml:space="preserve">Building on the success of the Segment Anything Model (SAM) in image segmentation, "PathSAM: SAM for Pathological Images in Oral Cancer Detection" addresses the unique challenges associated with diagnosing oral cancer. Although SAM is versatile, its application to pathological images is hindered by its inherent complexity and variability. PathSAM advances beyond traditional deep-learning methods by delivering superior accuracy and detail in segmenting critical datasets like ORCA and OCDC, as demonstrated through both quantitative and qualitative evaluations. The integration of Large Language Models (LLMs) further enhances PathSAM by providing clear, interpretable segmentation results, facilitating accurate tumor identification, and improving communication between patients and healthcare providers. This innovation positions PathSAM as a valuable tool in medical diagnostics.</t>
  </si>
  <si>
    <t xml:space="preserve">Sood, Suraj; Shah, Jawad S; Alqarn, Saeed; Lee, Yugyung</t>
  </si>
  <si>
    <t xml:space="preserve">AMIA ... Annual Symposium proceedings. AMIA Symposium</t>
  </si>
  <si>
    <t xml:space="preserve">40417514.0</t>
  </si>
  <si>
    <t xml:space="preserve">SAM segmentation pathology with LLM</t>
  </si>
  <si>
    <t xml:space="preserve">SAM pathology segmentation with LLM explanations</t>
  </si>
  <si>
    <t xml:space="preserve">LLMDENT-1236</t>
  </si>
  <si>
    <t xml:space="preserve">Artificial intelligence in pediatric dental trauma: do artificial intelligence chatbots address parental concerns effectively?</t>
  </si>
  <si>
    <t xml:space="preserve">Abstract Background This study focused on two Artificial Intelligence chatbots, ChatGPT 3.5 and Google Gemini, as the primary tools for answering questions related to traumatic dental injuries. The aim of this study to evaluate the reliability, understandability, and applicability of the responses provided by these chatbots to commonly asked questions from parents of children with dental trauma. Methods The case scenarios were developed based on frequently asked questions that parents commonly ask their dentists or Artificial Intelligence chatbots regarding dental trauma in children. The quality and accuracy of the information obtained from the chatbots were assessed using the DISCERN Instrument. The understandability and actionability of the responses obtained from the Artificial Intelligence chatbots were assessed using the Patient Education Materials Assessment Tool for Printed Materials. In statistical analysis; categorical variables were analyzed in terms of frequency and percentage. For numerical variables, skewness and kurtosis values were calculated to assess normal distribution. Results Both Artificial Intelligence chatbots performed similarly, although Google Gemini provided higher quality and more reliable responses. Based on the mean scores, ChatGPT 3.5 had a higher understandability. Both chatbots demonstrated similar levels of performance in terms of actionability. Conclusion Artificial Intelligence applications can serve as a helpful starting point for parents …</t>
  </si>
  <si>
    <t xml:space="preserve">10.1186/s12903-025-06105-z</t>
  </si>
  <si>
    <t xml:space="preserve">40382588.0</t>
  </si>
  <si>
    <t xml:space="preserve">parental dental trauma questions; ChatGPT Gemini; DISCERN PEMAT</t>
  </si>
  <si>
    <t xml:space="preserve">LLMDENT-1854</t>
  </si>
  <si>
    <t xml:space="preserve">Work-in-Progress—Creating Immersive Learning Experiences with Generative AI: A Case Study in Dental Education</t>
  </si>
  <si>
    <t xml:space="preserve">. In fields such as medical and dental education, Virtual Reality (VR) has shown immense potential for immersive and experiential learning. VR enables realistic virtual patient simulations, providing students with the opportunity to practice a wide range of procedures in a controlled and risk-free virtual setting prior to engaging with actual patients. However, the creation of VR learning experiences poses a significant challenge for many instructors, impeding its widespread adoption and effective use. In this work-in-progress paper, we first report on a study aimed at assessing the difficulties faced by dental instructors in utilising Virtual Reality Haptic Dental Simulators in their teaching. We then present our efforts to develop an AI-aided multimedia content authoring tool tailored for haptic VR dental simulators. This tool is intended to alleviate the need for instructors to possess advanced technical skills, allowing them to focus on their core strengths: subject-matter expertise and instructional design. We describe two approaches: a text-to-3D model generation method enhanced with enriched prompts, and an image-to-3D model generation method, which will soon be capable of incorporating instructional guidelines to generate diverse learning scenarios and use cases.</t>
  </si>
  <si>
    <t xml:space="preserve">Job Oyebisi; M. Bourguet; Tony Stockman</t>
  </si>
  <si>
    <t xml:space="preserve">Academic Proceedings of the 10th International Conference of the
          Immersive Learning Research Network (iLRN2024)</t>
  </si>
  <si>
    <t xml:space="preserve">10.56198/u6c0wofmv</t>
  </si>
  <si>
    <t xml:space="preserve">text-to-3D VR authoring tool education</t>
  </si>
  <si>
    <t xml:space="preserve">VR content authoring for dental education</t>
  </si>
  <si>
    <t xml:space="preserve">LLMDENT-1571</t>
  </si>
  <si>
    <t xml:space="preserve">Is ChatGPT a reliable instrument for prosthetic dentistry?</t>
  </si>
  <si>
    <t xml:space="preserve">Purpose: This study aims to evaluate the information accuracy and reliability of ChatGPT's answers to frequently asked questions about prosthetic dentistry by patients and prosthodontists. Methods: A total of 40 questions (20 patient-level and 20 professional-level) were submitted to ChatGPT-3.5. The responses were independently evaluated by two academic prosthodontists and two clinical prosthodontists using a 5-point Likert scale (1 = very poor to 5 = very good). Inter-rater agreement was assessed using Fleiss’s and Cohen’s Kappa statistics. Differences between evaluator groups and question types were analyzed using Mann–Whitney U and Wilcoxon signed-rank tests. Results: According to the mean score of all specialists, the responses to patient-level questions were significantly higher than the responses to professional-level questions (p</t>
  </si>
  <si>
    <t xml:space="preserve">Usta Kutlu, İlknur; Yıldırım, Arzu; Sarıkaya, Işıl</t>
  </si>
  <si>
    <t xml:space="preserve">Gümüşhane Üniversitesi Sağlık Bilimleri Dergisi</t>
  </si>
  <si>
    <t xml:space="preserve">10.37989/gumussagbil.1791138</t>
  </si>
  <si>
    <t xml:space="preserve">patient-level and professional prosthodontic FAQs; ChatGPT; Likert accuracy</t>
  </si>
  <si>
    <t xml:space="preserve">patient and professional prosthetic questions; ChatGPT-3.5; Likert accuracy</t>
  </si>
  <si>
    <t xml:space="preserve">LLMDENT-1375</t>
  </si>
  <si>
    <t xml:space="preserve">Reliability of Large Language Model-Based Chatbots Versus Clinicians as Sources of Information on Orthodontics: A Comparative Analysis.</t>
  </si>
  <si>
    <t xml:space="preserve">Objectives: The present cross-sectional analysis aimed to investigate whether Large Language Model-based chatbots can be used as reliable sources of information in orthodontics by evaluating chatbot responses and comparing them to those of dental practitioners with different levels of knowledge. Methods: Eight true and false frequently asked orthodontic questions were submitted to five leading chatbots (ChatGPT-4, Claude-3-Opus, Gemini 2.0 Flash Experimental, Microsoft Copilot, and DeepSeek). The consistency of the answers given by chatbots at four different times was assessed using Cronbach's α. Chi-squared test was used to compare chatbot responses with those given by two groups of clinicians, i.e., general dental practitioners (GDPs) and orthodontic specialists (Os) recruited in an online survey via social media, and differences were considered significant when p 0.80). When comparing chatbot answers with GDP and O ones, statistically significant differences were found for almost all the questions (p &lt; 0.05). When evaluating the educational value of chatbot responses, DeepSeek achieved the highest GQS score (median 4.00; interquartile range 0.00), whereas CoPilot had the lowest one (median 2.00; interquartile range 2.00). Conclusions: Although chatbots yield somewhat useful information about orthodontics, they can provide misleading information when dealing with controversial topics.</t>
  </si>
  <si>
    <t xml:space="preserve">Martina, Stefano; Cannatà, Davide; Paduano, Teresa; Schettino, Valentina; Giordano, Francesco; Galdi, Marzio</t>
  </si>
  <si>
    <t xml:space="preserve">10.3390/dj13080343</t>
  </si>
  <si>
    <t xml:space="preserve">40863046.0</t>
  </si>
  <si>
    <t xml:space="preserve">orthodontic FAQs; 5 chatbots vs clinicians; GQS misinformation</t>
  </si>
  <si>
    <t xml:space="preserve">orthodontic FAQs true/false; five chatbots vs clinicians; GQS</t>
  </si>
  <si>
    <t xml:space="preserve">LLMDENT-0180</t>
  </si>
  <si>
    <t xml:space="preserve">GENERATIVE ARTIFICIAL INTELLIGENCE AS A TOOL FOR PERSONALIZED PATIENT EDUCATION IN THE PREVENTION OF ORAL DISEASES DURING DENTAL CONSULTATION</t>
  </si>
  <si>
    <t xml:space="preserve">Буркина Марина Сергеевнаврач-стоматолог</t>
  </si>
  <si>
    <t xml:space="preserve">Burkina, Marina Sergeevna; Burkin, Anton Aleksandrovich</t>
  </si>
  <si>
    <t xml:space="preserve">10.46916/20082026-1-978-5-00276-148-7</t>
  </si>
  <si>
    <t xml:space="preserve">book chapter no abstract</t>
  </si>
  <si>
    <t xml:space="preserve">book chapter; no abstract</t>
  </si>
  <si>
    <t xml:space="preserve">LLMDENT-1630</t>
  </si>
  <si>
    <t xml:space="preserve">Potential Use of ChatGPT and GEMINI for Patient Information in Endodontics</t>
  </si>
  <si>
    <t xml:space="preserve">The aim of this study is to evaluate the accuracy, completeness and readability of the answers given by the artificial intelligence robots ChatGPT-4 and GEMINI to frequently asked questions about root canal treatment.20 frequently asked questions by patients about root canal treatment were created.The questions were answered by artificial intelligence robots.The answers were scored by experts for accuracy and completeness using a Likert scale.The FRES score was calculated to assess readability.Statistically, no significant difference was found between ChatGPT and GEMINI in terms of readability.When evaluating the overall average of accuracy and completeness, no meaningful difference was observed (p &lt; 0.05).Artificial intelligence robots are continuously advancing over time.However, consideration should also be given to the possibility of breaches of patient privacy, risks of misuse and misinformation.</t>
  </si>
  <si>
    <t xml:space="preserve">Zengin, Büşra</t>
  </si>
  <si>
    <t xml:space="preserve">Journal of Oral Medicine and Dental Research</t>
  </si>
  <si>
    <t xml:space="preserve">10.52793/jomdr.2025.6(1)-91</t>
  </si>
  <si>
    <t xml:space="preserve">root canal patient FAQs; ChatGPT Gemini; accuracy completeness</t>
  </si>
  <si>
    <t xml:space="preserve">patient root canal FAQs; ChatGPT-4 Gemini; accuracy completeness</t>
  </si>
  <si>
    <t xml:space="preserve">LLMDENT-1325</t>
  </si>
  <si>
    <t xml:space="preserve">Chat Generative Pretrained Transformer-4.0 in determining labiolingual localization of maxillary impacted canines and presence of resorption in incisors through panoramic radiographs: A correspondence.</t>
  </si>
  <si>
    <t xml:space="preserve">10.1016/j.ajodo.2025.04.020</t>
  </si>
  <si>
    <t xml:space="preserve">40713272.0</t>
  </si>
  <si>
    <t xml:space="preserve">LLMDENT-1594</t>
  </si>
  <si>
    <t xml:space="preserve">batch_14</t>
  </si>
  <si>
    <t xml:space="preserve">Impact of language and question types on ChatGPT-4o's performance in answering oral pathology questions from Taiwan National Dental Licensing Examinations.</t>
  </si>
  <si>
    <t xml:space="preserve">BACKGROUND/PURPOSE: ChatGPT has been utilized in medical and dental education, but its performance is potentially influenced by factors like language, question types, and content complexity. This study aimed to assess how English translation and question types affect ChatGPT-4o's accuracy in answering English-translated oral pathology (OP) multiple choice questions (MCQs). MATERIALS AND METHODS: A total of 280 OP MCQs were collected from Taiwan National Dental Licensing Examinations and English-translated as a testing set for ChatGPT-4o. The mean overall accuracy rates (ARs) for English-translated and non-translated MCQs were compared by the dependent t-test. The difference in ARs between English-translated and non-translated OP MCQs within each of three question types (image-based, case-based, and odd-one-out questions) was assessed by chi-square test. The binary logistic regression was used to determine which type of question was more likely to be answered incorrectly. RESULTS: ChatGPT-4o showed significantly higher mean overall AR (93.2 ± 5.7 %) for English-translated MCQs than for non-translated MCQs (88.6 ± 6.5 %, P &lt; 0.001). There were no significant differences in the ARs between English-translated and non-translated MCQs within each question type. The binary logistic regression revealed that, within the English-translated condition, image-based questions were significantly more likely to be answered incorrectly (odds ratio = 9.085, P = 0.001). CONCLUSION: Translation …</t>
  </si>
  <si>
    <t xml:space="preserve">Wu, Yu-Hsueh; Tso, Kai-Yun; Chiang, Chun-Pin</t>
  </si>
  <si>
    <t xml:space="preserve">10.1016/j.jds.2025.07.010</t>
  </si>
  <si>
    <t xml:space="preserve">41040607.0</t>
  </si>
  <si>
    <t xml:space="preserve">Taiwan licensing exam oral pathology MCQs</t>
  </si>
  <si>
    <t xml:space="preserve">LLMDENT-0210</t>
  </si>
  <si>
    <t xml:space="preserve">Choice-Head Distillation for Dental Multiple-Choice Question Answering</t>
  </si>
  <si>
    <t xml:space="preserve">Medical large language models (LLMs) have achieved excellent results in benchmark evaluations, but they remain costly to deploy in real-world settings. This challenge is especially pronounced in dental multiple-choice question answering tasks on datasets such as the Chinese Medical Exam dataset (CMExam). Although the output space is restricted to five answer options, many distillation approaches for deployment optimization still train using the full vocabulary distribution. In this paper, we introduce the Choice-Head distillation method, a task-aligned method that transfers only the teacher's distribution over the answer options rather than over the entire vocabulary. By distilling in the decision space, our approach is computationally lighter than vocabulary-level distillation and remains compatible with black-box API teachers. In our experiments, DeepSeek-V3 is adopted as the teacher and Qwen2.5-7B and Qwen2.5-14B as students on a CMExam-based resplit. We evaluate the distilled models on a 991-question full test set with repeated runs. In some cases, the student outperforms the teacher(s). The best 14B model reaches 89.10% accuracy, exceeding the 87.18% teacher, while the three-seed mean remains 88.67%—suggesting the gains are consistent. These results further indicate that the second hard-label fine-tuning stage may be beneficial. Overall, for structured medical multiple-choice tasks, decision-space (choice-level) distillation is computationally lighter, easier to deploy, …</t>
  </si>
  <si>
    <t xml:space="preserve">Tianyuan Chen; R. T. Hsung; Harris Sik-Ho Tsang; W. Lo; Tony Yu-Lin Zhu; Xiaoxing Yang; Billy Chiu; W. Lam</t>
  </si>
  <si>
    <t xml:space="preserve">2026 7th International Conference on Artificial Intelligence and Electromechanical Automation (AIEA)</t>
  </si>
  <si>
    <t xml:space="preserve">10.1109/aiea70743.2026.11633246</t>
  </si>
  <si>
    <t xml:space="preserve">distillation of dental MCQ models</t>
  </si>
  <si>
    <t xml:space="preserve">dental MCQ distillation benchmark</t>
  </si>
  <si>
    <t xml:space="preserve">LLMDENT-1308</t>
  </si>
  <si>
    <t xml:space="preserve">Can deepseek and ChatGPT be used in the diagnosis of oral pathologies?</t>
  </si>
  <si>
    <t xml:space="preserve">Abstract Objective Artificial intelligence (AI) has been widely used in various medical fields to support diagnostic development. The development of different AI techniques has made important contributions to early diagnoses. This research compares and evaluates the diagnostic accuracy of ChatGPT-4o and Deepseek-v3 AI applications in 16 clinical case scenarios in oral pathologies. Methodology Clinical case scenarios of 16 imaginary oral pathologies were prepared by the authors. The cases were asked to provide 3 possible preliminary diagnoses to two different AI applications, DeepSeek-V3 and ChatGPT-4o, and to reference the literature for these diagnoses. The diagnoses of both AI applications were evaluated with Likert scale by 20 different specialists from two different specialties. Results The mean score for DeepSeek-v3 was 4.02 ± 0.36. For ChatGPT-4o it was 3.15 ± 0.41. According to the average scores, both models performed at a moderate to high level. Also, between the two AI models. DeepSeek-v3 was statistically better in 9 out of 16 clinical scenarios, while ChatGPT-4o was statistically better in 1 question. In general, DeepSeek-v3 was statistically more successful in the comparison of the two models (p = 0.024). In terms of references, ChatGPT-4o showed 62 references and 50 of them were fake, while 8 out of 48 references were fake in DeepSeek-v3. Conclusions Chatbot applications have the potential to become a valuable consultant for clinicians in the future thanks to it…</t>
  </si>
  <si>
    <t xml:space="preserve">Kaygisiz, Ömer Faruk; Teke, Mehmet Turhan</t>
  </si>
  <si>
    <t xml:space="preserve">10.1186/s12903-025-06034-x</t>
  </si>
  <si>
    <t xml:space="preserve">40281436.0</t>
  </si>
  <si>
    <t xml:space="preserve">oral pathology case scenario diagnosis for clinicians</t>
  </si>
  <si>
    <t xml:space="preserve">oral pathology case diagnosis for clinicians</t>
  </si>
  <si>
    <t xml:space="preserve">LLMDENT-0650</t>
  </si>
  <si>
    <t xml:space="preserve">AI in medical and dentistry education: perspectives from international students, educators and physicians.</t>
  </si>
  <si>
    <t xml:space="preserve">Background Artificial intelligence (AI) is being integrated into higher education in an increasing rate, offering opportunities for personalized learning, efficiency, and enhanced engagement. However, most research focuses on single-institution or national contexts and primarily examines medical students through quantitative methods. Little is known about how international medical and dentistry students, educators, and practising physicians perceive and experience AI in medical and dentistry education. This study addresses this gap by capturing the perspectives of these diverse stakeholders, providing a comprehensive view of AI adoption, readiness, and ethical considerations across international contexts. Methods This cross-institutional mixed-methods study combined survey and interview data to explore perspectives on AI in medical and dentistry education. An online questionnaire was distributed to medical and dentistry students at the University of Pécs Medical School, Hungary and Oslo New University College, Norway. Semi-structured interviews were conducted with educators (n = 6) and physicians (n = 3) in October, 2024. Quantitative data were analyzed using descriptive statistics and inferential analyses to examine differences across participant groups and qualitative data were examined thematically and comparatively across educators and practising physicians. Results A total of 344 medical and dentistry students completed the survey. The majority of students (75.3%) report…</t>
  </si>
  <si>
    <t xml:space="preserve">Németh, Timea; Irandoust, Shaya; Dávidovics, Anna</t>
  </si>
  <si>
    <t xml:space="preserve">10.1186/s12909-026-08886-5</t>
  </si>
  <si>
    <t xml:space="preserve">41742210.0</t>
  </si>
  <si>
    <t xml:space="preserve">medical and dental students educators AI perspectives survey</t>
  </si>
  <si>
    <t xml:space="preserve">student educator perceptions of AI</t>
  </si>
  <si>
    <t xml:space="preserve">LLMDENT-0550</t>
  </si>
  <si>
    <t xml:space="preserve">Surging Waves of Artificial Intelligence in Healthcare: Current Statuses and Future Prospects</t>
  </si>
  <si>
    <t xml:space="preserve">This study highlights some of the emerging AI-powered tools in healthcare. The discussion also covers the current statuses and future prospects of healthcare services impacted by the rapid advance of generative AI technology. 110 AI-powered tools are listed under five primary healthcare fields: (1). Healthcare and medical management; (2). Healthcare robots; (3). Medical diagnosis and personalized treatment plans; (4). Medical and radiology imaging and screening; and (5). Patient care, consultation, and therapy. Further studies are still needed to follow the latest evolution of AI technology transforming all the healthcare domains. This study offers a unique guidance for academic faculty, dental school students, LIS students, medical school students, nursing school students, subject librarians, and other healthcare professionals to track the future progression of generative AI in the healthcare sectors. Keywords: Artificial intelligence (AI), Generative AI, Healthcare, Healthcare robots, Medical diagnosis, Patient care and therapy</t>
  </si>
  <si>
    <t xml:space="preserve">Lili Li; K. Coates</t>
  </si>
  <si>
    <t xml:space="preserve">International Journal of Librarianship</t>
  </si>
  <si>
    <t xml:space="preserve">10.23974/ijol.2026.vol11.1.573</t>
  </si>
  <si>
    <t xml:space="preserve">descriptive listing of AI health tools</t>
  </si>
  <si>
    <t xml:space="preserve">overview listing AI tools in healthcare</t>
  </si>
  <si>
    <t xml:space="preserve">LLMDENT-1561</t>
  </si>
  <si>
    <t xml:space="preserve">Assessment of information quality in contemporary artificial intelligence systems for digital smile design: A comparative analysis.</t>
  </si>
  <si>
    <t xml:space="preserve">STATEMENT OF PROBLEM: Although artificial intelligence (AI) chatbots have been increasingly used to obtain information about smile design, the accuracy, reliability, and readability of such information for laypersons remain unclear. PURPOSE: The purpose of this study was to assess the accuracy, reliability, quality, and readability of responses about digital smile design provided by 4 artificial intelligence models: ChatGPT-3.5, ChatGPT-4, Gemini, and Copilot. MATERIAL AND METHODS: The most frequently searched questions regarding smile design were identified via Google search and presented to each AI model. Responses were independently evaluated using a 5-point Likert scale for accuracy, the modified DISCERN scale for reliability, the General Quality Scale (GQS) for quality, and the Flesch Reading Score (FRES) for readability. Normality was assessed by the Kolmogorov-Smirnov test, and group differences by the Kruskal-Wallis test with the Dunn post hoc analysis; statistical significance was set at α=.05. RESULTS: ChatGPT-4 achieved the highest median accuracy score 5 (4-5), with significant differences among models (P&lt;.05). Copilot demonstrated the highest reliability and quality scores (P&lt;.05), while ChatGPT-3.5 responses were the most readable (P&lt;.05); however, all models produced output classified as difficult to read. Only Copilot and Gemini included source citations in their responses. CONCLUSIONS: AI chatbots generally provided accurate and moderately reliable informatio…</t>
  </si>
  <si>
    <t xml:space="preserve">Topdağı, Başak; Kavaz, Tuğçe</t>
  </si>
  <si>
    <t xml:space="preserve">10.1016/j.prosdent.2025.06.030</t>
  </si>
  <si>
    <t xml:space="preserve">40675869.0</t>
  </si>
  <si>
    <t xml:space="preserve">most-searched smile design questions; 4 chatbots; accuracy mDISCERN GQS</t>
  </si>
  <si>
    <t xml:space="preserve">lay smile design questions; four chatbots; accuracy mDISCERN GQS</t>
  </si>
  <si>
    <t xml:space="preserve">LLMDENT-1937</t>
  </si>
  <si>
    <t xml:space="preserve">Estimating the use of ChatGPT in dental research publications.</t>
  </si>
  <si>
    <t xml:space="preserve">INTRODUCTION: Generative artificial intelligence (GenAI) Large-language models such as ChatGPT have become increasingly popular in various fields. However, the impact of ChatGPT on dental research writing has yet to be quantified. This study aimed to assess ChatGPT's usage in dental research writing and discuss potential advantages and challenges. METHODS: Using a bibliometric design, we performed a keyword analysis of specific 'signaling words' indicative of ChatGPT use in the titles/abstracts of 299,695 dental research abstracts indexed PubMed 2018-2024. Statistical comparisons using normalized ratios per 10,000 dental publications compared changes in word frequency before and after the ChatGPT release on November 30, 2022. RESULTS: Before ChatGPT's release, the frequency of abstracts with signaling words was 47.1 per 10,000 papers. After the release, this increased to 224.2 per 10,000 papers, an increase of 177.2 per 10,000 papers (p = 0.014, 95 % CI 53.5-300.7). The word 'delve' showed the most significant usage increase (increased ratio=17.0). CONCLUSIONS: This study is among the first to systematically assess the use of GenAI, specifically ChatGPT, in dental research. We found evidence of the use and growth of ChatGPT in dental research publications. This trend indicates the widespread adoption of GenAI-assisted writing in scientific communication, consistent with other scientific fields. While GenAI can potentially increase productivity and inclusivity, it raises conce…</t>
  </si>
  <si>
    <t xml:space="preserve">Uribe, Sergio E; Maldupa, Ilze</t>
  </si>
  <si>
    <t xml:space="preserve">10.1016/j.jdent.2024.105275</t>
  </si>
  <si>
    <t xml:space="preserve">39089668.0</t>
  </si>
  <si>
    <t xml:space="preserve">bibliometric keyword analysis ChatGPT use</t>
  </si>
  <si>
    <t xml:space="preserve">bibliometric analysis of ChatGPT signal words</t>
  </si>
  <si>
    <t xml:space="preserve">LLMDENT-0822</t>
  </si>
  <si>
    <t xml:space="preserve">Prevalencia de mordida abierta anterior en población pediátrica en Chile y su asociación con malos hábitos: revisión narrativa de la literatura (2010-2024)</t>
  </si>
  <si>
    <t xml:space="preserve">Introducción: La mordida abierta anterior es una anomalía dentomaxilar de tipo vertical caracterizada por la falta de contacto entre dientes antagonistas, lo que interfiere con funciones esenciales como la masticación, deglución, fonación y respiración. En Chile, la información sobre su prevalencia en población pediátrica es limitada y heterogénea, dificultando la toma de decisiones clínicas y el diseño de estrategias preventivas. Objetivo: Analizar la evidencia disponible sobre la prevalencia de mordida abierta anterior en población pediátrica en Chile, considerando aspectos metodológicos, criterios diagnósticos, ubicación geográfica y asociación con malos hábitos. Material y métodos: Se realizó una revisión de literatura mediante búsquedas en Google Scholar, Pubmed, Epistemonikos y SciELO, con los términos “Anomalías Dentomaxilares Chile” y “Mordida Abierta Chile”. Posteriormente se utilizó ChatGPT para verificar que se hubiesen contemplado todos los estudios disponibles en las bases de datos consultadas. Se incluyeron estudios observacionales descriptivos de corte transversal, publicados entre2010 y 2024, realizados en población chilena de entre 3 y 15 años. Resultados: Se analizaron 14 estudios realizados en distintas regiones de Chile, con una muestra total superior a 7.000 niños y niñas. La prevalencia de mordida abierta varió entre 3,26% y 24,8%. Las diferencias metodológicas, criterios diagnósticos y ubicación geográfica influyeron en la variabilidad de los resultados…</t>
  </si>
  <si>
    <t xml:space="preserve">Felipe Alonso Sánchez Farías; Trinidad Corvalán Rogers; Germán Hempel-Souper; Maricel Del Carmen Bravo Rojas; Aurora Elizabeth Guerra Alfaro</t>
  </si>
  <si>
    <t xml:space="preserve">Revista de Odontopediatría Latinoamericana</t>
  </si>
  <si>
    <t xml:space="preserve">10.47990/2bmp2n83</t>
  </si>
  <si>
    <t xml:space="preserve">narrative review open bite prevalence</t>
  </si>
  <si>
    <t xml:space="preserve">LLMDENT-1704</t>
  </si>
  <si>
    <t xml:space="preserve">Artificial intelligence, ChatGPT, and dental education: Implications for reflective assignments and qualitative research.</t>
  </si>
  <si>
    <t xml:space="preserve">Abstract Introduction Reflections enable students to gain additional value from a given experience. The use of Chat Generative Pre‐training Transformer (ChatGPT, OpenAI Incorporated) has gained momentum, but its impact on dental education is understudied. Objectives To assess whether or not university instructors can differentiate reflections generated by ChatGPT from those generated by students, and to assess whether or not the content of a thematic analysis generated by ChatGPT differs from that generated by qualitative researchers on the same reflections. Methods Hardcopies of 20 reflections (10 generated by undergraduate dental students and 10 generated by ChatGPT) were distributed to three instructors who had at least 5 years of teaching experience. Instructors were asked to assign either ‘ChatGPT’ or ‘student’ to each reflection. Ten of these reflections (five generated by undergraduate dental students and five generated by ChatGPT) were randomly selected and distributed to two qualitative researchers who were asked to perform a brief thematic analysis with codes and themes. The same ten reflections were also thematically analyzed by ChatGPT. Results The three instructors correctly determined whether the reflections were student or ChatGPT generated 85% of the time. Most disagreements (40%) happened with the reflections generated by ChatGPT, as the instructors thought to be generated by students. The thematic analyses did not differ substantially when comparing the code…</t>
  </si>
  <si>
    <t xml:space="preserve">Brondani, Mario; Alves, Claudia; Ribeiro, Cecilia; Braga, Mariana M; Garcia, Renata C Mathes; Ardenghi, Thiago; Pattanaporn, Komkham</t>
  </si>
  <si>
    <t xml:space="preserve">10.1002/jdd.13663</t>
  </si>
  <si>
    <t xml:space="preserve">38973069.0</t>
  </si>
  <si>
    <t xml:space="preserve">reflective assignments and thematic analysis education</t>
  </si>
  <si>
    <t xml:space="preserve">ChatGPT reflections and thematic analysis</t>
  </si>
  <si>
    <t xml:space="preserve">LLMDENT-0515</t>
  </si>
  <si>
    <t xml:space="preserve">Generative Artificial Intelligence for Orthognathic Planning: Patient-Specific 3-Dimensional Jaw Reference Forms Conditioned on the Cranial Base.</t>
  </si>
  <si>
    <t xml:space="preserve">BACKGROUND: Conventional cephalometry relies on measurements derived from a limited set of landmarks and population-based norms, which may not fully capture individual skeletal form. Although evaluated independently, many cephalometric variables reflect shared anatomical relationships that influence overall facial form. These constraints motivate patient-specific, anatomically complete reference forms for personalized planning. PURPOSE: The study purpose was to compare surgical plans created using a generative artificial intelligence (AI) model with those created by expert surgeons. STUDY DESIGN, SETTING, AND SAMPLE: This was a prospective, in-silico (computer-based), paired-equivalence validation study using retrospectively acquired preoperative computed tomography or cone-beam computed tomography scans. The sample included virtual models of subjects who underwent orthognathic surgery. PREDICTOR VARIABLE: The predictor variable was the planning method, grouped into 2 categories: AI-guided template-based planning and surgeon-derived planning using conventional cephalometry supplemented by clinical expertise. MAIN OUTCOME VARIABLE: The main outcome variable was in-silico agreement, defined as surgical plan similarity between AI-guided and surgeon-generated plans, quantified using the dice similarity coefficient (DSC), which ranges from 0 to 1, with higher values indicating greater agreement between plans. COVARIATES: Age and sex were documented but not included in the equivale…</t>
  </si>
  <si>
    <t xml:space="preserve">Kim, Daeseung; Yang, Su; Kuang, Tianshu; Dharia, Rohan; Aleman, Brayann; Demian, Nagi; Gateno, Jaime</t>
  </si>
  <si>
    <t xml:space="preserve">10.1016/j.joms.2026.06.005</t>
  </si>
  <si>
    <t xml:space="preserve">42361851.0</t>
  </si>
  <si>
    <t xml:space="preserve">generative 3D orthognathic planning model</t>
  </si>
  <si>
    <t xml:space="preserve">LLMDENT-1038</t>
  </si>
  <si>
    <t xml:space="preserve">Assessing the Success of Chatgpt-4o in Oral Radiology Education and Practice: A Pioneering Research</t>
  </si>
  <si>
    <t xml:space="preserve">Objectives: This study aims to assess the comprehension and interpretation performance of Chat Generative Pre-Train Omni (GPT-4o) in the context of oral radiology education and practice. Materials and Methods: Utilizing a set of 99 questions derived from the book "White and Pharoah's Oral Radiology: Principles and Interpretation 8th Edition," this study employed ChatGPT-4o to respond to these questions thrice daily at varying times over 10 days, generating a total of 60 responses for each question. Two oral radiologists independently answered the same questions and verified their answers with the relevant textbook. Responses were compared to those of ChatGPT-4o. Results: The study revealed that ChatGPT-4o's correct answer rate was 59.4%. Time-based analysis revealed performance differences across specific day periods. Specifically, during noon and evening sessions, the success rate on the first and seventh days was statistically significantly higher (p = 0.003 and p = 0.002, respectively), while morning performance on those days was significantly lower (p 0.05). Conclusions: Presently, ChatGPT exhibits inadequacies in its application to oral radiology training and clinical practice. Despite this, expectations for platform improvement and expansion in utility persist, particularly with increased data input and advancements in artificial intelligence.</t>
  </si>
  <si>
    <t xml:space="preserve">Akkoca, Fatma; Özdede, Melih; İlhan, Günnur; Koyuncu, Emre; Ellidokuz, Hülya</t>
  </si>
  <si>
    <t xml:space="preserve">10.7126/cumudj.1623854</t>
  </si>
  <si>
    <t xml:space="preserve">textbook oral radiology questions</t>
  </si>
  <si>
    <t xml:space="preserve">LLMDENT-1562</t>
  </si>
  <si>
    <t xml:space="preserve">Comparison of artificial intelligence systems in answering prosthodontics questions from the dental specialty exam in Turkey.</t>
  </si>
  <si>
    <t xml:space="preserve">UNLABELLED: Background/purpose: Artificial intelligence (AI) is increasingly vital in dentistry, supporting diagnostics, treatment planning, and patient education. However, AI systems face challenges, especially in delivering accurate information within specialized dental fields. This study aimed to evaluate the performance of seven AI-based chatbots (ChatGPT-3.5, ChatGPT-4, Gemini, Gemini Advanced, Claude AI, Microsoft Copilot, and Smodin AI) in correctly answering prosthodontics questions from the Dental Specialty Exam (DUS) in Turkey. MATERIALS AND METHODS: The dataset for this study consists of 128 multiple-choice prosthodontics questions from the DUS, a national exam administered in Turkey by the Student Selection and Placement Center (ÖSYM) between 2012 and 2021. Chatbot performance was assessed by categorizing the questions into case-based and knowledge-based. RESULTS: ChatGPT-4 achieved the highest accuracy (75.8 %), while Gemini AI had the lowest (46.1 %). Gemini AI also had more incorrect (69) than correct answers (59). ChatGPT-4 and ChatGPT-3.5 showed significantly higher accuracy in knowledge-based questions compared to case-based ones (p &lt; 0.05). For case-based questions, Gemini and Gemini Advanced had the lowest accuracy (36.4 %), while other chatbots averaged 45.5 %. In knowledge-based questions, ChatGPT-4 performed best (78.6 %) and Gemini AI the worst (47 %). CONCLUSION: ChatGPT-4 excelled in knowledge-based prosthodontic questions, showing potential to enhan…</t>
  </si>
  <si>
    <t xml:space="preserve">Tosun, Busra; Yilmaz, Zeynep Sen</t>
  </si>
  <si>
    <t xml:space="preserve">10.1016/j.jds.2025.01.025</t>
  </si>
  <si>
    <t xml:space="preserve">40654425.0</t>
  </si>
  <si>
    <t xml:space="preserve">DUS prosthodontics MCQs</t>
  </si>
  <si>
    <t xml:space="preserve">prosthodontics DUS MCQs</t>
  </si>
  <si>
    <t xml:space="preserve">LLMDENT-1037</t>
  </si>
  <si>
    <t xml:space="preserve">Assessing Large Language Models for Patient Interaction in Orthodontics: A Brief Evaluation on Obstructive Sleep Apnea Queries</t>
  </si>
  <si>
    <t xml:space="preserve">T. N. Ahmed; Monis Raza; Achint Juneja; Shraddha Bhalla; Prachi Mehra; Vikas Thakur</t>
  </si>
  <si>
    <t xml:space="preserve">Sleep and Vigilance</t>
  </si>
  <si>
    <t xml:space="preserve">10.1007/s41782-025-00323-9</t>
  </si>
  <si>
    <t xml:space="preserve">no abstract; LLM patient interaction OSA orthodontic queries per title</t>
  </si>
  <si>
    <t xml:space="preserve">no abstract; title states patient interaction OSA orthodontic queries</t>
  </si>
  <si>
    <t xml:space="preserve">LLMDENT-0057</t>
  </si>
  <si>
    <t xml:space="preserve">Large language models and chatbots in orthodontic patient education: A systematic review and meta-analysis.</t>
  </si>
  <si>
    <t xml:space="preserve">INTRODUCTION: Patients now arrive at the orthodontic consultation having already consulted a chatbot, yet the accuracy, quality and readability of these tools lack quantitative synthesis. METHODS: Six databases and one trial register were searched on 24 April 2026 for LLM-based chatbots evaluated on patient-facing orthodontic content. RoB 2 was used for the RCT and an adapted JBI checklist for cross-sectional studies. Comparisons were pooled by instrument across accuracy, quality and readability with random-effects meta-analysis and the Hartung-Knapp-Sidik-Jonkman (HKSJ) small-sample correction; a ChatGPT-4-class primary analysis addressed mixed-generation pooling, and GRADE was applied to every pool. The review was single-reviewer with a pre-specified audit. RESULTS: Thirty-nine studies were included; risk of bias was low in 10, moderate in 10 and high in 19. ChatGPT-4-class and Gemini did not differ on Likert accuracy (MD -0.12 [-0.42 to +0.17]; I2=70.6%; p_HKSJ=0.533), and no accuracy or quality pool was significant under both the DerSimonian-Laird and HKSJ analyses. The largest pooled difference was in readability: across two studies, ChatGPT text was about 2.8 Flesch-Kincaid grades easier than Claude (MD -2.85 [-3.31 to -2.38]; p_DL&lt;0.001), but only borderline under the conservative HKSJ (p_HKSJ=0.053) and therefore provisional. Five of 11 pools showed I2≥75%, and GRADE certainty was very low for every pool. CONCLUSION: No chatbot consistently dominates across accuracy, …</t>
  </si>
  <si>
    <t xml:space="preserve">10.1016/j.ortho.2026.101212</t>
  </si>
  <si>
    <t xml:space="preserve">42480172.0</t>
  </si>
  <si>
    <t xml:space="preserve">LLMDENT-1982</t>
  </si>
  <si>
    <t xml:space="preserve">Declarative knowledge in oral health: The case of the term 'centric occlusion'.</t>
  </si>
  <si>
    <t xml:space="preserve">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t>
  </si>
  <si>
    <t xml:space="preserve">Astudillo-Rozas, Wilson; Valdivia-Gandur, Iván; Vasquez, Aruny Vasquez; Aceituno-Antezana, Oscar; Vasquez-Salinas, Matias; Guerra, Claudio Ly; Manzanares-Céspedes, María Cristina</t>
  </si>
  <si>
    <t xml:space="preserve">10.1111/eje.12881</t>
  </si>
  <si>
    <t xml:space="preserve">36484223.0</t>
  </si>
  <si>
    <t xml:space="preserve">Orthodontics; Prosthodontics; Preventive dentistry / dental public health; Dental education / exams</t>
  </si>
  <si>
    <t xml:space="preserve">centric occlusion terminology; GPT glossary</t>
  </si>
  <si>
    <t xml:space="preserve">centric occlusion terminology; GPT is glossary</t>
  </si>
  <si>
    <t xml:space="preserve">LLMDENT-0307</t>
  </si>
  <si>
    <t xml:space="preserve">SynthForm: Towards a DLA-Free E2E Form Understanding Model</t>
  </si>
  <si>
    <t xml:space="preserve">Forms are a critical component of every day life for millions, whether filing for benefits, immigrating, taxes or healthcare. As such, building robust real-world benchmarks for forms and domain-specific model families is a critical bottleneck in integrating with legacy systems. However, no such dataset exists and existing vision-language models (VLMs) trained for document understanding are not well equipped to understand real-world faxes and forms. This paper presents (1) SynthForm-3k: the first dataset comprising synthetically perturbed real-world forms and (2) SynthForm-VL: a family of 2B, 4B and 8B VLM models fine-tuned for realistic form understanding. SynthForm-3k unifies 6 categories, across tax, immigration, finance, healthcare, dental and insurance, yielding 3417 samples. We furthermore evaluate our new model against open-weight VLMs, many built specifically for document under-standing tasks, finding all 3 of our family models outperforms their baselines. On the SynthForm-3k test set, we find our 2B model performs at 66.0% (+5.8 △ANLS from baseline), $4 B$ performs at 69.6% (+9.3 $\triangle A N L S$ from baseline) and $8 B$ performs $70.5 \%(+10.3 \Delta A N L S$ from baseline). In releasing this model &amp; dataset, our goal is to push state-of-the-art forward for realistic real-world forms, encouraging integrations with legacy technologies.</t>
  </si>
  <si>
    <t xml:space="preserve">A. Fu; Egil Karlsen</t>
  </si>
  <si>
    <t xml:space="preserve">10.1109/wacvw68408.2026.00083</t>
  </si>
  <si>
    <t xml:space="preserve">fine-tuned VLM form understanding</t>
  </si>
  <si>
    <t xml:space="preserve">form understanding VLM; not dental topic</t>
  </si>
  <si>
    <t xml:space="preserve">LLMDENT-1351</t>
  </si>
  <si>
    <t xml:space="preserve">Machine learning in dentistry and oral surgery: charting the course with bibliometric insights.</t>
  </si>
  <si>
    <t xml:space="preserve">BACKGROUND: We aimed to comprehensively analyze the application of machine learning (ML) in dentistry and oral surgery using bibliometric methods to identify research trends, hotspots, and future directions. METHODS: Publications related to ML in dentistry and oral surgery published between 2010 and 2024 were retrieved from the Science Citation Index Expanded by the Web of Science Core Collection (WoSCC). A total of 2234 unique publications were identified after screening. Bibliometric analysis was performed using the VOSviewer and CiteSpace software, focusing on parameters such as the number of publications, countries, institutions, journals, co-cited references, and keyword bursts. RESULTS: The number of publications increased significantly from 2018 to 2024. China and the United States were the leading countries in terms of number of publications and citation counts. Prominent institutions include Seoul National University, Sichuan University, and Charite Universitätsmedizin Berlin. Journals such as BMC Oral Health and the Journal of Dentistry have a large number of publications. Analysis of the co-cited references revealed clusters related to disease diagnosis and risk prediction, treatment planning, clinical decision support systems, and dental education. Keyword bursts indicate the evolution of research focus from traditional machine learning algorithms to deep learning algorithms and the emerging importance of multimodal data and foundation models. CONCLUSION: ML has m…</t>
  </si>
  <si>
    <t xml:space="preserve">Liu, Shuangwei; Hao, Yuquan; Zhu, Shijie; Wan, Liyao; Yi, Zhe; Zhang, Zhichang</t>
  </si>
  <si>
    <t xml:space="preserve">Head &amp; face medicine</t>
  </si>
  <si>
    <t xml:space="preserve">10.1186/s13005-025-00521-w</t>
  </si>
  <si>
    <t xml:space="preserve">40468381.0</t>
  </si>
  <si>
    <t xml:space="preserve">Oral &amp; maxillofacial surgery; Preventive dentistry / dental public health; Dental education / exams</t>
  </si>
  <si>
    <t xml:space="preserve">bibliometric analysis ML dentistry</t>
  </si>
  <si>
    <t xml:space="preserve">LLMDENT-0433</t>
  </si>
  <si>
    <t xml:space="preserve">NestDex: Nested Policy Learning with Copilot Assisted Teleoperation for Dexterous Manipulation</t>
  </si>
  <si>
    <t xml:space="preserve">Dexterous manipulation promises substantially richer robot interaction with the physical world, but learning these behaviours remains constrained by the difficulty of collecting consistent, complete-task demonstrations. Unlike parallel-jaw manipulation, dexterous tasks require the operator to coordinate arm motion with precise, contact-rich finger behaviour throughout the task. We introduce NestDex, a nested policy-learning framework that reduces this burden by using learned hand skills to assist demonstration collection. The operator controls the arm and regulates the active hand skill through a single-DoF clutch, rather than directly specifying the full finger trajectory. The inner hand policy adapts its motion from the latest proprioceptive history, while a vision-language selector activates the appropriate skill for each task stage. The resulting demonstrations train a separate outer visuomotor policy that controls both the arm and hand without the inner policies at deployment. A hand-action variational autoencoder provides compact hand-action targets while retaining arm commands in joint space. Across real-world dexterous manipulation experiments, NestDex improves demonstration reliability and efficiency, and the resulting empirical evaluations support effective autonomous policy learning. Video Demo are available at project website https://aus.bot/research/nestdex.</t>
  </si>
  <si>
    <t xml:space="preserve">James Zhao; Jin-He Tang; Mingyuan Ba; Wei-Ming Zhi</t>
  </si>
  <si>
    <t xml:space="preserve">robot dexterous manipulation</t>
  </si>
  <si>
    <t xml:space="preserve">LLMDENT-1014</t>
  </si>
  <si>
    <t xml:space="preserve">Evaluation of the approaches of different specialties and artificial intelligence systems on traumatic dental injuries.</t>
  </si>
  <si>
    <t xml:space="preserve">Abstract Aim This study aimed to evaluate and compare the knowledge of three artificial intelligence (AI) systems and three dental specialist groups regarding the management of traumatic dental injuries (TDIs). Methodology An online survey consisting of three sections was administered: (1) an information sheet with electronic informed consent, (2) five sociodemographic questions, and (3) thirty multiple-choice questions assessing TDI knowledge based on the International Association of Dental Traumatology (IADT) guidelines and current literature. The survey was distributed via e-mail to specialists in endodontics, pediatric dentistry, and oral and maxillofacial surgery through the Turkish Dental Association database. For the AI systems (ChatGPT-4o, Gemini Advanced, and DeepSeek-V3), the 30-item questionnaire was administered under a standardized prompt three times per day over 10 consecutive days, and all responses were recorded. Internal consistency and reliability were assessed using Cronbach’s alpha and intraclass correlation coefficients (ICC). Statistical analyses were performed using one-way ANOVA and independent-samples t-tests (p &lt; 0.05). Results A total of 95 specialists participated in the study (64 females, 31 males). Female participants demonstrated significantly higher correct-response rates than males. Participants classified as having very good knowledge achieved significantly higher scores than those with acceptable or low knowledge levels. No statistically sig…</t>
  </si>
  <si>
    <t xml:space="preserve">Şahin, Gonca Zelal; Eymirli, Ayhan</t>
  </si>
  <si>
    <t xml:space="preserve">10.1186/s12903-026-08106-y</t>
  </si>
  <si>
    <t xml:space="preserve">41957640.0</t>
  </si>
  <si>
    <t xml:space="preserve">Endodontics; Oral &amp; maxillofacial surgery; Pediatric dentistry; Dental traumatology / emergencies; Dental education / exams</t>
  </si>
  <si>
    <t xml:space="preserve">IADT MCQ knowledge vs specialists</t>
  </si>
  <si>
    <t xml:space="preserve">IADT knowledge MCQs vs specialists</t>
  </si>
  <si>
    <t xml:space="preserve">LLMDENT-0737</t>
  </si>
  <si>
    <t xml:space="preserve">Smart Dental Caries Detection System</t>
  </si>
  <si>
    <t xml:space="preserve">DentAI is an intelligent dental screening application designed to detect dental caries (tooth decay) from panoramic Xray images using deep learning techniques. It utilizes a Convolutional Neural Network (CNN) model trained on dental radiographs to identify radiolucent regions and structural anomalies associated with caries. Built with Streamlit, the system provides an interactive interface where users can upload X-ray images and receive real-time analysis. The preprocessing pipeline standardizes image size and normalizes pixel values before prediction, and the model classifies results into three categories: caries detected, no caries detected, and uncertain, with a confidence score to improve reliability. The application also enhances interpretability by offering detailed explanations and integrates an AI-powered chatbot to answer dental health queries and provide guidance based on the results. DentAI aimsto support early detection and preliminary screening, particularly in resource-limited environments, while emphasizing that it is not a substitute for professional dental diagnosis.</t>
  </si>
  <si>
    <t xml:space="preserve">S. S</t>
  </si>
  <si>
    <t xml:space="preserve">International Journal for Research in Applied Science and Engineering Technology</t>
  </si>
  <si>
    <t xml:space="preserve">10.22214/ijraset.2026.78766</t>
  </si>
  <si>
    <t xml:space="preserve">CNN caries detection app with chatbot</t>
  </si>
  <si>
    <t xml:space="preserve">CNN caries app with unspecified chatbot</t>
  </si>
  <si>
    <t xml:space="preserve">LLMDENT-1965</t>
  </si>
  <si>
    <t xml:space="preserve">Introducing ClinicGPT: A custom large language model for institutional dental clinics.</t>
  </si>
  <si>
    <t xml:space="preserve">Zhou, Kevin Xiang</t>
  </si>
  <si>
    <t xml:space="preserve">10.1002/jdd.13348</t>
  </si>
  <si>
    <t xml:space="preserve">37539925.0</t>
  </si>
  <si>
    <t xml:space="preserve">custom ClinicGPT; no abstract</t>
  </si>
  <si>
    <t xml:space="preserve">no abstract; custom institutional ClinicGPT</t>
  </si>
  <si>
    <t xml:space="preserve">LLMDENT-1862</t>
  </si>
  <si>
    <t xml:space="preserve">Comparative Analysis of Alkaline Phosphatase Levels in Gingival Crevicular Fluid: A Three-Time Point Study Comparing Clear Aligners and Fixed Orthodontic Appliances.</t>
  </si>
  <si>
    <t xml:space="preserve">ABSTRACT Aim: To evaluate the alkaline phosphatase level in gingival crevicular fluid (GCF) at three time points using clear aligners and fixed orthodontic appliances. Materials and Methods: A prospective randomized controlled trial was conducted in a tertiary care hospital to treat patients with 4–6 mm crowding in their upper front teeth. The study involved 20 patients, with 10 assigned to each group. Eligible patients had fully erupted permanent teeth, moderate crowding, and excellent dental health. The study lasted for 14 days and involved thermoplastic trays, Gemini metal brackets, and micropipettes. Results: This clinical study analyzed 20 participants, comprising 11 females and 9 males, with an average age of 25.23 ± 3.56 years. The data showed no significant differences in alkaline phosphatase (ALP) levels between the fixed orthodontic appliance and clear aligner groups. However, there was a notable increase in ALP levels in the crevicular fluid across both groups. The clear aligner group had significantly higher ALP levels at time points T1 and T2. Conclusion: Clear aligners may facilitate faster tooth movement due to elevated crevicular ALP levels, although robust scientific evidence is limited. The light force exerted by clear aligners may not significantly impact the overall rate of tooth movement.</t>
  </si>
  <si>
    <t xml:space="preserve">Pisarla, Manish; Rathod, Ravi; Kalpakuri, Rajivi; Kumar, P Anoop; Nishanth, B; Goje, Akshay; Kala, Tejaswi</t>
  </si>
  <si>
    <t xml:space="preserve">10.4103/jpbs.jpbs_874_24</t>
  </si>
  <si>
    <t xml:space="preserve">40061715.0</t>
  </si>
  <si>
    <t xml:space="preserve">GCF ALP aligners; Gemini brackets</t>
  </si>
  <si>
    <t xml:space="preserve">crevicular fluid ALP trial; no LLM</t>
  </si>
  <si>
    <t xml:space="preserve">LLMDENT-0295</t>
  </si>
  <si>
    <t xml:space="preserve">Classification Performance of General-Purpose Multimodal AI Chatbots Versus Expert Radiologists in the Winter Classification of Impacted Mandibular Third Molars on CBCT-Derived Images.</t>
  </si>
  <si>
    <t xml:space="preserve">Background/Objectives: Cone-beam computed tomography (CBCT) provides three-dimensional anatomical detail that is used when classifying impacted mandibular third molars, yet the classification performance of general-purpose multimodal artificial intelligence (AI) chatbot services in this task remains unexplored. This study compared the Winter classification performance of five general-purpose multimodal AI chatbot services with that of expert oral and maxillofacial radiologists using identical standardized CBCT-derived image composites. Methods: A total of 114 impacted mandibular third molars were retrospectively evaluated. For each tooth, a standardized composite of axial, coronal and sagittal multiplanar reconstructions together with one three-dimensional surface rendering was exported as a single JPEG image and submitted to five multimodal AI chatbot services (ChatGPT, Gemini, Copilot, Perplexity and Grok) through their web interfaces using an identical structured prompt that named the target tooth by its FDI number (38 or 48). Each impacted tooth was submitted as a separate case in a separate cleared session; a composite was never used to query two teeth simultaneously. Two board-certified oral and maxillofacial radiologists independently classified the same JPEG composites to establish an adjudicated reference standard. Accuracy, balanced accuracy, macro-averaged recall, precision and F1 score, category-level sensitivity and specificity with exact 95% confidence intervals…</t>
  </si>
  <si>
    <t xml:space="preserve">Erturk, Ahmet Faruk; Yelken Kendirci, Merve; Batgerel, Oyun Erdene; Ozcan, Ilknur</t>
  </si>
  <si>
    <t xml:space="preserve">10.3390/diagnostics16182904</t>
  </si>
  <si>
    <t xml:space="preserve">42793689.0</t>
  </si>
  <si>
    <t xml:space="preserve">CBCT third molar Winter classification</t>
  </si>
  <si>
    <t xml:space="preserve">Winter classification on CBCT images</t>
  </si>
  <si>
    <t xml:space="preserve">LLMDENT-0398</t>
  </si>
  <si>
    <t xml:space="preserve">Comparison of chatbots for patient information on head and neck imaging techniques in terms of scientific quality and readability</t>
  </si>
  <si>
    <t xml:space="preserve">Aims: This study aimed to evaluate the scientific quality and readability of the responses of ChatGPT and Microsoft Copilot to patient questions about head and neck imaging methods in dentistry. Methods: Twenty patient-focused questions were directed to both chatbots. Responses were evaluated independently by two experts using a 7-point Likert scale, and readability levels were analyzed using the Flesch Reading Ease Score and Flesch-Kincaid Grade Level (FKGL) indices. Inter-expert agreement was assessed using Cohen’s Kappa, and differences between chatbots were assessed using an independent-samples t-test. Results: Statistically significant but weak agreement was observed among experts (κ=0.399, p 0.05). However, FKGL scores were significantly higher in Microsoft Copilot (p=0.025), indicating more linguistically complex responses. Conclusion: ChatGPT and Microsoft Copilot demonstrated similar scientific quality and readability based on FRES scores. However, Microsoft Copilot generated more linguistically complex responses than ChatGPT, as reflected by its significantly higher FKGL scores, indicating that a higher educational level may be required for comprehension. In conclusion, AI-based chatbots can be useful as supportive tools in patient information and education, but expert supervision remains crucial in this area.</t>
  </si>
  <si>
    <t xml:space="preserve">Meltem Horoz; Aysegul Cavnar</t>
  </si>
  <si>
    <t xml:space="preserve">Journal of Radiology in Medicine</t>
  </si>
  <si>
    <t xml:space="preserve">10.51271/jrm-0051</t>
  </si>
  <si>
    <t xml:space="preserve">patient questions head neck imaging; ChatGPT Copilot; quality Likert</t>
  </si>
  <si>
    <t xml:space="preserve">patient head-neck imaging questions; ChatGPT Copilot; Likert quality</t>
  </si>
  <si>
    <t xml:space="preserve">LLMDENT-0832</t>
  </si>
  <si>
    <t xml:space="preserve">Classification Performance of General-Purpose Multimodal Large Language Models Across Orthodontic Radiographic Tasks: A Comparative Study of ChatGPT, Gemini, and Claude.</t>
  </si>
  <si>
    <t xml:space="preserve">Background and Objectives: General-purpose multimodal large language models (MLLMs) can interpret radiographic images, but their classification performance across orthodontic tasks remains uncertain. This study compared the classification performance of ChatGPT, Gemini, and Claude on lateral cephalometric, hand-wrist, and panoramic radiographs. Materials and Methods: This retrospective diagnostic accuracy study included 250 individuals, each contributing one lateral cephalometric, hand-wrist, and panoramic pretreatment radiograph (750 total). Reference classifications were established by two experienced orthodontists, with disagreements resolved by consensus. Lateral cephalometric radiographs were classified as skeletal Class I, II, or III based on the ANB angle according to Steiner analysis; hand-wrist radiographs as prepubertal, pubertal, or postpubertal; and panoramic radiographs as early mixed, late mixed, or permanent dentition. Each image was evaluated once by each AI platform using identical Turkish prompts in separate chat sessions. Classification accuracy, balanced accuracy, macro-F1, class-specific metrics, and reference agreement were assessed. Generalized estimating equations (GEE) assessed platform, radiograph type, and interaction effects on correct classification. Results: ChatGPT had the highest hand-wrist accuracy (81.6%; 95% CI, 76.3-85.9), whereas Gemini had the highest panoramic accuracy (92.8%; 95% CI, 88.9-95.4). Lateral cephalometric accuracies were 70.…</t>
  </si>
  <si>
    <t xml:space="preserve">Tanrısever, Nuri Can; Yılmaz, Kutluhan; Güvenç Tokur, Ayşegül Dilara; Kadıoğlu, Merve Berika; Kadıoğlu, Mahmut</t>
  </si>
  <si>
    <t xml:space="preserve">10.3390/medicina62091714</t>
  </si>
  <si>
    <t xml:space="preserve">42796321.0</t>
  </si>
  <si>
    <t xml:space="preserve">orthodontic radiograph classification</t>
  </si>
  <si>
    <t xml:space="preserve">LLMDENT-1635</t>
  </si>
  <si>
    <t xml:space="preserve">Leveraging large language models for patient instructions in dentistry-A systematic review and meta-analysis.</t>
  </si>
  <si>
    <t xml:space="preserve">PURPOSE: This systematic review evaluated the application of ChatGPT and other large language models in answering dental patient inquiries and explored their accuracy. METHODS: Following PRISMA guidelines, seven databases, including PubMed, Scopus, and Cochrane, were searched for studies published between November 2022 and June 2024. The review focused on publications addressing large language models' performance in responding to patients' questions, with studies evaluated for quality using the modified QUADAS-2 framework. Data on accuracy were extracted, and a meta-analysis was conducted. Subgroup and sensitivity analyses were performed to explore variations in performance and ensure robustness. RESULTS: A total of 25 studies were included, evaluating ChatGPT and other large language models. The pooled accuracy score for all large language models included was 81.87% (95% CI: 77.24%-86.51%), and 69.9% (95% CI: 57.3%-82.6%) of responses were considered clinically acceptable. Subgroup analysis revealed that the accuracy score of responses from ChatGPT-3.5 was significantly higher than Microsoft Bing but not different from ChatGPT-4.0 and Google Bard. CONCLUSION: ChatGPT and other LLMs are promising alternatives for addressing patient inquiries and providing oral health education. However, challenges remain regarding accuracy, variability, and their ability to handle complex clinical scenarios, and further research is needed.</t>
  </si>
  <si>
    <t xml:space="preserve">Zhang, Rui; Pan, Yu; Liu, Yushu; Deng, Yinlong; Pow, Edmond Ho Nang</t>
  </si>
  <si>
    <t xml:space="preserve">10.1111/jopr.70068</t>
  </si>
  <si>
    <t xml:space="preserve">41368722.0</t>
  </si>
  <si>
    <t xml:space="preserve">systematic review patient instructions LLMs</t>
  </si>
  <si>
    <t xml:space="preserve">LLMDENT-1750</t>
  </si>
  <si>
    <t xml:space="preserve">Evaluating student responses from the perspectives of artificial intelligence</t>
  </si>
  <si>
    <t xml:space="preserve">Chat Generative Pre-Trained Transformer (ChatGPT) is an open artificial intelligence (AI)-powered chatbot with various academic dentistry applications, including dental prosthetic technology (DPT) and oral health program (OH). Since its release, ChatGPT and Gemini has taken the world by storm with its utilization in various fields of life. The main goal of this review was to thoroughly and factually assess the potential of ChatGPT and Gemini as a tool for researching exam answers for students studying in the field of dental prosthesis technology and oral health. This could guide subsequent research. This was an exploratory study investigating the accuracy of ChatGPT and Gemini to attempt a range of recognized assessments in undergraduate dental prosthetic technology and oral health curricula. ChatGPT and Gemini were used to attempt ten items based on each of the three commonly used question formats including multiple-choice questions (MCQs); short answer questions (SAQs); True/False questions. ChatGPT and Gemini applications provided accurate responses to majority of knowledge-based assessments based on MCQs, SAQs, True/False items. Responses generated to written assignments were also satisfactory apart from those for critical appraisal of literature. Notwithstanding their current limitations, generative AI-based applications have the potential to revolutionize virtual learning. Instead of treating it as a threat, dental prosthetic technology and oral health educators need to…</t>
  </si>
  <si>
    <t xml:space="preserve">Kubra Yildiz Domanic; Şükran Baycan</t>
  </si>
  <si>
    <t xml:space="preserve">10.1016/j.identj.2024.07.644</t>
  </si>
  <si>
    <t xml:space="preserve">student exam answers prosthetic technology education</t>
  </si>
  <si>
    <t xml:space="preserve">student exam-style assessments</t>
  </si>
  <si>
    <t xml:space="preserve">LLMDENT-0291</t>
  </si>
  <si>
    <t xml:space="preserve">Performance of Large Language Models on Official Periodontology Questions: A 13-Year Analysis of the Turkish Dental Specialization Examination</t>
  </si>
  <si>
    <t xml:space="preserve">Background: This study systematically evaluated the performance of large language models (LLMs) on official periodontology questions from the Turkish Dental Specialization Examination (DUS).Methods: A total of 180 text-based questions (159 multiple-choice (MCQs), 21 combination-type MCQs (C-MCQs)) were categorized into nine domains across 13 years (2012–2024). In April 2025, eight LLMs were tested: ChatGPT-4o, ChatGPT-4o mini (OpenAI), Gemini 1.5 Flash, Gemini 1.5 Pro, Gemini 2.0 Flash (Google DeepMind), Copilot (Microsoft), DeepSeek-V3 (DeepSeek), and Qwen 2.5-Max (Alibaba Cloud). Each question was submitted independently via official interfaces. Accuracy rates were compared across models, domains, years, and question types using Pearson’s chi-square test, with Cramér’s V and Phi coefficients reported for effect sizes.Results: Accuracy differed significantly by domain (χ²(8, N = 1440) = 38.20, p &lt; .001, Cramér’s V = .163). Gemini 2.5 Pro achieved the highest performance, scoring 100% in six domains and ≥87.5% in others. ChatGPT-4o mini and Qwen 2.5-Max underperformed, particularly in Periodontium and Periodontal Treatment. Year-based analysis showed stable performance across 2012–2024 (χ²(12, N = 1440) = 14.51, p = .269). No difference emerged between MCQs and C-MCQs (χ²(1, N = 1440) = 1.42, p = .233).Conclusion: LLM accuracy in periodontology is domain- and model-dependent. Advanced systems such as Gemini 2.5 Pro show potential as supportive tools for education and clinical…</t>
  </si>
  <si>
    <t xml:space="preserve">Yaren Erişken; Fatih Karaaslan</t>
  </si>
  <si>
    <t xml:space="preserve">10.31067/acusaglik.1816444</t>
  </si>
  <si>
    <t xml:space="preserve">LLMDENT-0583</t>
  </si>
  <si>
    <t xml:space="preserve">Large Language Models as Decision-Support Tools for Laser Dentistry: A Blinded, Expert-Rated Comparison</t>
  </si>
  <si>
    <t xml:space="preserve">Purpose To compare five conversational artificial-intelligence platforms - three large language models (LLMs) and two retrieval-augmented generation (RAG) platforms - as laser-dentistry decision-support tools across three domains (periodontal/surgical, endodontic, restorative/prosthetic). Methods Twenty-four synthetic vignettes (eight per domain) were answered under an identical six-part prompt by ChatGPT 5.5, Claude Opus 4.8, Gemini 3.5 Thinking, OpenEvidence (medical-domain RAG), and Perplexity (general-purpose RAG), yielding 120 de-identified responses. Within each domain, a single blinded specialist (three total) scored all responses (1–5) for Accuracy, Safety, Freedom from Hallucinations, and Completeness, plus a composite. Matched within-vignette scores were analyzed with Friedman tests, Kendall's W, and Holm-corrected Conover post-hoc tests. Results Platforms differed on the composite (chi-square = 58.5, p &lt; 0.001, W = 0.61) and on Accuracy, Safety, and Completeness (all p &lt; 0.001), but not on Freedom from Hallucinations (p = 0.053). OpenEvidence (4.67) and Claude (4.44) ranked highest and did not differ, outperforming ChatGPT (3.54), Gemini (3.45), and Perplexity (3.03). Perplexity had the most responses with any parameter ≤ 2 (54.2% versus 0% for OpenEvidence), and differences were largest in endodontic (W = 0.87) and restorative/prosthetic (W = 0.86) domains. Conclusion A medical-domain RAG platform and a leading general-purpose LLM gave the most accurate, safe, and…</t>
  </si>
  <si>
    <t xml:space="preserve">Mayer Y; Tomov G; Gabay E; Helft SS</t>
  </si>
  <si>
    <t xml:space="preserve">10.21203/rs.3.rs-10232539/v1</t>
  </si>
  <si>
    <t xml:space="preserve">Endodontics; Periodontology; Restorative dentistry / cariology</t>
  </si>
  <si>
    <t xml:space="preserve">laser dentistry decision-support vignettes; preprint</t>
  </si>
  <si>
    <t xml:space="preserve">laser dentistry decision-support vignettes</t>
  </si>
  <si>
    <t xml:space="preserve">LLMDENT-1069</t>
  </si>
  <si>
    <t xml:space="preserve">ChatGPT's Influence on Dental Education: Methodological Challenges and Ethical Considerations.</t>
  </si>
  <si>
    <t xml:space="preserve">Dear Editor,-We read with interest the recent article titled Familiarity with ChatGPT Features Modifies Expectations and Learning Outcomes of Dental Students. 1 The study sheds light on a timely and important topichow exposure to artificial intelligence (AI) tools, particularly ChatGPT, influences the learning experience of dental students.While we appreciate the authors' efforts in addressing this novel area, we would like to highlight certain methodological limitations and interpretative issues that warrant further discussion.Firstly, the small sample size, particularly in the ChatGPT group (YG), presents challenges in drawing robust conclusions.Only 13 participants used ChatGPT, which significantly limits the generalizability of the findings.While the authors acknowledge this as a limitation, it is important to emphasize that small group sizes, especially in experimental designs involving new technologies, can amplify biases and reduce statistical power. 2 The reported differences in quiz performance between groups might therefore be more reflective of sampling variability rather than a true effect of ChatGPT usage or the influence of its description.Moreover, the study appears to conflate correlations with causation, particularly in its interpretation of how reading the ChatGPT description influenced quiz performance in the NG group (not use ChatGPT but read its description).The authors suggest that altered expectations resulting from reading the description could account…</t>
  </si>
  <si>
    <t xml:space="preserve">10.1016/j.identj.2024.11.014</t>
  </si>
  <si>
    <t xml:space="preserve">39645470.0</t>
  </si>
  <si>
    <t xml:space="preserve">LLMDENT-0410</t>
  </si>
  <si>
    <t xml:space="preserve">Comparative diagnostic accuracy of multiple large language models in oral and maxillofacial radiology specialty examinations: a 13-year analysis of performance and topic trends.</t>
  </si>
  <si>
    <t xml:space="preserve">Abstract Background To the best of our knowledge, this is the first study in oral and maxillofacial radiology to comprehensively include all examination questions, to systematically analyse their topic distribution across years and examination periods, and to concurrently compare multiple contemporary large language models within a unified methodological framework. This study aimed to compare the accuracy performance of six different artificial intelligence (AI) systems based on large language models (LLMs) of questions asked in the field of oral and maxillofacial radiology in the Dental Specialization Examination (DSE) over the past 13 years, and to analyze the subject matter in detail. Methods A total of 200 oral and maxillofacial radiology questions from the DSE held between 2012 and 2025 were included in the analysis. The questions were grouped according to their topics and divided into early-late periods (2012–2018 and 2019–2025) to observe changes over time. ChatGPT-5.2, ChatGPT-4.0, Gemini-3, Claude 4.5, Microsoft Copilot, and Perplexity AI were tested using the original question formats. The models’ answers were evaluated against the official answer key. In addition, the questions were analyzed according to exam years and periods. Results In the early and late periods, ChatGPT-5.2 showed accuracy rates of 91.9% and 95.7%, respectively. This was followed by ChatGPT-4.0 (79.8% − 82.8%). Differences between the models were statistically significant across periods (p &lt; 0.…</t>
  </si>
  <si>
    <t xml:space="preserve">Icen, Murat; Temur, Katibe Tugce</t>
  </si>
  <si>
    <t xml:space="preserve">10.1186/s12903-026-08236-3</t>
  </si>
  <si>
    <t xml:space="preserve">41917901.0</t>
  </si>
  <si>
    <t xml:space="preserve">Oral &amp; maxillofacial surgery; Oral medicine / oral pathology; Oral &amp; maxillofacial radiology; TMD / orofacial pain; Preventive dentistry / dental public health; Dental education / exams</t>
  </si>
  <si>
    <t xml:space="preserve">DSE oral radiology exam questions</t>
  </si>
  <si>
    <t xml:space="preserve">OMFR specialty exam questions</t>
  </si>
  <si>
    <t xml:space="preserve">LLMDENT-1777</t>
  </si>
  <si>
    <t xml:space="preserve">Exploring the potential of ChatGPT as an adjunct for generating diagnosis based on chief complaint and cone beam CT radiologic findings.</t>
  </si>
  <si>
    <t xml:space="preserve">Abstract Aim This study aimed to assess the performance of OpenAI’s ChatGPT in generating diagnosis based on chief complaint and cone beam computed tomography (CBCT) radiologic findings. Materials and methods 102 CBCT reports (48 with dental diseases (DD) and 54 with neoplastic/cystic diseases (N/CD)) were collected. ChatGPT was provided with chief complaint and CBCT radiologic findings. Diagnostic outputs from ChatGPT were scored based on five-point Likert scale. For diagnosis accuracy, the scoring was based on the accuracy of chief complaint related diagnosis and chief complaint unrelated diagnoses (1–5 points); for diagnosis completeness, the scoring was based on how many accurate diagnoses included in ChatGPT’s output for one case (1–5 points); for text quality, the scoring was based on how many text errors included in ChatGPT’s output for one case (1–5 points). For 54 N/CD cases, the consistence of the diagnosis generated by ChatGPT with pathological diagnosis was also calculated. The constitution of text errors in ChatGPT’s outputs was evaluated. Results After subjective ratings by expert reviewers on a five-point Likert scale, the final score of diagnosis accuracy, diagnosis completeness and text quality of ChatGPT was 3.7, 4.5 and 4.6 for the 102 cases. For diagnostic accuracy, it performed significantly better on N/CD (3.8/5) compared to DD (3.6/5). For 54 N/CD cases, 21(38.9%) cases have first diagnosis completely consistent with pathological diagnosis. No text erro…</t>
  </si>
  <si>
    <t xml:space="preserve">Hu, Yanni; Hu, Ziyang; Liu, Wenjing; Gao, Antian; Wen, Shanhui; Liu, Shu; Lin, Zitong</t>
  </si>
  <si>
    <t xml:space="preserve">10.1186/s12911-024-02445-y</t>
  </si>
  <si>
    <t xml:space="preserve">38374067.0</t>
  </si>
  <si>
    <t xml:space="preserve">CBCT findings diagnosis generation</t>
  </si>
  <si>
    <t xml:space="preserve">LLMDENT-1824</t>
  </si>
  <si>
    <t xml:space="preserve">Camelid care essentials: Managing common diseases and disorders</t>
  </si>
  <si>
    <t xml:space="preserve">This presentation aims to highlight crucial aspects of man­aging common diseases and disorders in camelids, focusing on llamas and alpacas. With their unique physiological traits and health requirements, camelids present a distinct set of challenges in veterinary care. By understanding and address­ing these challenges, veterinarians can improve the health and welfare of these animals. The conditions covered include Munge, tooth root abscesses, neurological diseases, choke, ar­thritis, GI obstructions, mites, and intestinal parasites.</t>
  </si>
  <si>
    <t xml:space="preserve">Blake H. Miller</t>
  </si>
  <si>
    <t xml:space="preserve">American Association of Bovine Practitioners  Conference Proceedings</t>
  </si>
  <si>
    <t xml:space="preserve">10.21423/aabppro20248991</t>
  </si>
  <si>
    <t xml:space="preserve">conf. presentation camelid veterinary care</t>
  </si>
  <si>
    <t xml:space="preserve">veterinary conference presentation</t>
  </si>
  <si>
    <t xml:space="preserve">LLMDENT-1731</t>
  </si>
  <si>
    <t xml:space="preserve">'Regarding ChatGPT and its use in pediatric dentistry. Eur Arch Paediatr Dent. 2023 Sep 5. doi: 10.1007/s40368-023-00838-7'.</t>
  </si>
  <si>
    <t xml:space="preserve">10.1007/s40368-024-00868-9</t>
  </si>
  <si>
    <t xml:space="preserve">38324180.0</t>
  </si>
  <si>
    <t xml:space="preserve">letter regarding ChatGPT pediatric dentistry</t>
  </si>
  <si>
    <t xml:space="preserve">LLMDENT-0123</t>
  </si>
  <si>
    <t xml:space="preserve">Bridging the Health Literacy Gap for Patients With Oral Cancer: Readability Enhancement With AI Chatbots.</t>
  </si>
  <si>
    <t xml:space="preserve">ABSTRACT Background Early diagnosis is crucial in improving oral cancer outcomes. Patient education materials support timely recognition and management. However, these resources are often written above recommended reading levels, beyond patients' health literacy and limiting accessibility. Objectives To assess the readability of available patient information on oral cancer by the NHS, to evaluate three large language models (LLMs; ChatGPT, Claude and Gemini) in simplifying texts while preserving their content, and to propose an improved leaflet based on UK materials, expert review and LLM adjustment to match average UK reading levels. Methods Materials were collected from NHS‐affiliated websites. Original and LLM‐simplified texts were assessed using validated readability tools (FRES, FKGL, GFI, CLI and SMOG). Content fidelity was assessed using character 3–5‐g cosine, sentence‐content retention and latent semantic analysis (LSA). An expert review was applied to the proposed leaflet. Results LLM‐revisions significantly improved readability across all five indices (p &lt; 0.0001). Mean FRES of original texts was 66.4 ± 7.7, while Claude (81.6 ± 6.2) was the only model to surpass the 80 benchmark. Semantic similarity to source text remained high (LSA means 0.97 ± 0.04, 0.94 ± 0.09 and 0.96 ± 0.08; character 3–5‐g cosine 0.85 ± 0.05, 0.80 ± 0.08 and 0.82 ± 0.08 for respective models). Baseline readability of the proposed leaflet was comparable to NHS materials (FRES 65.7); Claude in…</t>
  </si>
  <si>
    <t xml:space="preserve">Baczynska, Agata; Rehman, Umar; Gohari, Shireen S; Chu, Kelly; Sarwar, Mohammad Sohaib; Brennan, Peter A</t>
  </si>
  <si>
    <t xml:space="preserve">10.1111/jop.70158</t>
  </si>
  <si>
    <t xml:space="preserve">42281346.0</t>
  </si>
  <si>
    <t xml:space="preserve">LLM-simplified oral cancer patient materials; content fidelity and expert review; borderline outcome</t>
  </si>
  <si>
    <t xml:space="preserve">ambiguous; LLM-simplified oral cancer leaflets; content fidelity plus expert review</t>
  </si>
  <si>
    <t xml:space="preserve">LLMDENT-0376</t>
  </si>
  <si>
    <t xml:space="preserve">Diagnostic accuracy of multimodal large language models compared with oral medicine specialists: a benchmarking study in salivary gland diseases</t>
  </si>
  <si>
    <t xml:space="preserve">This study aimed to compare the diagnostic accuracy of multimodal Large Language Models (LLMS), namely, ChatGPT-5, ChatGPT-4o, and Gemini Pro 2.5, with board-certified oral medicine specialists. In this retrospective diagnostic accuracy study, 300 histopathologically confirmed salivary gland disease cases served as the reference standard and were converted into standardized multimodal clinical vignettes balanced by gland type, imaging modality, and difficulty. Three LLMs and an expert panel independently generated ranked differential diagnoses. Accuracy was assessed at Top-1 (primary outcome), Top-3, and Top-5. Agreement was evaluated using Cohen’s κ and Gwet’s AC1. Comparisons employed Cochran’s Q tests with Holm-adjusted McNemar analyses and multivariable logistic regression. At Top-1, ChatGPT-5 achieved 50.3% accuracy, significantly higher than the expert panel (37.3%), corresponding to an absolute difference of 13.0% points (95% CI, 7.9–18.3; p &lt; 0.001), whereas ChatGPT-4o (41.7%) and Gemini Pro 2.5 (42.0%) did not differ significantly from experts. At Top-3, ChatGPT-5 reached 67.3%, exceeding ChatGPT-4o (57.0%) and Gemini Pro 2.5 (57.3%), with no significant difference compared with the expert panel (62.3%). At Top-5, ChatGPT-5 (72.3%) and Gemini Pro 2.5 (72.7%) did not differ significantly from the expert panel (77.7%), whereas ChatGPT-4o showed lower accuracy (67.3%, p &lt; 0.001). The highest agreement was observed for ChatGPT-5 at Top-3 (Gwet’s AC1 = 0.671). In this sta…</t>
  </si>
  <si>
    <t xml:space="preserve">Fatma E. A. Hassanein; Yousra Ahmed; Asmaa Abou-Bakr; Ziad H. Rabie; M. Mekhemar</t>
  </si>
  <si>
    <t xml:space="preserve">The Egyptian Journal of Otolaryngology</t>
  </si>
  <si>
    <t xml:space="preserve">10.1186/s43163-026-01222-0</t>
  </si>
  <si>
    <t xml:space="preserve">LLMDENT-0055</t>
  </si>
  <si>
    <t xml:space="preserve">Comparative performance of AI models on case-based oral medicine questions across Bloom's taxonomy levels and subtopics.</t>
  </si>
  <si>
    <t xml:space="preserve">Artificial intelligence (AI) chatbots are increasingly used by dental students for self-directed learning, yet their performance in specialty-level subjects like oral medicine remains underexplored. As oral medicine encompasses diagnostic and clinical reasoning across interdisciplinary domains, assessing AI competence in this field is necessary. This study aimed to evaluate and compare the performance of four advanced AI chatbots-ChatGPT-4, Microsoft Copilot, Google Gemini, and DeepSeek-in answering case-based oral medicine multiple choice questions (MCQs) across Bloom's cognitive levels and key subtopics. A total of 114 high-quality, case-based MCQs were developed and validated based on authoritative references. Each question was classified according to Bloom's taxonomy and mapped to one of six oral medicine subdomains. The chatbots' responses were evaluated for accuracy, response time, and word count. Statistical comparisons were performed using Cochrane Q test, Friedman test, McNemar's test, and Cohen's kappa for inter-model agreement. All four chatbots demonstrated high overall accuracy (≥ 97.4%), with Microsoft Copilot showing numerically the highest score (99.1%) although no statistically significant differences were observed among the models. ChatGPT-4 generated the fastest response (mean: 7.0 s), while Copilot provided the most detailed explanations. Performance was consistent across cognitive levels, with near-perfect accuracy in the "Applying" and "Analyzing" domain…</t>
  </si>
  <si>
    <t xml:space="preserve">Alkabazi, Malik; Tassoker, Melek</t>
  </si>
  <si>
    <t xml:space="preserve">10.1007/s10266-026-01335-1</t>
  </si>
  <si>
    <t xml:space="preserve">41691106.0</t>
  </si>
  <si>
    <t xml:space="preserve">case-based oral medicine MCQs</t>
  </si>
  <si>
    <t xml:space="preserve">LLMDENT-1437</t>
  </si>
  <si>
    <t xml:space="preserve">Professional Quality and Empathy of Responses Provided by AI and Dentists: A Cross-Sectional Study.</t>
  </si>
  <si>
    <t xml:space="preserve">Background/Objectives: Artificial intelligence-based language models such as ChatGPT are increasingly used in medical communication, yet their performance compared with human clinicians remains insufficiently explored in dentistry. Because communication quality, including accuracy and empathy, is essential for patient understanding, this study aimed to compare ChatGPT's responses with those of dentists with different levels of professional experience. Methods: Ten standardized dental patient questions were generated by the authors and answered by ChatGPT and by three dentist groups ( 5 years of experience; one respondent per group, randomly selected from five eligible dentists). Subsequently, 30 dentists rated the professional quality of the responses, and 50 patients evaluated perceived empathy on 4-point scales. Group differences were analyzed using the non-parametric Friedman test with exact post hoc comparisons and Bonferroni correction. Results: ChatGPT received higher ratings than all dentist groups in both domains. Mean empathy scores were 3.23 for ChatGPT versus 1.73-2.14 for dentists, and mean quality scores were 3.50 versus 1.79-2.21 (all p &lt; 0.001). Early-career dentists scored moderately higher than the most experienced group but consistently below ChatGPT. Due to the exploratory design and small number of respondents per experience group, these findings should be interpreted cautiously. Conclusions: ChatGPT generated responses rated as more empathetic and of high…</t>
  </si>
  <si>
    <t xml:space="preserve">Pfeiffer-Grötz, Thekla J; Schäfer, Luisa; Hollinderbäumer, Anke; Haag, Dominik; Zöll, Lisa; Deschner, James</t>
  </si>
  <si>
    <t xml:space="preserve">10.3390/healthcare13233099</t>
  </si>
  <si>
    <t xml:space="preserve">41373316.0</t>
  </si>
  <si>
    <t xml:space="preserve">dental patient questions; ChatGPT vs dentists; professional quality empathy</t>
  </si>
  <si>
    <t xml:space="preserve">patient dental questions; ChatGPT vs dentists; quality empathy ratings</t>
  </si>
  <si>
    <t xml:space="preserve">LLMDENT-1796</t>
  </si>
  <si>
    <t xml:space="preserve">Artificial Intelligence in Dental Public Health: Does it Have the Answers?</t>
  </si>
  <si>
    <t xml:space="preserve">Aim: To comparatively evaluate responses from three Large Language Models (LLMs), ChatGPT 4o, Microsoft Copilot and Google Gemini, to questions related to dental public health. Methods: Ten open-type questions were posed to the LLMS, and the responses were graded on a 0 to 10 scale by two evaluators, against conventionally gathered scientific evidence. Data analysis involved Friedman’s and Wilcoxon’ s tests. Results: No statistically significant differences were observed between the scores given by the two evaluators, thus an average score for each LLM was computed. Overall, Microsoft Google Gemini received the highest average score (6.8), followed by ChatGPT 4o (6.5), and Microsoft Copilot (6.0), but no statistically significant differences were noted. Although, the performance of the models in some questions was excellent, all provided occasionally weak answers, lacking comprehensiveness, scientific accuracy, clarity, and relevance. Conclusions: While LLMS could prove to be promising in supporting evidence-based practice , their existing limitations suggest potential risk of incorrect decisions if not used cautiously. These tools should complement , not replace, the critical thinking and profound understanding of scientific evidence.</t>
  </si>
  <si>
    <t xml:space="preserve">E. Kaklamanos; Panagiotis Karakostas; S. Kalfas</t>
  </si>
  <si>
    <t xml:space="preserve">10.1177/0265539x2024041004098</t>
  </si>
  <si>
    <t xml:space="preserve">dental public health evidence questions for practice</t>
  </si>
  <si>
    <t xml:space="preserve">Dental public health evidence questions for evidence-based practice; not patient queries</t>
  </si>
  <si>
    <t xml:space="preserve">LLMDENT-0477</t>
  </si>
  <si>
    <t xml:space="preserve">Comparative assessment of AI-generated responses to frequently asked questions by parents on space maintainers in pediatric dentistry.</t>
  </si>
  <si>
    <t xml:space="preserve">Abstract Background Artificial intelligence (AI)–based chatbots are increasingly being used in healthcare services for information access and patient education. However, in pediatric dentistry, evidence regarding the accuracy, reliability, and clinical validity of these systems is limited. This study aimed to evaluate the responses of ChatGPT-3.5, ChatGPT-5, Google Gemini 2.5 Flash, DeepSeek-V3, and Grok 3 about space maintainers in terms of accuracy, reliability, quality, and readability. Methods The five chatbots were asked the 20 most frequently asked questions by parents about space maintainers. Responses were evaluated by two pediatric dentistry specialists for accuracy using a 5-point Likert scale, reliability using the Quality Criteria for Consumer Health Information (DISCERN) scale, quality using the Global Quality Scale (GQS), and readability using the Flesch Reading Ease Score (FRES). The Intraclass Correlation Coefficient (ICC) was used to assess agreement between the two specialists. All statistical analyses were performed using SPSS version 26. The Kruskal–Wallis test was applied for Likert, GQS, and DISCERN scores, while one-way ANOVA with post-hoc tests was applied for FRES scores. Statistical significance was set at p 0.05). In contrast, a statistically significant difference was observed in DISCERN and GQS scores (p &lt; 0.05). In terms of FRES scores, ChatGPT-3.5, ChatGPT-5, and DeepSeek-V3 demonstrated higher readability, whereas Google Gemini 2.5 Flash and Gr…</t>
  </si>
  <si>
    <t xml:space="preserve">Karadeniz, Hazar Baha; Celikel, Peris; Sengul, Fatih</t>
  </si>
  <si>
    <t xml:space="preserve">10.1186/s12903-026-07751-7</t>
  </si>
  <si>
    <t xml:space="preserve">41582181.0</t>
  </si>
  <si>
    <t xml:space="preserve">parent FAQs space maintainers; 5 chatbots; accuracy DISCERN GQS</t>
  </si>
  <si>
    <t xml:space="preserve">parent space maintainer FAQs; five chatbots; Likert DISCERN GQS</t>
  </si>
  <si>
    <t xml:space="preserve">LLMDENT-1304</t>
  </si>
  <si>
    <t xml:space="preserve">CavScan: Intelligent Dental Diagnostic System</t>
  </si>
  <si>
    <t xml:space="preserve">Early and accurate detection of dental anomalies is crucial for effective treatment planning and overall oral health management. This paper presents CavScan, an intelligent AI-based dental diagnostic system designed to automate the classification of common dental anomalies and generate structured diagnostic reports. The primary objective of this work is to bridge the gap between manual dental assessments and scalable, real-time AI diagnostics. A VGG16 convolutional neural network (CNN) was fine-tuned using a publicly available Kaggle dataset containing images of six dental conditions: Calculus, Caries, Gingivitis, Hypodontia, Mouth Ulcer, and Tooth Discoloration. The model achieved an accuracy of 79% and was integrated with CrewAI and the Gemini API to generate comprehensive and explainable diagnostic reports. CavScan enhances clinical decision-making by reducing diagnostic time, improving consistency, and enabling remote assessment capabilities. The system provides a scalable framework for deploying AI in dentistry, with future improvements aimed at increasing diagnostic accuracy and supporting real-time mobile applications.</t>
  </si>
  <si>
    <t xml:space="preserve">V. Kapse; G. Chaudhari; Shivam Tandale; Megha Gupta</t>
  </si>
  <si>
    <t xml:space="preserve">2025 5th International Conference on Pervasive Computing and Social Networking (ICPCSN)</t>
  </si>
  <si>
    <t xml:space="preserve">10.1109/icpcsn65854.2025.11035730</t>
  </si>
  <si>
    <t xml:space="preserve">CNN diagnostic system with Gemini API reports</t>
  </si>
  <si>
    <t xml:space="preserve">CNN classifier with Gemini report generation</t>
  </si>
  <si>
    <t xml:space="preserve">LLMDENT-1317</t>
  </si>
  <si>
    <t xml:space="preserve">Diagnostic Performance of Large Language Models in Multimodal Analysis of Radiolucent Jaw Lesions.</t>
  </si>
  <si>
    <t xml:space="preserve">INTRODUCTION AND AIMS: Large language models (LLMs), such as ChatGPT and Gemini, are increasingly being used in medical domains, including dental diagnostics. Despite advancements in image-based deep learning systems, LLM diagnostic capabilities in oral and maxillofacial surgery (OMFS) for processing multi-modal imaging inputs remain underexplored. Radiolucent jaw lesions represent a particularly challenging diagnostic category due to their varied presentations and overlapping radiographic features. This study evaluated diagnostic performance of ChatGPT 4o and Gemini 2.5 Pro using real-world OMFS radiolucent jaw lesion cases, presented in multiple-choice (MCQ) and short-answer (SAQ) formats across 3 imaging conditions: panoramic radiography only, panoramic + CT, and panoramic + CT + pathology. METHODS: Data from 100 anonymized patients at Wonkwang University Daejeon Dental Hospital were analyzed, including demographics, panoramic radiographs, CBCT images, histopathology slides, and confirmed diagnoses. Sample size was determined based on institutional case availability and statistical power requirements for comparative analysis. ChatGPT and Gemini diagnosed each case under 6 conditions using 3 imaging modalities (P, P+C, P+C+B) in MCQ and SAQ formats. Model accuracy was scored against expert-confirmed diagnoses by 2 independent evaluators. McNemar's and Cochran's Q tests evaluated statistical differences across models and imaging modalities. RESULTS: For MCQ tasks, ChatGPT ac…</t>
  </si>
  <si>
    <t xml:space="preserve">Kim, Kyuhyung; Kim, Bong Chul</t>
  </si>
  <si>
    <t xml:space="preserve">10.1016/j.identj.2025.103910</t>
  </si>
  <si>
    <t xml:space="preserve">40961626.0</t>
  </si>
  <si>
    <t xml:space="preserve">radiolucent jaw lesion multimodal diagnosis</t>
  </si>
  <si>
    <t xml:space="preserve">LLMDENT-0846</t>
  </si>
  <si>
    <t xml:space="preserve">Error-Tolerant Multimodal Vision-Language Models for Endodontic Triaging: A Cross-Sectional Study.</t>
  </si>
  <si>
    <t xml:space="preserve">Objective To assess the performance of multimodal vision‐language artificial intelligence models, optimised using quantisation‐aware training, in triaging endodontic treatment needs. The focus is on the ability to interpret endodontic radiographs while tolerating common image capture errors, including cone cutting, elongation, foreshortening, horizontal misalignment, over‐ and under‐exposure and artefacts. Methods In total 3600 dental radiographs were obtained across a 1‐year period. Image augmentation techniques were applied to enhance model generalisability. Bootstrapped Language‐Image Pretraining (BLIP), CLIP, Florence 2 and Paligemma multimodal models were fine‐tuned using quantisation‐aware training and evaluated using Bilingual Evaluation Understudy (BLEU), Recall‐Oriented Understudy for Gisting Evaluation (ROUGE), Metric for Evaluation of Translation with Explicit ORdering (METEOR), Consensus‐based Image Description Evaluation (CIDEr) and Loss Trends and Convergence. Results Quantisation‐aware optimisation improved BLEU‐4 by at least 17.3%, METEOR by at least 11.1%, ROUGE‐L by at least 9.8% and CIDEr by at least 75.5% across all models. Quantisation reduced memory consumption by 87.5% while preserving diagnostic accuracy within a 0.5% error margin while correctly reproducing over 90% endodontic triage assessments made by practitioners. Conclusion Multimodal AI demonstrates tolerance to imaging inconsistencies and is capable of accurately triaging endodontic cases with …</t>
  </si>
  <si>
    <t xml:space="preserve">Titu, Md Fahim Shahoriar; Pavel, Mahir Afser; Apurba, Afifa Zain; Ahmed, Saif; Rahman, Shafin; Dudley, James; Farook, Taseef Hasan; Troiano, Giuseppe</t>
  </si>
  <si>
    <t xml:space="preserve">10.1155/ijod/4148741</t>
  </si>
  <si>
    <t xml:space="preserve">41623361.0</t>
  </si>
  <si>
    <t xml:space="preserve">fine-tuned VLMs endodontic triage radiographs</t>
  </si>
  <si>
    <t xml:space="preserve">fine-tuned VLMs endodontic triage</t>
  </si>
  <si>
    <t xml:space="preserve">LLMDENT-0768</t>
  </si>
  <si>
    <t xml:space="preserve">A Reflection on the Populist Challenge for Oral Health Professions Education.</t>
  </si>
  <si>
    <t xml:space="preserve">BACKGROUND: Oral Health Professions (OHP) education is undergoing rapid digital transformation through the integration of artificial intelligence (AI), extended reality, haptic simulation, CAD-CAM technologies and additive manufacturing. Embracing these innovations is essential to prepare future OHP for contemporary clinical practice, enhance learning and improve patient care. At the same time, this transformation is unfolding within a societal landscape increasingly characterized by misinformation, declining trust in expertise and intensified commercialization of knowledge. This convergence creates conditions in which scientific credibility may become influenced by visibility, marketability and persuasive communication rather than methodological rigour and critical evaluation. We introduce academic populism as a conceptual framework to describe this shift and to articulate its implications for OHP education. CONCLUSION: Predatory publishing, non-transparent industry influence, generative AI and the rapid dissemination of unverified content further challenge established mechanisms of quality assurance and evidence-based decision-making. Preserving academic integrity therefore requires responsible governance of emerging technologies, transparent collaborations, critical digital literacy and continued adherence to principles of research integrity, academic independence and ethical scholarship. Sustaining these values alongside technological innovation is essential for preparing…</t>
  </si>
  <si>
    <t xml:space="preserve">Serrano, Carlos M; Schick, Simona-Georgiana; Weinstein, Geraldine M; Murphy, Denis; Vervoorn, Johanna M</t>
  </si>
  <si>
    <t xml:space="preserve">10.1111/eje.70308</t>
  </si>
  <si>
    <t xml:space="preserve">42728650.0</t>
  </si>
  <si>
    <t xml:space="preserve">reflection essay populism education</t>
  </si>
  <si>
    <t xml:space="preserve">reflection essay on education</t>
  </si>
  <si>
    <t xml:space="preserve">LLMDENT-1288</t>
  </si>
  <si>
    <t xml:space="preserve">A Comparative Study of ChatGPT-4o and DeepSeek Responses to Mandibular Angle Osteotomy Questions.</t>
  </si>
  <si>
    <t xml:space="preserve">BACKGROUND: Mandibular angle osteotomy (MAO) is one of the most effective ways to correct square facial contours. With the development of Artificial Intelligence (AI) technology, particularly in medicine, more patients are seeking medical queries from online websites. This study compared the performance of 2 AI platforms, ChatGPT-4o and DeepSeek in answering questions about MAO. METHODS: Twenty frequently asked questions about MAO were selected and answered by ChatGPT-4o and DeepSeek. The responses from 2 platforms were graded by 9 experienced craniomaxillofacial plastic surgeons from 2 different hospitals. The relevance, accuracy, completeness, and readability of responses were evaluated. The 20 questions were divided into 4 categories: general conception, surgery process, complication, and other topics. Statistical analysis, including the 2-sided t test and Kruskal-Wallis test was applied to compare metrics. RESULTS: Both ChatGPT-4o and DeepSeek provided high-quality information about MAO. However, ChatGPT-4o outperformed in giving more thorough answers (4.4945±0.03089 vs. 4.4315±0.02519, P=0.048), and DeepSeek outperformed in giving answers more easily to read (4.2960±0.04717 vs. 4.1965±0.03986, P=0.026). Also, although ChatGPT performed well in answering all kinds of questions, DeepSeek had weak performance in answering questions regarding surgery process of MAO. CONCLUSIONS: Both platforms offered reliable information. Compared to DeepSeek, ChatGPT-4o provided more thoro…</t>
  </si>
  <si>
    <t xml:space="preserve">Jiang, Chenshan; Cheng, Wenjie; Jiang, Xinyi; Zhang, Jianlin; Tang, Xiaojun</t>
  </si>
  <si>
    <t xml:space="preserve">10.1097/scs.0000000000011698</t>
  </si>
  <si>
    <t xml:space="preserve">40742907.0</t>
  </si>
  <si>
    <t xml:space="preserve">mandibular angle osteotomy FAQs; ChatGPT DeepSeek; accuracy completeness</t>
  </si>
  <si>
    <t xml:space="preserve">mandibular angle osteotomy FAQs; ChatGPT-4o DeepSeek; accuracy completeness</t>
  </si>
  <si>
    <t xml:space="preserve">LLMDENT-0661</t>
  </si>
  <si>
    <t xml:space="preserve">Oral Maxillofacial Pathology Specialist and AI Supported for Histopathological Diagnosis of Oral Lesions</t>
  </si>
  <si>
    <t xml:space="preserve">Background: Histopathological (HPA) analysis is the gold standard for oral lesions. However, clinical diagnoses often have low agreement rates (44.1%). Artificial intelligence (AI) may offer diagnostic assistance, but its accuracy requires critical evaluation. Purpose: This study compared the diagnostic accuracy of AI models, ChatGPT and Gemini, in interpreting HPA images of oral maxillofacial lesions to the gold standard diagnosis from Oral and Maxillofacial Pathology (OMP) specialists. Methods: This analytical observational study used 54 digital HPA slides from a university research center. The diagnoses generated by ChatGPT and Gemini were evaluated for agreement ('Correct' or 'Incorrect') with the definitive diagnoses made by OMP specialists. Ethical approval was obtained. Results: Gemini demonstrated a diagnostic accuracy of 74.07% (40 of 54 cases), while ChatGPT achieved 70.37% (38 of 54 cases). The most common lesions were mucoceles and dentigerous cysts. A statistically significant difference ( Conclusion: AI models showed considerable ability to recognize histopathological patterns, but their accuracy was significantly lower than OMP specialists. AI is an augmentative tool for triage or learning but cannot replace the role of OMP specialists in establishing a definitive diagnosis.</t>
  </si>
  <si>
    <t xml:space="preserve">Ilham Nur Muhammad Ilham Nur; Rezalou Reza; Sisca Meida Wati Sisca Meida</t>
  </si>
  <si>
    <t xml:space="preserve">Frontiers on Healthcare Research</t>
  </si>
  <si>
    <t xml:space="preserve">10.63918/fhr.v3.n1.p18-23.2026</t>
  </si>
  <si>
    <t xml:space="preserve">histopathology image diagnosis</t>
  </si>
  <si>
    <t xml:space="preserve">LLMDENT-2091</t>
  </si>
  <si>
    <t xml:space="preserve">Performance of ChatGPT in Dentistry: Multi-specialty and multi-centric study</t>
  </si>
  <si>
    <t xml:space="preserve">Abstract Background: Artificial Intelligence (AI) powered tools have transformed the field of healthcare. A recently launched large language model, ChatGPT has gained significant traction due to its communicative interface and relevance of the responses generated. This tool could be utilized in dentistry for dental education, and possibly as a clinical decision support system. Hence, it is imperative to evaluate the accuracy of the model in relation to the responses generated for dental-related queries. Methods: This multi-centric study involved 27 subject experts from nine dental specialties of various institutions and 2 heads of institutions. A total of 243 questions were formulated and the answers generated by ChatGPT (version: 3.5) were rated in terms of accuracy (6-point Likert), completeness (4-point Likert), and relevance (5-point Likert). Results: The mean accuracy of the ChatGPT-generated answers was 4.61 (SD 1.575), with a median of 5.33. For completeness, mean score was 2.01 (SD 0.793), and the median was 2.33. Regarding relevance, a mean of 3.13 (SD 1.590) and median of 3.67 were obtained. The highest ratings were observed for answers related to Oral Medicine and Radiology, as well as for open-ended questions, and questions labelled as easy in terms of difficulty. Conclusion: The promising results observed in the study promote the application of ChatGPT for retrieving dental information. However, it is crucial to exercise caution and seek advice from a qualified h…</t>
  </si>
  <si>
    <t xml:space="preserve">Sybil D; Shrivastava P; Rai A; Injety R; Singh S; Jain A; Mahuli A; Parushetti A; Sharma A; Sivakumar A; Narang B; Sultan F; Shah G; Sridha G; Augustine J; Ranjan M; Singh N; Mehta N; Sultan N; Batra </t>
  </si>
  <si>
    <t xml:space="preserve">10.21203/rs.3.rs-3247663/v1</t>
  </si>
  <si>
    <t xml:space="preserve">expert questions 9 specialties; ChatGPT accuracy completeness; audience unclear; preprint</t>
  </si>
  <si>
    <t xml:space="preserve">audience unclear; multi-specialty expert questions; ChatGPT-3.5; accuracy completeness</t>
  </si>
  <si>
    <t xml:space="preserve">LLMDENT-1225</t>
  </si>
  <si>
    <t xml:space="preserve">Effect of artificial intelligence-assisted personalized feedback on radiographic diagnostic performance of dental students: a controlled study.</t>
  </si>
  <si>
    <t xml:space="preserve">Abstract Background This study aimed to evaluate the impact of MeSH based personalized learning guides generated by ChatGPT-4o on the radiographic diagnostic performance of dental students and to compare it with the traditional correct/incorrect feedback method. Methods This randomized controlled study was conducted among fifth-year dental students at Afyonkarahisar Health Sciences University. A total of 110 students were randomly assigned to either the experimental or control group. The experimental group received personalized study guides targeting their learning gaps, generated by ChatGPT-4o based on Medical Subject Headings (MeSH). The control group received only a standard correct/incorrect feedback analysis. One month after the intervention, a post-test was administered to assess diagnostic accuracy and student satisfaction. Results The increase in test scores from pre- to post-test was significantly higher in the experimental group (3.6 ± 1.0) compared to the control group (1.3 ± 1.2; p &lt; 0.001). Final test scores were also significantly higher in the experimental group (p &lt; 0.001). Survey responses indicated that the experimental group rated the feedback as more understandable, beneficial, and motivating compared to the control group. Conclusions ChatGPT-4o based personalized feedback proved to be an effective tool for enhancing diagnostic performance and supporting learning in dental education. The findings suggest that AI-driven individualized educational strategies…</t>
  </si>
  <si>
    <t xml:space="preserve">10.1186/s12909-025-07875-4</t>
  </si>
  <si>
    <t xml:space="preserve">41074130.0</t>
  </si>
  <si>
    <t xml:space="preserve">ChatGPT feedback student radiographic training</t>
  </si>
  <si>
    <t xml:space="preserve">personalised feedback for dental students</t>
  </si>
  <si>
    <t xml:space="preserve">LLMDENT-1293</t>
  </si>
  <si>
    <t xml:space="preserve">How Artificial Intelligence Differs From Humans in Peer Review.</t>
  </si>
  <si>
    <t xml:space="preserve">BACKGROUND: The peer review process faces challenges of reviewer fatigue and bias. Artificial intelligence (AI) may help address these issues, but its application in the oral and maxillofacial surgery peer review process remains unexplored. PURPOSE: The purpose of the study was to measure and compare manuscript review performance among 4 large language models and human reviewers. large language models are AI systems trained on vast text datasets that can generate human-like responses. STUDY DESIGN/SETTING/SAMPLE: In this cross-sectional study, we evaluated original research articles submitted to the Journal of Oral and Maxillofacial Surgery between January and December 2023. Manuscripts were randomly selected from all submissions that received at least one external peer review. PREDICTOR VARIABLE: The predictor variable was source of review: human reviewers or AI models. We tested 4 AI models: Generative Pretrained Transformer-4o and Generative Pretrained Transformer-o1 (OpenAI, San Francisco, CA), Claude (version 3.5; Anthropic, San Francisco, CA), and Gemini (version 1.5; Google, Mountain View, CA). These models will be referred to by their architectural design characteristics, ie, dense transformers, sparse-expert, multimodal, and base transformer, to highlight their technical differences rather than their commercial identities. OUTCOME VARIABLES: Primary outcomes included reviewer recommendations (accept = 3 to reject = 0) and responses to 6 Journal of Oral and Maxillofac…</t>
  </si>
  <si>
    <t xml:space="preserve">Joachim, Michael V; Dodson, Thomas B; Laviv, Amir</t>
  </si>
  <si>
    <t xml:space="preserve">10.1016/j.joms.2025.03.015</t>
  </si>
  <si>
    <t xml:space="preserve">40252692.0</t>
  </si>
  <si>
    <t xml:space="preserve">research tool manuscript peer review</t>
  </si>
  <si>
    <t xml:space="preserve">manuscript peer review by LLMs</t>
  </si>
  <si>
    <t xml:space="preserve">LLMDENT-0331</t>
  </si>
  <si>
    <t xml:space="preserve">Comparison of large language models in oral and maxillofacial surgery.</t>
  </si>
  <si>
    <t xml:space="preserve">This study evaluates the performance of six large language models (LLMs) in generating content relevant to oral and maxillofacial surgery (OMFS), focusing on their ability to provide accurate, comprehensive, and relevant information across five specific tasks. Each LLM was assessed based on its responses to five prompts: (1) postoperative instructions for third molar surgery; (2) a list of best-selling books on orthognathic surgery; (3) the most cited articles in OMFS; (4) novel ideas for systematic reviews; and (5) emerging trends in OMFS. Responses were scored for relevance, comprehensiveness, and accuracy using predefined criteria. Statistical analysis was performed using the Kruskal-Wallis test to compare tool performance. The LLMs performed similarly overall, with varying strengths and weaknesses. For postoperative instructions, they all provided comparable recommendations, though Perplexity underperformed. In identifying best-selling books, Gemini and Perplexity excelled, while ChatGPT and Copilot struggled with retrieving highly cited articles. Copilot and Claude were more effective in suggesting novel systematic review topics, while ChatGPT, Claude, Copilot, and DeepSeek identified emerging trends most accurately. LLMs demonstrate significant potential in supporting OMFS-related tasks, but their performance varies depending on the specific application. While they excel at synthesising existing information and identifying trends, limitations in accuracy and occasional …</t>
  </si>
  <si>
    <t xml:space="preserve">Grillo, Ricardo; Llanos, Alexandre Hugo; Costa, Claudio; Melhem-Elias, Fernando</t>
  </si>
  <si>
    <t xml:space="preserve">10.1016/j.bjoms.2025.08.015</t>
  </si>
  <si>
    <t xml:space="preserve">41076417.0</t>
  </si>
  <si>
    <t xml:space="preserve">6 LLMs incl third molar postoperative instructions task; mixed tasks; borderline</t>
  </si>
  <si>
    <t xml:space="preserve">mixed tasks incl third molar postoperative instructions; six LLMs; accuracy</t>
  </si>
  <si>
    <t xml:space="preserve">LLMDENT-1266</t>
  </si>
  <si>
    <t xml:space="preserve">80 Cutting-edge AI: dissecting ChatGPT’s accuracy in oral and maxillofacial surgery against textbook standards</t>
  </si>
  <si>
    <t xml:space="preserve">M. Huston; D. Pierse</t>
  </si>
  <si>
    <t xml:space="preserve">10.1016/j.bjoms.2025.10.213</t>
  </si>
  <si>
    <t xml:space="preserve">conf. abstract ChatGPT vs textbook OMFS</t>
  </si>
  <si>
    <t xml:space="preserve">congress abstract; textbook-standard accuracy</t>
  </si>
  <si>
    <t xml:space="preserve">LLMDENT-2100</t>
  </si>
  <si>
    <t xml:space="preserve">E59 Deforming juvenile idiopathic arthritis: a case report in Bouake (Cote D’ivoire)</t>
  </si>
  <si>
    <t xml:space="preserve">Juvenile Idiopathic Arthritis (JIA) is a group of conditions characterized by chronic inflammatory joint disease of unknown aetiology before the age of 16. This joint damage is complicated by joint deformities, amplitude limitations, muscle imbalances causing a reduction in the functional capacities of the child. The delayed diagnosis, the inaccessibility of biotherapies give rise to deformations which hinder the development of the physical capacities and the social, educational and then professional integration of the child. Sensitize practitioners about early diagnosis and multidisciplinary management of JIA, in order to avoid severe deformities. A 17-year-old girl, out of school, was admitted to a rheumatology unit for the evolution of chronic polyarthralgia with transient skin eruption evolving by inflammatory attack with partial remission since the age of 8 years. There was no notable story. On physical examination, the affected joints were painful. Deformities were observed such as valgus of the knees and forefeet, ulnar deviation of the wrists and nonspecific of the fingers (Figs. 1 and 2). The biological inflammatory syndrome was present with (CRP 90 mg/l, VS 48 mm/h) and a blood count (Hb 12.5 g/dl, Plq 205 000/μL, GB 14. 109/l). Serum ferritin was elevated at 197.7 μg/ml. The other assessments in particular (blood cultures, FAN, FR, blood smears) came back negative. The diagnosis of AJI in systemic form was retained. The X-ray showed osteoarticular destruction with …</t>
  </si>
  <si>
    <t xml:space="preserve">A. Traoré; E. Kouakou; Jc Yao; E. Koffi; M. Kpami; A. Bamba; H. E. Assohou; Y. Coulibaly; H. Coulibaly; M. Djaha; M. Diomandé; M. Gbané; B. Ouattara; F. J. Daboiko; E. Eti</t>
  </si>
  <si>
    <t xml:space="preserve">Rheumatology</t>
  </si>
  <si>
    <t xml:space="preserve">10.1093/rheumatology/kead323.059</t>
  </si>
  <si>
    <t xml:space="preserve">Pediatric dentistry; Special care / geriatric dentistry</t>
  </si>
  <si>
    <t xml:space="preserve">conference abstract JIA case; non-dental</t>
  </si>
  <si>
    <t xml:space="preserve">juvenile arthritis case report</t>
  </si>
  <si>
    <t xml:space="preserve">LLMDENT-1216</t>
  </si>
  <si>
    <t xml:space="preserve">Evaluating the image recognition capabilities of GPT-4V and Gemini Pro in the Japanese national dental examination.</t>
  </si>
  <si>
    <t xml:space="preserve">BACKGROUND/PURPOSE: OpenAI's GPT-4V and Google's Gemini Pro, being Large Language Models (LLMs) equipped with image recognition capabilities, have the potential to be utilized in future medical diagnosis and treatment, ands serve as valuable educational support tools for students. This study compared and evaluated the image recognition capabilities of GPT-4V and Gemini Pro using questions from the Japanese National Dental Examination (JNDE) to investigate their potential as educational support tools. MATERIALS AND METHODS: We analyzed 160 questions from the 116th JNDE, administered in March 2023, using ChatGPT-4V, and Gemini Pro, which have image recognition functions. Standardized prompts were used for all LLMs, and statistical analysis was conducted using Fisher's exact test and the Mann-Whitney U test. RESULTS: For the 160 JNDE questions, the accuracy rates of GPT-4V and Gemini Pro were 35.0% and 28.1%, respectively, with GPT-4V being the highest, although not statistically significant. Across dental specialties, the accuracy rates of the GPT-4V were generally higher than those of the Gemini Pro, with some areas showing equal accuracy. Accuracy rates tended to decrease with an increased number of images within a question, suggesting that the number of images influenced the correctness of the responses. CONCLUSION: The overall superior performance of GPT-4V compared to Gemini Pro may be attributed to the continuous updates in OpenAI's model. This research demonstrates the p…</t>
  </si>
  <si>
    <t xml:space="preserve">Fukuda, Hikaru; Morishita, Masaki; Muraoka, Kosuke; Yamaguchi, Shino; Nakamura, Taiji; Yoshioka, Izumi; Awano, Shuji; Ono, Kentaro</t>
  </si>
  <si>
    <t xml:space="preserve">10.1016/j.jds.2024.06.015</t>
  </si>
  <si>
    <t xml:space="preserve">39873040.0</t>
  </si>
  <si>
    <t xml:space="preserve">Japanese exam image questions</t>
  </si>
  <si>
    <t xml:space="preserve">LLMDENT-0856</t>
  </si>
  <si>
    <t xml:space="preserve">Artificial Intelligence in Pediatric Dentistry: Are Chatbots Aligned With AAPD Caries Risk Assessment Guideline?</t>
  </si>
  <si>
    <t xml:space="preserve">Objectives This study evaluated the accuracy and guideline alignment of artificial intelligence (AI)–based chatbots in pediatric caries risk assessment and management by comparing their recommendations with the American Academy of Pediatric Dentistry (AAPD) caries risk assessment guideline using simulated pediatric cases. Materials and Methods A case-based comparative study was conducted using 12 simulated pediatric patient profiles representing low, moderate, and high caries risk categories constructed according to the AAPD guideline. Five AI chatbots—ChatGPT-5.2 (Plus), ChatGPT-4o (Free), Microsoft Copilot, Google Gemini 1.5, and Claude—were evaluated. A standardized prompt instructed each chatbot to assess caries risk, recommend clinical and radiographic follow-up frequency, propose preventive interventions, and outline restorative approaches based on the AAPD guideline. Each case was presented to each chatbot on three separate days, generating 1,080 responses. Outputs were evaluated using a guideline-based scoring rubric by an experienced pediatric dentist. Statistical analyses included chi-square tests for between-chatbot comparisons and Friedman tests for within-model consistency ( p &lt; 0.05). Results No significant differences were observed among the chatbots in caries risk classification ( p = 0.059). However, significant differences were found in clinical follow-up recommendations ( p = 0.013) and preventive interventions. Claude demonstrated higher accuracy in dietar…</t>
  </si>
  <si>
    <t xml:space="preserve">Tuğutlu EC; Arslan ZB</t>
  </si>
  <si>
    <t xml:space="preserve">10.21203/rs.3.rs-9070138/v1</t>
  </si>
  <si>
    <t xml:space="preserve">Pediatric dentistry; Restorative dentistry / cariology; Oral &amp; maxillofacial radiology; Preventive dentistry / dental public health; Dental education / exams</t>
  </si>
  <si>
    <t xml:space="preserve">AAPD guideline simulated cases caries risk; preprint</t>
  </si>
  <si>
    <t xml:space="preserve">AAPD caries risk simulated cases for clinicians</t>
  </si>
  <si>
    <t xml:space="preserve">AAPD simulated cases for caries risk and treatment recommendations; clinical decision-making</t>
  </si>
  <si>
    <t xml:space="preserve">LLMDENT-0230</t>
  </si>
  <si>
    <t xml:space="preserve">LeChat in oral pathology: Assessment of its immunohistochemical marker selection accuracy in salivary gland tumors</t>
  </si>
  <si>
    <t xml:space="preserve">Background: Artificial intelligence (AI) is increasingly integrated into pathology, but its accuracy in immunohistochemical (IHC) marker selection remains underexplored. This study evaluated LeChat's ability to recommend IHC markers for benign and malignant salivary gland tumors, focusing on accuracy, completeness, relevance, consistency, and marker-level errors across tumor types and subtypes. Methods: A total of 21 tumor types were selected and classified by behavior (benign vs. malignant) and histologic subtype. Expert-derived reference panels served as the gold standard. For each tumor, LeChat was queried three times using standardized prompts. Recommendations were scored across three domains: accuracy (inclusion of essential markers), completeness (inclusion of secondary markers), and relevance (absence of irrelevant markers). Composite scores (range: 3–9) and intra-tumor variability were calculated. Mann–Whitney U and Kruskal–Wallis tests assessed differences by tumor category and subtype. Marker-level analysis evaluated over- and under-recommendations. Results: Across 63 total prompts, LeChat achieved a mean accuracy of 1.56, completeness of 1.59, and relevance of 2.35. Only 3.2 % of prompts included all essential markers, and 17.5 % achieved composite scores ≥7. No responses included both primary and secondary markers. Performance did not differ significantly between benign and malignant tumors (p = 0.405), nor across histologic subtypes (p = 0.988). Tumor-level varia…</t>
  </si>
  <si>
    <t xml:space="preserve">Maria Cuevas-Nunez; Cosimo Galletti; Javier Flores-Fraile; Cosimo Galletti; Shokoufeh Shahrabi Farahani; Wilmer Rodrigo Díaz-Castañeda; Daniele Portelli; Luca Fiorillo; Vini Mehta; Maria-Teresa Fernán</t>
  </si>
  <si>
    <t xml:space="preserve">10.1016/j.oor.2025.100781</t>
  </si>
  <si>
    <t xml:space="preserve">IHC marker selection LeChat</t>
  </si>
  <si>
    <t xml:space="preserve">IHC marker selection for pathologists</t>
  </si>
  <si>
    <t xml:space="preserve">LLMDENT-2010</t>
  </si>
  <si>
    <t xml:space="preserve">The transformative potential of ChatGPT in dentistry—Advantages, limitations, ethical concerns and way forward</t>
  </si>
  <si>
    <t xml:space="preserve">Dhane, Amol S.</t>
  </si>
  <si>
    <t xml:space="preserve">10.1111/ors.12845</t>
  </si>
  <si>
    <t xml:space="preserve">opinion article no abstract</t>
  </si>
  <si>
    <t xml:space="preserve">no abstract; perspective on ChatGPT in dentistry</t>
  </si>
  <si>
    <t xml:space="preserve">LLMDENT-1606</t>
  </si>
  <si>
    <t xml:space="preserve">Hybrid peptide classifier model for predicting periodontal cell-penetrating peptides</t>
  </si>
  <si>
    <t xml:space="preserve">Background: Periodontitis, a global infectious disease-causing tooth loss and tissue destruction, is linked to diabetes and cardiovascular diseases. Conventional treatments fail to eliminate pathogens, necessitating alternative therapies. Cell-penetrating peptides (CPP) are promising for therapeutic applications like genetic defect correction and gene silencing, but face challenges like cytotoxicity and immune responses. They also manage periodontal disease by delivering agents directly to targeted tissues, improving drug penetration and treatment outcomes. CPP unique ability to traverse cellular membranes is key. Hybrid Peptide Classifier, a novel model using an LLM-based attention network, combines the strengths of multiple neural network layers to model peptide sequence structure and dependencies effectively. By improving medication delivery straight to infected periodontal sites, CPP provide a novel treatment option for periodontitis because of their antimicrobial activity and tissue-penetrating capacity. This model aims to predict periodontal cell-penetrating peptides, accelerating advancements in peptide-based therapies and drug delivery systems. Methods: The peptide classification dataset was sourced from thegleelab.org/MLCPP/MLCPPData.html, featuring sequences for both positive and negative sample classes. A custom PyTorch Dataset class was related to maintaining a consistent sequence length. The dataset was split into training and testing subsets and loaded into Data…</t>
  </si>
  <si>
    <t xml:space="preserve">10.64471/30453003-24.1hpc-10</t>
  </si>
  <si>
    <t xml:space="preserve">peptide classifier model</t>
  </si>
  <si>
    <t xml:space="preserve">LLMDENT-1914</t>
  </si>
  <si>
    <t xml:space="preserve">Poster Unvoiced: Designing an Unvoiced User Interface using Earables and LLMs</t>
  </si>
  <si>
    <t xml:space="preserve">This poster presents the design and implementation of Unvoiced, a silent speech interaction system. Unvoiced transforms subtle jaw movements into rich speech spectrograms, enabling seamless and private device interaction. Our system captures low-frequency jaw motion signals using ear-worn IMUs and translates them into high-fidelity mel-spectrograms through cross-modal translation techniques. By incorporating phonetic, contextual, and syntactic information, Unvoiced generates high-fidelity spectrograms that existing speech recognition systems can process. In our evaluation with 19 users across four common tasks, Unvoiced achieved a remarkable &gt;94% task completion rate and &lt;9% Word Error Rate (WER) for over 90% of phrases, maintaining robust performance even in noisy conditions.</t>
  </si>
  <si>
    <t xml:space="preserve">10.1145/3666025.3699413</t>
  </si>
  <si>
    <t xml:space="preserve">conference poster earable interface</t>
  </si>
  <si>
    <t xml:space="preserve">conference poster silent speech interface</t>
  </si>
  <si>
    <t xml:space="preserve">LLMDENT-0803</t>
  </si>
  <si>
    <t xml:space="preserve">Response to Letter to the Editor regarding, "Performance of AI chatbots in responding to geriatric patient questions on denture issues: A mixed method study of accuracy and empathy".</t>
  </si>
  <si>
    <t xml:space="preserve">10.1016/j.prosdent.2026.02.002</t>
  </si>
  <si>
    <t xml:space="preserve">41764006.0</t>
  </si>
  <si>
    <t xml:space="preserve">author response letter</t>
  </si>
  <si>
    <t xml:space="preserve">LLMDENT-0960</t>
  </si>
  <si>
    <t xml:space="preserve">AI in the Chair: A Multi‐Centre Study of Doctor AI Answering Orthodontic Patient Questions</t>
  </si>
  <si>
    <t xml:space="preserve">Objectives: To investigate the performance of Doctor AI in answering frequently asked questions (FAQs) and to analyse the advantages and potential limitations. Methods: Twenty validated FAQs were entered into ChatGPT‐4 and DeepSeek‐v3 to compare the responses generated by the two models and their unmodified responses were assessed by expert panels from English‐, Chinese‐, and bilingual‐speaking institutions. Responses were rated across six dimensions: accuracy, comprehensiveness, detail, relevance, readability, and logic. Results: Both AI models generated high‐quality answers, scoring above 8/10 across all dimensions. ChatGPT outperformed DeepSeek in relevance (9.01 ± 0.33 vs. 8.69 ± 0.42; p = 0.005), while DeepSeek scored higher in comprehensiveness (9.21 ± 0.31 vs. 8.27 ± 0.65; p 0.100 for all). The word counts generated by ChatGPT (243.20 ± 58.27) and DeepSeek (257.35 ± 44.65) across 20 FAQs were similar ( p = 0.223). Conclusions: Doctor AI such as ChatGPT and DeepSeek are capable of delivering high‐quality responses to orthodontic FAQs. ChatGPT may provide more relevant answers, while DeepSeek offers greater comprehensiveness. Combining their outputs may improve patient understanding, but AI‐generated information should supplement, not replace, guidance from qualified orthodontic professionals.</t>
  </si>
  <si>
    <t xml:space="preserve">Rui-Jie Zhang; Melody Liu; Olivia Liong; Leo Liu; Simon Guan; Kun Chen; Yu Li; Xiang-Long Han; Li Mei</t>
  </si>
  <si>
    <t xml:space="preserve">Journal of the Royal Society of New Zealand</t>
  </si>
  <si>
    <t xml:space="preserve">10.1002/snz2.70035</t>
  </si>
  <si>
    <t xml:space="preserve">orthodontic patient FAQs; ChatGPT-4 DeepSeek; accuracy comprehensiveness</t>
  </si>
  <si>
    <t xml:space="preserve">orthodontic patient FAQs; ChatGPT-4 DeepSeek; multi-panel accuracy</t>
  </si>
  <si>
    <t xml:space="preserve">LLMDENT-1684</t>
  </si>
  <si>
    <t xml:space="preserve">Impacts of ChatGPT in Dentistry</t>
  </si>
  <si>
    <t xml:space="preserve">This study aimed to investigate on the impacts of ChatGPT in the field of Dentistry, through a narrative review with critical analysis carried out from the Science Direct, PubMed, Scopus and Web of Science databases, using the descriptors in the search fields, such as “Artificial intelligence” and “Odontology”. Eligibility criteria were established related to language (scientific articles published in English and Portuguese), originality (original articles), time frame (published from 2021 to 2023), availability (fully accessible), and theme (pertaining to the ChatGPT tool). The articles that dealt with another type of Artificial Intelligence tool or did not meet the inclusion criteria were excluded from the study. After screening, thirteen studies were selected, which, for the most part, pointed out the benefits related to the use and features of ChatGPT for Dentistry. ChatGPT can be used in academia, supporting the training and development of extracurricular activities. In dental offices, ChatGPT can help with bureaucratic tasks and automated triage. However, it is important to emphasize that this tool does not replace the professional's knowledge and experience. It is concluded that the applicability of ChatGPT in Dentistry is a reality that needs to be further explored, as it represents an important resource and impacts health and, consequently, Dentistry.</t>
  </si>
  <si>
    <t xml:space="preserve">Eduarda Gomes Onofre de Araújo; Débora Soares Bacelar; M. Ramalho; Letícia Regina Marques Beserra; Lucas do Nascimento Barbosa; Livian Isabel de Medeiros Carvalho Carvalho; Carmem Sílvia Laureano Dall</t>
  </si>
  <si>
    <t xml:space="preserve">Revista da ABENO</t>
  </si>
  <si>
    <t xml:space="preserve">10.30979/revabeno.v24i1.2214</t>
  </si>
  <si>
    <t xml:space="preserve">LLMDENT-0673</t>
  </si>
  <si>
    <t xml:space="preserve">ChatGPT performance in orthodontics : Assessment of accuracy and repeatability in patient instruction and management using Global Quality Score.</t>
  </si>
  <si>
    <t xml:space="preserve">PURPOSE: This study assessed the accuracy and repeatability of the orthodontics-related information generated by Chat Generative Pre-trained Transformer (ChatGPT, model GPT-4o, 18 July 2024, OpenAI, San Francisco, CA, USA) and evaluated its usefulness for patient education by comparing artificial intelligence (AI)-generated responses to questions that patients frequently search for with responses from two orthodontic specialists. MATERIALS AND METHODS: In January and February 2025, 30 descriptive questions (15 on basic orthodontics and 15 on clinically advanced orthodontics) on nondecision, informational content in patient education were assessed, including a "briefly summarize within 500 characters" condition. Accuracy was defined as a response match between ChatGPT and the orthodontist, repeatability was the consistency of ChatGPT output over two iterations. Evaluations used a 5-point Likert scale for accuracy and a 5-point Global Quality Score (GQS) for repeatability. Data were analyzed using R, Wilcoxon signed-rank test and the Mann-Whitney U test. RESULTS: Repeated responses from ChatGPT showed high repeatability with consistent overall accuracy. For basic orthodontics questions, accuracy increased slightly from 4.27 ± 1.03 to 4.53 ± 0.83 (p = 0.203). For clinically advanced orthodontics questions, accuracy remained stable (first: 3.67 ± 1.05, second: 3.73 ± 0.46, p = 0.850). In terms of repeatability and quality assessed by GQS, basic orthodontic questions scored modera…</t>
  </si>
  <si>
    <t xml:space="preserve">Park, Heejin; Lee, SungHyun; Lee, KyungMin Clara</t>
  </si>
  <si>
    <t xml:space="preserve">Journal of orofacial orthopedics = Fortschritte der Kieferorthopadie : Organ/official journal Deutsche Gesellschaft fur Kieferorthopadie</t>
  </si>
  <si>
    <t xml:space="preserve">10.1007/s00056-025-00637-3</t>
  </si>
  <si>
    <t xml:space="preserve">41615450.0</t>
  </si>
  <si>
    <t xml:space="preserve">patient-searched orthodontic questions; ChatGPT vs orthodontists; accuracy GQS</t>
  </si>
  <si>
    <t xml:space="preserve">patient-searched orthodontic questions; ChatGPT-4o; Likert accuracy GQS</t>
  </si>
  <si>
    <t xml:space="preserve">LLMDENT-2085</t>
  </si>
  <si>
    <t xml:space="preserve">Assessment of Toxicity of Green Synthesized Silver Nanoparticle-coated Titanium Mini-implants with Uncoated Mini-implants: Comparison in an Animal Model Study.</t>
  </si>
  <si>
    <t xml:space="preserve">AIM: To assess the potential for systemic toxicity when silver nanoparticle-coated mini-implants were implanted in Wistar albino rats conducted as a comparative study in the animal model by assessing the blood biochemistry, liver and kidney function, and histology of the implanted site. MATERIALS AND METHODS: The surface of the mini-implant was coated with a green-mediated silver nanoparticle. Uncoated mini-implants were placed in two groups of eight Wistar albino rats, and silver nanoparticle-coated mini-implants were placed in another eight rats. The bone's general conditions, blood biochemistry assessing for ALT, AST, GPT, GOT, and histological sections using H and E stain and Masson's Trichrome stain were examined at 7, 14, and 28-day intervals. RESULTS: The creatinine, urea, ALP, and ALT showed no signs of systemic toxicity during the 28-day follow-up period in the Wistar rats both in the test and control groups. The histological evaluation, which was conducted using HE and MTS stain, revealed osteogenesis and adequate healing of the insertion site in the group where coated mini-implant was placed. The bone sample revealed no abnormalities in the control group with uncoated mini-implants. CONCLUSION: Green synthesized silver nanoparticle-coated mini-implant does not cause systemic toxicity as indicated by no abnormalities in the levels of creatinine, urea, ALT, ALP, GPT, and GOT. The bone histology indicates that the coated mini-implants placed in animal bone healed with…</t>
  </si>
  <si>
    <t xml:space="preserve">Sreenivasagan, Swapna; Subramanian, Aravind Kumar; Mohanraj, Karthik Ganesh; Kumar, Rajesh S</t>
  </si>
  <si>
    <t xml:space="preserve">10.5005/jp-journals-10024-3577</t>
  </si>
  <si>
    <t xml:space="preserve">38317391.0</t>
  </si>
  <si>
    <t xml:space="preserve">silver nanoparticle mini-implants; GPT liver enzyme</t>
  </si>
  <si>
    <t xml:space="preserve">silver nanoparticle mini-implants animal study</t>
  </si>
  <si>
    <t xml:space="preserve">LLMDENT-1714</t>
  </si>
  <si>
    <t xml:space="preserve">Linguistic-Driven Partial Semantic Relevance Learning for Skeleton-Based Action Recognition.</t>
  </si>
  <si>
    <t xml:space="preserve">Skeleton-based action recognition, renowned for its computational efficiency and indifference to lighting variations, has become a focal point in the realm of motion analysis. However, most current methods typically only extract global skeleton features, overlooking the potential semantic relationships among various partial limb motions. For instance, the subtle differences between actions such as "brush teeth" and "brush hair" are mainly distinguished by specific elements. Although combining limb movements provides a more holistic representation of an action, relying solely on skeleton points proves inadequate for capturing these nuances. Therefore, integrating detailed linguistic descriptions into the learning process of skeleton features is essential. This motivates us to explore integrating fine-grained language descriptions into the learning process of skeleton features to capture more discriminative skeleton behavior representations. To this end, we introduce a new Linguistic-Driven Partial Semantic Relevance Learning framework (LPSR) in this work. While using state-of-the-art large language models to generate linguistic descriptions of local limb motions and further constrain the learning of local motions, we also aggregate global skeleton point representations and textual representations (which generated from an LLM) to obtain a more generalized cross-modal behavioral representation. On this basis, we propose a cyclic attentional interaction module to model the implic…</t>
  </si>
  <si>
    <t xml:space="preserve">Chen, Qixiu; Liu, Yingan; Huang, Peng; Huang, Jiani</t>
  </si>
  <si>
    <t xml:space="preserve">10.3390/s24154860</t>
  </si>
  <si>
    <t xml:space="preserve">39123907.0</t>
  </si>
  <si>
    <t xml:space="preserve">skeleton action recognition</t>
  </si>
  <si>
    <t xml:space="preserve">LLMDENT-1601</t>
  </si>
  <si>
    <t xml:space="preserve">Exploring the capabilities of GenAI for oral cancer consultations in remote consultations : Author.</t>
  </si>
  <si>
    <t xml:space="preserve">Abstract Background Generative artificial intelligence (GenAI) has demonstrated potential in remote consultations, yet its capacity to comprehend oral cancer has not yet been fully evaluated. The objective of this study was to evaluate the accuracy, reliability and validity of GenAI in addressing questions related to remote consultations for oral cancer. Methods A search was conducted on telemedicine platforms in China, summarizing patients’ inquiries regarding oral cancer. A panel of board-certified oral surgeons compiled the reference answers for addressing these questions. GPT-3.5-turbo and GPT-4o were tasked to answer specific questions related to oral cancer, with their responses recorded. The responses were assessed using qualitative and quantitative measures, including the accuracy, the number of key points, text length, lexical density, and a Likert scale. The chi-square test was utilized to detect differences in qualitative data, while Kruskal-Wallis test, Mann-Whitney U test and t-test for quantitative data. Results A total of 34 oral cancer questions were included, covering basic, etiology, diagnosis, intervention, and prognosis. GPT-3.5-Turbo demonstrated an overall accuracy rate of 77.50% in qualitative analysis, and GPT-4o was 88.20%. The average scores of GPT-3.5Turbo and GPT-4o were 3.96 and 4.35, respectively, with statistically significant differences. GPT-3.5-Turbo and GPT-4o were close to the reference answers in terms of the number of key points, but sign…</t>
  </si>
  <si>
    <t xml:space="preserve">Xiong, Yu-Tao; Liu, Hao-Nan; Zeng, Yu-Min; Zhan, Zheng-Zhe; Liu, Wei; Wang, Yuan-Chen; Tang, Wei; Liu, Chang</t>
  </si>
  <si>
    <t xml:space="preserve">10.1186/s12903-025-05619-w</t>
  </si>
  <si>
    <t xml:space="preserve">39979918.0</t>
  </si>
  <si>
    <t xml:space="preserve">telemedicine patient oral cancer questions; GPT-3.5 GPT-4o; accuracy Likert</t>
  </si>
  <si>
    <t xml:space="preserve">telemedicine patient oral cancer inquiries; GPT-3.5 GPT-4o; accuracy Likert</t>
  </si>
  <si>
    <t xml:space="preserve">LLMDENT-0084</t>
  </si>
  <si>
    <t xml:space="preserve">Letter to the Editor regarding, "Artificial Intelligence (AI)-driven dental education: Exploring the role of chatbots in a clinical learning environment" by Fang et al.</t>
  </si>
  <si>
    <t xml:space="preserve">Anas, Muhammad; Mansur, Aamna</t>
  </si>
  <si>
    <t xml:space="preserve">10.1016/j.prosdent.2025.10.061</t>
  </si>
  <si>
    <t xml:space="preserve">41290447.0</t>
  </si>
  <si>
    <t xml:space="preserve">LLMDENT-0207</t>
  </si>
  <si>
    <t xml:space="preserve">Evaluating retrieval-augmented generation for guideline-grounded textual planning in implant dentistry: A comparative study.</t>
  </si>
  <si>
    <t xml:space="preserve">OBJECTIVES: To evaluate whether a retrieval-augmented generation (RAG) framework can enhance citation precision and improve the clinical reliability of large language models (LLMs) in implant dentistry. METHODS: A domain-specific knowledge base was constructed using major international consensus reports and established clinical treatment guides. Forty standardized clinical vignettes (35 real-world, 5 synthetic) were each processed twice by both a standard LLM (GPT-4o) and a RAG-LLM, yielding 160 treatment plans. Intra-model agreement was quantified using the weighted Cohen's kappa. Two independent experts evaluated the plans across five clinical domains using a double-blinded, consensus-driven protocol. RESULTS: Overall clinical accuracy showed no significant difference between models (P = 0.642). However, domain-specific analysis revealed that the RAG-LLM significantly outperformed the standard model in evidence traceability and citation precision (P = 0.046). Neither model exhibited severe literature fabrication. Conversely, the standard LLM demonstrated superior biomechanical spatial planning (P = 0.025). The RAG architecture exhibited "retrieval bias" in soft-tissue complication scenarios, leading to inappropriate hard-tissue augmentation. Sensitivity analysis revealed the RAG model's superiority diminished in out-of-distribution synthetic cases lacking thematic overlap with the knowledge base. CONCLUSIONS: Implementing RAG significantly improves evidence traceability, en…</t>
  </si>
  <si>
    <t xml:space="preserve">Chen, Jinyan; Wang, Feng</t>
  </si>
  <si>
    <t xml:space="preserve">10.1016/j.jdent.2026.106750</t>
  </si>
  <si>
    <t xml:space="preserve">42150729.0</t>
  </si>
  <si>
    <t xml:space="preserve">implant clinical vignette treatment planning RAG vs GPT-4o</t>
  </si>
  <si>
    <t xml:space="preserve">implant treatment planning vignettes RAG</t>
  </si>
  <si>
    <t xml:space="preserve">LLMDENT-0303</t>
  </si>
  <si>
    <t xml:space="preserve">Patient Harm From Orthodontic Care (Part II): Incident Analysis of Contributory Factors and Perceived Avoidability of Harm.</t>
  </si>
  <si>
    <t xml:space="preserve">BACKGROUND: Patient safety, defined as the absence of avoidable harm, in orthodontics is still in its early stages of development. Knowledge on the subject is limited. AIM: (1) To conduct an incident analysis, (2) to measure avoidability, (3) to investigate the relationship between contributory factors and perceived avoidability of harm from orthodontic care, and (4) to suggest methods to mitigate potential patient harm incidents. MATERIALS AND METHODS: Data were retrospectively collected from consecutively filed orthodontic-related claims from the Danish Dental Compensation Association (DDCA) and included all approved-for-compensation claims from September 2019 to August 2024. Reason for filing the claim, harm category, and harm-causing events were recorded. Incident analysis was conducted for each claim based on the Eindhoven criteria and AI-assisted qualitative analysis. A large language model was used to identify and interpret the interplay between the contributory factors. Perceived avoidability of harm was based on a 6-point rating system. RESULTS: A total of 125 claims of approved patient harm were included and reviewed. Based on the Eindhoven incident analysis, the most frequent root causes were human related factors (monitoring, verification and clinical knowledge among others) followed by organizational factors (management priorities, protocols and workplace culture), illustrating complex interrelationships. The majority of claims (70.1%, n = 82) were avoidable harm…</t>
  </si>
  <si>
    <t xml:space="preserve">Ferlias, Nikolaos; Grigoroudi, Athanasia; Woolley, Julian; Srivastav, Sukeshana; Nielsen, Henrik P; Stoustrup, Peter</t>
  </si>
  <si>
    <t xml:space="preserve">10.1111/ocr.70172</t>
  </si>
  <si>
    <t xml:space="preserve">42568164.0</t>
  </si>
  <si>
    <t xml:space="preserve">LLM as qualitative analysis tool of claims</t>
  </si>
  <si>
    <t xml:space="preserve">LLM-assisted incident analysis of claims</t>
  </si>
  <si>
    <t xml:space="preserve">LLMDENT-1279</t>
  </si>
  <si>
    <t xml:space="preserve">Performance of 7 Artificial Intelligence Chatbots on Board-style Endodontic Questions.</t>
  </si>
  <si>
    <t xml:space="preserve">INTRODUCTION The aim of this study was to assess the overall performance of artificial intelligence (AI) chatbots in answering board-style endodontic questions. METHODS One hundred multiple choice endodontic questions, following the style of American Board of Endodontics (ABE) Written Exam, were generated by two board-certified endodontists. The questions were submitted to the following chatbots, three times in a row: Gemini Advanced, Gemini, Microsoft Copilot, GPT-3.5, GPT-4o, GPT-4.0, and Claude 3.5 Sonnet. The chatbot was asked to choose the correct response and to explain the justification. The response to the question was considered "correct" only if the chatbot picked the right choice in ALL three attempts. The quality of reasoning as to why the chatbot selected the answer choice was scored using a three-ordinal scale (0, 1, 2). Two calibrated reviewers scored all 2100 responses independently. Categorical data were analyzed using Chi-square test; ordinal data were analyzed using Kruskal-Wallis and Mann-Whitney tests. RESULTS The accuracy scores ranged from 48% (Microsoft Copilot) to 71% (Gemini Advanced, GPT-3.5, and Claude 3.5 Sonnet) (P .05). GPT-3.5, GPT-4o, GPT-4.0 and Claude 3.5 Sonnet performed significantly better with textbook-based questions (P&lt;.05). Reasoning scores showed different distribution among chatbots (P&lt;.05). Gemini Advanced had the highest rate of score 2 (81%) and the lowest rate of score 0 (18.5%). CONCLUSIONS Comprehensive assessment of seven AI …</t>
  </si>
  <si>
    <t xml:space="preserve">Jalali, Poorya; Mohammad-Rahimi, Hossein; Wang, Feng-Ming; Sohrabniya, Fatemeh; AmirHossein Ourang, Seyed; Tian, Yuke; Martinho, Frederico C; Nosrat, Ali</t>
  </si>
  <si>
    <t xml:space="preserve">10.1016/j.joen.2025.06.014</t>
  </si>
  <si>
    <t xml:space="preserve">40581328.0</t>
  </si>
  <si>
    <t xml:space="preserve">board-style endodontic MCQs</t>
  </si>
  <si>
    <t xml:space="preserve">LLMDENT-0729</t>
  </si>
  <si>
    <t xml:space="preserve">DentaCoPilot, a Large Language Model-Augmented Next-Procedure Recommender for General Dentistry: Development and Comparative Evaluation Study</t>
  </si>
  <si>
    <t xml:space="preserve">Background. Commercial dental artificial intelligence in 2026 is overwhelmingly diagnostic: caries, calculus, periapical, and bone-level detection on radiographs. The clinically harder question that follows every diagnosis-given a patient's chart and most recent procedure, what should the dentist do next-remains unsolved at general-dentistry scale. The closest published system, MultiTP (Chen et al., 2024), is a CNN-RNN restricted to partial-edentulism cases and provides neither calibrated uncertainty, structured rationale, nor an evaluation that treats the model as decision support instead of an autonomous classifier. Methods. We introduce DentaCoPilot, a recommender that, given a structured chart, returns (i) a calibrated top-K probability distribution over Current Dental Terminology (CDT) codes for the next procedure,(ii) a verbalised confidence label, (iii) an explicit abstain flag when context is insufficient, and (iv) a chart-grounded rationale. We compare four classical baselines (frequency bigram, TF-IDF + logistic regression, XGBoost, MultiTP-style CNN-RNN) and six large-language-model (LLM) variants (Claude Haiku, Sonnet + chain-of-thought, Sonnet + retrieval, Opus + chain-of-thought, Sonnet + classical prior, Opus + classical prior) on a synthetic chart corpus of 500 patients (1,284 test examples). All LLM inference is routed through the local Anthropic Claude Code CLI; every call is logged for full audit. Results. On apples-to-apples evaluation, classical baselines…</t>
  </si>
  <si>
    <t xml:space="preserve">Rodrigues CC; Rebello SD</t>
  </si>
  <si>
    <t xml:space="preserve">10.64898/2026.05.07.26352635</t>
  </si>
  <si>
    <t xml:space="preserve">custom next-procedure recommender; preprint</t>
  </si>
  <si>
    <t xml:space="preserve">next-procedure recommender for dentists</t>
  </si>
  <si>
    <t xml:space="preserve">LLMDENT-1028</t>
  </si>
  <si>
    <t xml:space="preserve">Sexual health in the era of artificial intelligence: a scoping review of the literature.</t>
  </si>
  <si>
    <t xml:space="preserve">INTRODUCTION: Artificial Intelligence (AI) has witnessed significant growth in the field of medicine, leveraging machine learning, artificial neuron networks, and large language models. These technologies are effective in disease diagnosis, education, and prevention, while raising ethical concerns and potential challenges. However, their utility in sexual medicine remains relatively unexplored. OBJECTIVE: We aim to provide a comprehensive summary of the status of AI in the field of sexual medicine. METHODS: A comprehensive search was conducted using MeSH keywords, including "artificial intelligence," "sexual medicine," "sexual health," and "machine learning." Two investigators screened articles for eligibility within the PubMed and MEDLINE databases, with conflicts resolved by a third reviewer. Articles in English language that reported on AI in sexual medicine and health were included. A total of 69 full-text articles were systematically analyzed based on predefined inclusion criteria. Data extraction included information on article characteristics, study design, assessment methods, and outcomes. RESULTS: The initial search yielded 905 articles relevant to AI in sexual medicine. Upon assessing the full texts of 121 articles for eligibility, 52 studies unrelated to AI in sexual health were excluded, resulting in 69 articles for systematic review. The analysis revealed AI's accuracy in preventing, diagnosing, and decision-making in sexually transmitted diseases. AI also demons…</t>
  </si>
  <si>
    <t xml:space="preserve">Abou Chawareb, Elia; Im, Brian H; Lu, Sherry; Hammad, Muhammed A M; Huang, Tiffany R; Chen, Henry; Yafi, Faysal A</t>
  </si>
  <si>
    <t xml:space="preserve">Sexual medicine reviews</t>
  </si>
  <si>
    <t xml:space="preserve">10.1093/sxmrev/qeaf009</t>
  </si>
  <si>
    <t xml:space="preserve">40121550.0</t>
  </si>
  <si>
    <t xml:space="preserve">scoping review sexual health AI</t>
  </si>
  <si>
    <t xml:space="preserve">scoping review sexual health</t>
  </si>
  <si>
    <t xml:space="preserve">LLMDENT-0481</t>
  </si>
  <si>
    <t xml:space="preserve">Evaluation of ChatGPT as a Source of Patient-Oriented Information on Gingival Recession.</t>
  </si>
  <si>
    <t xml:space="preserve">Background: Gingival recession is a common periodontal condition. With the increasing use of artificial intelligence (AI)-based chatbots, patients frequently seek online health information. However, the reliability, accuracy, and readability of AI-generated patient-oriented information on gingival recession remain unclear. Objective: To evaluate the quality, accuracy, and readability of ChatGPT-generated responses to patient-oriented questions related to gingival recession. Methods: A total of 288 patient-oriented questions were developed by an expert panel and categorized into fourteen thematic domains. Responses generated by ChatGPT (version 3.5) were independently evaluated by five oral health professionals using a modified Brief DISCERN instrument, an accuracy scoring system, and the Global Quality Score (GQS). Readability was assessed using the Flesch Reading Ease and Flesch-Kincaid Grade Level indices. Results: Significant differences were observed among thematic categories for DISCERN, accuracy, GQS, and readability scores (all p &lt; 0.01). The highest modified Brief DISCERN, accuracy, and GQS scores were recorded for the Information Sources/AI Reliability category (DISCERN: 19.60 ± 2.29; accuracy: 4.67 ± 0.49; GQS: 4.33 ± 0.49), whereas the lowest scores were observed for the What Happens If Left Untreated? category (DISCERN: 14.27 ± 1.75; accuracy: 3.23 ± 0.43). Strong positive correlations were identified between DISCERN and accuracy (r = 0.784, p &lt; 0.001) and between…</t>
  </si>
  <si>
    <t xml:space="preserve">Karakış Akcan, Serap; Özlü Uçan, Gülfem; Gaş, Selin; Budakçı, Alima; Paksoy, Tuğçe</t>
  </si>
  <si>
    <t xml:space="preserve">10.3390/healthcare14101339</t>
  </si>
  <si>
    <t xml:space="preserve">42194431.0</t>
  </si>
  <si>
    <t xml:space="preserve">patient-oriented gingival recession questions; ChatGPT; DISCERN accuracy GQS</t>
  </si>
  <si>
    <t xml:space="preserve">gingival recession patient questions; ChatGPT-3.5; DISCERN accuracy GQS</t>
  </si>
  <si>
    <t xml:space="preserve">LLMDENT-0527</t>
  </si>
  <si>
    <t xml:space="preserve">Evaluating AI Chatbots for Preoperative and Postoperative Counseling for Mandibular Distraction Osteogenesis.</t>
  </si>
  <si>
    <t xml:space="preserve">Mandibular distraction osteogenesis (MDO) is a craniofacial procedure frequently performed in pediatric patients with micrognathia airway obstruction. Preoperative and postoperative counseling for families undergoing this procedure is essential involving a multistage surgical course, device management, feeding changes, and airway considerations. This study evaluates the trustworthiness and readability of AI (artificial intelligence) chatbot responses to questions about operative care for MDO. Study was conducted using ChatGPT, Google Gemini, Microsoft Copilot, and Open Evidence. Twenty common preoperative and postoperative care questions relating to MDO were developed. The authors used a modified DISCERN tool to assess quality and the SMOG (Simple Measure of Gobbledygook) test to evaluate response readability. Data underwent statistical analysis using descriptive statistics, 1-way ANOVA, and Tukey HSD. Modified DISCERN analysis revealed clear aims and relevancy scored the highest (mean=4.92 SD=0.31; mean=4.64, SD=0.62). Additional sources provided and citation of sources had the lowest means (mean=2.19 SD=1.52; mean=2.93 SD=1.96). Microsoft Copilot scored the highest in overall quality (mean=38.10 versus ChatGPT=29.90, P 0.75. Significant differences in readability across all AI models were found (mean=17.31 SD=3.59, P &lt;0.001), indicating the average response was at a graduate school reading level. Open Evidence (mean=22.24) produced higher SMOG reading scores than ChatGPT (m…</t>
  </si>
  <si>
    <t xml:space="preserve">Kring, Taylor; Akula, Srihitha; Prasad, Soumil; Sokhn, Eric; Thaller, Seth R</t>
  </si>
  <si>
    <t xml:space="preserve">10.1097/scs.0000000000011543</t>
  </si>
  <si>
    <t xml:space="preserve">40488704.0</t>
  </si>
  <si>
    <t xml:space="preserve">family pre/postoperative MDO counseling questions; 4 chatbots; mDISCERN</t>
  </si>
  <si>
    <t xml:space="preserve">family MDO counselling questions; four chatbots; modified DISCERN</t>
  </si>
  <si>
    <t xml:space="preserve">LLMDENT-1297</t>
  </si>
  <si>
    <t xml:space="preserve">ChatGPT in Dental Education: Enhancing Student Proficiency in Informed Consent.</t>
  </si>
  <si>
    <t xml:space="preserve">There is a scarcity of research regarding how ChatGPT can be integrated in dental curricula to develop the understanding of students regarding informed consent. Our study implemented an educational exercise where D3 dental students compared ChatGPT-generated consent forms with professionally validated consent forms, qualitatively assessing the educational value that the chatbot provides in this setting. The findings of the present study encourage dental educators to acknowledge the importance of supervised learning in helping the next generations of dentists prepare for the safe use of AI technologies, such as ChatGPT, in their future practice.</t>
  </si>
  <si>
    <t xml:space="preserve">Kalman, Les; Danesh, Arman</t>
  </si>
  <si>
    <t xml:space="preserve">10.1007/s40670-025-02284-0</t>
  </si>
  <si>
    <t xml:space="preserve">40353029.0</t>
  </si>
  <si>
    <t xml:space="preserve">students compare ChatGPT consent forms education</t>
  </si>
  <si>
    <t xml:space="preserve">student consent form education exercise</t>
  </si>
  <si>
    <t xml:space="preserve">LLMDENT-0728</t>
  </si>
  <si>
    <t xml:space="preserve">A Multimodal Large Language Model Framework for Clinical Subtyping and Malignant Transformation Risk Prediction in Oral Lichen Planus: A Paired Comparison With Expert Clinicians.</t>
  </si>
  <si>
    <t xml:space="preserve">BACKGROUND: Oral lichen planus (OLP), oral lichenoid lesions (OLL), and squamous cell carcinoma on a lichenoid background (SCC-over-LP/LLP) overlap clinically, delaying malignant transformation recognition. OBJECTIVE: To evaluate a multimodal large language model (ChatGPT-5) against oral medicine (OM) specialists for tripartite classification (OLP/OLL/SCC-over-LP/LLP) and malignant-risk flagging. METHODS: Cross-sectional, paired diagnostic accuracy study adhering to STARD/STARD-AI. Retrospective, anonymized cases (n = 262; OLP = 100, OLL = 100, SCC-over-LP/LLP = 62) were independently evaluated by ChatGPT-5 and a comparator panel of board-certified OM specialists using identical clinical histories and intraoral photographs (no histopathology provided to either). A separate reference standard panel (three OM experts) established the diagnosis using full clinical data and histopathology prior to index testing. PRIMARY OUTCOME: paired accuracy (McNemar). Secondary: certainty (1-5), management agreement (Gwet's AC1), and recognition of malignant red-flag features. RESULTS: Overall accuracy was comparable (84.7% ChatGPT-5 vs 85.5% OM specialists; McNemar P = .856, Cohen's h = 0.03). Sensitivity was high for OLP 0.99 and SCC-over-LP/LLP 0.85; OLL sensitivity 0.70 with specificity 1.00. Biopsy/referral agreement was near-perfect (AC1 = 0.91). Malignant-risk features were correctly identified in 88% of SCC-over-LP/LLP cases by ChatGPT-5 vs 92% by OM specialists (P = .41). CONCLUSIONS…</t>
  </si>
  <si>
    <t xml:space="preserve">Robaian, Ali; Hassanein, Fatma E A; Hassan, Mohamed Talha; Alqahtani, Abdullah S; Abou-Bakr, Asmaa</t>
  </si>
  <si>
    <t xml:space="preserve">10.1016/j.identj.2025.109357</t>
  </si>
  <si>
    <t xml:space="preserve">41477929.0</t>
  </si>
  <si>
    <t xml:space="preserve">OLP subtyping photographs vs specialists</t>
  </si>
  <si>
    <t xml:space="preserve">OLP photo subtyping vs specialists</t>
  </si>
  <si>
    <t xml:space="preserve">LLMDENT-0305</t>
  </si>
  <si>
    <t xml:space="preserve">Accuracy of General-Use Multimodal AI Platforms for Pell and Gregory Classification of Impacted Mandibular Third Molars.</t>
  </si>
  <si>
    <t xml:space="preserve">PURPOSE: The purpose of this study was to evaluate the performance of two general-use artificial intelligence models, ChatGPT and Grok, in classifying impacted mandibular third molars using the Pell and Gregory system on panoramic radiographs, compared with a resident consensus reference standard. MATERIALS AND METHODS: One hundred panoramic radiographic images of impacted mandibular third molars were independently classified by two blinded resident reviewers using the Pell and Gregory classification system. Resident consensus was defined as exact agreement between both reviewers; the 94 concordant classifications were confirmed by a board-certified oral and maxillofacial radiologist (the second author), blinded to the AI outputs, and served as the reference standard. Cases without consensus were excluded from the AI accuracy analysis. Each image was then submitted individually to ChatGPT-5.2 and Grok 4.1 through their paid-tier chat interfaces, with each case initiated as a new conversation session. Inter-rater reliability was assessed using percent agreement and Cohen's kappa. AI accuracy was calculated as the proportion of correct classifications among consensus cases, and the two models were compared using McNemar's test with continuity correction. RESULTS: The two resident reviewers reached consensus on 94 of 100 cases, with an observed agreement of 94.0% and a Cohen's kappa of 0.925 (95% CI: 0.867-0.983). ChatGPT correctly classified 19 of 94 consensus cases (20.2%; 95%…</t>
  </si>
  <si>
    <t xml:space="preserve">Fregene, John A; Tadinada, Aditya</t>
  </si>
  <si>
    <t xml:space="preserve">10.7759/cureus.115713</t>
  </si>
  <si>
    <t xml:space="preserve">42694521.0</t>
  </si>
  <si>
    <t xml:space="preserve">Pell Gregory radiograph classification</t>
  </si>
  <si>
    <t xml:space="preserve">LLMDENT-0660</t>
  </si>
  <si>
    <t xml:space="preserve">Enhancing Dental Students' History-Taking Skills With a Generative Artificial Intelligence Chatbot.</t>
  </si>
  <si>
    <t xml:space="preserve">ABSTRACT Purpose Accurate history‐taking is crucial for diagnosis and treatment planning in dentistry yet there is insufficient time in pre‐clinical years to practice this essential skill. This study evaluated dental student motivations and enjoyment using a generative artificial intelligence (AI) chatbot to practice these skills. Methods In 2024, first‐ and second‐year Doctor of Dental Medicine students trialed a virtual patient (VP) chatbot using generative AI based on GPT‐4 and then completed surveys to assess expectations, motivations, and feedback on the chatbot and compare their experience with in‐person learning. Results A total of 31 students participated in the trial. The cohort saw a significant improvement in perceived competence after using the chatbot. Second‐year students found more value in the chatbot than first‐year students. While the students felt the chatbot increased their participation and provided more practice opportunities, most found it less interesting compared to in‐person teaching. Overall, students were supportive of the integration of the chatbot into the curriculum. Conclusion Educational chatbots can act as VPs, allowing users to practice patient history‐taking. This chatbot was seen as a beneficial, supplementary resource for pre‐clinical dental students, allowing them to supplement the currently limited opportunities to practice this skill.</t>
  </si>
  <si>
    <t xml:space="preserve">Or, Aidan; Sukumar, Smitha; Ma, Andrew; Ang, Derick; Liu, Max; Ritchie, Helen E; Sarrafpour, Babak</t>
  </si>
  <si>
    <t xml:space="preserve">10.1002/jdd.13952</t>
  </si>
  <si>
    <t xml:space="preserve">40500171.0</t>
  </si>
  <si>
    <t xml:space="preserve">GPT-4 virtual patient history-taking education</t>
  </si>
  <si>
    <t xml:space="preserve">virtual patient history-taking training</t>
  </si>
  <si>
    <t xml:space="preserve">LLMDENT-0593</t>
  </si>
  <si>
    <t xml:space="preserve">A multimodal vision-language model for comprehensive dental diagnosis and enhanced clinical practice.</t>
  </si>
  <si>
    <t xml:space="preserve">Abstract Diagnosing and managing oral diseases necessitate advanced visual interpretation across diverse imaging modalities and integrated information synthesis. While current AI models excel at isolated tasks, they often fall short in addressing the complex, multimodal requirements of comprehensive clinical dental practice. Here we introduce DentVLM, a multimodal vision-language model engineered for expert-level oral disease diagnosis. DentVLM was developed using a comprehensive, large-scale, bilingual dataset of 110,447 images and 2.46 million visual question-answering (VQA) pairs. The model is capable of interpreting seven 2D oral imaging modalities across 36 diagnostic tasks, significantly outperforming leading proprietary and open-source models by 19.6% higher accuracy for oral diseases and 27.9% for malocclusions. In a clinical study involving 25 dentists, evaluating 1,946 patients and encompassing 3,105 QA pairs, DentVLM surpassed the diagnostic performance of 13 junior dentists on 21 of 36 tasks and exceeded that of 12 senior dentists on 12 of 36 tasks. When integrated into a collaborative workflow, DentVLM elevated junior dentists’ performance to senior levels and reduced diagnostic time for all practitioners by 15-22%. Furthermore, DentVLM exhibited promising performance across three practical utility scenarios, including home-based dental health management, hospital-based intelligent diagnosis and multi-agent collaborative interaction. These findings establish Dent…</t>
  </si>
  <si>
    <t xml:space="preserve">Meng, Zijie; Hao, Jin; Dai, Xiwei; Feng, Yang; Liu, Jiaxiang; Feng, Bin; Wu, Huikai; Gai, Xiaotang; Zhu, Hengchuan; Hu, Tianxiang; Wu, Yangyang; Xu, Hongxia; Li, Jin; Xiao, Jun; Liu, Xiaoqiang; Zhou, </t>
  </si>
  <si>
    <t xml:space="preserve">Nature communications</t>
  </si>
  <si>
    <t xml:space="preserve">10.1038/s41467-026-75718-x</t>
  </si>
  <si>
    <t xml:space="preserve">42637739.0</t>
  </si>
  <si>
    <t xml:space="preserve">dental-specific VLM DentVLM</t>
  </si>
  <si>
    <t xml:space="preserve">specialised dental VLM</t>
  </si>
  <si>
    <t xml:space="preserve">LLMDENT-1413</t>
  </si>
  <si>
    <t xml:space="preserve">Exploration Of Ai Large Models In Orthodontic Treatment Planning</t>
  </si>
  <si>
    <t xml:space="preserve">Aim or purpose: To compare the consistency of the orthodontic treatment plans designed by the AI large models and the orthodontists. Materials and methods: A case of an 18-year-old patient with skeletal Class III malocclusion (ANB angle -3.2 degrees) and anterior crossbite was selected. The patient’s upper and lower midlines are both shifted 2mm to the right, with the crown of the upper right first premolar rotated 60 degrees mesially, and severe crowding in the upper left arch. The patient's dental alignment, facial profile, and radiographic findings were input into DeepSeek-R1 and ChatGPT 4.0 to generate orthodontic camouflage treatment plans. Simultaneously, ten orthodontists were asked to formulate orthodontic camouflage treatment plans based on the patient's examination data. The consistency of the orthodontic treatment plans generated by the two AI models and those proposed by the ten orthodontists was evaluated. Results: Among the ten orthodontists, two proposed an extraction treatment plan. Both DeepSeek-R1 and ChatGPT 4.0 also selected extraction plans, with a concordance rate of 20%. The concordance rate between DeepSeek-R1 and the orthodontists regarding the number of extracted teeth was 10%, while ChatGPT 4.0 had a concordance rate of 0%. Neither AI model demonstrated concordance with the orthodontists regarding the specific extraction sites, with a concordance rate of 0%. Conclusions: There are significant differences between AI large models and orthodontists in …</t>
  </si>
  <si>
    <t xml:space="preserve">Ye Niu; Yunting Zeng</t>
  </si>
  <si>
    <t xml:space="preserve">10.1016/j.identj.2025.104177</t>
  </si>
  <si>
    <t xml:space="preserve">orthodontic treatment plan single case</t>
  </si>
  <si>
    <t xml:space="preserve">orthodontic treatment planning vs orthodontists</t>
  </si>
  <si>
    <t xml:space="preserve">LLMDENT-1800</t>
  </si>
  <si>
    <t xml:space="preserve">A Performance of Generative Pre-Trained Transformers (GPT) in Answering Questions on Anatomy in The Turkish Dentistry Specialization Exam</t>
  </si>
  <si>
    <t xml:space="preserve">Artificial intelligence based programs are used in various fields of daily life, often without our awareness. With the increasing integration of artificial intelligence applications into the educational system, accessing information has become faster. As a result, chat programs that produce text-based answers similar to those of humans are being used as educational tools. The accuracy of the content generated by these programs has always been a topic of interest. In our study, we evaluated the success of ChatGPT, Gemini, and Copilot applications in answering dental specialty exam anatomy questions from 2012-2021. In the computer environment, free versions of ChatGpt-4, Google Gemini and Microsoft Copilot were accessed. The responses were recorded as either correct or incorrect. Out of 74 anatomy questions ChatGPT, Gemini and Copilot gave 2, 10, and 1 incorrect answers, respectively. Although the evaluated programs showed sufficient success in answering anatomy questions, their use was deemed limited due to errors in the supplementary information they provided.</t>
  </si>
  <si>
    <t xml:space="preserve">Keskin, Arif; Aygun, Tayfun</t>
  </si>
  <si>
    <t xml:space="preserve">JITSI : Jurnal Ilmiah Teknologi Sistem Informasi</t>
  </si>
  <si>
    <t xml:space="preserve">10.62527/jitsi.5.4.317</t>
  </si>
  <si>
    <t xml:space="preserve">DUS anatomy questions</t>
  </si>
  <si>
    <t xml:space="preserve">anatomy specialty exam questions</t>
  </si>
  <si>
    <t xml:space="preserve">LLMDENT-1163</t>
  </si>
  <si>
    <t xml:space="preserve">Evaluation of the Quality and Readability of ChatGPT Responses to Toothache Queries: A Study Based on Google Trends.</t>
  </si>
  <si>
    <t xml:space="preserve">Background Conversational AI tools such as ChatGPT are increasingly used for health information seeking. While their popularity continues to grow, little is known about the readability and quality of their outputs in dental contexts, particularly for toothache, one of the most common oral health complaints. Objective This study aimed to evaluate the quality and readability of ChatGPT's responses to frequently searched toothache-related queries and to conceptually compare them with information available from top-ranked traditional websites. Methods In this cross-sectional study, the 20 most common toothache-related queries were identified using Google Trends (January 2014-January 2024). Each query was posed to ChatGPT (May 2024 version) in independent sessions to avoid contextual bias. Two endodontist raters assessed the quality of responses using the Ensuring Quality Information for Patients (EQIP) tool. Readability was measured using the Flesch Reading Ease, Flesch-Kincaid Grade Level, and Simple Measure of Gobbledygook (SMOG) Index. Interrater reliability was calculated using Cohen's kappa and the Intraclass Correlation Coefficient (ICC). For comparison, the first 3-5 non-advertising websites retrieved via Google for each query were evaluated using the same instruments. Results ChatGPT responses demonstrated high content quality (mean EQIP 85.3 ± 5.2) and moderate readability demands (Flesch Reading Ease 57.9 ± 3.2; Flesch-Kincaid 8.4 ± 0.6; SMOG 7.5 ± 0.4). Interrater reli…</t>
  </si>
  <si>
    <t xml:space="preserve">Degirmencioglu, Duygu; Temel, Ayse Nur</t>
  </si>
  <si>
    <t xml:space="preserve">10.7759/cureus.96436</t>
  </si>
  <si>
    <t xml:space="preserve">41376744.0</t>
  </si>
  <si>
    <t xml:space="preserve">Endodontics; Preventive dentistry / dental public health</t>
  </si>
  <si>
    <t xml:space="preserve">Google Trends toothache queries; ChatGPT; EQIP quality vs websites</t>
  </si>
  <si>
    <t xml:space="preserve">Google Trends toothache queries; ChatGPT; EQIP quality</t>
  </si>
  <si>
    <t xml:space="preserve">LLMDENT-1652</t>
  </si>
  <si>
    <t xml:space="preserve">Evaluation of the performance of large language models in clinical decision-making in endodontics.</t>
  </si>
  <si>
    <t xml:space="preserve">Abstract Background Artificial intelligence (AI) chatbots are excellent at generating language. The growing use of generative AI large language models (LLMs) in healthcare and dentistry, including endodontics, raises questions about their accuracy. The potential of LLMs to assist clinicians’ decision-making processes in endodontics is worth evaluating. This study aims to comparatively evaluate the answers provided by Google Bard, ChatGPT-3.5, and ChatGPT-4 to clinically relevant questions from the field of Endodontics. Methods 40 open-ended questions covering different areas of endodontics were prepared and were introduced to Google Bard, ChatGPT-3.5, and ChatGPT-4. Validity of the questions was evaluated using the Lawshe Content Validity Index. Two experienced endodontists, blinded to the chatbots, evaluated the answers using a 3-point Likert scale. All responses deemed to contain factually wrong information were noted and a misinformation rate for each LLM was calculated (number of answers containing wrong information/total number of questions). The One-way analysis of variance and Post Hoc Tukey test were used to analyze the data and significance was considered to be p &lt; 0.05. Results ChatGPT-4 demonstrated the highest score and the lowest misinformation rate (P = 0.008) followed by ChatGPT-3.5 and Google Bard respectively. The difference between ChatGPT-4 and Google Bard was statistically significant (P = 0.004). Conclusion ChatGPT-4 provided more accurate and informative…</t>
  </si>
  <si>
    <t xml:space="preserve">Özbay, Yağız; Erdoğan, Deniz; Dinçer, Gözde Akbal</t>
  </si>
  <si>
    <t xml:space="preserve">10.1186/s12903-025-06050-x</t>
  </si>
  <si>
    <t xml:space="preserve">40296000.0</t>
  </si>
  <si>
    <t xml:space="preserve">endodontic clinical decision questions for clinicians</t>
  </si>
  <si>
    <t xml:space="preserve">clinical endodontic questions for clinicians</t>
  </si>
  <si>
    <t xml:space="preserve">Clinical endodontic decision-making questions for clinicians</t>
  </si>
  <si>
    <t xml:space="preserve">LLMDENT-1847</t>
  </si>
  <si>
    <t xml:space="preserve">Shear Bond Strength of Orthodontic Stainless Steel Bracket in Bovine Teeth Submitted to Bleaching Agents</t>
  </si>
  <si>
    <t xml:space="preserve">The purpose of this in vitro study was to determine the influence of bleaching agents in the shear bond strength of orthodontic stainless steel bracket. The samples were composed by 90 bovine lower central incisors, which were divided into three groups named G1 (not submitted to bleaching), G2 (bleached with carbamide peroxide at 16%-Whiteness HP - FGM ®) and G3 (bleached with hydrogen peroxide at 35%-Whiteness HP, FGM ®). The teeth were stored in distilled water at a temperature of 37oC for 24 hours and 30 days was expected for the bonding of brackets Gemini 3M (3M - Unitek ®), after a wait period of 30 days the brackets were placed to all groups of samples, applied with the composite Transbond XT (3M/ESPE®). The shear bond test was performed in material testing machine EMIC DL 2000, carried under a deformation speed of 0.5 mm / min. The G1 presented an average strength of 6,05 (±3,47) MPa, while the G2 presented an average resistance of 2,52 (±1,69) MPa, and the G3 demonstrated 1,58 (±1,17) MPa. The results concluded that the dental bleaching induced, in the experimental model used, significant reduction of shear strength of brackets bonded to dental elements subjected to both in-home and in-clinic bleaching. These findings suggest that adherence of the resin used in the placement of the brackets was damaged by bleaching. Therefore, the most affected in the analysis of shear bond strength was first the in-clinic bleaching, followed by in-home bleaching and at last the contr…</t>
  </si>
  <si>
    <t xml:space="preserve">Thiago Pompeu Noronha; R. Motta</t>
  </si>
  <si>
    <t xml:space="preserve">Brazilian Journal of Biological Sciences</t>
  </si>
  <si>
    <t xml:space="preserve">10.21472/bjbs.v11n25-040</t>
  </si>
  <si>
    <t xml:space="preserve">bracket bond bleaching; Gemini brackets</t>
  </si>
  <si>
    <t xml:space="preserve">bracket bond strength after bleaching; no LLM</t>
  </si>
  <si>
    <t xml:space="preserve">LLMDENT-0498</t>
  </si>
  <si>
    <t xml:space="preserve">A Randomised Study of ChatGPT-4o vs. Written Materials for Teaching Periodontal-Systemic Relationships in Dental Education.</t>
  </si>
  <si>
    <t xml:space="preserve">INTRODUCTION: The bidirectional relationship between periodontal and systemic diseases (particularly diabetes and cardiovascular diseases) is central to contemporary dental curricula. However, the effectiveness of Large Language Model (LLM) tools compared to traditional written materials remains unclear. MATERIALS AND METHODS: In this study, 70 fourth-year dental students were divided into two equal groups: Group 1-Learning with written materials (n = 35) and Group 2-Learning supported by ChatGPT-4o (n = 35). Two 20-item tests (Test A pre-test; Test B post-test) developed from international consensus documents were administered to both groups. Prior to implementation, a pilot item analysis was conducted with 35 fifth-year students to assess the appropriateness of the A/B test questions. After the intervention, a 7-item, 5-point Likert questionnaire evaluated student perceptions. The primary outcome was the post-test total knowledge score (Test B), analysed between groups using ANCOVA with the pre-test total score (Test A) as a covariate. Appropriate parametric and nonparametric tests were applied for secondary analyses (α = 0.05). RESULTS: Both groups showed pre-post improvement in knowledge scores. After adjustment for baseline knowledge using ANCOVA, there was no significant difference between the groups in the primary outcome (Test B total score). According to survey data, Group 2 scored higher in terms of accessibility/ease of information and motivation, while Group 1 rep…</t>
  </si>
  <si>
    <t xml:space="preserve">Keles, Mert</t>
  </si>
  <si>
    <t xml:space="preserve">10.1111/eje.70149</t>
  </si>
  <si>
    <t xml:space="preserve">41904115.0</t>
  </si>
  <si>
    <t xml:space="preserve">ChatGPT teaching periodontal-systemic students</t>
  </si>
  <si>
    <t xml:space="preserve">ChatGPT vs written materials for students</t>
  </si>
  <si>
    <t xml:space="preserve">LLMDENT-0451</t>
  </si>
  <si>
    <t xml:space="preserve">Artificial Intelligence Revolution: The Need for a Regulatory and Governance Framework in Dentistry.</t>
  </si>
  <si>
    <t xml:space="preserve">The author declares no conflicts of interest. The author has nothing to report.</t>
  </si>
  <si>
    <t xml:space="preserve">Jozaghi, Ehsan</t>
  </si>
  <si>
    <t xml:space="preserve">10.1002/jdd.70241</t>
  </si>
  <si>
    <t xml:space="preserve">42003522.0</t>
  </si>
  <si>
    <t xml:space="preserve">commentary governance; no abstract</t>
  </si>
  <si>
    <t xml:space="preserve">opinion on governance; no abstract</t>
  </si>
  <si>
    <t xml:space="preserve">LLMDENT-1516</t>
  </si>
  <si>
    <t xml:space="preserve">Evaluating the Potential of ChatGPT as a Supplementary Intelligent Virtual Assistant in Periodontology.</t>
  </si>
  <si>
    <t xml:space="preserve">ABSTRACT Introduction: In many fields, Artificial Intelligence (AI) has brought about paradigm change by enabling computer systems to do activities that were previously limited to human participation. Objectives: The study’s primary focus is to evaluate responses generated through Chat-Generative Pre-Trained Transformer (ChatGPT) when faced with diverse queries and prompts. It also places a strong emphasis on assessing the accuracy or correctness of ChatGPT’s answers. Methodology: The research will employ an online questionnaire designed to collect and analyze information. This survey, comprising 10 periodontology-related questions, will be sent to 30 periodontists. Each question will be presented individually to ChatGPT-3.5 using the new chat option, and the resulting responses will be systematically recorded in an Excel spreadsheet. Expert evaluation of ChatGPT-3.5’s responses will be conducted by a specialist in the field of periodontology. The assessment will employ a three-point Likert scale. Results: ChatGPT provided valuable assistance in answering periodontology-related questions with a high degree of accuracy, demonstrating its potential as a useful tool. Conclusion: The study concludes that ChatGPT holds promise as a reliable resource for providing accurate information in the field of periodontology, benefiting both practitioners and researchers.</t>
  </si>
  <si>
    <t xml:space="preserve">Shyamsukha, Bhawna; Bagde, Hiroj; Sharan, Aniket; Choudhary, Megha; Duble, Aishwarya; Dhan, Aadarsh V</t>
  </si>
  <si>
    <t xml:space="preserve">10.4103/jpbs.jpbs_1727_24</t>
  </si>
  <si>
    <t xml:space="preserve">40655565.0</t>
  </si>
  <si>
    <t xml:space="preserve">periodontology questions for practitioners</t>
  </si>
  <si>
    <t xml:space="preserve">LLMDENT-0140</t>
  </si>
  <si>
    <t xml:space="preserve">Assessing the Role of Large Language Models in Veterinary Dentistry Client Communication.</t>
  </si>
  <si>
    <t xml:space="preserve">This study evaluated the accuracy, consistency, and clinical appropriateness of responses generated by large language models (LLMs) to frequently asked questions (FAQs) in veterinary dentistry client communication. Six common FAQs were identified based on guidance from the American Veterinary Dental College (AVDC) and submitted under standardized conditions to multiple LLMs, including ChatGPT-5, Gemini 2.5 Flash, Claude Sonnet 4.5, Perplexity, Qwen3-Max, and DeepSeek. Artificial intelligence (AI) generated responses were compared with expert-reviewed reference answers prepared by 2 veterinarians with academic and clinical experience in small animal dentistry. Responses were independently evaluated by 2 expert and 2 novice assessors across 4 domains: main idea coverage, information quality, consistency with expert content, and presence of inconsistencies using a 3-point Likert scale (Yes, Neutral, No). Inter-rater agreement between expert evaluators was assessed using Cohen's kappa, and between-model comparisons were performed using McNemar's exact test after dichotomization of ratings. Inter-rater agreement was substantial (κ = 0.68). ChatGPT-5 showed the highest alignment with expert-reviewed reference content, followed by Claude Sonnet 4.5. Differences between expert and novice evaluations were most evident for questions related to anesthesia safety and anesthesia-free dental procedures. Clinically relevant inaccuracies were identified across several models, particularly re…</t>
  </si>
  <si>
    <t xml:space="preserve">Baykal, Büşra; Okur, Sıtkıcan</t>
  </si>
  <si>
    <t xml:space="preserve">Journal of veterinary dentistry</t>
  </si>
  <si>
    <t xml:space="preserve">10.1177/08987564261424454</t>
  </si>
  <si>
    <t xml:space="preserve">41707640.0</t>
  </si>
  <si>
    <t xml:space="preserve">veterinary dentistry client FAQs</t>
  </si>
  <si>
    <t xml:space="preserve">Veterinary dentistry client FAQs; not human oral health</t>
  </si>
  <si>
    <t xml:space="preserve">LLMDENT-1201</t>
  </si>
  <si>
    <t xml:space="preserve">Perceptions of portable dentistry in Asia using machine learning models.</t>
  </si>
  <si>
    <t xml:space="preserve">Abstract 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t>
  </si>
  <si>
    <t xml:space="preserve">Fahim, Ayesha; Alam, Mohammad Khursheed; Tariq, Khaloud; Aileni, Khaladhar Reddy; Emrani, Reza; Ashraf, Javed</t>
  </si>
  <si>
    <t xml:space="preserve">10.1038/s41598-025-24284-1</t>
  </si>
  <si>
    <t xml:space="preserve">41254003.0</t>
  </si>
  <si>
    <t xml:space="preserve">ML perceptions portable dentistry; no LLM</t>
  </si>
  <si>
    <t xml:space="preserve">portable dentistry perceptions ML</t>
  </si>
  <si>
    <t xml:space="preserve">LLMDENT-2030</t>
  </si>
  <si>
    <t xml:space="preserve">Espejos</t>
  </si>
  <si>
    <t xml:space="preserve">Un espejo es un instrumento óptico que nos permite ver cosas, personas o lugares, para que suceda esto, es necesario la presencia de luz, en ausencia de ella no se vería nada, estaría obscuro. La luz es un conjunto de rayos que se denomina haz, y siempre viaja en linea recta hacia todas direcciones pero al chocar con una superficie pulida y plana, el haz de luz choca y rebota a esto se le llama reflexión de la luz y forma un ángulo que permite que la persona que este enfrente al espejo pueda verse reflejado y ver su imagen en el espejo. Cuando la luz rebota hacia nuestros ojos la luz nos permite ver nuestra imagen. Existen dos tipos de espejos los planos y los curvos de los que hay dos tipos los cóncavos y los convexos, los concavos tienen una superficie reflectante que sobresale hacia el interior, es tan ligeramnete curvo de la parte de en medio hacia atrás siendo la parte superior e inferior la que sobresale y la parte del centro esta legeramente hacia dentro, los espejos concavos amplian la imagen de lo que reflejan, en estos espejos el haz de luz choca en el espejo y forma un ángulo y es reflejado a otro punto formando un ángulo, pero al no ser un espejo plano tiene puntos y lados diferentes esto hace que la luz se refleje en diversas direcciones y aunque los puntos de reflexión son distintos se cruzan en un punto llamado foco y es el que hace que la imagen se amplíe, estos están presente en los espejos de los consultorios dentales o salones de belleza. Los espejos convex…</t>
  </si>
  <si>
    <t xml:space="preserve">Lizeth Gómez Chávez</t>
  </si>
  <si>
    <t xml:space="preserve">Con-Ciencia Boletín Científico de la Escuela Preparatoria No. 3</t>
  </si>
  <si>
    <t xml:space="preserve">10.29057/prepa3.v10i20.10728</t>
  </si>
  <si>
    <t xml:space="preserve">optics mirrors essay</t>
  </si>
  <si>
    <t xml:space="preserve">mirrors optics essay</t>
  </si>
  <si>
    <t xml:space="preserve">LLMDENT-0900</t>
  </si>
  <si>
    <t xml:space="preserve">Large Language Models as a Virtual Endodontic Patient. Can They Help Us Teach Endodontic Diagnosis?</t>
  </si>
  <si>
    <t xml:space="preserve">In dental education, standardized patients (SPs) [1], played by actors, are commonly used to train students in diagnostic and communication skills. While effective, these methods can be resource-intensive and limited in their availability. Chatbots powered by Generative Artificial Intelligence (GenAI), such as ChatGPT, present a potential solution. Trained through massive textual data models known as Large Language Models (LLMs), these GenAI chatbots are able to interpret and generate human-like language based on patterns learned from this training data. In an educational context, GenAI chatbots can serve as virtual patients, offering a scalable way to provide dental students with real-time interactions and feedback. The key question is whether LLMs can accurately and realistically simulate a patient's responses in a way that enhances dental education while aligning with curriculum goals and improving students’ learning outcomes. To address this problem, we explored the performance of a GenAI chatbot as a virtual patient. LLMs such as GPT-4, the model behind ChatGPT, can be fine-tuned to incorporate specific information that brings desired specificity to their responses. We fine-tuned the model with an endodontic clinical scenario, including a radiograph and a “patient persona”, a set of specifications regulating the style of the expected responses (Figure 1). The clinical case was not revealed to the student before the activity. The student was instructed to interact with th…</t>
  </si>
  <si>
    <t xml:space="preserve">Wohlgemuth, Pierre; Opazo, Cristian; Covietz, Elona; Kalibat, Kristiana</t>
  </si>
  <si>
    <t xml:space="preserve">10.1002/jdd.70014</t>
  </si>
  <si>
    <t xml:space="preserve">40826990.0</t>
  </si>
  <si>
    <t xml:space="preserve">LLM virtual endodontic patient education</t>
  </si>
  <si>
    <t xml:space="preserve">virtual endodontic patient for education</t>
  </si>
  <si>
    <t xml:space="preserve">LLMDENT-1162</t>
  </si>
  <si>
    <t xml:space="preserve">Integrating Ontologies and Large Language Models to Implement Retrieval Augmented Generation</t>
  </si>
  <si>
    <t xml:space="preserve">Large language models (LLMs) have captured the imagination of the public and the technical community. As powerful as they are they have problems that prohibit their use for highly skilled users. These issues are hallucinations, bias, black-box reasoning, and lack of domain depth. One of the most popular architectures to alleviate these problems is retrieval augmented generation (RAG). In a RAG architecture, the LLM is utilized to generate vectors and to parse and generate natural language. The knowledge base for a RAG architecture is typically a set of documents focused on a particular type of vertical (question answering) or horizontal (domain) set of use cases as opposed to the general knowledge base of an LLM. Typically, the corpus for the RAG knowledge base is stored in a relational database. This project investigates the use of an ontology and knowledge graph to form a domain-specific knowledge base for RAG in order to leverage LLMs for specific domains without the four problems that typically make them inappropriate for mission and life critical domains. The domain is support of dental clinicians in India who face specific problems that can be significantly improved by better, timely, and easily accessible access to the latest knowledge on dental material products. We demonstrate that using an ontology and knowledge graph to implement RAG has several benefits such as rapid agile development and retrieval by reformulation browsing.</t>
  </si>
  <si>
    <t xml:space="preserve">Michael DeBellis; Nivedita Dutta; Jacob Gino; Aadarsh Balaji</t>
  </si>
  <si>
    <t xml:space="preserve">Applied Ontology</t>
  </si>
  <si>
    <t xml:space="preserve">10.1177/15705838241296446</t>
  </si>
  <si>
    <t xml:space="preserve">ontology RAG for clinicians</t>
  </si>
  <si>
    <t xml:space="preserve">LLMDENT-0339</t>
  </si>
  <si>
    <t xml:space="preserve">[Evaluation of nasal prosthesis automatic construction integrating a flexible point cloud deformation matching algorithm and generative artificial intelligence].</t>
  </si>
  <si>
    <t xml:space="preserve">Objective: To develop a point cloud non-rigid deformation algorithm, local projection deformation match (LPD-Match), for optimizing the edge transition of the nasal prosthesis complementing the generative artificial intelligence-based facial mesh generation network (FMGen-Net) model previously developed by the research team to automate the construction of target reference data for the nasal prosthesis. Methods: The LPD-Match algorithm was developed based on the local projection deformation strategy. Three-dimensional facial scans from 20 subjects without significant facial deformities who first visited the Department of Prosthodontics, Peking University School and Hospital of Stomatology, between February 2023 and November 2023 were collected, and full nasal defect data were simulated on these scans. To evaluate the effectiveness of LPD-Match algorithm in edge transition optimization, a paired experiment was designed. For each model, two methods for constructing target reference data were compared. The control group utilized FMGen-Net alone, while the experimental group integrated FMGen-Net with the LPD-Match algorithm. The "edge fitness" metric was defined to evaluate the edge transition of the prosthesis by calculating the three-dimensional (3D) curve deviation and maximum curve deviation between the defect boundary curve and the prosthesis boundary curve. Additionally, the "morphological similarity" metric was introduced to assess the morphology restoration of the target r…</t>
  </si>
  <si>
    <t xml:space="preserve">Guo, S W; Qin, Q Z; Li, Y L; Wu, H Y; Wen, A N; Zhu, Y J; Li, W B; Zhao, Y J; Wang, Y</t>
  </si>
  <si>
    <t xml:space="preserve">10.3760/cma.j.cn112144-20260207-00106</t>
  </si>
  <si>
    <t xml:space="preserve">42394555.0</t>
  </si>
  <si>
    <t xml:space="preserve">nasal prosthesis generative point cloud</t>
  </si>
  <si>
    <t xml:space="preserve">nasal prosthesis generative mesh algorithm</t>
  </si>
  <si>
    <t xml:space="preserve">LLMDENT-0887</t>
  </si>
  <si>
    <t xml:space="preserve">Artificial Intelligence in Pharmacology Education Across Undergraduate Health Professions Programmes: A Scoping Review</t>
  </si>
  <si>
    <t xml:space="preserve">Background: This scoping review aimed to map how AI tools have been used in undergraduate pharmacology education across medicine, pharmacy, nursing, dentistry, and allied health; how their performance on pharmacology assessments; their instructional applications; the perceptions and engagement of students and educators; and to identify the gaps and future directions reported in the literature. Methods: We searched four databases from January 2016 to March 2026. Eligibility followed the Population–Concept–Context framework of undergraduate health professions students or educators, AI tools applied in pharmacology education and any global setting. Two authors independently screened records and extracted data. Results: From an initial pool of 455 records identified according to the eligibility criteria, 52 studies across 28 countries were selected for the final data extraction. Most were published from 2023 onwards. Large language models (LLMs), particularly the GPT family, dominated the evidence base, achieving pharmacology accuracy rates of approximately 87–93% on standardised licensing examinations, though performance varied on assessments requiring clinical reasoning and pharmacological integration. Instructional applications were promising but remained at the proof-of-concept stage. Student attitudes were broadly positive, while formal institutional integration remains poorly established. Recurrent gaps included methodological limitations, limited faculty readiness, and the…</t>
  </si>
  <si>
    <t xml:space="preserve">Wan Muhamad Salahudin Wan Salleh; Nour El Huda Abd Rahim</t>
  </si>
  <si>
    <t xml:space="preserve">INTERNATIONAL JOURNAL OF CARE SCHOLARS</t>
  </si>
  <si>
    <t xml:space="preserve">10.31436/ijcs.v9i3.606</t>
  </si>
  <si>
    <t xml:space="preserve">scoping review pharmacology education</t>
  </si>
  <si>
    <t xml:space="preserve">LLMDENT-0106</t>
  </si>
  <si>
    <t xml:space="preserve">Educational Applications of ChatGPT in University-Based Dental Education. A Systematic Review.</t>
  </si>
  <si>
    <t xml:space="preserve">ABSTRACT Background The emergence of ChatGPT has sparked growing interest in its application within university‐based dental education. As a conversational large language model (LLM), ChatGPT offers unique opportunities for content explanation, exam simulation and learner support. However, its educational utility, limitations and ethical implications remain underexplored. Objective This systematic review aims to synthesise existing evidence on the pedagogical uses, perceived benefits, limitations and curricular integration of ChatGPT in dental education at the undergraduate and postgraduate levels. Material and Methods A comprehensive search was conducted across PubMed, Scopus and Web of Science. After screening and applying eligibility criteria, studies which met the eligibility criteria were included for full analysis. Thematic synthesis was performed across six domains: perceptions, educational uses, perceived benefits, risks and limitations, curricular integration and model comparison. Results After completing the database search, 60 studies were identified. ChatGPT was predominantly perceived as useful, especially in enhancing autonomous learning, exam preparation and understanding clinical concepts. Most studies highlighted GPT‐4's superior performance compared to GPT‐3.5. Nevertheless, concerns regarding misinformation, overreliance and reduced critical thinking were frequently reported. Integration into curricula remained informal and complementary, with limited struct…</t>
  </si>
  <si>
    <t xml:space="preserve">Aura-Tormos, Juan Ignacio; Llacer-Martinez, Maria; Torres-Osca, Ines</t>
  </si>
  <si>
    <t xml:space="preserve">10.1111/eje.70011</t>
  </si>
  <si>
    <t xml:space="preserve">40609986.0</t>
  </si>
  <si>
    <t xml:space="preserve">systematic review ChatGPT dental education</t>
  </si>
  <si>
    <t xml:space="preserve">systematic review ChatGPT education</t>
  </si>
  <si>
    <t xml:space="preserve">LLMDENT-0628</t>
  </si>
  <si>
    <t xml:space="preserve">Comparative Assessment of Performance of Domain-Specific and Primed Versus Non-Primed Artificial Intelligence Chatbots for Clinical Decision-Making in Injuries to the Primary Dentition: An Exploratory Pilot Study.</t>
  </si>
  <si>
    <t xml:space="preserve">BACKGROUND/AIMS: To compare the performance of a domain-specific dental trauma chatbot with general-purpose artificial intelligence chatbots under primed and non-primed conditions for clinical decision-making in injuries to the primary dentition. METHODS: Fifteen standardized clinical case scenarios were developed for evaluating three chatbot systems: a domain-specific model (Dental Trauma Evo) and two general-purpose models (ChatGPT 5.2 and Perplexity Pro). General-purpose chatbots were evaluated under primed and non-primed conditions, where priming involved providing a summarized guideline document prior to scenario input. Chatbots were required to generate responses addressing diagnosis, immediate management, follow-up intervals, and radiographic recommendations. Two Pediatric dentists independently evaluated responses using a binary scoring system based on International Association of Dental Traumatology (IADT) guidelines. Statistical comparisons were performed using McNemar's test and agreement analysis with kappa statistics. RESULTS: All chatbots demonstrated complete diagnostic accuracy across scenarios. The domain-specific chatbot achieved 100% accuracy in immediate management decisions, while minor inaccuracies were observed among general-purpose models. The most substantial differences were observed in follow-up interval and radiographic recommendations. Priming significantly improved the performance of general-purpose chatbots, with ChatGPT and Perplexity demonstra…</t>
  </si>
  <si>
    <t xml:space="preserve">Nabi, Shajaratul Yakeen; Shah, Aaqib; Kuru, Hasibe Elif; Nilima, Nilima; Tewari, Nitesh</t>
  </si>
  <si>
    <t xml:space="preserve">10.1111/edt.70110</t>
  </si>
  <si>
    <t xml:space="preserve">42504851.0</t>
  </si>
  <si>
    <t xml:space="preserve">Pediatric dentistry; Oral &amp; maxillofacial radiology; Dental traumatology / emergencies</t>
  </si>
  <si>
    <t xml:space="preserve">primary dentition trauma case clinical decisions</t>
  </si>
  <si>
    <t xml:space="preserve">primary dentition trauma case decision-making</t>
  </si>
  <si>
    <t xml:space="preserve">LLMDENT-0575</t>
  </si>
  <si>
    <t xml:space="preserve">Performance of Multimodal Generative AI Models in Addressing Complex Dental Inquiries With Text, Images, and Analytical Data.</t>
  </si>
  <si>
    <t xml:space="preserve">OBJECTIVE: Multimodal large language models (LLMs) have the potential to transform dental learning and decision-making by addressing multimodal dental inquiries that integrate text, images, and analytical data. The purpose of this study was to evaluate the performance of various multimodal LLMs in responding to multimodal dental queries and to identify factors influencing their performance. MATERIALS AND METHODS: Four multimodal LLMs (ChatGPT-4V, Claude 3 Sonnet, Microsoft 365 Copilot 2024, and Google Gemini 1.5 Pro) were evaluated based on their correct answers and passing margin for the Integrated National Board Dental Examination (INBDE) and the Advanced Dental Admission Test (ADAT). Descriptive statistics, χ 2 tests, Cohen's κ, Kruskal-Wallis tests, and Mann-Whitney U tests were used to analyze the performance across different question types, independent inputs, and picture types (α = 0.05). RESULTS: Claude 3 Sonnet outperformed the other models in both INBDE and ADAT exams, achieving the highest accuracy, followed by ChatGPT-4V, Microsoft 365 Copilot 2024, and Google Gemini 1.5 Pro. χ 2 tests revealed significant differences between chatbots in the ADAT exam, but not in the INBDE. Cohen's κ showed weak to moderate model agreement for INBDE and stronger agreement for ADAT, with the highest agreement between Claude 3 Sonnet and ChatGPT-4V (κ = 0.757) and the lowest between Google Gemini 1.5 Pro and Microsoft 365 Copilot 2024 (κ = 0.059). Model performance was influenced by…</t>
  </si>
  <si>
    <t xml:space="preserve">Mai, Hang-Nga; Lee, Du-Hyeong; Kaenploy, Jekita; Kim, Jong-Eun; Cho, Seok-Hwan</t>
  </si>
  <si>
    <t xml:space="preserve">10.1111/jerd.70064</t>
  </si>
  <si>
    <t xml:space="preserve">41287924.0</t>
  </si>
  <si>
    <t xml:space="preserve">INBDE ADAT multimodal questions</t>
  </si>
  <si>
    <t xml:space="preserve">INBDE ADAT multimodal exam questions</t>
  </si>
  <si>
    <t xml:space="preserve">LLMDENT-0226</t>
  </si>
  <si>
    <t xml:space="preserve">Explorando o potencial do ChatGPT-3 como uma ferramenta para a tomada de decisões clínicas relacionadas a terapêutica medicamentosa em odontopediatria Exploring the potential of ChatGPT-3 as a tool for clinical decision-making related to drug therapy in pediatric dentistry Explorando el potencial de ChatGPT-3 como herramienta para la toma de decisiones clínicas relacionadas con la terapia farmacológica en odontopediatría</t>
  </si>
  <si>
    <t xml:space="preserve">Avaliou-se o potencial do ChatGPT-3 como ferramenta clínica na terapêutica medicamentosa em odontopediatria, analisando a qualidade das respostas fornecidas. Foram feitas 45 perguntas sobre a forma terapêutica mais indicada (n=1), analgésicos (AN, n=17), anti-inflamatórios (AI, n=17) e anestésicos locais (AL, n=10) em diferentes cenários clínicos. As respostas foram analisadas quanto à precisão (0 a 5), completude (0 a 2), objetividade (0 a 2) e pontuação total (0 a 9). Os grupos de medicamentos foram comparado pelo teste de Kruskal-Wallis (α=5%). A média ± desvio padrão da pontuação total foi de 3.71±2.58, e a mediana ± desvio interquartílico dos escores de precisão, completude e objetividade foi de 3.0±3.0, 1±1.0 e 0.0±0.0, respectivamente. A maioria das respostas relacionadas a AN foram classificadas como ‘mais correta que incorreta’ (n=7, 41.18%) e ‘adequadas’ (n=9, 52.94%); as respostas sobre AI foram consideradas ‘mais incorreta que correta’ (n=4, 23.53%) ou ‘completamente correta’ (n=4, 23.53%) e ‘incompleta’ (n=9, 52.94%); a maioria das respostas sobre AL (n=7, 41.18%) foram classificadas como ‘completamente incorreta’ e ‘incompleta’ (n=9, 52.94%). As respostas sobre AL receberam menores escores para precisão (p=0.009) e completude (p=0.020), bem como menor pontuação total (p=0.016), em relação às respostas para AN. O grupo de medicamento não influenciou nos escores de objetividade (p=0.502), a maioria das respostas não foram objetivas e apresentaram ‘muita quantidade…</t>
  </si>
  <si>
    <t xml:space="preserve">Coutinho, Michelle Alonso; Ramos, Hislena  Oliveira; Pintor, Andréa Vaz Braga; Magno, Marcela Baraúna</t>
  </si>
  <si>
    <t xml:space="preserve">Revista Sustinere</t>
  </si>
  <si>
    <t xml:space="preserve">10.12957/sustinere.2026.89795</t>
  </si>
  <si>
    <t xml:space="preserve">pediatric drug therapy clinical decision questions</t>
  </si>
  <si>
    <t xml:space="preserve">paediatric drug therapy decisions for dentists</t>
  </si>
  <si>
    <t xml:space="preserve">LLMDENT-0819</t>
  </si>
  <si>
    <t xml:space="preserve">Large language models for early childhood caries risk triage: A validation study using standardized pediatric dental vignettes.</t>
  </si>
  <si>
    <t xml:space="preserve">PURPOSE: To compare the diagnostic accuracy and public health utility of Gemini 2.5 Flash and GPT-4 for early childhood caries (ECC) risk triage in classifying presentations as high risk (warranting immediate referral) or low risk (amenable to preventive counseling). MATERIALS AND METHODS: A standardized dataset of 50 clinical vignettes (25 high risk and 25 low risk) was evaluated against both large language models via official application programming interfaces using a blinded, prospective comparative design (CONSORT-AI; TRIPOD+AI). This constitutes a vignette-based internal validation study and does not represent a clinical diagnostic accuracy study. Ground truth was established by two consultant pediatric dentists (intraclass correlation coefficient = 0.92). Performance was quantified using sensitivity, specificity, positive predictive value, negative predictive value, and false negative rate (FNR). Readability, actionability, and multilingual competence in Hindi and Tamil were additionally assessed. RESULTS: Both models exceeded the 80% accuracy threshold. GPT-4 achieved significantly higher sensitivity (92.0% vs. 80.0%; P = 0.032) and a lower FNR (8.0% vs. 20.0%), with superior readability (Flesch-Kincaid Grade Level 5.9 vs. 8.1), actionability (4.8 vs. 4.2), and cross-lingual consistency. Both models achieved 100% safety disclaimer compliance in English. CONCLUSIONS: GPT-4 demonstrates a statistically superior safety profile for ECC risk triage. As a Level 1 adjunct, it…</t>
  </si>
  <si>
    <t xml:space="preserve">Suresh, Balaji; Madiajagane, Nandini Devi; Sruthi, Maria Anthonet</t>
  </si>
  <si>
    <t xml:space="preserve">10.4103/jisppd.jisppd_203_26</t>
  </si>
  <si>
    <t xml:space="preserve">42641091.0</t>
  </si>
  <si>
    <t xml:space="preserve">ECC risk triage caregiver-reported vignettes; GPT-4 Gemini; safety actionability; borderline</t>
  </si>
  <si>
    <t xml:space="preserve">ambiguous; ECC risk triage of caregiver presentations; GPT-4 Gemini; safety actionability</t>
  </si>
  <si>
    <t xml:space="preserve">LLMDENT-0185</t>
  </si>
  <si>
    <t xml:space="preserve">Implementation of ChatGPT Training to Enhance Artificial Intelligence Literacy Among First-Year Dental Students</t>
  </si>
  <si>
    <t xml:space="preserve">This community service aims to enhance AI literacy among first-year dental students through a ChatGPT-based training program, resulting in improved understanding of AI concepts, practical skills in using ChatGPT, and critical awareness in assessing its outputs.. A total of 58 students participated, with effectiveness measured through a pre-test and post-test Likert-scale questionnaire covering five indicators: understanding of AI and ChatGPT, application in learning, technical skills, critical validation, and academic confidence. Results showed improvements in all indicators, with the highest increase in technical skills (56.08%) and the lowest in critical validation (29.77%). One-way ANOVA confirmed significant differences among indicators (F = 88.335, p &lt; 0.05). These findings demonstrate that short training can effectively strengthen students’ AI literacy by improving knowledge, technical proficiency, and academic confidence. Nonetheless, the relatively lower gain in critical validation highlights the need for extended guidance in verifying ChatGPT outputs. This program can serve as a practical model for fostering digital literacy in higher education.</t>
  </si>
  <si>
    <t xml:space="preserve">Agata Iwan Candra; Mahardi Kamalika Khusna Ali; Meyrinda Tobing; Ibnu Gunawan; Arini Indriyasari; Dery Maharnindra; Nur Rohmatin</t>
  </si>
  <si>
    <t xml:space="preserve">Jurnal Pengabdian UNDIKMA</t>
  </si>
  <si>
    <t xml:space="preserve">10.33394/jpu.v7i2.17662</t>
  </si>
  <si>
    <t xml:space="preserve">ChatGPT literacy training students</t>
  </si>
  <si>
    <t xml:space="preserve">AI literacy training for students</t>
  </si>
  <si>
    <t xml:space="preserve">LLMDENT-0684</t>
  </si>
  <si>
    <t xml:space="preserve">Application of a Large Visual Language Model on Tongue Image Description Generation and Physical Constitution Reasoning in Traditional Chinese Medicine (TongueVLM): Model Development and Validation Study.</t>
  </si>
  <si>
    <t xml:space="preserve">BACKGROUND: In the field of traditional Chinese medicine (TCM), diagnostic work based on tongue images to recognize the physical constitution is a process of collecting clinical information, reasoning, and combining the patient's tongue image features with questioning. It is necessary to simulate the recognition of pathological information of tongue images by TCM practitioners and professional dialogue based on tongue image features, which helps to develop an intelligent interactive system for TCM diagnosis. OBJECTIVE: This study aimed to develop and validate a vertical model of the TCM domain with TCM's understanding and reasoning capability for tongue images. METHODS: A TongueVLM multimodal large model is designed, which includes a visual encoder module, a modal fusion module, and a language decoder module. First, the visual encoder based on the CLIP-ViT (Contrastive Language-Image Pre-Training With Vision Transformer) pretrained model is used for image patch, dimensionality reduction, and migration learning, which maps the high-dimensional tongue features into low-dimensional language encoding vectors. Further, a modal fusion module with a residual architecture is applied to map visual features to a natural language word embedding space, realizing the conceptual alignment between visual encoding and TCM terminology. Finally, fine-tuning of visual instructions is performed based on the LLaMA (large language model meta artificial intelligence), and a TCM-domain large languag…</t>
  </si>
  <si>
    <t xml:space="preserve">Peng, Chengdong; Gao, Jun; Yang, Nuo; Wang, Yong; Chen, Renming; Dong, Changwu</t>
  </si>
  <si>
    <t xml:space="preserve">10.2196/87237</t>
  </si>
  <si>
    <t xml:space="preserve">41818740.0</t>
  </si>
  <si>
    <t xml:space="preserve">fine-tuned TCM tongue VLM</t>
  </si>
  <si>
    <t xml:space="preserve">TCM tongue constitution VLM; not dental</t>
  </si>
  <si>
    <t xml:space="preserve">LLMDENT-1307</t>
  </si>
  <si>
    <t xml:space="preserve">Comparative Accuracy of Generative Artificial Intelligence Platforms on Predoctoral Pediatric Dentistry Examination.</t>
  </si>
  <si>
    <t xml:space="preserve">Purpose: To determine the comparative accuracy of seven generative artificial intelligence (GenAI) platforms in answering multiple-choice questions on a predoctoral pediatric dentistry examination. This study evaluated the impact of question type and GenAI training on accuracy. Methods: In this study, 100 multiple-choice questions were answered by seven GenAIs using a standard prompt. The study included five untrained GenAIs (Llama, Gemini, Copilot, ChatGPT3.5, and ChatGPT4) and two trained GenAIs (ChatGPT3.5 and ChatGPT4). The training of GenAIs was performed using evidence-based data. The questions were categorized as knowledge-based versus critical thinking on 10 subspecialty domains. The GenAIs were asked to select one correct answer from four choices, and only the first generated response was recorded. Data were subjected to statistical analysis (alpha equals 0.05), with a passing score of 75 percent. Results: Trained ChatGPT4 had the highest accuracy score (90 percent), while untrained Copilot had the lowest accuracy score (57 percent). Only three GenAIs received a passing score (trained ChatGPT3.5, untrained and trained ChatGPT4). The average performance of these three GenAIs (87 percent) was comparable to that of dental students (89 percent). There was no difference in the accuracy of GenAI in answering knowledge-based or critical-thinking questions. Similarly, sub-specialty domain types did not impact the accuracy of GenAI. Conclusions: Newer or trained models of gen…</t>
  </si>
  <si>
    <t xml:space="preserve">Katebzadeh, Shahbaz; Pickett-Nairne, Kaci; Nguyen, Paloma Reyes; Puranik, Chaitanya Prakash</t>
  </si>
  <si>
    <t xml:space="preserve">40296265.0</t>
  </si>
  <si>
    <t xml:space="preserve">predoctoral pediatric exam MCQs</t>
  </si>
  <si>
    <t xml:space="preserve">predoctoral paediatric exam MCQs</t>
  </si>
  <si>
    <t xml:space="preserve">LLMDENT-1370</t>
  </si>
  <si>
    <t xml:space="preserve">VIT-MEDBERT: A Multi-Modal Transformer-Based Framework for Oral Disease Classification</t>
  </si>
  <si>
    <t xml:space="preserve">The diagnosis and classification of oral diseases are vital to overall health, yet traditional methods depend mainly on visual inspection, often ignoring the valuable context from textual symptom descriptions. While deep learning has advanced medical image analysis, most models are unimodal, processing only visual data. To address this gap, we propose VIT-MEDBERT, a multimodal transformer-based framework designed to classify oral diseases using both visual and textual data. Our approach uses a Vision Transformer (ViT) for processing oral cavity images and MEDBERT, a pre-trained language model, for interpreting symptom descriptions. These two modalities are fused to form a comprehensive representation for classification. A key contribution of this work is the introduction of OralSDv1, a custom-curated, expert-verified multi-modal dataset comprising 1163 paired samples of oral images and their corresponding symptom descriptions across six common oral conditions. Our experiments demonstrate that the VIT-MEDBERT model achieves superior performance compared to state-of-the-art single-modality models, attaining an accuracy of 90.0%, precision of $9 0. 0 \%$, recall of $8 9. 0 \%$, and an F1-score of $8 9. 0 \%$. The results highlight the value of integrating textual symptom data with visual features, which offers enhanced robustness and interpretability in the classification of oral diseases.</t>
  </si>
  <si>
    <t xml:space="preserve">Arpan Maity; Bodhi Chakraborty; Anupam Das; Ritobrata Ruj</t>
  </si>
  <si>
    <t xml:space="preserve">2025 IEEE 1st International Conference on Smart Innovations in Systems, Infrastructure, Mechanical, Power, AI and Computing Technologies (SISIMPACT)</t>
  </si>
  <si>
    <t xml:space="preserve">10.1109/sisimpact67725.2025.11439461</t>
  </si>
  <si>
    <t xml:space="preserve">ViT MedBERT classifier</t>
  </si>
  <si>
    <t xml:space="preserve">LLMDENT-0766</t>
  </si>
  <si>
    <t xml:space="preserve">AI-based Prediction of Neck Metastasis in Early-stage Lip Squamous Cell Carcinoma Using Preoperative Clinical-morphologic Features.</t>
  </si>
  <si>
    <t xml:space="preserve">The objective of this study is to evaluate the feasibility of artificial intelligence (AI)-based large language models (LLMs) for predicting cervical lymph node metastasis (pN+) in early-stage lip squamous cell carcinoma (SCC) using preoperative clinical photographs and basic clinical parameters. This retrospective, single-center study included 14 patients (12 males, 2 females; mean age 59.4) with histopathologically confirmed lip SCC who underwent primary tumor excision and selective neck dissection. Preoperative standardized JPEG photographs were analyzed using 2 LLMs-ChatGPT (GPT-5, OpenAI) and Gemini (Google)-through a zero-shot approach. Model predictions were compared with the pathologic findings. The mean depth of invasion (DOI) was 5.8 mm. ChatGPT predicted an average metastasis risk of 13.1% and Gemini of 22.4%, both of which overestimated the actual risk (0%). ChatGPT showed better calibration (Brier score 0.023) and weaker correlation with DOI ( r =0.16) than Gemini (Brier 0.064, r =0.56). Both models tended to assign a higher risk to the lower-lip and commissural lesions. AI-based large language models can extract clinically relevant risk cues from preoperative photographs. While oversensitivity and reduced specificity remain limitations, this study demonstrates a novel and accessible approach for AI-assisted preoperative risk assessment of lip SCC.</t>
  </si>
  <si>
    <t xml:space="preserve">Senirli, Rezarta Taga; Şimşek, Merve Aydin; Koçak, Eray; Sonbay Yilmaz, N Didem; Selçuk, Ömer Tarik</t>
  </si>
  <si>
    <t xml:space="preserve">10.1097/scs.0000000000012311</t>
  </si>
  <si>
    <t xml:space="preserve">41433364.0</t>
  </si>
  <si>
    <t xml:space="preserve">lip SCC metastasis prediction photos</t>
  </si>
  <si>
    <t xml:space="preserve">lip SCC metastasis prediction from photos</t>
  </si>
  <si>
    <t xml:space="preserve">LLMDENT-1066</t>
  </si>
  <si>
    <t xml:space="preserve">Social Media as a Tool for Oral Health Education in Early Childhood and Adolescents: Opportunities and Challenges</t>
  </si>
  <si>
    <t xml:space="preserve">In this modern world, newer generation is always connected to the Internet with social media; they live in their own virtual world and are more comfortable there. To reach them is a difficult task for parents as well as teachers and health-care providers. Without proper guidance, the oral hygiene care and oral health can decrease significantly. In these children, the oral health education can be imparted through social media. Social media has a marked influence among its users. Hence, with its help, the awareness can be delivered to a greater number of individuals than delivering manually. Social media is also a double-edged sword. Its judicious use will certainly help one, but the content of it has to be validated thoroughly. Studies have shown that increased usage of smartphones among kids and teens has contributed to the increased growth of social media usage patterns and rates among older children during the recent years. Most kids using smartphones are always connected to the Internet and are addicted to these social media platforms. Artificial intelligence (AI) and AI-based chatbots are also useful in spreading oral health awareness among people. All these have led to reduced face-to-face communication and more FaceTime communication. The impact of social media is more among children; hence, it can be used as a tool in education and improvement of oral health status in children.</t>
  </si>
  <si>
    <t xml:space="preserve">Aishwarya V Antala; Pratik B. Kariya</t>
  </si>
  <si>
    <t xml:space="preserve">Archives of Medicine and Health Sciences</t>
  </si>
  <si>
    <t xml:space="preserve">10.4103/amhs.amhs_152_24</t>
  </si>
  <si>
    <t xml:space="preserve">narrative article social media oral health education</t>
  </si>
  <si>
    <t xml:space="preserve">narrative overview social media education</t>
  </si>
  <si>
    <t xml:space="preserve">LLMDENT-0543</t>
  </si>
  <si>
    <t xml:space="preserve">Performance of ChatGPT-4, Gemini, and DeepSeek-V3 on English-translated questions from the Taiwan national dental Technician Licensing examination over a three-week period.</t>
  </si>
  <si>
    <t xml:space="preserve">BACKGROUND /PURPOSE: Large language models (LLMs) have shown potential in answering professional examination questions. This study evaluated the performance of ChatGPT-4, Gemini, and DeepSeek-V3 in answering English-translated questions from the 2023 Taiwan National Dental Technician Licensing Examination (TNDTLE) over a three-week period. MATERIALS AND METHODS: A total of 194 English-translated, text-based multiple-choice questions were selected from the 2023 TNDTLE. ChatGPT-4, Gemini, and DeepSeek-V3 were used to answer the same set of English-translated questions at four time points: baseline and one-, two-, and three-week follow-ups. Accuracy rates (ARs) were calculated and compared to evaluate changes over time and differences among the three LLMs, between basic and clinical subjects, and between English-translated and original Chinese-language questions. RESULTS: The baseline ARs were 69.1% for ChatGPT-4, 75.8% for Gemini, and 69.6% for DeepSeek- V3. Among the three LLMs, only ChatGPT-4 demonstrated a statistically significant improvement at the three-week follow-up (P = 0.029). No significant differences were observed among the three LLMs at most time points, except that Gemini achieved a significantly higher AR than Deep-Seek-V3 at the three-week follow-up (78.4% vs. 68.6%, P = 0.039). ARs were generally higher for basic subjects than for clinical subjects. ChatGPT-4 and Gemini achieved significantly higher ARs for English-translated questions than for original Chines…</t>
  </si>
  <si>
    <t xml:space="preserve">10.1016/j.jds.2025.07.3495</t>
  </si>
  <si>
    <t xml:space="preserve">42689055.0</t>
  </si>
  <si>
    <t xml:space="preserve">LLMDENT-1954</t>
  </si>
  <si>
    <t xml:space="preserve">Enhancing Empathic Communication in Healthcare Education Through Virtual Conversations: Leveraging Large Language Models for Real-Time Feedback</t>
  </si>
  <si>
    <t xml:space="preserve">Virtual conversations are increasingly utilized in healthcare education to enhance verbal empathic communication skills through tailored feedback on trainees’ responses. These conversations, supported by modalities such as speech, animation, and gestures, are highly customizable and accessible via the internet, bypassing the need for head-mounted displays (HMDs). However, training models to accurately evaluate empathic responses and generate human-like language with actionable suggestions remains a challenge. The advent of large language models (LLMs) provides new solutions to these challenges. This paper examines the impact of GPT-4-generated feedback on the empathic expressions of health professions trainees during virtual conversations. We enrolled 72 students from nursing and dental disciplines in an Interprofessional Collaborative Care course at the University of Florida. Participants were randomly assigned to one of two groups: one received feedback and suggestions from GPT-4 during conversations, while the other did not. We collected data on the perceived accuracy and helpfulness of the feedback from the intervention group. Using the Empathic Communication Coding System (ECCS) and GPT-4 Turbo, we assessed and compared the empathy levels of participants between the two groups. A Mann-Whitney U test was used to determine differences in average empathy levels. Results showed that participants receiving GPT-4 feedback had significantly higher median empathy levels than tho…</t>
  </si>
  <si>
    <t xml:space="preserve">Heng Yao; Alexandre Gomes de Siqueira; Margeaux Johnson; Roberta Pileggi; Amy Blue; Michael D. Bumbach; Rene Love; Benjamin Lok</t>
  </si>
  <si>
    <t xml:space="preserve">Proceedings of the 26th Symposium on Virtual and Augmented Reality</t>
  </si>
  <si>
    <t xml:space="preserve">10.1145/3691573.3691600</t>
  </si>
  <si>
    <t xml:space="preserve">proceedings chapter empathy feedback education</t>
  </si>
  <si>
    <t xml:space="preserve">empathy feedback for health trainees</t>
  </si>
  <si>
    <t xml:space="preserve">LLMDENT-1626</t>
  </si>
  <si>
    <t xml:space="preserve">Can AI-Based ChatGPT Models Accurately Analyze Hand-Wrist Radiographs? A Comparative Study.</t>
  </si>
  <si>
    <t xml:space="preserve">Background/Aims: The aim of this study was to evaluate the effectiveness of large language model (LLM)-based chatbot systems in predicting bone age and identifying growth stages, and to explore their potential as practical, infrastructure-independent alternatives to conventional methods and convolutional neural network (CNN)-based deep learning models. Methods: This study evaluated the performance of three ChatGPT-based models (GPT-4o, GPT-o4-mini-high, and GPT-o1-pro) in predicting bone age and growth stage using 90 anonymized hand-wrist radiographs (30 from each growth stage-pre-peak, peak, and post-peak-with equal male and female distribution). Reference standards were ensured by expert orthodontists using Fishman's Skeletal Maturity Indicators (SMI) system and the Greulich-Pyle Atlas, with each radiograph analyzed by three GPT models using standardized prompts. Model performances were evaluated through statistical analyses assessing agreement and prediction accuracy. Results: All models showed significant agreement with the reference values in bone age prediction (p 0.05). The GPT-o4-mini-high model achieved an accuracy rate of 72.2% within a ±2 year deviation range for bone age prediction. The GPT-o1-pro and GPT-o4-mini-high models showed bias in the Bland-Altman analysis of bone age predictions; however, GPT-o1-pro yielded more reliable predictions with narrower limits of agreement. In terms of growth stage classification, the GPT-4o model achieved the highest agreement…</t>
  </si>
  <si>
    <t xml:space="preserve">Yıldırım, Ahmet; Cicek, Orhan; Genç, Yavuz Selim</t>
  </si>
  <si>
    <t xml:space="preserve">10.3390/diagnostics15121513</t>
  </si>
  <si>
    <t xml:space="preserve">40564836.0</t>
  </si>
  <si>
    <t xml:space="preserve">hand-wrist radiograph bone age</t>
  </si>
  <si>
    <t xml:space="preserve">LLMDENT-0602</t>
  </si>
  <si>
    <t xml:space="preserve">Before 'Expert-Level' Performance: Reproducibility and Reference-Standard Concerns in Evaluating Large Language Models for Endodontic Diagnosis.</t>
  </si>
  <si>
    <t xml:space="preserve">Recent claims of expert-level endodontic diagnostic performance by large language models require cautious interpretation. In a 40-case, text-only comparison, methodological concerns limit reproducibility and clinical generalisability. The reported testing period preceded the public release of GPT-5, making clarification of the exact model version, platform, access dates, and settings essential. Use of a single endodontist as the reference standard demonstrates agreement with one clinician rather than independently verified diagnostic accuracy. Binary yes/no vignettes may also simplify the diagnostic task and do not reflect routine multimodal assessment incorporating radiographic interpretation. Single-query testing prevents evaluation of response consistency, while perfect accuracy in a small sample remains compatible with considerable statistical uncertainty. These findings are therefore best viewed as preliminary evidence of high concordance under controlled conditions. Future studies should use transparent model reporting, repeated runs, consensus reference standards, and clinically representative multimodal cases before expert-level performance is inferred.</t>
  </si>
  <si>
    <t xml:space="preserve">Misra, Satya Ranjan; Das, Rupsa</t>
  </si>
  <si>
    <t xml:space="preserve">10.1111/aej.70127</t>
  </si>
  <si>
    <t xml:space="preserve">42773616.0</t>
  </si>
  <si>
    <t xml:space="preserve">Endodontics; Oral &amp; maxillofacial radiology; Preventive dentistry / dental public health</t>
  </si>
  <si>
    <t xml:space="preserve">letter methodological concerns</t>
  </si>
  <si>
    <t xml:space="preserve">LLMDENT-0131</t>
  </si>
  <si>
    <t xml:space="preserve">Artificial Intelligence versus human evaluation of pediatric smile aesthetics: a comparative study across multiple observer groups</t>
  </si>
  <si>
    <t xml:space="preserve">Aims: The aim of this study was to comparatively evaluate how pediatric smile aesthetics are perceived by children, parents, dentists, and Artificial Intelligence (AI) systems, with a particular focus on the potential role of AI in clinical decision support. Methods: The study utilized nine standardized frontal smile photographs featuring different aesthetic modifications of the maxillary central incisors. A total of 354 human participants (87 children, 97 parents, 80 pediatric dentists, and 90 general dentists) evaluated the images using binary aesthetic preference questions and a 0-10 aesthetic rating scale. Additionally, four AI systems (ChatGPT-5.2, Gemini 3, Grok 4.1, and Microsoft Copilot) independently evaluated the same images. Categorical data were analyzed using Chi-square-based tests, while aesthetic scores were analyzed using a generalized linear model (gamma distribution, log link function). Statistically significant differences were found between evaluator type and aesthetic preferences for most questions (p</t>
  </si>
  <si>
    <t xml:space="preserve">E. Bardakçı; Periş Çelikel</t>
  </si>
  <si>
    <t xml:space="preserve">10.32322/jhsm.1920254</t>
  </si>
  <si>
    <t xml:space="preserve">Pediatric dentistry; Esthetic dentistry</t>
  </si>
  <si>
    <t xml:space="preserve">smile aesthetics image rating</t>
  </si>
  <si>
    <t xml:space="preserve">AI rating of smile photographs</t>
  </si>
  <si>
    <t xml:space="preserve">LLMDENT-1513</t>
  </si>
  <si>
    <t xml:space="preserve">Breaking the Code: Security Assessment of AI Code Agents Through Systematic Jailbreaking Attacks</t>
  </si>
  <si>
    <t xml:space="preserve">Code-capable large language model (LLM) agents are embedded in software engineering workflows where they can read, write, and execute code, raising “jailbreak" stakes beyond text-only settings. Prior evaluations emphasize refusal or harmful-text detection, leaving open whether agents compile and run malicious programs. We present JAWS-BENCH(Jailbreaks Across WorkSpaces), a benchmark spanning three escalating workspace regimes mirroring attacker capability: empty (JAWS-0), single-file (JAWS-1), and multi-file (JAWS-M). We pair it with a hierarchical, executable-aware Judge Framework that tests (i) compliance, (ii) attack success, (iii) syntactic correctness, and (iv) runtime executability to measure de-ployable harm. Across seven LLM backends from five families, prompt-only attacks in JAWS-0 achieve 61% compliance; 58% are harmful, 52% parse, and 27% run end-to-end. In JAWS-1, compliance reaches ~ 100% for stronger models with a mean ASR (Attack Success Rate) ≈ 71%; JAWS-M raises mean ASR to ≈ 75%, with 32% runnable attack code. Wrapping an LLM in an agent increases ASR by 1.6×, by overturning initial refusals during planning and tool use. Additional evaluations with SWE-Agent and OpenAI Codex exhibit similar trends, indicating that JAWS-BENCH can be reused across multiple agent frameworks. Category analyses identify which attack classes are most vulnerable and deployable, motivating execution-aware defenses and refusal-preserving agent designs.</t>
  </si>
  <si>
    <t xml:space="preserve">Shoumik Saha; Jifan Chen; Sam Mayers; Sanjay Krishna Gouda; Zi-Jian Wang; Varun Kumar</t>
  </si>
  <si>
    <t xml:space="preserve">10.48550/arxiv.2510.01359</t>
  </si>
  <si>
    <t xml:space="preserve">code agent jailbreak benchmark</t>
  </si>
  <si>
    <t xml:space="preserve">LLMDENT-2129</t>
  </si>
  <si>
    <t xml:space="preserve">Effect of laser irradiation protocols on temperature, roughness, and morphology of the root surface after root-end resection</t>
  </si>
  <si>
    <t xml:space="preserve">This study evaluated the effect of laser irradiation protocols using Thera Lase Surgery (TL), at 2.5 W (2.5) or 2.7 W (2.7), and Gemini (GE), at 1.2 W (1.2) or 1.5 W (1.5) of potency, on the root-end resection surface, in relation to external root temperature, roughness, and surface morphologic changes after the treatments, in the areas near to the root canal (RC) or external root surface (ER). Fifty teeth were endodontically treated and the root-end were resected 3 mm away from the root apex. The specimens were randomized into 5 groups (n = 10), according to the laser irradiation protocol: Control (CO-DW) without irradiation; (TL-2.5) Thera Lase Surgery, 2.5 W; (TL-2.7) Thera Lase Surgery, 2.7 W; (GE-1.2) Gemini, 1.2 W; and (GE-1.5) Gemini, 1.5 W. The external root temperature change was obtained through the difference between the highest value observed during the irradiation and the value at the beginning of the treatment. The surface roughness (µm) was analyzed by confocal laser microscopy and the apical surface morphology was evaluated by scanning electron microscopy, in RC or ER. The temperature change was similar between the irradiation protocols (p &gt; 0.05). CO-DW and GE-1.5 provided the lowest surface roughness (p &lt; 0.05), regardless of the analyzed area. TL-2.7 and GE-1.7 showed more uniform on apical resected morphology and a higher incidence of dentinal tubules occlusion, but only near the root canal (p &lt; 0.05). Root-end resected surface submitted to TL-2.7 and GE1.…</t>
  </si>
  <si>
    <t xml:space="preserve">Victória Maria Fiscarelli; Ana Lídia Pinheiro Silva; Eliane Cristina de Oliveira; J. Zaniboni; J. F. Besegato; J. Faraoni; M. Kuga; F. L. C. V. Berbert</t>
  </si>
  <si>
    <t xml:space="preserve">Laser Physics</t>
  </si>
  <si>
    <t xml:space="preserve">10.1088/1555-6611/ac87f4</t>
  </si>
  <si>
    <t xml:space="preserve">laser root-end resection; Gemini laser device</t>
  </si>
  <si>
    <t xml:space="preserve">laser root-end resection in vitro</t>
  </si>
  <si>
    <t xml:space="preserve">LLMDENT-0723</t>
  </si>
  <si>
    <t xml:space="preserve">Multimodel Analysis of Generative AI for Diagnostic and Therapeutic Decision Making in Pediatric Dentistry</t>
  </si>
  <si>
    <t xml:space="preserve">Generative artificial intelligence (AI) is emerging as a tool for clinical decision support. However, its reliability in pediatric dental diagnostics and treatment planning remains underexplored. The study was aim to evaluate and compare the diagnostic and therapeutic relevance of four AI models— ChatGPT, Gemini, Grok, and Claude—on real-world pediatric dental cases. Twelve routine outpatient cases were selected, covering a range of pediatric dental treatments. Each case included intraoral images, radiographs, and a short clinical summary. Two prompts were used for each model: Prompt 1: “According to the provided information, what is the single most correct diagnosis for tooth no._?” Prompt 2: “According to the provided diagnosis, what is the single most correct treatment plan for tooth no._?” Responses were independently scored by two pediatric dentists on a relevance scale: 0 (not relevant), 0.5 (partially relevant), and 1 (highly relevant). ChatGPT achieved the highest scores for diagnosis (91.7%) and treatment planning (83.3%). Gemini, Claude, and Grok showed moderate performance. Kruskal–Wallis analysis found no significant differences among the models for either diagnosis ( P = 0.48) or treatment ( P = 0.83). Agreement between evaluators was substantial, with Cohen’s Kappa ranging from 0.62–0.68 for diagnosis and 0.47–0.71 for treatment planning. Generative AI models demonstrated comparable performance in pediatric dental decision-making, producing clinically relevant o…</t>
  </si>
  <si>
    <t xml:space="preserve">Niveditha Rengarajan; Vignesh Ravindran</t>
  </si>
  <si>
    <t xml:space="preserve">10.4103/jioh.jioh_233_25</t>
  </si>
  <si>
    <t xml:space="preserve">pediatric case diagnosis treatment planning</t>
  </si>
  <si>
    <t xml:space="preserve">paediatric case diagnosis and treatment planning</t>
  </si>
  <si>
    <t xml:space="preserve">LLMDENT-0277</t>
  </si>
  <si>
    <t xml:space="preserve">Performance of ChatGPT 4, ChatGPT 3.5, Gemini 1.5, and Copilot in Solving Oral and Maxillofacial Surgery Questions Asked in the Turkish Dentistry Specialization Education Entrance Exam: Comparison Study</t>
  </si>
  <si>
    <t xml:space="preserve">Objective: The study aims to analyze and compare the performance of 4 leading large language models (LLMs) in answering questions related to oral and maxillofacial surgery, as posed in the Turkish Dentistry Specialization Education Entrance Exam. Material and Methods: A total of 123 oral and maxillofacial surgery questions, without figures or graphs, published between 2012-2021, were analyzed. The study evaluated the performance of ChatGPT 4, ChatGPT 3.5, Gemini 1.5, and Copilot. The correct answer rates of LLMs were compared according to the years in which the questions were asked and oral and maxillofacial surgery topics. Results: In the study, the highest correct response rate was obtained with ChatGPT-4 (91.06%), followed by Copilot (86.99%), ChatGPT 3.5 (82.11%), and Gemini 1.5 (79.67%). However, no statistically significant difference was observed regarding correct response rates among the 4 LLMs examined in the study (p=0.059). All LLMs correctly answered 66.66% of orofacial infection questions, 80% of orthognathic surgery questions, and 100% of orofacial pain questions. ChatGPT 4 and Copilot answered 100% of dental implantology questions correctly. Conclusion: The LLMs examined in the study exhibited acceptable correct response rates (79.67% to 91.06%), and their performances were similar to each other. The results of the study demonstrate the possible of LLMs to be used as educational support instruments in oral and maxillofacial surgery education.</t>
  </si>
  <si>
    <t xml:space="preserve">EKİCİ, Ömer</t>
  </si>
  <si>
    <t xml:space="preserve">10.5336/dentalsci.2025-110603</t>
  </si>
  <si>
    <t xml:space="preserve">DUS OMFS questions</t>
  </si>
  <si>
    <t xml:space="preserve">OMFS DUS exam questions</t>
  </si>
  <si>
    <t xml:space="preserve">LLMDENT-0756</t>
  </si>
  <si>
    <t xml:space="preserve">A Locally Executable AI System for Improving Preoperative Patient Communication: Multidomain Clinical Evaluation.</t>
  </si>
  <si>
    <t xml:space="preserve">Abstract Background Patients undergoing invasive procedures frequently experience anxiety and often have unanswered questions regarding the procedure. Although large language models show considerable promise for supporting patient communication in many cases, their deployment in health care is limited by the risk of hallucinations, data-privacy constraints, and high energy costs—factors that impede equitable access in resource-limited settings. Objective This study aims to develop and evaluate LENOHA (Low Energy, No Hallucination, Leave No One Behind Architecture), a locally executable dialog system for safe, equitable, and sustainable preprocedural communication. Methods We built expert-curated FAQ (frequently asked question) databases and independent test sets for 2 domains (tooth extraction and gastroscopy; 200 utterances per domain: 100 clinical questions and 100 casual). A sentence-transformer classifier routed inputs: clinical questions were answered verbatim from the vetted FAQs (nongenerative path), while casual conversation was handled by a locally hosted 8-billion-parameter small language model (Swallow-8B). We evaluated 4 sentence-transformer models (including E5-large-instruct) against cloud large language models (ChatGPT [GPT-4o] and Gemini Advanced) using accuracy, F1-score, and area under the receiver operating characteristic curve, and measured the on-device inference energy on a consumer graphics processing unit (RTX 3080). Results Across both domains (N=400)…</t>
  </si>
  <si>
    <t xml:space="preserve">Sato, Motoki; Nagata, Sou; Ohnuma, Mizuho; Takahashi, Hidekazu; Kakazu, Tomoaki; Yamamura, Masayuki; Yoshikawa, Atsushi; Matsushita, Yuki</t>
  </si>
  <si>
    <t xml:space="preserve">10.2196/89173</t>
  </si>
  <si>
    <t xml:space="preserve">42478927.0</t>
  </si>
  <si>
    <t xml:space="preserve">DOAJ; Europe PMC; PubMed/MEDLINE; Semantic Scholar; arXiv</t>
  </si>
  <si>
    <t xml:space="preserve">local FAQ routing system vs GPT-4o; classification accuracy only</t>
  </si>
  <si>
    <t xml:space="preserve">local FAQ retrieval system; GPT-4o only as routing classifier</t>
  </si>
  <si>
    <t xml:space="preserve">LLMDENT-0881</t>
  </si>
  <si>
    <t xml:space="preserve">AI text detection in dentistry: a comparative analysis across generative models.</t>
  </si>
  <si>
    <t xml:space="preserve">Abstract Background Robust screening for AI-generated scientific text is increasingly required by journals, yet detector performance on full-length manuscripts remains unclear. Six widely used detectors were benchmarked on dentistry manuscripts, and performance was compared across state-of-the-art generators. Methods A total of 120 manuscripts was assembled in four groups (GPT-4.5, GPT-4o, DeepSeek-R2, and human-written; n = 30 each). Aidetector, GPTZero, Copyleaks, Originality.AI, Turnitin, and DetectingAI produced 0–100% scores. Discrimination was assessed with ROC/AUC and DeLong tests with Bonferroni correction. A pre-specified 60% threshold yielded document-level classifications. Inter-detector agreement was quantified with Cohen’s κ. Results Four detectors showed high discrimination; pairwise AUC differences among these were not significant after Bonferroni correction and each outperformed Turnitin and DetectingAI. Using the 60% cut-off, sensitivities and specificities were high, with no false positives observed among the 30 human texts included in this sample. Agreement was almost perfect among the high performers, slight for Turnitin, and none for DetectingAI. Across tools, DeepSeek-R2 texts were the easiest to detect. Conclusions On full dentistry manuscripts, four detectors showed high discrimination, whereas Turnitin showed moderate performance and DetectingAI was ineffective. A percentage-based 60% decision threshold provided reproducible, manuscript-level calls. C…</t>
  </si>
  <si>
    <t xml:space="preserve">Villa, Jacopo; Garcovich, Daniele; Lombardo, Luca; Siciliani, Giuseppe; Adobes Martin, Milagros</t>
  </si>
  <si>
    <t xml:space="preserve">Research integrity and peer review</t>
  </si>
  <si>
    <t xml:space="preserve">10.1186/s41073-026-00228-9</t>
  </si>
  <si>
    <t xml:space="preserve">42260683.0</t>
  </si>
  <si>
    <t xml:space="preserve">research integrity AI text detectors</t>
  </si>
  <si>
    <t xml:space="preserve">AI text detectors on manuscripts</t>
  </si>
  <si>
    <t xml:space="preserve">LLMDENT-2134</t>
  </si>
  <si>
    <t xml:space="preserve">A bioinspired Janus polyurethane membrane for potential periodontal tissue regeneration.</t>
  </si>
  <si>
    <t xml:space="preserve">Guided tissue regeneration (GTR) is the main therapeutic method for periodontal tissue regeneration. The key to the GTR strategy is the membrane which can assist the reconstruction of bone tissue in the periodontal defect and prevent the migration of epithelium and fibroblasts to the defect. However, the existing periodontal membrane cannot effectively promote periodontal tissue regeneration due to the limited bioactivity and physicochemical function. Here, we developed a bioinspired degradable polyurethane membrane with Janus surface morphology by integrating bioactive dopamine (DA) and an antibacterial Gemini quaternary ammonium salt (QAS). The Janus surface of the membrane is fabricated through spontaneous microphase separation, resulting from the different migration of functional segments between the air-contact upper surface with enriched antibacterial QAS and the substrate-contact bottom with enriched bioactive DA. The smooth surface of the upper membrane used to face the soft tissues can reduce cell adhesion to suppress the migration of fibroblasts, while the rough surface with a topological micro-pit structure of the bottom side facing the bone has excellent function of autonomic mineralization and cell adhesion to promote bone tissue reconstruction. In addition, the membrane containing the antibacterial QAS shows excellent antibacterial effect on common oral pathogens, such as S. aureus and S. mutans . Moreover, the specific dopamine group also endows the membrane wi…</t>
  </si>
  <si>
    <t xml:space="preserve">He, Yushui; Wang, Xiao; He, Yuanyuan; Zhao, Xin; Lin, Jingjing; Feng, Yuan; Chen, Jie; Luo, Feng; Li, Zhen; Li, Jiehua; Tan, Hong</t>
  </si>
  <si>
    <t xml:space="preserve">10.1039/d1tb02068d</t>
  </si>
  <si>
    <t xml:space="preserve">34989756.0</t>
  </si>
  <si>
    <t xml:space="preserve">polyurethane membrane; Gemini QAS</t>
  </si>
  <si>
    <t xml:space="preserve">periodontal membrane material study</t>
  </si>
  <si>
    <t xml:space="preserve">LLMDENT-1559</t>
  </si>
  <si>
    <t xml:space="preserve">Evidence-Based Potential of Generative Artificial Intelligence Large Language Models on Dental Avulsion: ChatGPT Versus Gemini.</t>
  </si>
  <si>
    <t xml:space="preserve">BACKGROUND: In this study, the accuracy and comprehensiveness of the answers given to questions about dental avulsion by two artificial intelligence-based language models, ChatGPT and Gemini, were comparatively evaluated. MATERIALS AND METHODS: Based on the guidelines of the International Society of Dental Traumatology, a total of 33 questions were prepared, including multiple-choice questions, binary questions, and open-ended questions as technical questions and patient questions about dental avulsion. They were directed to ChatGPT and Gemini. Responses were recorded and scored by four pediatric dentists. Statistical analyses, including ICC analysis, were performed to determine the agreement and accuracy of the responses. The significance level was set as p &lt; 0.050. RESULTS: The mean score of the Gemini model was statistically significantly higher than the ChatGPT (p = 0.001). ChatGPT gave more correct answers to open-ended questions and T/F questions on dental avulsion; it showed the lowest accuracy in the MCQ section. There was no significant difference between the responses of the Gemini model to different types of questions on dental avulsion and the median scores (p = 0.088). ChatGPT and Gemini were analyzed with the Mann-Whitney U test without making a distinction between question types, and Gemini answers were found to be statistically significantly more accurate (p = 0.004). CONCLUSIONS: The Gemini and ChatGPT language models based on the IADT guideline for dental av…</t>
  </si>
  <si>
    <t xml:space="preserve">Tokgöz Kaplan, Taibe; Cankar, Muhammet</t>
  </si>
  <si>
    <t xml:space="preserve">10.1111/edt.12999</t>
  </si>
  <si>
    <t xml:space="preserve">39487673.0</t>
  </si>
  <si>
    <t xml:space="preserve">avulsion technical and patient questions; ChatGPT Gemini; accuracy</t>
  </si>
  <si>
    <t xml:space="preserve">technical and patient avulsion questions; ChatGPT Gemini; accuracy</t>
  </si>
  <si>
    <t xml:space="preserve">LLMDENT-1696</t>
  </si>
  <si>
    <t xml:space="preserve">batch_15</t>
  </si>
  <si>
    <t xml:space="preserve">Abstract CT064: Impact of food and high gastric pH on the bioavailability of the WEE1 inhibitor Debio 0123 assessed in a phase 1 dose escalation study</t>
  </si>
  <si>
    <t xml:space="preserve">Debio 0123 (D0123), an oral, brain-penetrant, highly selective WEE1 inhibitor, is currently in clinical development, both in combination and as monotherapy, for the treatment of patients with solid tumors. Food and gastric acid-reducing agents e.g. proton pump inhibitors (PPIs) may modify the solubility, bioavailability, safety and efficacy of oral cancer drugs. Polymedication in cancer patients is common and food restrictions can impact patient compliance and wellbeing. In order to adequately inform drug dosing in clinical trials, effects of food and high gastric pH on D0123 bioavailability were studied over three cycles in patients treated in the dose escalation of a Phase 1 study of D0123 in combination with Carboplatin (CTID NCT03968653).D0123 was given on Days 1-3 and 8-10 of each 21-day cycle in combination with carboplatin on Day 1. Current standard administration of D0123 is in fasted conditions and PPIs are prohibited. Dose-limiting toxicities were evaluated in cycle 1. The effect of food and high-gastric pH were assessed in cycles 2 and 3, respectively. In cycle 2 on Day 10, patients were receiving a high-fat meal and in cycle 3, the PPI lanzoprazole 30 mg BID was administered from Day 7 to 11. PK parameters (area under the curve (AUC), maximum concentration (Cmax)) were determined post-Day 10 dose and compared between cycle 1 (fasted) and cycle 2 (fed) or 3 (high gastric pH). Preliminary data from 3 cohorts, 3 dose levels (n=10) resulted in about 5 pairwise compari…</t>
  </si>
  <si>
    <t xml:space="preserve">Anne Bellon; Omar Saavedra; I. Desar; M. Jalving; J. Gietema; C. V. van Herpen; S. V. van Ravensteijn; E. Imedio; S. V. van Haren; M. Wirth; S. Micallef; V. Dozio; R. F. Franzen; Marie-Claude Roubaudi</t>
  </si>
  <si>
    <t xml:space="preserve">Cancer Research</t>
  </si>
  <si>
    <t xml:space="preserve">10.1158/1538-7445.am2024-ct064</t>
  </si>
  <si>
    <t xml:space="preserve">conf. abstract oncology pharmacokinetics</t>
  </si>
  <si>
    <t xml:space="preserve">oncology drug pharmacokinetics abstract</t>
  </si>
  <si>
    <t xml:space="preserve">LLMDENT-0762</t>
  </si>
  <si>
    <t xml:space="preserve">Assessing the ability of large language models to summarize and generate maxillofacial prosthetic treatment options.</t>
  </si>
  <si>
    <t xml:space="preserve">PURPOSE: The aim was to evaluate the ability of four large language models (LLMs) (OpenAI's ChatGPT-3.5, Microsoft 365 Copilot, DeepSeek-R1, and Google Gemini 2.5 Pro) to develop treatment options when presented with clinical cases published in the maxillofacial prosthodontics literature. MATERIALS AND METHODS: Six maxillofacial case reports were fed to the LLMs following a prompt that requested prosthodontic treatment options from the perspective of a prosthodontist. Expert evaluators scored the relevance, clarity, depth, focus, and coherence of the responses. Statistical analyses, including descriptive statistics, two-way analysis of variance (ANOVA), post hoc Tukey tests, Pearson correlation analyses, and intraclass correlation coefficients (ICCs), were performed (α &lt; 0.05). RESULTS: There were significant differences among the total mean relevance (p = 0.003), clarity (p = 0.006), depth (p &lt; 0.001), focus (p &lt; 0.001), and coherence (p &lt; 0.001) scores of chatbots. Copilot consistently scored the lowest, and Gemini or DeepSeek scored the highest for all five factors. Depth (p = 0.006), focus (p = 0.024), and coherence (p = 0.013) scores of senior prosthodontists were slightly higher than those of junior prosthodontists. Pearson correlation analysis revealed positive correlations between the total mean scores for all five factors (p &lt; 0.001). CONCLUSIONS: The study demonstrates the ability of LLMs to develop maxillofacial prosthetic treatment plans tailored to specific clini…</t>
  </si>
  <si>
    <t xml:space="preserve">Sears, Leila M; Koseoglu, Merve; Antonopoulou, Stavroula; Lee, Sarah Kay Youny; Kase, Michael; Colebeck, Amanda; Lin, Yu-Chun Jessie; Huber, Heidi; Krzesinski, Maribeth; Wee, Alvin G; Sukotjo, Cortino</t>
  </si>
  <si>
    <t xml:space="preserve">10.1111/jopr.70136</t>
  </si>
  <si>
    <t xml:space="preserve">41978968.0</t>
  </si>
  <si>
    <t xml:space="preserve">maxillofacial prosthetic case treatment options</t>
  </si>
  <si>
    <t xml:space="preserve">maxillofacial prosthetic treatment options from case reports</t>
  </si>
  <si>
    <t xml:space="preserve">LLMDENT-0266</t>
  </si>
  <si>
    <t xml:space="preserve">Prompt-Driven ChatGPT Carbon Calculator for Dental Practices: Estimation and Tailored Improvement Strategies.</t>
  </si>
  <si>
    <t xml:space="preserve">INTRODUCTION AND AIMS: This study investigates the feasibility of applying ChatGPT, a generative artificial intelligence (AI) language model, to develop a user-friendly carbon footprint calculator tailored for dental practices. Building on a previously developed Excel-based tool, the research aimed to evaluate ChatGPT's capacity to generate accurate emissions estimates and sustainability recommendations using different prompting strategies. METHODS: Three prompting variants were tested. Variant 1 employed an unstructured request to assess general responses. Variant 2 used structured data entry with predefined emission factors. Variant 3 combined structured input with instructions to rely exclusively on outputs from a previously validated sustainability tool. ChatGPT-generated results were compared with the Excel benchmark, focusing on accuracy, contextual relevance and alignment with peer-reviewed guidance. RESULTS: Unstructured prompts (Variant 1) produced general recommendations of limited contextual relevance. Structured prompts improved both accuracy and specificity. Variant 2 generated tailored outputs using emission factors, while Variant 3 provided detailed, evidence-based recommendations consistent with established literature. Across variants, ChatGPT's carbon footprint estimates were largely comparable to the Excel benchmark, with only minor discrepancies in waste-related emissions. CONCLUSION: Structured prompting significantly enhances ChatGPT's performance in gene…</t>
  </si>
  <si>
    <t xml:space="preserve">10.1016/j.identj.2025.103979</t>
  </si>
  <si>
    <t xml:space="preserve">41485403.0</t>
  </si>
  <si>
    <t xml:space="preserve">carbon footprint calculator for practices</t>
  </si>
  <si>
    <t xml:space="preserve">practice carbon footprint calculator</t>
  </si>
  <si>
    <t xml:space="preserve">LLMDENT-0703</t>
  </si>
  <si>
    <t xml:space="preserve">Early Oral Cancer Detection with AI: Design and Implementation of A Deep Learning Image-Based Chatbot</t>
  </si>
  <si>
    <t xml:space="preserve">Oral cancer is one of the leading causes of cancer-related deaths worldwide, primarily because the disease is often identified at an advanced stage. Early diagnosis plays a vital role in improving treatment effectiveness, patient survival rates, and overall healthcare outcomes. However, limited awareness, shortage of specialized medical facilities, and delayed clinical consultation continue to create significant challenges, especially in rural and underserved regions. To address these issues, this study proposes an Artificial Intelligence (AI)-based chatbot system for the early detection and preliminary assessment of oral cancer using deep learning and medical image analysis techniques. The proposed system combines deep learning models, Natural Language Processing (NLP), and conversational healthcare support to create an intelligent and user-friendly screening platform. The chatbot allows users to upload oral cavity images and interact through symptom-based conversations. Multiple Convolutional Neural Network (CNN) architectures, including CNN, DenseNet121, DenseNet169, DenseNet201, and InceptionV3, were implemented and evaluated for oral lesion classification.</t>
  </si>
  <si>
    <t xml:space="preserve">Prof. Jagruti R Mahajan and Mr. Vaibhav Vilas Kalh</t>
  </si>
  <si>
    <t xml:space="preserve">International Journal of Advanced Research in Science Communication and Technology</t>
  </si>
  <si>
    <t xml:space="preserve">10.48175/ijarsct-34984</t>
  </si>
  <si>
    <t xml:space="preserve">CNN image-based oral cancer chatbot</t>
  </si>
  <si>
    <t xml:space="preserve">LLMDENT-1621</t>
  </si>
  <si>
    <t xml:space="preserve">ToothMaker: Realistic Panoramic Dental Radiograph Generation via Disentangled Control.</t>
  </si>
  <si>
    <t xml:space="preserve">Generating high-fidelity dental radiographs is essential for training diagnostic models. Despite the development of numerous methods for other medical data, generative approaches in dental radiology remain unexplored. Due to the intricate tooth structures and specialized terminology, these methods often yield ambiguous tooth regions and incorrect dental concepts when applied to dentistry. In this paper, we take the first attempt to investigate diffusion-based teeth X-ray image generation and propose ToothMaker, a novel framework specifically designed for the dental domain. Firstly, to synthesize X-ray images that possess accurate tooth structures and realistic radiological styles simultaneously, we design control-disentangled fine-tuning (CDFT) strategy. Specifically, we present two separate controllers to handle style and layout control respectively, and introduce a gradient-based decoupling method that optimizes each using their corresponding disentangled gradients. Secondly, to enhance model's understanding of dental terminology, we propose prior-disentangled guidance module (PDGM), enabling precise synthesis of dental concepts. It utilizes large language model to decompose dental terminology into a series of meta-knowledge elements and performs interactions and refinements through hypergraph neural network. These elements are then fed into the network to guide the generation of dental concepts. Extensive experiments demonstrate the high fidelity and diversity of the image…</t>
  </si>
  <si>
    <t xml:space="preserve">Yu, Weihao; Guo, Xiaoqing; Li, Wuyang; Liu, Xinyu; Chen, Hui; Yuan, Yixuan</t>
  </si>
  <si>
    <t xml:space="preserve">IEEE transactions on medical imaging</t>
  </si>
  <si>
    <t xml:space="preserve">10.1109/tmi.2025.3588466</t>
  </si>
  <si>
    <t xml:space="preserve">40720276.0</t>
  </si>
  <si>
    <t xml:space="preserve">diffusion radiograph generation</t>
  </si>
  <si>
    <t xml:space="preserve">LLMDENT-1250</t>
  </si>
  <si>
    <t xml:space="preserve">Evaluating ChatGPT-4o as an Educational Support Tool for the Emergency Management of Dental Trauma: Randomized Controlled Study Among Students.</t>
  </si>
  <si>
    <t xml:space="preserve">BACKGROUND: Digital tools are increasingly used to support clinical decision-making in dental education. However, the accuracy and efficiency of different support tools, including generative artificial intelligence, in the context of dental trauma management remain underexplored. OBJECTIVE: This study aimed to evaluate the accuracy of various information sources (chatbot, textbook, mobile app, and no support tool) in conveying clinically relevant educational content related to decision-making in the primary care of traumatically injured teeth. Additionally, the effect of the input strategy on the chatbot's output response was evaluated. METHODS: Fifty-nine dental students with limited prior experience in dental trauma were randomly assigned to one of 4 groups: chatbot (based on generative pretrained transformer [GPT]-4o, n=15), digital textbook (n=15), mobile app (AcciDent app 3.5, n=15), and control group (no support tool, n=14). Participants answered 25 dichotomous questions in a digital examination format using the information source allocated to their group. The primary outcome measures were the percentage of correct responses and the time required to complete the examination. Additionally, for the group using ChatGPT-4o, the quality of prompts and the clarity of chatbot responses were independently evaluated by 2 calibrated examiners using a 5-point Likert scale. Statistical analyses included nonparametric analyses using Kruskal-Wallis tests and mixed-effects regression …</t>
  </si>
  <si>
    <t xml:space="preserve">Haupt, Franziska; Rödig, Tina; Liersch, Paula</t>
  </si>
  <si>
    <t xml:space="preserve">10.2196/80576</t>
  </si>
  <si>
    <t xml:space="preserve">41264912.0</t>
  </si>
  <si>
    <t xml:space="preserve">students using ChatGPT trauma exam RCT</t>
  </si>
  <si>
    <t xml:space="preserve">students using ChatGPT for trauma exam</t>
  </si>
  <si>
    <t xml:space="preserve">LLMDENT-0587</t>
  </si>
  <si>
    <t xml:space="preserve">“COMPARISON OF DIAGNOSTIC AND TREATMENT RELIABILITY OF ARTIFICIAL INTELLIGENCE (AI) SOFTWARE WITH HUMAN EVALUATION USING PANORAMIC RADIOGRAPHS”</t>
  </si>
  <si>
    <t xml:space="preserve">Background/Aim: AI in pediatric dentistry is used for the purpose of making an accurate diagnosis and assisting clinicians, dentists, and pediatric dentists in clinical decision making, developing preventive strategies, and is also a time-saving procedure. The current state-of-the-art artificial intelligence-based natural language modelling has become so convincing that readers cannot tell the difference between human and machine-written texts. The present study was conducted to compare AI software with expert visual examination in diagnosing dental conditions in pediatric patients. Methodology: A total of 208 panoramic radiographs were collected from patients attending the Department of Pediatric and Preventive Dentistry at Meghna Institute of Dental Sciences. Each radiograph was evaluated independently by an expert team (Pediatric Dentist), who will provide detailed diagnostic reports. The same radiographs will also be analysed using an advanced AI software system. This generated a comprehensive report, including sensitivity and specificity metrics for comparison with expert evaluations. Results: The inter-examiner kappa values were consistently high across all diagnostic categories, ranging from 0.866 to 0.982, indicating excellent agreement among human examiners. AI also demonstrated good to excellent agreement, with kappa values ranging from 0.722 to 0.955. The highest agreement for AI was observed in the diagnosis of dental caries (κ = 0.955), closely approaching human …</t>
  </si>
  <si>
    <t xml:space="preserve">10.4238/dpvmxq92</t>
  </si>
  <si>
    <t xml:space="preserve">Periodontology; Pediatric dentistry; Restorative dentistry / cariology; Oral &amp; maxillofacial radiology; Preventive dentistry / dental public health</t>
  </si>
  <si>
    <t xml:space="preserve">unspecified AI software panoramic diagnosis</t>
  </si>
  <si>
    <t xml:space="preserve">unspecified AI software on radiographs</t>
  </si>
  <si>
    <t xml:space="preserve">LLMDENT-1059</t>
  </si>
  <si>
    <t xml:space="preserve">Assessing the suitability of ChatGPT in responding to public inquiries about dental crown restorations.</t>
  </si>
  <si>
    <t xml:space="preserve">Abstract Aim This study aimed to assess the effectiveness of ChatGPT as an informational tool for patients considering dental crown restorations. Methods Common patient inquiries about dental crown restorations were identified through online tools: Also Asked, Answer the Public, and Google’s People Also Ask. The questions were categorized into three groups: Group 1 – functionality and appearance, Group 2 – material differences and cost, and Group 3 – longevity, shortcomings, and maintenance. ChatGPT 3.5 was used to generate responses to these questions. Responses were evaluated for usefulness; readability (FKG and SMOG indices); quality (Global Quality Scale); reliability (CLEAR tool); and understandability and actionability (PEMAT). Statistical analyses included ANOVA, Kruskal-Wallis, Mann-Whitney U, and Spearman correlation tests, performed using SPSS v20. Results A total of 126 patient questions about dental crown restorations were analyzed. Most ChatGPT responses were rated as ‘very useful’ (77%) or ‘useful’ (20.6%), with responses on longevity, shortcomings, and maintenance receiving the highest usefulness ratings. Readability analyses indicated that approximately 53% of responses were difficult to read overall, though responses on longevity and maintenance were easier to read. Quality and reliability were high across all responses, with mean GQS and CLEAR scores of 4.70/5 and 24.37/25, respectively. Understandability and actionability (PEMAT) scores varied, with respons…</t>
  </si>
  <si>
    <t xml:space="preserve">Alnsour, Marwa M; Al-Ghannam, Wisam; Alraheam, Islam Abd; Sabrah, Alaa H A; Oweis, Yara; Al-Omiri, Mahmoud K</t>
  </si>
  <si>
    <t xml:space="preserve">10.1186/s12903-025-07281-8</t>
  </si>
  <si>
    <t xml:space="preserve">41466240.0</t>
  </si>
  <si>
    <t xml:space="preserve">patient crown questions from AlsoAsked PAA; ChatGPT; GQS CLEAR usefulness</t>
  </si>
  <si>
    <t xml:space="preserve">public crown restoration inquiries; ChatGPT; GQS CLEAR usefulness</t>
  </si>
  <si>
    <t xml:space="preserve">LLMDENT-1389</t>
  </si>
  <si>
    <t xml:space="preserve">Potential of ChatGPT in children's oral health education: A friend or foe in guidance for parents and caregivers?</t>
  </si>
  <si>
    <t xml:space="preserve">OpenAI's introduction of ChatGPT in November 2022 has sparked wide-ranging discussions about how artificial intelligence (AI) is influencing the way people seek and obtain information about dental problems.1 The impressive capabilities demonstrated by ChatGPT in handling an extensive range of questions, from basic information to complex clinical issues, have highlighted the potential of these AI tools as promising virtual assistants, demonstrating revolutionary potential in several areas.1-9 In the context of paediatric dentistry, its possibilities are vast and promising. The potential of ChatGPT to disseminate information about children's dental care among parents is unquestionable. In addition to being accessible at any time, its versatility allows it to cover a diverse range of topics, from guidance on preventive practices to post-treatment care and common children's oral health issues.3, 7 Furthermore, ChatGPT's ability to adapt responses according to parents' level of understanding can be a significant advantage, making information more accessible and understandable to different audiences, thus facilitating the transmission of knowledge. Another positive point is that in regions where access to dental care is limited, this tool can play an important role in providing diverse information about children's oral health. It is, however, crucial to recognize that, despite ChatGPT's agility in providing information, it faces considerable challenges in relation to the accuracy a…</t>
  </si>
  <si>
    <t xml:space="preserve">Monteiro, Mariana Agra; Cunha, John Lennon Silva; de Carvalho Chaves-Júnior, Samuel</t>
  </si>
  <si>
    <t xml:space="preserve">10.1111/ipd.13196</t>
  </si>
  <si>
    <t xml:space="preserve">38676298.0</t>
  </si>
  <si>
    <t xml:space="preserve">editorial ChatGPT parents guidance</t>
  </si>
  <si>
    <t xml:space="preserve">editorial commentary on ChatGPT for parents</t>
  </si>
  <si>
    <t xml:space="preserve">LLMDENT-0514</t>
  </si>
  <si>
    <t xml:space="preserve">Evaluation of the accuracy, consistency, and scientific reliability of AI-powered Chatbots in endodontic practice.</t>
  </si>
  <si>
    <t xml:space="preserve">OBJECTIVE: This study aimed to evaluate the accuracy, consistency, and scientific reliability of two AI-powered chatbots-ChatGPT-3.5 and ChatGPT-4o-in clinical endodontic decision-making, using the recently published European Society of Endodontology (ESE) S3-level Clinical Practice Guideline as the gold standard reference. MATERIAL AND METHODS: Twenty-five dichotomous (yes/no) questions were developed based on the ESE guideline and presented to both chatbots across three time intervals, yielding 300 total responses. Each response was evaluated for accuracy and consistency, and the quality of the supporting references was assessed according to their journal ranking (Q1, Q2, others). RESULTS: Both ChatGPT versions demonstrated high internal consistency across repeated measurements. ChatGPT-3.5 showed 94.4% agreement (κ = 0.824; 95% confidence interval [CI]: 0.786-0.898; p 0.05). The proportion of Q1/Q2-ranked references was high and comparable between ChatGPT-3.5 (74-82%) and ChatGPT-4o (76-84%). CONCLUSION: Both ChatGPT-3.5 and ChatGPT-4o demonstrated substantial alignment with the ESE S3-level clinical practice guideline. However, these findings should not be interpreted as definitive assessments of current clinical conversational AI systems, and further evaluation of evolving models is required.</t>
  </si>
  <si>
    <t xml:space="preserve">Kilimci, Saba; Başer Can, Elif Delve; Tanalp, Jale</t>
  </si>
  <si>
    <t xml:space="preserve">Acta odontologica Scandinavica</t>
  </si>
  <si>
    <t xml:space="preserve">10.2340/aos.v85.46148</t>
  </si>
  <si>
    <t xml:space="preserve">42237931.0</t>
  </si>
  <si>
    <t xml:space="preserve">ESE guideline dichotomous questions</t>
  </si>
  <si>
    <t xml:space="preserve">LLMDENT-0610</t>
  </si>
  <si>
    <t xml:space="preserve">Detecting Dental Caries Using General-Purpose Large Multimodal Models From Oral Photographs.</t>
  </si>
  <si>
    <t xml:space="preserve">OBJECTIVES: To determine whether a general-purpose large multimodal model (LMM) can detect dental caries from intraoral photographs without task-specific training, evaluating image-level classification and tooth-level localisation under zero-shot (no reference examples) and five-shot (five annotated examples) conditions. METHODS: This diagnostic accuracy study used the benchmark test split of 1255 publicly available intraoral photographs. Gemini 3.1 reasoning and instant were queried via Vertex AI API using stateless calls and structured prompts for sequential, tooth-by-tooth scanning. Each model under different configurations was evaluated across 10 independent inference runs. Predictions (bounding boxes) were evaluated against expert annotations using greedy Intersection-over-Union (IoU ≥ 0.5). True positives required spatial overlap at the tooth level, or at least one correctly localised lesion at the image level. Performance was summarised using sensitivity, precision, F1-score, and mAP@50. RESULTS: Performance was strongly dependent on image view and model type, with reliable results observed mainly for the reasoning models on occlusal images. At the image level, zero-shot prompting showed high sensitivity but lower precision, yielding values of 0.95, 0.80, and 0.87 for sensitivity, precision, and F1-score, respectively. Five-shot prompting produced a more balanced profile, with corresponding values of 0.88, 0.87, and 0.87. At the tooth level, zero-shot reasoning showed …</t>
  </si>
  <si>
    <t xml:space="preserve">Moharrami, Mohammad; Asadi, Sina; Farooqi, Owais; Amin, Maryam; Glogauer, Michael; Quinonez, Carlos; Schwendicke, Falk</t>
  </si>
  <si>
    <t xml:space="preserve">10.1016/j.identj.2026.109735</t>
  </si>
  <si>
    <t xml:space="preserve">42485911.0</t>
  </si>
  <si>
    <t xml:space="preserve">caries detection intraoral photographs</t>
  </si>
  <si>
    <t xml:space="preserve">caries detection from photographs</t>
  </si>
  <si>
    <t xml:space="preserve">LLMDENT-0383</t>
  </si>
  <si>
    <t xml:space="preserve">Evaluation of the performance of four different large language models (ChatGPT, DeepSeek, Copilot, and Gemini) in answering oral, and maxillofacial radiology questions: pilot study.</t>
  </si>
  <si>
    <t xml:space="preserve">Abstract Objectives The aim of this study is to evaluate and compare the accuracy of large language models (LLMs) such as ChatGPT-4, DeepSeek-R1, Google Gemini and Microsoft Copilot in answering multiple-choice questions related to oral and maxillofacial radiology (OMFR). It is also aimed to analyze the accuracy rates of answers across different topics and question types. Materials and methods In this study, 240 multiple-choice questions posed to dental students were used as a sample. While 200 of the questions were text-based and consisted of 10 different topics (20 questions each), 40 were image-based questions supported by JPEG format images. Topics included radiation physics, projection geometry, radiobiology, radiographic anatomy, imaging modalities, cysts and tumors, systemic diseases, paranasal sinus diseases, temporomandibular joint (TMJ) diseases and salivary gland diseases. The accuracy rate of the chatbots was determined by evaluating the answers of each large language model to the questions. Results For text-based questions, the accuracy rates were as follows: ChatGPT 90.5%, DeepSeek 84.5%, Copilot 82.5%, and Gemini 81.0%. For image-based questions, ChatGPT achieved 90.0%, while DeepSeek, Copilot, and Gemini scored 0.0%, 32.5%, and 65.0%, respectively. ChatGPT demonstrated the highest overall accuracy, while DeepSeek had the lowest. Among all topics, the lowest success rate was observed in salivary gland diseases. Conclusions These results emphasize the supportive…</t>
  </si>
  <si>
    <t xml:space="preserve">Haylaz, Emre; Gumussoy, Ismail; Kalabalik, Fahrettin; Say, Şeyda; Can Eren, Muhammet; Geduk, Gediz</t>
  </si>
  <si>
    <t xml:space="preserve">10.1186/s12903-026-07790-0</t>
  </si>
  <si>
    <t xml:space="preserve">41629933.0</t>
  </si>
  <si>
    <t xml:space="preserve">Oral &amp; maxillofacial surgery; Oral &amp; maxillofacial radiology; TMD / orofacial pain; Dental education / exams</t>
  </si>
  <si>
    <t xml:space="preserve">OMFR MCQs students</t>
  </si>
  <si>
    <t xml:space="preserve">OMFR student MCQs</t>
  </si>
  <si>
    <t xml:space="preserve">LLMDENT-0643</t>
  </si>
  <si>
    <t xml:space="preserve">Context-Guided Mixture-of-Experts with Multimodal LLMs for Lesion Detection in Buccal Mucosa Images.</t>
  </si>
  <si>
    <t xml:space="preserve">ABSTRACT: Introduction and aims: Oral lesions are highly prevalent globally, and oral cancer ranks among the most common malignancies, underscoring the need for AI-driven tools to support early detection and triage, especially in resource-scarce settings. This work investigates the capabilities of multimodal large language models (MLLMs) for automated detection of oral lesions in smartphone-acquired buccal mucosa images. Unlike convolutional neural networks (CNNs), which require large annotated datasets and significant computational resources, MLLMs need no task-specific training and can adapt quickly through intelligent prompting architectures. Method: We propose a novel expert-informed mixture-of-experts paradigm that mimics the idealistic collaborative medical decision-making approach of clinicians, where each expert module independently retrieves contextually relevant images and the corresponding expert-generated descriptions from the existing data corpus, guided by different similarity metrics. These enriched examples help the expert to form an independent, informed diagnosis. A specialist MLLM then reviews all expert opinions and the image and synthesises a final decision, effectively emulating a consensus diagnosis process. Results: Experimental results on a dataset of buccal mucosa images show that the proposed method attains a sensitivity of 89.81%, making it comparable with existing CNN-based approaches. Additionally, we provide explainability through a detailed int…</t>
  </si>
  <si>
    <t xml:space="preserve">Nayak, Anwesh; Diddigi, Raghuram Bharadwaj; Kestur, Ramesh; Kumar, P D Madan; Ranganathan, K; Lavanya, C; Rajeshwari, S; Behera, Sushree S</t>
  </si>
  <si>
    <t xml:space="preserve">10.1016/j.identj.2026.109575</t>
  </si>
  <si>
    <t xml:space="preserve">42030750.0</t>
  </si>
  <si>
    <t xml:space="preserve">custom MoE MLLM lesion detection framework</t>
  </si>
  <si>
    <t xml:space="preserve">buccal mucosa lesion image detection</t>
  </si>
  <si>
    <t xml:space="preserve">LLMDENT-0816</t>
  </si>
  <si>
    <t xml:space="preserve">Prompt-Based Caption Generation for Single-Tooth Dental Images Using Vision-Language Models</t>
  </si>
  <si>
    <t xml:space="preserve">Digital dentistry has made significant advances with the advent of deep learning. However, the majority of these deep learning-based dental image analysis models focus on very specific tasks such as tooth segmentation, tooth detection, cavity detection, and gingivitis classification. There is a lack of a specialized model that has holistic knowledge of teeth and can perform dental image analysis tasks based on that knowledge. Datasets of dental images with captions can help build such a model. To the best of our knowledge, existing dental image datasets with captions are few in number and limited in scope. In many of these datasets, the captions describe the entire mouth, while the images are limited to the anterior view. As a result, posterior teeth such as molars are not clearly visible, limiting the usefulness of the captions for training vision-language models. Additionally, the captions focus only on a specific disease (gingivitis) and do not provide a holistic assessment of each tooth. Moreover, tooth disease scores are typically assigned to individual teeth, and each tooth is treated as a separate entity in orthodontic procedures. Therefore, it is important to have captions for singletooth images. As far as we know, no such dataset of singletooth images with dental captions exists. In this work, we aim to bridge that gap by assessing the possibility of generating captions for dental images using Vision-Language Models (VLMs) and evaluating the extent and quality of tho…</t>
  </si>
  <si>
    <t xml:space="preserve">Anastasiia Sukhanova; A. Taylor; Julian Myers; Zichu Wang; K. V. Jammuladinne; Satya Sri Rajiteswari Nimmagadda; Aniruddha Maiti; Ananya Jana</t>
  </si>
  <si>
    <t xml:space="preserve">2026 International Conference on Semantic Computing (ICSC)</t>
  </si>
  <si>
    <t xml:space="preserve">10.1109/icsc67292.2026.00026</t>
  </si>
  <si>
    <t xml:space="preserve">VLM caption generation dental images</t>
  </si>
  <si>
    <t xml:space="preserve">dental image caption generation</t>
  </si>
  <si>
    <t xml:space="preserve">LLMDENT-0394</t>
  </si>
  <si>
    <t xml:space="preserve">Chain-of-Thought reasoning versus linguistic optimization for artificial intelligence models on the prosthodontics section of a dental licensing examination.</t>
  </si>
  <si>
    <t xml:space="preserve">STATEMENT OF PROBLEM: A critical gap remains in understanding how the architectural philosophies of different large language models (LLMs) perform in specialized clinical domains conducted in non-Indo-European languages, particularly regarding the effectiveness of Chain-of-Thought (CoT) reasoning models compared with those optimized for local languages. PURPOSE: The purpose of this study was to compare the performance of 6 LLMs with distinct architectural philosophies (CoT-reasoning, general-purpose, and Korean-optimized) on the prosthodontics section of the Korean Dental Licensing Examination (KDLE) and to contextualize their performance with published human averages. MATERIAL AND METHODS: A total of 161 Korean-language, text-only multiple-choice questions from the prosthodontics section of the KDLE (2020-2024) were presented to 6 LLMs (ChatGPT-o1, ChatGPT-4o, DeepSeek-R1, DeepSeek-V3, Gemini 1.5 Flash, and CLOVA X). Each test set was posed 6 times. The questions were further classified into 5 domains: diagnosis and treatment planning, mandibular movements and occlusal relationships, removable complete denture, removable partial denture, and fixed prosthodontics. Performance was measured by percentage accuracy and analyzed using the Cochran Q and post hoc McNemar tests (α=.05). LLM scores were contextually benchmarked against the average performance of human examinees. RESULTS: Significant performance differences were observed among the models (P&lt;.001). The CoT-based model, …</t>
  </si>
  <si>
    <t xml:space="preserve">Hlaing, Nan Hsu Myat Mon; Park, Koungjin; Hahn, Seoyoun; Lee, Su Young; Yeo, In-Sung Luke; Lee, Jae-Hyun</t>
  </si>
  <si>
    <t xml:space="preserve">10.1016/j.prosdent.2025.10.004</t>
  </si>
  <si>
    <t xml:space="preserve">41087263.0</t>
  </si>
  <si>
    <t xml:space="preserve">Korean licensing exam prosthodontics</t>
  </si>
  <si>
    <t xml:space="preserve">LLMDENT-0932</t>
  </si>
  <si>
    <t xml:space="preserve">Tooth3dNet: A preliminary exploration for automatic 3D morphology design of dental crowns with a deep generative network.</t>
  </si>
  <si>
    <t xml:space="preserve">OBJECTIVES: Artificial intelligence is opening new avenues for digital dental restoration. To advance the automatic design of dental crowns, this study proposed a novel deep generative network to enable automatic generation of 3D crown shapes for various types of missing teeth-from incisors to molars-based solely on the surrounding oral environment. METHODS: The proposed network, named Tooth3dNet, adopted a Transformer-based encoder-decoder architecture, featuring specially designed optimized query generation and a critical incremental point cloud reconstruction module. It was trained directly on a self-created large-scale 3D intraoral scan point cloud dataset. ANOVA and paired t-test statistical analysis were implemented to compare the performance of the proposed network and other state-of-the-art methods. RESULTS: Multi-metric evaluations showed that our network achieved a mean reconstruction error of 0.200 mm and a Hausdorff distance of 0.683 mm, outperformed current state-of-the-art point cloud generation networks significantly (P &lt; 0.05). The generated point clouds produced reconstructed surfaces that retained the anatomical features of the teeth. CONCLUSIONS: Our method demonstrates good performance in generating primary 3D morphology of dental crowns. CLINICAL SIGNIFICANCE: Although the present method is limited to occlusal surface generation and some areas of the proximal surfaces, it introduces a novel approach for crown design and lays the groundwork for future deve…</t>
  </si>
  <si>
    <t xml:space="preserve">Ying, Shunv; Huang, Feng; Yin, Jiaxing; Liu, Wei; He, Fuming</t>
  </si>
  <si>
    <t xml:space="preserve">10.1016/j.jdent.2026.106696</t>
  </si>
  <si>
    <t xml:space="preserve">41985738.0</t>
  </si>
  <si>
    <t xml:space="preserve">generative crown design network</t>
  </si>
  <si>
    <t xml:space="preserve">generative crown morphology network</t>
  </si>
  <si>
    <t xml:space="preserve">LLMDENT-1033</t>
  </si>
  <si>
    <t xml:space="preserve">Artificial intelligence in maxillofacial trauma: expert ally or unreliable assistant?</t>
  </si>
  <si>
    <t xml:space="preserve">Background Large language models (LLMs), such as ChatGPT, have demonstrated potential in synthesizing complex clinical information, yet concerns persist regarding their accuracy and reliability in specialized domains. The rationale of this study is to address a gap in the literature by evaluating ChatGPT-4o’s capabilities and limitations in terms of accuracy and reliability on oral and maxillofacial traumatology. Material and Methods A total of 188 oral and maxillofacial trauma-related questions were selected from a comprehensive resource. Thirty questions were randomly chosen and submitted to ChatGPT-4o resetting to “new chat” mode every repetition to eliminate potential memory bias. Accuracy was scored using a 3-point Likert scale. Reliability was assessed with weighted kappa (κ) and Intraclass Correlation Coefficient (ICC), and internal consistency was evaluated using both Cronbach's alpha (α) and McDonald’s omega (ω). Results The accuracy rates for comprehensive and adequate responses were calculated as 38% (95% CI: 32.5% - 43.5%) and 58% (95% CI: 52.1% - 63.3%), respectively. Weighted kappa (κ = 0.469) and ICC (0.503) indicated moderate reliability. Internal consistency metrics revealed excellent and good reliability, respectively (α = 0.904, ω = 0.860). Conclusions ChatGPT-4o demonstrated promising results as an adjunct tool in providing supplementary educational content, verifying critical information, and supporting the decision-making processes in oral and maxillofac…</t>
  </si>
  <si>
    <t xml:space="preserve">Agbulut, N; Unlu, M</t>
  </si>
  <si>
    <t xml:space="preserve">10.4317/medoral.27229</t>
  </si>
  <si>
    <t xml:space="preserve">40818131.0</t>
  </si>
  <si>
    <t xml:space="preserve">maxillofacial trauma questions from comprehensive resource</t>
  </si>
  <si>
    <t xml:space="preserve">maxillofacial trauma questions from reference resource</t>
  </si>
  <si>
    <t xml:space="preserve">Maxillofacial trauma questions from professional resource; education and decision support</t>
  </si>
  <si>
    <t xml:space="preserve">LLMDENT-1940</t>
  </si>
  <si>
    <t xml:space="preserve">Validation of the Quality Analysis of Medical Artificial Intelligence (QAMAI) tool: a new tool to assess the quality of health information provided by AI platforms.</t>
  </si>
  <si>
    <t xml:space="preserve">BACKGROUND: The widespread diffusion of Artificial Intelligence (AI) platforms is revolutionizing how health-related information is disseminated, thereby highlighting the need for tools to evaluate the quality of such information. This study aimed to propose and validate the Quality Assessment of Medical Artificial Intelligence (QAMAI), a tool specifically designed to assess the quality of health information provided by AI platforms. METHODS: The QAMAI tool has been developed by a panel of experts following guidelines for the development of new questionnaires. A total of 30 responses from ChatGPT4, addressing patient queries, theoretical questions, and clinical head and neck surgery scenarios were assessed by 27 reviewers from 25 academic centers worldwide. Construct validity, internal consistency, inter-rater and test-retest reliability were assessed to validate the tool. RESULTS: The validation was conducted on the basis of 792 assessments for the 30 responses given by ChatGPT4. The results of the exploratory factor analysis revealed a unidimensional structure of the QAMAI with a single factor comprising all the items that explained 51.1% of the variance with factor loadings ranging from 0.449 to 0.856. Overall internal consistency was high (Cronbach's alpha = 0.837). The Interclass Correlation Coefficient was 0.983 (95% CI 0.973-0.991; F (29,542) = 68.3; p &lt; 0.001), indicating excellent reliability. Test-retest reliability analysis revealed a moderate-to-strong correlation…</t>
  </si>
  <si>
    <t xml:space="preserve">Vaira, Luigi Angelo; Lechien, Jerome R; Abbate, Vincenzo; Allevi, Fabiana; Audino, Giovanni; Beltramini, Giada Anna; Bergonzani, Michela; Boscolo-Rizzo, Paolo; Califano, Gianluigi; Cammaroto, Giovanni</t>
  </si>
  <si>
    <t xml:space="preserve">10.1007/s00405-024-08710-0</t>
  </si>
  <si>
    <t xml:space="preserve">38703195.0</t>
  </si>
  <si>
    <t xml:space="preserve">QAMAI validation head neck surgery ENT</t>
  </si>
  <si>
    <t xml:space="preserve">ambiguous; head-neck surgery patient queries; ChatGPT-4; QAMAI validation</t>
  </si>
  <si>
    <t xml:space="preserve">Head and neck surgery ENT questions; oral cavity not a defined part; QAMAI tool validation</t>
  </si>
  <si>
    <t xml:space="preserve">Head and neck surgery QAMAI validation; oral cavity not defined; R3 decision confirmed</t>
  </si>
  <si>
    <t xml:space="preserve">LLMDENT-1624</t>
  </si>
  <si>
    <t xml:space="preserve">Evaluating the Competence of AI Chatbots in Answering Patient-Oriented Frequently Asked Questions on Orthognathic Surgery.</t>
  </si>
  <si>
    <t xml:space="preserve">OBJECTIVES: This study aimed to evaluate the performance of three widely used artificial intelligence (AI) chatbots-ChatGPT-4, Gemini 2.5 Pro, and Claude Sonnet 4-in answering patient-oriented frequently asked questions (FAQs) related to orthognathic surgery. Given the increasing reliance on AI tools in healthcare, it is essential to evaluate their performance to provide accurate, empathetic, readable, and clinically appropriate information. METHODS: Twenty FAQs in Turkish about orthognathic surgery were presented to each chatbot. The responses were evaluated by three oral and maxillofacial surgeons using a modified Global Quality Score (GQS), binary clinical appropriateness judgment, and a five-point empathy rating scale. The evaluation process was conducted in a double-blind manner. The Ateşman Readability Formula was applied to each response using an automated Python-based script. Comparative statistical analyses-including ANOVA, Kruskal-Wallis, and post hoc tests-were used to determine significant differences in performance among chatbots. RESULTS: Gemini outperformed both GPT-4 and Claude in GQS, empathy, and clinical appropriateness (p &lt; 0.001). GPT-4 demonstrated the highest readability scores (p &lt; 0.001) but frequently lacked empathetic tone and safety-oriented guidance. Claude showed moderate performance, balancing ethical caution with limited linguistic clarity. A moderate positive correlation was found between empathy and perceived response quality (r = 0.454; p =…</t>
  </si>
  <si>
    <t xml:space="preserve">Yüceer-Çetiner, Ezgi; Kazan, Dilara; Nesiri, Mobin; Basa, Selçuk</t>
  </si>
  <si>
    <t xml:space="preserve">10.3390/healthcare13172114</t>
  </si>
  <si>
    <t xml:space="preserve">40941466.0</t>
  </si>
  <si>
    <t xml:space="preserve">patient-oriented orthognathic FAQs; 3 chatbots; mGQS appropriateness</t>
  </si>
  <si>
    <t xml:space="preserve">orthognathic patient FAQs; three chatbots; mGQS appropriateness empathy</t>
  </si>
  <si>
    <t xml:space="preserve">LLMDENT-0928</t>
  </si>
  <si>
    <t xml:space="preserve">Educational potential of large language models in endodontics: A comparative analysis of responses to patient and exam-based questions</t>
  </si>
  <si>
    <t xml:space="preserve">The aim of this study was to evaluate the performance of four large language models (LLMs) – ChatGPT (GPT-4o), Google Gemini (Gemini 1.5 Flash), Microsoft Copilot (GPT-4), and DeepSeek-V3 – in providing clinically and academically relevant information in the field of endodontics. Ten patient-generated questions were identified using Google Trends based on the keywords “root canal treatment” and “endodontics,” and ten multiple-choice questions were obtained from the official Turkish Dental Specialization Examination (DSE) archives. Each question was independently presented to all LLMs under identical conditions. The responses were evaluated by two experienced endodontists using the Modified Global Quality Scale (MGQS), with disagreements resolved by consensus. Statistical analyses included Kruskal–Wallis, Mann–Whitney U, and Pearson correlation analysis, with a significance level set at α =0.05. No statistically significant differences were found among the models in MGQS scores for either patient-oriented questions ( P = 0.674) or DSE questions ( P = 0.089). However, DeepSeek demonstrated significantly higher performance on academic questions compared to patient-generated queries ( P = 0.030). Google Gemini achieved the highest mean score for patient-oriented responses, although this difference was not statistically significant. Significant positive correlations were observed among Gemini, Copilot, and DeepSeek in patient-level responses. Within the limitations of this study, …</t>
  </si>
  <si>
    <t xml:space="preserve">Derviş Yıldız; H. M. Bayram; Emre Bayram</t>
  </si>
  <si>
    <t xml:space="preserve">Endodontology</t>
  </si>
  <si>
    <t xml:space="preserve">10.4103/endo.endo_7_26</t>
  </si>
  <si>
    <t xml:space="preserve">Google Trends patient endodontic questions plus exam items; 4 LLMs; MGQS</t>
  </si>
  <si>
    <t xml:space="preserve">patient root canal queries plus exam questions; four LLMs; mGQS</t>
  </si>
  <si>
    <t xml:space="preserve">LLMDENT-1529</t>
  </si>
  <si>
    <t xml:space="preserve">Effect of BSSRO on disc-condyle relationship of the temporomandibular joint in skeletal Class III malocclusion patients.</t>
  </si>
  <si>
    <t xml:space="preserve">PURPOSE: To analyze dynamic and static changes in the disc-condyle relationship in patients with skeletal Class III malocclusion after orthognathic surgery. METHODS: The surgical group comprised 30 patients with skeletal Class III malocclusion, and the magnetic resonance imaging and mandibular movement data were obtained at T0 (preoperatively), T1 (3 months postoperatively), and T2 (at the end of orthodontic treatment). The control group included 20 patients with normal occlusion, and the mandibular movement data were recorded. RESULTS: The maximum mouth opening at T1 decreased compared with that at T0 and recovered close to the preoperative level at T2. The marginal movement of the mandible at T1 decreased compared with that at T0 (P &gt; 0.05), among which the movement distances of the condyles during mouth opening and closing decreased significantly compared with those at T0(P &lt; 0.05). Following postoperative orthodontics in patients with skeletal Class III malocclusion, RET-L was significantly lower than that in the control group(P &lt; 0.05).Regarding the temporomandibular joint of ADDwR, the CPL at T1 decreased significantly compared with that at T0(P &lt; 0.05). At T2, the LPM, LLM, and CPL increased significantly compared with those at T1(P &lt; 0.05), and the LPM and LLM levels at T2 exceeded those at T0 significantly (P &lt; 0.05). CONCLUSIONS: In the short term, after orthognathic surgery, the marginal movement of the mandible showed a certain degree of decline; however, in the l…</t>
  </si>
  <si>
    <t xml:space="preserve">Song, Ming-Yang; Lv, Xin; Zhang, Zheng; Wang, Yu-Xin; Xia, Cheng-Wan; Yang, Xu-Dong</t>
  </si>
  <si>
    <t xml:space="preserve">10.1016/j.jormas.2025.102215</t>
  </si>
  <si>
    <t xml:space="preserve">39755153.0</t>
  </si>
  <si>
    <t xml:space="preserve">Orthodontics; Oral &amp; maxillofacial surgery; Oral &amp; maxillofacial radiology; TMD / orofacial pain</t>
  </si>
  <si>
    <t xml:space="preserve">BSSRO TMJ disc study; no LLM</t>
  </si>
  <si>
    <t xml:space="preserve">BSSRO TMJ clinical study; no LLM</t>
  </si>
  <si>
    <t xml:space="preserve">LLMDENT-1251</t>
  </si>
  <si>
    <t xml:space="preserve">Mapping 60 Years of Discovery: An AI-Driven Bibliometric and Altmetric Analysis of the Journal of Periodontal Research.</t>
  </si>
  <si>
    <t xml:space="preserve">AI, particularly the large language model GPT-5-mini, demonstrated reliable performance in labeling research topics and levels of evidence. Over the past 60 years, JPR has made a substantial contribution to the periodontal literature, generating meaningful public and societal impact, and it is expected to experience exponential growth in the coming years.</t>
  </si>
  <si>
    <t xml:space="preserve">Hazrati, Parham; Zibandehkhooy, Tara; Sabri, Hamoun; Romandini, Mario; Barootchi, Shayan</t>
  </si>
  <si>
    <t xml:space="preserve">10.1111/jre.70071</t>
  </si>
  <si>
    <t xml:space="preserve">41472479.0</t>
  </si>
  <si>
    <t xml:space="preserve">bibliometric altmetric analysis</t>
  </si>
  <si>
    <t xml:space="preserve">LLMDENT-1526</t>
  </si>
  <si>
    <t xml:space="preserve">Comparison of the information of generative artificial intelligence large language models and professional guidelines regarding nutritional advice for orthodontic patients.</t>
  </si>
  <si>
    <t xml:space="preserve">Abstract Background To evaluate the credibility of large language models (LLMs) compared to American Association of Orthodontists (AAO) and British Orthodontic Society (BOS) guides regarding nutritional guidelines for orthodontic patients. Methods The responses offered by ChatGPT 4.0, Copilot and Gemini were assessed for information credibility about tooth decay, food, beverages, oral care, and further assistance as; compatible, compatible but insufficient, partially incompatible and incompatible compared to the guidelines. Reliability was analyzed by the DISCERN tool. The readability of the sources was assessed using the Flesch Reading Ease Score and the Flesch–Kincaid Grade Level. The Friedman Test was conducted to compare DISCERN scores. Results Responses of LLMs were understandable and compatible with the guidelines, but detailed information on tooth decay, dental plaque and risks of acidic environments were inadequate. ChatGPT 4.0, Copilot and Gemini provided detailed lists of foods to avoid and include. Only AAO suggested being aware of extreme temperatures and usage of sugar-free gums. All sources mentioned the necessity of good oral hygiene, but oral hygiene tools were not mentioned in Copilot. All, except ChatGPT 4.0, recommended orthodontist consultation for personalized advice. BOS leaflet had the highest mean DISCERN score (4.70 ± 0.27), followed by Gemini (4.54 ± 1.03), AAO web-source (4.45 ± 0.75), Copilot (3.87 ± 1.64) and ChatGPT 4.0 (3.08 ± 1.65), revealing n…</t>
  </si>
  <si>
    <t xml:space="preserve">Sokmen, Tevhide; Kar, İrem; Tuncer, Cumhur; Baloş Tuncer, Burcu</t>
  </si>
  <si>
    <t xml:space="preserve">10.1186/s12903-025-07153-1</t>
  </si>
  <si>
    <t xml:space="preserve">41299374.0</t>
  </si>
  <si>
    <t xml:space="preserve">orthodontic patient nutrition advice; 3 LLMs vs AAO BOS; DISCERN compatibility</t>
  </si>
  <si>
    <t xml:space="preserve">orthodontic patient nutrition advice; three LLMs vs guidelines; DISCERN</t>
  </si>
  <si>
    <t xml:space="preserve">LLMDENT-0531</t>
  </si>
  <si>
    <t xml:space="preserve">The Role of AI Chatbots in Dentistry: A Systematic Review of Applications, Benefits, Challenges, and Future Directions</t>
  </si>
  <si>
    <t xml:space="preserve">Introduction: Artificial intelligence (AI) aims to develop systems capable of performing tasks that require human intelligence, including learning, reasoning, and decision-making. In dentistry, AI is increasingly applied across multiple specialties, such as operative dentistry, periodontics, orthodontics, oral and maxillofacial surgery, and prosthodontics, particularly in diagnosis, treatment planning, and prognosis. Objectives: This review focuses on the application of AI chatbots in dentistry, exploring their potential benefits and limitations. The objective of this review is to addresses the questions: 1. Which dental domains employ AI chatbots? 2. What evidence exists for their performance in diagnostics, patient engagement, and education? 3. What ethical, legal, and practical challenges hinder their integration? 4. What future research and development priorities should guide the field? Methods: The analysis covers the use of chatbots in patient communication, diagnostic support, post-operative care, surgical assistance, and administrative workflow management. The review also examines their role in enhancing patient engagement and improving operational efficiency in dental practices. Results: The review found that AI chatbots are most commonly employed in patient communication (83% of studies), appointment scheduling (76%), diagnostic support (45%), and postoperative care guidance (39%). Evidence suggests that chatbots improve patient engagement, adherence to treatment pl…</t>
  </si>
  <si>
    <t xml:space="preserve">Arushi Kumari; U. Reddy; Mamatha Shetty</t>
  </si>
  <si>
    <t xml:space="preserve">International Arab Journal of Dentistry</t>
  </si>
  <si>
    <t xml:space="preserve">10.65314/2218-0885.1870</t>
  </si>
  <si>
    <t xml:space="preserve">systematic review chatbots dentistry</t>
  </si>
  <si>
    <t xml:space="preserve">systematic review chatbots</t>
  </si>
  <si>
    <t xml:space="preserve">LLMDENT-1574</t>
  </si>
  <si>
    <t xml:space="preserve">Enhancing AI Chatbot Responses in Health Care: The SMART Prompt Structure in Head and Neck Surgery.</t>
  </si>
  <si>
    <t xml:space="preserve">Abstract Objective This study aims to evaluate the impact of prompt construction on the quality of artificial intelligence (AI) chatbot responses in the context of head and neck surgery. Study Design Observational and evaluative study. Setting An international collaboration involving 16 researchers from 11 European centers specializing in head and neck surgery. Methods A total of 24 questions, divided into clinical scenarios, theoretical questions, and patient inquiries, were developed. These questions were entered into ChatGPT‐4o both with and without the use of a structured prompt format, known as SMART (Seeker, Mission, AI Role, Register, Targeted Question). The AI‐generated responses were evaluated by experienced head and neck surgeons using the Quality Analysis of Medical Artificial Intelligence instrument (QAMAI), which assesses accuracy, clarity, relevance, completeness, source quality, and usefulness. Results The responses generated using the SMART prompt scored significantly higher across all QAMAI dimensions compared to those without contextualized prompts. Median QAMAI scores for SMART prompts were 27.5 (interquartile range [IQR] 25‐29) versus 24 (IQR 21.8‐25) for unstructured prompts (P &lt; .001). Clinical scenarios and patient inquiries showed the most significant improvements, while theoretical questions also benefited, but to a lesser extent. The AI's source quality improved notably with the SMART prompt, particularly in theoretical questions. Conclusion This stu…</t>
  </si>
  <si>
    <t xml:space="preserve">Vaira, Luigi Angelo; Lechien, Jerome R; Abbate, Vincenzo; Gabriele, Guido; Frosolini, Andrea; De Vito, Andrea; Maniaci, Antonino; Mayo-Yáñez, Miguel; Boscolo-Rizzo, Paolo; Saibene, Alberto Maria; Magl</t>
  </si>
  <si>
    <t xml:space="preserve">OTO open</t>
  </si>
  <si>
    <t xml:space="preserve">10.1002/oto2.70075</t>
  </si>
  <si>
    <t xml:space="preserve">39822375.0</t>
  </si>
  <si>
    <t xml:space="preserve">head neck surgery ENT prompt structure; oral cavity not defined</t>
  </si>
  <si>
    <t xml:space="preserve">ambiguous; head-neck surgery incl patient inquiries; ChatGPT-4o; QAMAI</t>
  </si>
  <si>
    <t xml:space="preserve">Head and neck surgery prompt-structure study; ENT topic; oral cavity or dental care not defined</t>
  </si>
  <si>
    <t xml:space="preserve">Head and neck surgery prompt study; oral cavity not defined; R3 decision confirmed</t>
  </si>
  <si>
    <t xml:space="preserve">LLMDENT-1787</t>
  </si>
  <si>
    <t xml:space="preserve">Evaluating the Feasibility of ChatGPT in Dental Morphology Education: A Pilot Study on AI-Assisted Learning in Dental Morphology</t>
  </si>
  <si>
    <t xml:space="preserve">Background: This study was conducted to evaluate the potential of using ChatGPT in dental morphology education. Dental morphology is a fundamental subject in dental education that enables students to understand the structure and function of teeth, which is necessary for accurate diagnosis and treatment planning. Recently, artificial intelligence (AI) technology has gained attention as an educational support tool, and large language models like ChatGPT hold great potential to facilitate learners’ understanding through real-time interaction. Methods: This study involved asking GPT-4 questions from the national dental hygiene exam’s dental morphology section from 2021 to 2023, followed by an analysis of its response accuracy. Results: The results showed that GPT-4 demonstrated high accuracy in some questions but lacked consistency depending on the difficulty and content of the questions. Specifically, GPT-4 was found to struggle with understanding complex tooth morphology and detailed academic concepts. Conclusion: These findings suggest that ChatGPT could be a useful educational tool in dental morphology education, although supplementary educational adjustments are necessary. Future research should explore developing a learning environment where AI and educators collaborate to address AI limitations and enhance students’ learning motivation and comprehension.</t>
  </si>
  <si>
    <t xml:space="preserve">Jeon, Eun-Young; Ahn, Hyun-Na; Lee, Jeong-Hyun</t>
  </si>
  <si>
    <t xml:space="preserve">10.17135/jdhs.2024.24.4.309</t>
  </si>
  <si>
    <t xml:space="preserve">dental hygiene exam morphology questions</t>
  </si>
  <si>
    <t xml:space="preserve">LLMDENT-1332</t>
  </si>
  <si>
    <t xml:space="preserve">Investigation of Large Language Models’ Capabilities in Answering Clinical Questions Related to Periodontal Furcation Therapy</t>
  </si>
  <si>
    <t xml:space="preserve">Large Language Models (LLMs) represent advanced artificial-intelligence (AI) tools capable of processing massive textual datasets and producing language that resembles human expression. Their emergence suggests new possibilities for retrieving clinically relevant knowledge within healthcare. This investigation sought to measure and compare how four separate LLMs responded to practical questions on the management and therapy of periodontal furcation defects, assessing the degree to which their an</t>
  </si>
  <si>
    <t xml:space="preserve">Dimitris Kounatidis; B. Raghunathan</t>
  </si>
  <si>
    <t xml:space="preserve">International Journal of Dental Research and Allied Sciences</t>
  </si>
  <si>
    <t xml:space="preserve">10.51847/ppua3jwpam</t>
  </si>
  <si>
    <t xml:space="preserve">clinical furcation therapy questions</t>
  </si>
  <si>
    <t xml:space="preserve">LLMDENT-1882</t>
  </si>
  <si>
    <t xml:space="preserve">A content-aware chatbot based on GPT 4 provides trustworthy recommendations for Cone-Beam CT guidelines in dental imaging.</t>
  </si>
  <si>
    <t xml:space="preserve">OBJECTIVES: To develop a content-aware chatbot based on GPT-3.5-Turbo and GPT-4 with specialized knowledge on the German S2 Cone-Beam CT (CBCT) dental imaging guideline and to compare the performance against humans. METHODS: The LlamaIndex software library was used to integrate the guideline context into the chatbots. Based on the CBCT S2 guideline, 40 questions were posed to content-aware chatbots and early career and senior practitioners with different levels of experience served as reference. The chatbots' performance was compared in terms of recommendation accuracy and explanation quality. Chi-square test and one-tailed Wilcoxon signed rank test evaluated accuracy and explanation quality, respectively. RESULTS: The GPT-4 based chatbot provided 100% correct recommendations and superior explanation quality compared to the one based on GPT3.5-Turbo (87.5% vs. 57.5% for GPT-3.5-Turbo; P = .003). Moreover, it outperformed early career practitioners in correct answers (P = .002 and P = .032) and earned higher trust than the chatbot using GPT-3.5-Turbo (P = 0.006). CONCLUSIONS: A content-aware chatbot using GPT-4 reliably provided recommendations according to current consensus guidelines. The responses were deemed trustworthy and transparent, and therefore facilitate the integration of artificial intelligence into clinical decision-making.</t>
  </si>
  <si>
    <t xml:space="preserve">Russe, Maximilian Frederik; Rau, Alexander; Ermer, Michael Andreas; Rothweiler, René; Wenger, Sina; Klöble, Klara; Schulze, Ralf K W; Bamberg, Fabian; Schmelzeisen, Rainer; Reisert, Marco; Semper-Hogg</t>
  </si>
  <si>
    <t xml:space="preserve">10.1093/dmfr/twad015</t>
  </si>
  <si>
    <t xml:space="preserve">38180877.0</t>
  </si>
  <si>
    <t xml:space="preserve">content-aware RAG GPT chatbot CBCT guideline for practitioners</t>
  </si>
  <si>
    <t xml:space="preserve">GPT-based RAG chatbot for CBCT guideline; no as-released arm</t>
  </si>
  <si>
    <t xml:space="preserve">LLMDENT-1935</t>
  </si>
  <si>
    <t xml:space="preserve">ChatGPT Guided Diagnosis of Ameloblastic Fibro-Odontoma: A Case Report with Eventful Healing</t>
  </si>
  <si>
    <t xml:space="preserve">Ameloblastic Fibro-Odontoma (AFO) defined by the World Health Organization as a mixed odontogenic tumor. It’s rare and representing 1% to 3% of odontogenic tumors. Due to AFO's rarity and poorly understood etiopathology, clinicians and pathologists may face difficulties in its differential diagnosis. This case report explores the diagnosis and treatment of this uncommon maxillofacial condition in a juvenile patient, also showcasing ChatGPT's potential to assist clinicians by providing diagnosis and recommendations. In parallel to the treatment processes, an external researcher described the case and simulated possible diagnostic and treatment scenarios using ChatGPT 3.5. Although the diagnosis and recommendations obtained are not taken into account in the evaluation of the case, the aim is to draw attention to these tools, which depict a scenario similar to clinical reality. The use of Artificial Intelligence in healthcare, including ChatGPT, is still evolving, and more research is needed to understand its full potential in analyzing clinical information, providing diagnoses, and recommending treatments.</t>
  </si>
  <si>
    <t xml:space="preserve">Ömer Uranbey; F. Ayrancı; Büşra Erşan Erdem</t>
  </si>
  <si>
    <t xml:space="preserve">10.58600/eurjther1979</t>
  </si>
  <si>
    <t xml:space="preserve">case report ChatGPT diagnosis simulation</t>
  </si>
  <si>
    <t xml:space="preserve">case report with ChatGPT diagnosis simulation</t>
  </si>
  <si>
    <t xml:space="preserve">LLMDENT-1295</t>
  </si>
  <si>
    <t xml:space="preserve">Use of large language model (LLM) to enhance content and structure of a school of dentistry LibGuide.</t>
  </si>
  <si>
    <t xml:space="preserve">A librarian used a large language model (LLM) to revise a dentistry subject LibGuide. Prompts were used to identify methods for optimizing navigational structure for usability, highlight library-specific information students need additional help with, and write summaries of page content. Post-revision, LibGuide access increased, and students provided anecdotal feedback that they perceive the changes positively. LLMs may enhance LibGuide discoverability and usability without adding significant time and resource burdens for librarians.</t>
  </si>
  <si>
    <t xml:space="preserve">Jones, Emily P</t>
  </si>
  <si>
    <t xml:space="preserve">Journal of the Medical Library Association : JMLA</t>
  </si>
  <si>
    <t xml:space="preserve">10.5195/jmla.2025.2084</t>
  </si>
  <si>
    <t xml:space="preserve">39975490.0</t>
  </si>
  <si>
    <t xml:space="preserve">library guide revision with LLM</t>
  </si>
  <si>
    <t xml:space="preserve">library guide revision</t>
  </si>
  <si>
    <t xml:space="preserve">LLMDENT-0286</t>
  </si>
  <si>
    <t xml:space="preserve">The effectiveness of large language models in dental specialty questions: a comparative study in the field of prosthodontics.</t>
  </si>
  <si>
    <t xml:space="preserve">Abstract Objective This study was aimed to compare the accuracy of four state-of-the-art large language models (LLMs)(ChatGPT-5, ChatGPT-4o, DeepSeek, and Gemini 2.5 Pro) on Dentistry Specialization Exam (DUS) questions in Prosthodontics, and to assess the effect of querying method on performance. Materials and methods A total of 128 multiple-choice DUS questions (106 knowledge-based; 22 case-based) from 13 exams (2012–2021) were administered. Each model was tested within a single 24-hour window (September 9, 2025). Two protocols were used: (1) Independent Query (each item in a fresh chat) and (2) Sequential Query (exam-like blocks of 10 items). First responses only were recorded and scored against official answer keys. Statistical analyses were performed using the chi-square (χ²) test to compare categorical outcomes (correct/incorrect responses) across different large language models and query strategies. Inter-rater agreement for question classification was assessed using Cohen’s kappa coefficient, and all analyses were conducted at a significance level of α = 0.05. Results With Independent Query, the accuracy for knowledge questions was found to be 91% (GPT-5), 86% (GPT-4o), 71% (DeepSeek), and 88% (Gemini 2.5 Pro) while total accuracy was detected as 86%, 83%, 66%, and 85% respectively. In this context, statistically significant differences were reported across models, also due to the low scores of DeepSeek. Case-based accuracies (64%, 68%, 45%, and 77%) did not differ si…</t>
  </si>
  <si>
    <t xml:space="preserve">Erdal, Selda Gökçe; Güdül, Aynur Beyza Çavuşculu; Köroğlu, Ayşegül</t>
  </si>
  <si>
    <t xml:space="preserve">10.1186/s12909-026-08808-5</t>
  </si>
  <si>
    <t xml:space="preserve">41689029.0</t>
  </si>
  <si>
    <t xml:space="preserve">DUS prosthodontics questions</t>
  </si>
  <si>
    <t xml:space="preserve">prosthodontics DUS questions</t>
  </si>
  <si>
    <t xml:space="preserve">LLMDENT-0662</t>
  </si>
  <si>
    <t xml:space="preserve">Diagnostic Performance and Error Patterns of a Large Language Model and Neural Network in Periodontitis Classification: A Comparative Study.</t>
  </si>
  <si>
    <t xml:space="preserve">Background/Objectives: Periodontitis is a highly prevalent chronic disease requiring accurate diagnosis for effective treatment planning. Artificial intelligence (AI) has emerged as a potential tool to support clinical decision-making. This study aimed to compare the diagnostic performance and classification error patterns of a large language model (LLM) and a neural network (NN) in periodontitis classification according to the current staging and grading system. Methods: This retrospective study included 110 patients with periodontal disease. Clinical and demographic variables (age, sex, smoking status, number of teeth, API, BOP, PPD, and CAL) were analyzed. Reference diagnoses were established by two experts. Cases were evaluated using an LLM and a neural network. Model performance was assessed using accuracy, confusion matrices, and Cohen's kappa coefficient, along with error analysis. Results: The LLM achieved 62% accuracy for stage and 63% for grade classification (κ = 0.48). The neural network showed higher performance, with 85% accuracy for stage and 79% for grade (κ = 0.79 and κ = 0.67, respectively). The LLM more often underestimated disease severity, whereas the neural network tended to overestimate progression. Differences between models were statistically significant (p &lt; 0.0001). Conclusions: In this dataset and classification task, the task-specific neural network demonstrated higher diagnostic performance than the evaluated large language model. However, the fi…</t>
  </si>
  <si>
    <t xml:space="preserve">Ossowska, Agata; Kusiak, Aida; Camlet, Albert; Świetlik, Dariusz</t>
  </si>
  <si>
    <t xml:space="preserve">10.3390/jcm15124837</t>
  </si>
  <si>
    <t xml:space="preserve">42356005.0</t>
  </si>
  <si>
    <t xml:space="preserve">periodontitis classification LLM vs NN</t>
  </si>
  <si>
    <t xml:space="preserve">periodontitis staging classification</t>
  </si>
  <si>
    <t xml:space="preserve">LLMDENT-0076</t>
  </si>
  <si>
    <t xml:space="preserve">Comparative diagnostic accuracy of ChatGPT in second mesiobuccal canal detection.</t>
  </si>
  <si>
    <t xml:space="preserve">Abstract Background The presence of a second mesiobuccal canal (MB2) in maxillary first molars is a critical factor in endodontic success. Accurate identification and treatment of this canal significantly reduce the risk of persistent infection and treatment failure. This study evaluated the diagnostic accuracy of ChatGPT in identifying MB2 canals using structured data derived from CBCT images. Methods This retrospective study included 400 CBCT scans obtained from patients aged 18–60. Structured data derived from axial, coronal, and sagittal CBCT slices were evaluated by both an experienced endodontist and ChatGPT. Images were preprocessed using ImageJ software for enhanced clarity. The model was asked to classify each case as MB2 present or absent. Model predictions were compared with expert evaluations. Diagnostic performance was assessed by calculating sensitivity, specificity, accuracy, positive and negative predictive values and Cohen’s Kappa coefficient. Results ChatGPT predicted MB2 presence in 228 cases, 227 of which were confirmed by expert evaluation. Eight false negatives and one false positive were observed. The model achieved 96.6% sensitivity, 99.4% specificity, and 97.8% overall accuracy, with a Cohen’s Kappa coefficient of 0.954 (p &lt; 0.001). Conclusions ChatGPT demonstrated high agreement with expert analysis using structured CBCT data. Despite not processing raw image data, the model showed strong pattern recognition capabilities. These findings support the p…</t>
  </si>
  <si>
    <t xml:space="preserve">Altunkum, Mehmet Ali; Kaya, Sadullah</t>
  </si>
  <si>
    <t xml:space="preserve">10.1186/s12903-026-08262-1</t>
  </si>
  <si>
    <t xml:space="preserve">41942971.0</t>
  </si>
  <si>
    <t xml:space="preserve">MB2 detection CBCT structured data</t>
  </si>
  <si>
    <t xml:space="preserve">MB2 canal detection from CBCT data</t>
  </si>
  <si>
    <t xml:space="preserve">LLMDENT-0521</t>
  </si>
  <si>
    <t xml:space="preserve">Evaluating AI Chatbots in Enhancing Care for Pediatric Dental Trauma.</t>
  </si>
  <si>
    <t xml:space="preserve">Purpose: To evaluate the effectiveness of artificial intelligence (AI)-powered chatbots in providing reliable guidance for the management of acute pediatric dental trauma. Methods: A comparative analysis was conducted between August 2024 and April 2025 using 5 prominent AI chatbots: ChatGPT-4, Google Gemini, Perplexity, Claude-2, and Llama, assessing 23 frequently asked questions on pediatric dental trauma. Responses were evaluated on accuracy across 4 domains: dental diagnosis, treatment, follow-up, and medical follow-up. The study simulated clinical scenarios without involving human participants. Results: Chatbot performance in dental diagnosis and treatment was consistent with no significant variation. However, significant differences were noted in dental follow-up (P=0.036), and medical follow-up had low validity. Conclusions: Chatbots can be reliable tools for preliminary parental guidance in pediatric dental trauma. However, inconsistencies in follow-up recommendations and medical guidance limit their use as independent tools. They should be considered as supportive aids rather than replacements for clinical expertise.</t>
  </si>
  <si>
    <t xml:space="preserve">Kohanghadosh, Daniel; Yeroshalmi, Farhad; Van Eyndhoven, Lisa; Badner, Victor</t>
  </si>
  <si>
    <t xml:space="preserve">42271611.0</t>
  </si>
  <si>
    <t xml:space="preserve">pediatric dental trauma FAQs parental guidance; 5 chatbots; accuracy</t>
  </si>
  <si>
    <t xml:space="preserve">paediatric trauma FAQs for parental guidance; five chatbots; accuracy</t>
  </si>
  <si>
    <t xml:space="preserve">LLMDENT-1198</t>
  </si>
  <si>
    <t xml:space="preserve">Dens invaginatus as a diagnostic challenge: evaluating large language models against expert endodontic reasoning.</t>
  </si>
  <si>
    <t xml:space="preserve">Abstract Introduction This study hypothesized that large language models (LLMs) would underperform compared to expert clinicians in diagnosing and managing complex endodontic anomalies, such as dens invaginatus, when provided with periapical radiographs. Although LLMs have shown promise in dental education and basic diagnostics, their effectiveness in nuanced clinical reasoning has remained unclear. Methods Nineteen anonymized periapical radiographs depicting challenging endodontic conditions were paired with clinical vignettes. Six advanced LLMs and one expert endodontist independently answered six structured clinical questions per case. Each response was scored against a reference key. Accuracy rates were compared using Kruskal-Wallis and Mann-Whitney U tests. Chi-square tests were used to evaluate model performance across question types. Results The expert achieved 100% accuracy, while all LLMs performed significantly lower (P &lt; 0.05). Copilot demonstrated the lowest scores across all questions. The most substantial performance drop was observed in anomaly classification tasks, particularly in identifying and categorizing dens invaginatus. No significant performance differences were found among the top-performing LLMs. Conclusions While LLMs showed competence in basic diagnostic tasks, they failed to replicate expert-level decision-making in complex endodontic scenarios. Their current capabilities remain insufficient for unsupervised clinical use. This study is among the f…</t>
  </si>
  <si>
    <t xml:space="preserve">Erkal, Damla; Felek, Turgut; Butean, Oana-Paula; Er, Kürşat</t>
  </si>
  <si>
    <t xml:space="preserve">10.1186/s12903-025-06987-z</t>
  </si>
  <si>
    <t xml:space="preserve">41063191.0</t>
  </si>
  <si>
    <t xml:space="preserve">dens invaginatus radiograph vignettes</t>
  </si>
  <si>
    <t xml:space="preserve">LLMDENT-1298</t>
  </si>
  <si>
    <t xml:space="preserve">Knowledge, attitude and practices of ChatGPT in dental research among the dental students and dental professionals in Belagavi, India</t>
  </si>
  <si>
    <t xml:space="preserve">Knowledge, attitude and practices of ChatGPT in dental research among the dental students and dental professionals in Belagavi, India - APRD- Print ISSN No: - 2581-4796 Online ISSN No:- 2581-480X Article DOI No:- 10.18231/j.aprd.2025.024, IP Annals of Prosthodontics and Restorative Dentistry-IP Ann Prosthodont Restor D</t>
  </si>
  <si>
    <t xml:space="preserve">Kanathila, Hema; Dumbre, Sakshi Prashant</t>
  </si>
  <si>
    <t xml:space="preserve">IP Annals of Prosthodontics and Restorative Dentistry</t>
  </si>
  <si>
    <t xml:space="preserve">10.18231/j.aprd.2025.024</t>
  </si>
  <si>
    <t xml:space="preserve">KAP survey ChatGPT research students professionals</t>
  </si>
  <si>
    <t xml:space="preserve">KAP survey on ChatGPT in research</t>
  </si>
  <si>
    <t xml:space="preserve">LLMDENT-2151</t>
  </si>
  <si>
    <t xml:space="preserve">Using a Chatbot as an Alternative Approach for In-Person Toothbrushing Training During the COVID-19 Pandemic: Comparative Study.</t>
  </si>
  <si>
    <t xml:space="preserve">BACKGROUND: It is recommended that caregivers receive oral health education and in-person training to improve toothbrushing for young children. To strengthen oral health education before COVID-19, the 21-Day FunDee chatbot with in-person toothbrushing training for caregivers was used. During the pandemic, practical experience was difficult to implement. Therefore, the 30-Day FunDee chatbot was created to extend the coverage of chatbots from 21 days to 30 days by incorporating more videos on toothbrushing demonstrations and dialogue. This was a secondary data comparison of 2 chatbots in similar rural areas of Pattani province: Maikan district (Study I) and Maelan district (Study II). OBJECTIVE: This study aimed to evaluate the effectiveness and usability of 2 chatbots, 21-Day FunDee (Study I) and 30-Day FunDee (Study II), based on the protection motivation theory (PMT). This study explored the feasibility of using the 30-Day FunDee chatbot to increase toothbrushing behaviors for caregivers in oral hygiene care for children aged 6 months to 36 months without in-person training during the COVID-19 pandemic. METHODS: A pre-post design was used in both studies. The effectiveness was evaluated among caregivers in terms of oral hygiene practices, knowledge, and oral health care perceptions based on PMT. In Study I, participants received in-person training and a 21-day chatbot course during October 2018 to February 2019. In Study II, participants received only daily chatbot programmi…</t>
  </si>
  <si>
    <t xml:space="preserve">Pithpornchaiyakul, Samerchit; Naorungroj, Supawadee; Pupong, Kittiwara; Hunsrisakhun, Jaranya</t>
  </si>
  <si>
    <t xml:space="preserve">10.2196/39218</t>
  </si>
  <si>
    <t xml:space="preserve">36179147.0</t>
  </si>
  <si>
    <t xml:space="preserve">FunDee chatbot toothbrushing training</t>
  </si>
  <si>
    <t xml:space="preserve">FunDee chatbot toothbrushing; no LLM</t>
  </si>
  <si>
    <t xml:space="preserve">LLMDENT-0702</t>
  </si>
  <si>
    <t xml:space="preserve">How to undertake oral medicine dosage calculations.</t>
  </si>
  <si>
    <t xml:space="preserve">Rationale and key points Safe and effective medicine administration and dosage calculation are fundamental nursing proficiencies. Medicine dosage calculations must be undertaken with utmost care to ensure patients' safety and that they gain maximum benefit from the prescribed medicine. It is essential, therefore, that nurses can undertake medicine dosage calculations accurately. Nurses undertaking this activity must ensure they have the knowledge and skills to do so and work within their competence level. • Inaccurate medicine dosage calculations are a significant causative factor in medication errors. • Wrong dose medication errors are frequently reported in both adult and children's healthcare settings, with higher rates of overdosing errors compared with underdosing errors. • Causative factors of inaccurate drug calculations include mathematical-related errors, such as inadequate understanding of basic mathematics, and conceptual errors, where the nurse does not evaluate whether the final calculated dosage makes sense or is a safe and realistic amount for the patient within the context of their health status. • Technology-enhanced simulation training, independent double checking, use of calculators, and use of generative artificial intelligence (AI) as an additional verification layer, have been identified as strategies that may reduce medicine dosage calculation errors. REFLECTIVE ACTIVITY: 'How to' articles can help to update your practice and ensure it remains evidence-…</t>
  </si>
  <si>
    <t xml:space="preserve">Pritchard, Anthony</t>
  </si>
  <si>
    <t xml:space="preserve">Nursing standard (Royal College of Nursing (Great Britain) : 1987)</t>
  </si>
  <si>
    <t xml:space="preserve">10.7748/ns.2026.e12636</t>
  </si>
  <si>
    <t xml:space="preserve">41693364.0</t>
  </si>
  <si>
    <t xml:space="preserve">Pediatric dentistry; Oral medicine / oral pathology; Dental pharmacology / anesthesia; Dental education / exams</t>
  </si>
  <si>
    <t xml:space="preserve">nursing medicine dosage calculations</t>
  </si>
  <si>
    <t xml:space="preserve">LLMDENT-1274</t>
  </si>
  <si>
    <t xml:space="preserve">Is Artificial Intelligence a Useful Tool for Clinical Practice of Oral and Maxillofacial Surgery?</t>
  </si>
  <si>
    <t xml:space="preserve">This study aimed to assess the usefulness of ChatGPT Plus generated responses to clinical-specific questions in oral and maxillofacial surgery. This cross-sectional study was conducted with questions composed according to the Clinical Practise Guide of Ege University, School of Dentistry, and with different subjects of oral and maxillofacial surgery at the undergraduate level. These questions were classified according to their difficulty level (easy, medium, and hard) and inputted into ChatGPT Plus. Three researchers evaluated the responses using a 7-point Likert-type accuracy scale and a modified global quality scale (range: 1-5). Also, error analysis was carried out for the questions scored ≤4 according to the accuracy assessment. A total of 66 questions were enrolled in this study. The questions included dental anesthesia, tooth extraction, preoperative and postoperative complications, suturing, writing prescriptions, and temporomandibular joint examination. The median accuracy score of ChatGPT Plus responses was 5, with 75% of the responses scoring 4 or above. The median quality score was 4, with 75% of the responses scoring 3 or above. There was a significant difference among the 3 difficulty levels, both in accuracy and quality scores ( P &lt;0.001 and 0.001, respectively). The median scores of hard-level questions were found to be lower than the easy-level and medium-level questions. The study outcomes emphasized high accuracy and quality in ChatGPT Plus's responses, exce…</t>
  </si>
  <si>
    <t xml:space="preserve">Işik, Gözde; Kafadar-Gürbüz, İrem A; Elgün, Fulya; Kara, Remziye U; Berber, Buse; Özgül, Semiha; Günbay, Tayfun</t>
  </si>
  <si>
    <t xml:space="preserve">10.1097/scs.0000000000010686</t>
  </si>
  <si>
    <t xml:space="preserve">39352434.0</t>
  </si>
  <si>
    <t xml:space="preserve">Oral &amp; maxillofacial surgery; TMD / orofacial pain; Dental pharmacology / anesthesia; Dental education / exams</t>
  </si>
  <si>
    <t xml:space="preserve">clinical practice guide undergraduate OMFS questions</t>
  </si>
  <si>
    <t xml:space="preserve">clinical practice guide undergraduate questions</t>
  </si>
  <si>
    <t xml:space="preserve">Undergraduate clinical practice guide OMFS questions incl prescriptions; professional knowledge</t>
  </si>
  <si>
    <t xml:space="preserve">LLMDENT-1567</t>
  </si>
  <si>
    <t xml:space="preserve">Evaluating the performance of AI chatbots in responding to dental implant FAQs: A comparative study.</t>
  </si>
  <si>
    <t xml:space="preserve">Abstract Background This study aims to evaluate and compare the performance of five publicly accessible large-language-model (LLM) based chatbots—ChatGPT-o1, Deepseek-R1, Google-Gemini-Advanced, Claude-3.5-Sonnet, and Perplexity-Pro—in providing responses to frequently asked questions (FAQs) about dental implant treatment. The primary goal was to assess the accuracy, completeness, clarity, relevance, and consistency of chatbot-generated answers. Methods A total of 45 FAQs commonly encountered in clinical practice and online patient forums regarding dental implants were selected and categorized into nine thematic domains. Each question was submitted to the chatbots individually using a standardized protocol. Responses were independently assessed by a panel of four dental experts and one layperson using a 5-point Likert-scale. Python with Google-Colab was used for statistical analysis. Results ChatGPT-o1 achieved the highest overall performance, particularly in relevance (M = 4.99), consistency (M = 4.97), and accuracy (M = 4.96). Deepseek-R1 followed closely, with strong scores in completeness and relevance. Claude-3.5-Sonnet ranked moderately, while Gemini-Advanced and Perplexity-Pro showed lower performance in completeness and clarity. Significant differences were observed among chatbots across all criteria (p &lt; 0.001). Inter-rater reliability was high (α = 0.87), confirming consistency among evaluators. Conclusions AI-driven chatbots demonstrated strong potential in deliver…</t>
  </si>
  <si>
    <t xml:space="preserve">Tuzlalı, Mesut; Baki, Nagehan; Aral, Kübra; Aral, Cüneyt Asım; Bahçe, Erkan</t>
  </si>
  <si>
    <t xml:space="preserve">10.1186/s12903-025-06863-w</t>
  </si>
  <si>
    <t xml:space="preserve">41063105.0</t>
  </si>
  <si>
    <t xml:space="preserve">Amass BiomedCore (connector); Consensus (connector); DOAJ; Europe PMC; Europe PMC (Preprint); PubMed/MEDLINE; Semantic Scholar</t>
  </si>
  <si>
    <t xml:space="preserve">implant FAQs from patient forums; 5 chatbots; accuracy completeness</t>
  </si>
  <si>
    <t xml:space="preserve">implant FAQs from forums; five chatbots; accuracy completeness</t>
  </si>
  <si>
    <t xml:space="preserve">LLMDENT-1467</t>
  </si>
  <si>
    <t xml:space="preserve">Explainable Multimodal Ai for Oral Cancer: Integrating Image Segmentation and Large Language Models</t>
  </si>
  <si>
    <t xml:space="preserve">Oral cancer poses a major global health concern, and the early recognition of potentially malignant lesions remains a persistent challenge in clinical practice. This study introduces an integrated artificial intelligence framework that advances beyond prior works by unifying lesion detection, visual explanation, and language-based reporting into a single multimodal pipeline designed to enhance diagnostic accuracy, transparency, and communication in oral oncology. A total of 1,271 intraoral images collected from multiple public datasets were obtained from publicly available repositories. All source datasets provided binary labels (cancer vs. healthy), and the entire dataset was manually annotated by a trained clinician to ensure consistent and reliable ground-truth labels. The detection model, based on the YOLOv11 architecture, was trained to localize abnormal or malignant mucosal regions, and interpretability was achieved through Gradient-weighted Class Activation Mapping (Grad-CAM), whose heatmaps were reviewed by oral pathology experts to confirm clinical relevance. To bridge the gap between automated analysis and clinical communication, the lightweight DistilGPT-2 language model was integrated to convert visual outputs into coherent narrative summaries, enabling explainable reporting and facilitating human understanding of AI-derived findings. The YOLOv11 model achieved a precision of 0.825, a recall of 0.63, a mean average precision of 0.72, and an $\text{mAP} {@} 0.5-0.9…</t>
  </si>
  <si>
    <t xml:space="preserve">Luigia Rizzo; Domenico Rossi; Fabiola De Marco; Alessia Auriemma Citarella; Monica Maria Lucia Sebillo; G. Tortora</t>
  </si>
  <si>
    <t xml:space="preserve">2025 IEEE International Conference on Big Data (BigData)</t>
  </si>
  <si>
    <t xml:space="preserve">10.1109/bigdata66926.2025.11401934</t>
  </si>
  <si>
    <t xml:space="preserve">YOLO DistilGPT-2 pipeline oral cancer</t>
  </si>
  <si>
    <t xml:space="preserve">YOLO with DistilGPT-2 reporting</t>
  </si>
  <si>
    <t xml:space="preserve">LLMDENT-1219</t>
  </si>
  <si>
    <t xml:space="preserve">Multimodal Language Model for Jaw Osteonecrosis Diagnosis and Treatment.</t>
  </si>
  <si>
    <t xml:space="preserve">Owing to the complexity of the clinical manifestations in patients with osteonecrosis of the jaw (ONJ), particularly in settings lacking oral and maxillofacial surgery, timely and accurate treatment remains challenging. Here, we developed an integrated vision-language interactive system (namely, the Osteonecrosis of the Jaw Treatment Supporting [ONJ-TS] system), which is designed to provide clinical support for the diagnosis and treatment of ONJ. We retrospectively collected panoramic radiography (PR) images and medical records of 366 patients with ONJ to develop the ONJ-TS system. In the ONJ-TS system, the core Qwen2-VL was fine-tuned for natural language question answering on ONJ treatment. To support the primary functionality of the Qwen2-VL, we trained the SwinTransformer and the U-Net to identify ONJ cases and segment the ONJ regions in the PR images, respectively. Human evaluation of the output responses indicated that the ONJ-TS system exceeded the accuracy levels of junior oral and maxillofacial surgeons (OMFSs) with accuracy scores of 0.9598 (95% confidence interval [CI], 0.9351-0.9845) and 0.8835 (95% CI, 0.8432-0.9238), respectively ( P = 0.003). Notably, in comparative analyses with the senior OMFSs (accuracy, 0.9959 [95% CI, 0.8432-0.9238]), the ONJ-TS system demonstrated comparable efficacy in disease management ( P &lt; 0.001). Extensive experiments showed that the ONJ-TS system outperformed baseline models in generating accurate responses to treatment support. Gi…</t>
  </si>
  <si>
    <t xml:space="preserve">Gao, X; Zhao, L; Zhang, Q; Guo, Z; Hu, W; Tang, W; Han, C; Wang, X; Gong, P; Long, J</t>
  </si>
  <si>
    <t xml:space="preserve">10.1177/00220345251334575</t>
  </si>
  <si>
    <t xml:space="preserve">40552509.0</t>
  </si>
  <si>
    <t xml:space="preserve">fine-tuned Qwen2-VL ONJ system</t>
  </si>
  <si>
    <t xml:space="preserve">fine-tuned ONJ vision-language system</t>
  </si>
  <si>
    <t xml:space="preserve">LLMDENT-0249</t>
  </si>
  <si>
    <t xml:space="preserve">Morphological Characterization of the Lingual Papillae of the Golden Jackal (Canis aureus): A Scanning Electron Microscopy Study.</t>
  </si>
  <si>
    <t xml:space="preserve">OBJECTIVE: This study aimed to characterise the lingual structures of the Canis aureus using SEM analysis. METHODS: This study Tongues of three adult Canis aureus (n = 3) with a mean body weight of 9.77 ± 1.68 kg were examined. Tissue samples collected from various regions of the tongue were fixed using sequential concentrations of acetone, they were analysed using a Sigma 300 Zeiss Gemini FE-SEM. RESULTS: The results identified four distinct types of papillae in Canis aureus: filiform, conical, fungiform and circumvallate papillae. Filiform papillae featured a triangular main body surrounded by multiple secondary processes, providing a mechanical surface for food prehension and grooming. Conical papillae were observed in two distinct forms at the base of the tongue with pointed or rounded tips facilitating the backward movement of food during swallowing. Fungiform papillae were distributed among the filiform papillae across the lingual surface (except at the base), while circumvallate papillae numbered four in total, each consisting of a rounded main body and a ring-shaped cushion separated by a groove; both types function in gustatory perception. Interestingly, leaf-like papillae, which are found in some other carnivorous species, were not identified in all samples in this study. CONCLUSION: These SEM findings demonstrate that while the general papillary morphology of Canis aureus aligns with other Canidae species, it exhibits specific differences in the shape and quantity …</t>
  </si>
  <si>
    <t xml:space="preserve">Delibaş, Veysel</t>
  </si>
  <si>
    <t xml:space="preserve">Veterinary medicine and science</t>
  </si>
  <si>
    <t xml:space="preserve">10.1002/vms3.71231</t>
  </si>
  <si>
    <t xml:space="preserve">42777273.0</t>
  </si>
  <si>
    <t xml:space="preserve">veterinary jackal tongue SEM</t>
  </si>
  <si>
    <t xml:space="preserve">veterinary jackal tongue morphology</t>
  </si>
  <si>
    <t xml:space="preserve">LLMDENT-0963</t>
  </si>
  <si>
    <t xml:space="preserve">From virtual simulation to generative AI: Mapping research trends and frontiers of intelligent technologies in dental education.</t>
  </si>
  <si>
    <t xml:space="preserve">BACKGROUND: Intelligent technologies in dental education have evolved rapidly over two decades, from virtual reality (VR) and haptic simulators to artificial intelligence (AI) and large language models (LLMs). Although recent bibliometric studies have examined technology-enhanced dental education and digital intelligence in the field, none has yet mapped the full developmental trajectory of intelligent technologies: from virtual simulation to generative AI, across two decades of publication data. METHODS: A Boolean query was executed across Web of Science and Scopus (2006-June 2026). After deduplication, 1374 articles were analyzed using VOSviewer and R across six dimensions: publication trends, national and institutional collaboration, journal evaluation, co-citation clustering, keyword co-occurrence, and thematic evolution. RESULTS: Three publication phases emerged: emergent (2006-2013, 15.8 papers/year), growth (2014-2020, 28.0/year), and acceleration (2021-2026, peaking at 348 in 2025). The United States led output (267 publications; 19.4%), with China second (181; 13.2%). By 2025, middle-income economies surpassed high-income countries in publication volume for the first time (52%vs 40%). Co-citation analysis revealed a progression from foundational VR validation studies (2001-2011) through contemporary reviews (2015-2022) to emerging AI and LLM research (2020-2023). Six of seven keywords with mean publication year ≥2025 concerned AI or LLMs. A ring network of 140 keywor…</t>
  </si>
  <si>
    <t xml:space="preserve">Zhang, Yuxiang; Yan, Xiangru; Zeng, Liming; Si, Xing; Liu, Yawei; He, Minyi</t>
  </si>
  <si>
    <t xml:space="preserve">10.1016/j.jdent.2026.107010</t>
  </si>
  <si>
    <t xml:space="preserve">42716176.0</t>
  </si>
  <si>
    <t xml:space="preserve">bibliometric analysis dental education technology</t>
  </si>
  <si>
    <t xml:space="preserve">LLMDENT-0627</t>
  </si>
  <si>
    <t xml:space="preserve">Evaluating Artificial intelligence responses to malocclusion: A Comparative analysis of ChatGPT 3.5 Vs. ChatGPT 4</t>
  </si>
  <si>
    <t xml:space="preserve">Background: While ChatGPT 3.5 and 4 offer enormous promise for giving useful information to patients and professionals, differences in both models may impair the accuracy of responses and ability to handle patient-specific queries. Therefore, purpose of this study is to compare the responses of ChatGPT 3.5 and ChatGPT 4 to malocclusion-related queries in order to determine their accuracy, correctness, comprehensiveness, and clinical significance.Materials and Methods: A comparative cross-sectional design was used to assess response of ChatGPT version 3.5 vs. 4. A standardized set of questions were developed. All responses of both versions were recorded in a sheet and were sent for evaluation to two orthodontists. The evaluators were provided with four-point grading scale to grade reach response for its comprehensiveness/correctness. Evaluation from both the experts were compiled and analyzed quantitatively as percentages. Reviewer agreement was assessed using the kappa statistics.Results: The reviewer agreement was found to be high with kappa value of 0.92. Out of 17 queries related to malocclusion, the base model (ChatGPT 3.5) received an accuracy rate of 62.75% with only 11.76% responses being comprehensive. On the other hand, ChatGPT- 4 received an accuracy rate of90% with nearly 64.70% being comprehensive/correct responses. ChatGPT 3.5 provided Mixed responses with accurate and inaccurate data for five queries (29.41%) viz. malocclusion classification.Conclusion: ChatGPT-…</t>
  </si>
  <si>
    <t xml:space="preserve">Saeed N. Asiri</t>
  </si>
  <si>
    <t xml:space="preserve">10.18231/j.jco.8463.1782213300</t>
  </si>
  <si>
    <t xml:space="preserve">malocclusion queries patients and professionals; ChatGPT 3.5 vs 4; accuracy</t>
  </si>
  <si>
    <t xml:space="preserve">audience unclear; malocclusion queries; ChatGPT-3.5 vs 4; accuracy</t>
  </si>
  <si>
    <t xml:space="preserve">LLMDENT-1580</t>
  </si>
  <si>
    <t xml:space="preserve">[Not Available].</t>
  </si>
  <si>
    <t xml:space="preserve">RESUMEN Introducción: La fotobiomodulación con láser diodo se ha aplicado como una técnica no invasiva para tratar los síntomas de la articulación temporomandibular (ATM), especialmente en el alivio de condiciones dolorosas agudas. Objetivo: Evaluar el efecto de la fotobiomodulación en el manejo del dolor agudo y la apertura bucal en pacientes con trastorno de la ATM. Metodología: Fueron incluidos 12 pacientes diagnosticados según los criterios de diagnóstico para los trastornos temporomandibulares (DC/TMD) para aplicaciones clínicas y de investigación de la Red del Consorcio Internacional RDC/TMD de la International Association for Dental Research y el Grupo de Interés Especial en Dolor Orofacial de la International Association for the Study of Pain, tras la firma del consentimiento informado. Todos los pacientes fueron irradiados usando un láser diodo dual Gemini EVO Ultradent, y se usó un protocolo de irradiación extrabucal de 0.2W sobre la ATM y 1W cuando el paciente refería dolor muscular sobre la zona sintomática, con un total de 6 sesiones. La intensidad del dolor se calificó usando una escala numérica (EVA). La función mandibular se evaluó mediante la máxima apertura mandibular sin asistencia medida en mm. Los datos fueron analizados mediante un análisis de varianza de modelo mixto (ANOVA). Los valores p &lt; 0,05 fueron considerados estadísticamente significativos. Resultados: La intensidad de dolor disminuyó estadísticamente de 7,52 ± 1,18 a 2,13 ± 1,33 (p &lt; 0,001) de …</t>
  </si>
  <si>
    <t xml:space="preserve">Villafañe, Anthony; Hernández-Andara, Adalsa; Vargas, Alfredo; Brito, Aubert; Manresa, Carlos; Villarroel-Dorrego, Mariana</t>
  </si>
  <si>
    <t xml:space="preserve">Revista cientifica odontologica (Universidad Cientifica del Sur)</t>
  </si>
  <si>
    <t xml:space="preserve">10.21142/2523-2754-1302-2025-245</t>
  </si>
  <si>
    <t xml:space="preserve">40612421.0</t>
  </si>
  <si>
    <t xml:space="preserve">photobiomodulation TMJ; Gemini laser</t>
  </si>
  <si>
    <t xml:space="preserve">photobiomodulation TMD; Gemini is laser</t>
  </si>
  <si>
    <t xml:space="preserve">LLMDENT-0389</t>
  </si>
  <si>
    <t xml:space="preserve">Accuracy of Orthodontic Malocclusion Detection Using Multiple AI Models: A Comparative Study.</t>
  </si>
  <si>
    <t xml:space="preserve">OBJECTIVES: This study aimed to evaluate and compare the accuracy of multiple artificial intelligence (AI) models (ChatGPT 5.2 Pro, Gemini 3 Fast, Claude 4.5 Sonnet, and Microsoft Copilot) in detecting orthodontic malocclusion features in standardized multiview intraoral photographs. The reference standard was assessment by an orthodontist. METHODS: A cross-sectional observational study was conducted using five standardized intraoral photographs (frontal, right lateral, left lateral, maxillary occlusal, and mandibular occlusal) obtained from 50 children aged 9-12 years. The following eight malocclusion parameters were assessed: anterior crowding, diastema, overjet, overbite, molar relationship, canine relationship, crossbite, and dental arch symmetry. Diagnostic accuracy and agreement between each AI model and the orthodontist were evaluated using Cohen's kappa (κ) and the area under the receiver operating characteristic curve (AUC). RESULTS: Agreement between the AI models and the orthodontist ranged from poor to moderate across all orthodontic domains, with Cohen's κ values ranging from -0.15 to 0.63. Visually prominent alignment features, including anterior crowding and diastema, demonstrated comparatively higher agreement (κ, 0.00-0.63) and discriminatory performance, with AUC values ranging from 0.56 to 0.85. In contrast, parameters requiring precise spatial interpretation, such as sagittal relationships, overbite, crossbite, and arch morphology, showed consistently low …</t>
  </si>
  <si>
    <t xml:space="preserve">Herawati, Hillda; Kusnoto, Joko; Gunardi, Indrayadi; Wirasto, Anggit; Astoeti, Tri Erri</t>
  </si>
  <si>
    <t xml:space="preserve">10.4258/hir.2026.32.2.166</t>
  </si>
  <si>
    <t xml:space="preserve">42167739.0</t>
  </si>
  <si>
    <t xml:space="preserve">malocclusion detection photographs</t>
  </si>
  <si>
    <t xml:space="preserve">malocclusion detection from photos</t>
  </si>
  <si>
    <t xml:space="preserve">LLMDENT-0069</t>
  </si>
  <si>
    <t xml:space="preserve">Online patient information on elective orthognathic surgery provided by UK National Health Services hospitals: assessment of readability and improvement using large language models.</t>
  </si>
  <si>
    <t xml:space="preserve">Clear and understandable patient information is crucial for both informed consent and postoperative recovery following elective orthognathic surgery. Despite National Health Service (NHS) guidance recommending suitability for the reading level of an 11-year-old, current patient information leaflets (PILs) do not meet this standard. This study was undertaken to assess the readability of NHS orthognathic surgery patient information and whether large language models (LLMs) could improve readability to meet the recommended levels. A cross-sectional analysis was conducted of online PILs on elective orthognathic surgery from United Kingdom NHS hospital websites. Readability was assessed using five validated scoring systems: Flesch Reading Ease Score (FRES), Flesch-Kincaid Grade Level (FKGL), Gunning Fog Index (GFI), Coleman-Liau Index (CLI), and Simple Measure of Gobbledygook (SMOG). Three LLMs, ChatGPT, Claude, and Gemini, were prompted to simplify PILs to the reading age of an 11-year-old. Of 111 UK Hospital Trusts with Maxillofacial Surgery Units, 73 (65.8%) offered elective orthognathic surgery, of which 21 (28.8%) provided online PILs that yielded 24 eligible texts. Original PILs fell short of the recommended NHS readability standards on 4/5 indices, achieving acceptable levels only on FKGL (6.23 ± 1.26). Following revision, all three LLMs significantly improved readability across all indices (p &lt; 0.001). Gemini achieved the strongest performance, meeting the target thresholds…</t>
  </si>
  <si>
    <t xml:space="preserve">Alradhawi, Mohammad; Perwaiz, Ibrar; Toma, Zahraa; Sarwar, Mohammad S; Gohari, Shireen S; Rehman, Umar; Brennan, Peter A</t>
  </si>
  <si>
    <t xml:space="preserve">10.1016/j.bjoms.2026.06.007</t>
  </si>
  <si>
    <t xml:space="preserve">42716897.0</t>
  </si>
  <si>
    <t xml:space="preserve">LLM-simplified orthognathic leaflets; readability only</t>
  </si>
  <si>
    <t xml:space="preserve">LLMs simplified orthognathic leaflets; readability only</t>
  </si>
  <si>
    <t xml:space="preserve">LLMDENT-1899</t>
  </si>
  <si>
    <t xml:space="preserve">Creating Thriving Data-Centric Communities from Basic Research to Commercial Applications</t>
  </si>
  <si>
    <t xml:space="preserve">The ability to accumulate and analyze large quantities of data is rapidly becoming a competitive advantage not only in science but in the broader economy as well. Advances such as AlphaFold, the AI-based protein prediction tool and ChatGPT the large language model-based chat bot, have ignited enormous excitement in science and industry for leveraging data and computational techniques to solve important problems. However, what is typically lost in all the excitement is the fact that such startling achievements were only possible after a critical mass of high quality data existed to train models using machine learning algorithms. Both examples relied on open data sources that were generated painstakingly by user communities over the course of decades. We argue that in order to unlock future high impact data science achievements like these will require a culture of and skill set for data management, sharing and reuse. In this paper, we describe our work within the dental, oral, and craniofacial community to create such a data sharing community that has grown out of basic research to increasingly touch on clinical sciences and even commercial applications.</t>
  </si>
  <si>
    <t xml:space="preserve">R. Schuler; Carl Kesselman</t>
  </si>
  <si>
    <t xml:space="preserve">2024 IEEE 20th International Conference on e-Science (e-Science)</t>
  </si>
  <si>
    <t xml:space="preserve">10.1109/e-science62913.2024.10678730</t>
  </si>
  <si>
    <t xml:space="preserve">data sharing community paper; no LLM evaluation</t>
  </si>
  <si>
    <t xml:space="preserve">LLMDENT-0524</t>
  </si>
  <si>
    <t xml:space="preserve">Evaluating the clinical safety of large language models in oral cancer-related patient communication: a repeated-prompt observational study.</t>
  </si>
  <si>
    <t xml:space="preserve">Abstract Background As patients increasingly consult large language models (LLMs) for health-related information, evaluating the clinical safety of AI-generated responses has become essential, particularly in high-risk domains such as oral oncology. Despite growing interest in AI applications in medicine, evidence regarding response consistency and referral safety in patient communication remains limited. This study aimed to assess the clinical safety of two contemporary LLMs in oral cancer–related patient scenarios using a multidimensional evaluation framework. Methods This repeated-prompt observational study evaluated Google Gemini (Pro version) and xAI Grok (Grok-1) over a 7-day period. Twenty standardized Turkish-language patient scenarios related to suspected oral cancer were submitted daily to each model, generating 280 responses. Scientific accuracy and completeness were assessed using a 5-point Likert scale by two independent oral and maxillofacial radiologists. Readability was evaluated using validated Turkish indices (Ateşman and Bezirci–Yılmaz). Referral safety was assessed as a binary outcome. Internal consistency across repeated prompts was measured using Cronbach’s alpha, and inter-model agreement was analyzed using intraclass correlation coefficients (ICC). Results Both models demonstrated comparable levels of scientific accuracy (Gemini: 3.52 ± 0.57; Grok: 3.39 ± 0.68; p = 0.072) and completeness (3.40 ± 0.70 vs. 3.25 ± 0.78; p = 0.091). Overall referral safet…</t>
  </si>
  <si>
    <t xml:space="preserve">Kollayan, Burcu Yeliz; Cebeci, Tuğba</t>
  </si>
  <si>
    <t xml:space="preserve">10.1186/s12903-026-08530-0</t>
  </si>
  <si>
    <t xml:space="preserve">42087133.0</t>
  </si>
  <si>
    <t xml:space="preserve">oral cancer patient scenarios; Gemini Grok; accuracy referral safety</t>
  </si>
  <si>
    <t xml:space="preserve">LLMDENT-0085</t>
  </si>
  <si>
    <t xml:space="preserve">AI-Driven Dental Procedure Coding: A Multi-Model Framework for CDT Extraction from Clinical Text.</t>
  </si>
  <si>
    <t xml:space="preserve">Background and Objectives : Dental procedure coding is essential for accurate billing, reimbursement, and clinical documentation, yet it remains largely manual, time-consuming, and error-prone. While natural language processing (NLP) has enabled significant advances in automated medical coding, limited work has focused on the dental domain, particularly the assignment of Code on Dental Procedures and Nomenclature (CDT) codes from free-text clinical notes. This study aims to develop and evaluate an artificial intelligence framework that integrates large language models (LLMs) and traditional deep learning methods to automate CDT code extraction from narrative dental documentation. Methods : We evaluated three LLM-based strategies-zero-shot prompting, QLoRA fine-tuning, and parameter-efficient fine-tuning (PEFT) using LoRA-alongside a supervised Bidirectional GRU (Bi-GRU) classifier. Experiments were conducted using a synthetic dataset designed to emulate real-world dental encounters. Structured JSON output schemas, few-shot prompting, and scalable batch inference pipelines were employed to ensure consistent and interpretable predictions. Model performance was assessed using micro- and macro-averaged F1 scores, precision, recall, exact-match accuracy, and Hamming loss. Results : The zero-shot LLM achieved the highest micro-F1 score (0.9614) and perfect recall for frequent CDT codes, demonstrating strong baseline reasoning without task-specific training; however, performance dec…</t>
  </si>
  <si>
    <t xml:space="preserve">Annareddy, Pranav; Noori, Ali; Kollipara, Deepthi; Manda, Prashanti</t>
  </si>
  <si>
    <t xml:space="preserve">10.3390/dj14060339</t>
  </si>
  <si>
    <t xml:space="preserve">42345930.0</t>
  </si>
  <si>
    <t xml:space="preserve">CDT procedure coding from notes</t>
  </si>
  <si>
    <t xml:space="preserve">CDT procedure code extraction</t>
  </si>
  <si>
    <t xml:space="preserve">LLMDENT-1585</t>
  </si>
  <si>
    <t xml:space="preserve">DrinkMR: Unobtrusive Drinking Monitoring Using Off-The-Shelf Smart Glasses</t>
  </si>
  <si>
    <t xml:space="preserve">Drinking monitoring is crucial for preventing dehydration, malnutrition, and obesity. Traditional methods are prone to large errors due to inaccurate memory recall and rely heavily on active user participation. Recent studies have explored more automated approaches to reduce human effort, but these either require dedicated hardware or are restricted to laboratory settings. This work proposes an unobtrusive drinking monitoring system that can be deployed on off-the-shelf smart glasses to support real-life, daily monitoring. Specifically, we use multi-modal sensing to collect data from the smart glasses’ microphones, inertial sensors, and cameras, which contain drink-related details such as drinking sounds, jaw movements, and head vibrations. We then develop a Hybrid AI model to learn features from cross-domain sensor data and gain insights into when (timing), what (type), and how much (volume/calories) the user drinks. Experiments show that our system detects the start of a drinking activity with a median error of 0.98 seconds, recognizes seven drink types with 97.3% accuracy, and estimates drink volume and caloric intake with a 9.3% error. The proposed system is easy for new users to use and supports fine-grained drink assessment, such as distinguishing between natural and artificial sugars and estimating sugar consumption. Moreover, the system can be further integrated with large language model (LLM) analysis to generate personalized health reports, including potential healt…</t>
  </si>
  <si>
    <t xml:space="preserve">Ruxin Wang; Gabrielle V Gonzalez; Wen Liu; Chen Wang; T. Tseng</t>
  </si>
  <si>
    <t xml:space="preserve">2025 IEEE 22nd International Conference on Mobile Ad-Hoc and Smart Systems (MASS)</t>
  </si>
  <si>
    <t xml:space="preserve">10.1109/mass66014.2025.00026</t>
  </si>
  <si>
    <t xml:space="preserve">smart glasses drinking monitoring</t>
  </si>
  <si>
    <t xml:space="preserve">LLMDENT-1895</t>
  </si>
  <si>
    <t xml:space="preserve">Sarode, Gargi; Sarode, Sachin C</t>
  </si>
  <si>
    <t xml:space="preserve">10.1111/odi.14818</t>
  </si>
  <si>
    <t xml:space="preserve">37983896.0</t>
  </si>
  <si>
    <t xml:space="preserve">LLMDENT-1851</t>
  </si>
  <si>
    <t xml:space="preserve">New occurrences of mammals from McKay Reservoir (Hemphillian, Oregon)</t>
  </si>
  <si>
    <t xml:space="preserve">Non-technical Summary. The fossil record of the Pacific Northwest records millions of years of changing climate and evolving organisms, shedding light not only on life of the past, but also giving us the tools to better predict how future environmental change might play out. A site near Pendleton, Oregon is especially important to understanding ancient ecosystems because it preserves a complete community of vertebrates, from bats and shrews to rhinos and saber-toothed cats. In 2017 and 2021, we returned to this site to collect new fossils. We also visited museum collections that contain fossils from the site to open as clear a window as possible into this 5–6 million year old world. We identified many species new to the site, many of which are also new to the Northwest. These include a bone-crushing dog; camels, both giant and llama-like; an extinct animal that looked like a deer, but that has no modern relatives; and at least two types of ancient horse. We also compiled a complete, up-to-date list of all the mammals ever found at the site. Besides giving us a better idea of what lived in the Pendleton area in the Miocene Epoch, this work will serve as a jumping-off point for later studies focused on how these organisms behaved, functioned, and interacted with each other and with their environments. Abstract. Encompassing global cooling, the spread of grasslands, and biogeographic interchanges, the Hemphillian North American Land Mammal Age is an important interval for unders…</t>
  </si>
  <si>
    <t xml:space="preserve">J. Orcutt; Christiana J. Schmer; Jeffrey Lubisich; Lacy T. Abrams; Nicholas A. Famoso</t>
  </si>
  <si>
    <t xml:space="preserve">Journal of Paleontology</t>
  </si>
  <si>
    <t xml:space="preserve">10.1017/jpa.2023.98</t>
  </si>
  <si>
    <t xml:space="preserve">paleontology mammals</t>
  </si>
  <si>
    <t xml:space="preserve">palaeontology mammal fossils</t>
  </si>
  <si>
    <t xml:space="preserve">LLMDENT-1807</t>
  </si>
  <si>
    <t xml:space="preserve">Knowledge Transfer and Networking Upon Implementation of a Transdisciplinary Digital Health Curriculum in a Unique Digital Health Training Culture: Prospective Analysis.</t>
  </si>
  <si>
    <t xml:space="preserve">Abstract Background Digital health has been taught at medical faculties for a few years. However, in general, the teaching of digital competencies in medical education and training is still underrepresented. Objective This study aims to analyze the objective acquisition of digital competencies through the implementation of a transdisciplinary digital health curriculum as a compulsory elective subject at a German university. The main subject areas of digital leadership and management, digital learning and didactics, digital communication, robotics, and generative artificial intelligence were developed and taught in a transdisciplinary manner over a period of 1 semester. Methods The participants evaluated the relevant content of the curriculum regarding the competencies already taught in advance during the study, using a Likert scale. The participants’ increase in digital competencies were examined with a pre-post test consisting of 12 questions. Statistical analysis was performed using an unpaired 2-tailed Student t test. A P value of &lt;.05 was considered statistically significant. Furthermore, an analysis of the acceptance of the transdisciplinary approach as well as the application of an alternative examination method (term paper instead of a test with closed and open questions) was carried out. Results In the first year after the introduction of the compulsory elective subject, students of human medicine (n=15), dentistry (n=3), and medical biotechnology (n=2) participated i…</t>
  </si>
  <si>
    <t xml:space="preserve">Kröplin, Juliane; Maier, Leonie; Lenz, Jan-Hendrik; Romeike, Bernd</t>
  </si>
  <si>
    <t xml:space="preserve">10.2196/51389</t>
  </si>
  <si>
    <t xml:space="preserve">38632710.0</t>
  </si>
  <si>
    <t xml:space="preserve">digital health curriculum medical students</t>
  </si>
  <si>
    <t xml:space="preserve">digital health curriculum; not dental topic</t>
  </si>
  <si>
    <t xml:space="preserve">LLMDENT-1874</t>
  </si>
  <si>
    <t xml:space="preserve">Performance of an Artificial Intelligence-Based Chatbot (ChatGPT) Answering the European Certification in Implant Dentistry Exam.</t>
  </si>
  <si>
    <t xml:space="preserve">PURPOSE To compare the performance of licensed dentists and two software versions (3.5 legacy and 4.0) of an artificial intelligence (AI)-based chatbot (ChatGPT) answering the exam for the 2022 Certification in Implant Dentistry of the European Association for Osseointegration (EAO). MATERIALS AND METHODS The 50 question, multiple-choice exam of the EAO for the 2022 Certification in Implant Dentistry was obtained. Three groups were created based on the individual or program answering the exam: licensed dentists (D group) and two software versions of an artificial intelligence (AI)-based chatbot (ChatGPT)-3.5 legacy (ChatGPT-3.5 group) and the 4.0 version (ChatGPT-4.0 group). The EAO provided the results of the 2022 examinees (D group). For the ChatGPT groups, the 50 multiple-choice questions were introduced into both ChatGBT versions, and the answers were recorded. Pearson correlation matrix was used to analyze the linear relationship among the subgroups. The inter- and intraoperator reliability was calculated using Cronbach's alpha coefficient. One-way ANOVA and Tukey post-hoc tests were used to examine the data (α = .05). RESULTS ChatGPT was able to pass the exam for the 2022 Certification in Implant Dentistry of the EAO. Additionally, the software version of ChatGPT impacted the score obtained. The 4.0 version was able to not only pass the exam but also obtained a significantly higher score than the 3.5 version and licensed dentists completing the same exam. CONCLUSIONS Th…</t>
  </si>
  <si>
    <t xml:space="preserve">Revilla-León, Marta; Barmak, Basir A; Sailer, Irena; Kois, John C; Att, Wael</t>
  </si>
  <si>
    <t xml:space="preserve">10.11607/ijp.8852</t>
  </si>
  <si>
    <t xml:space="preserve">38270461.0</t>
  </si>
  <si>
    <t xml:space="preserve">EAO certification exam</t>
  </si>
  <si>
    <t xml:space="preserve">LLMDENT-1169</t>
  </si>
  <si>
    <t xml:space="preserve">Analysis of published case reports on lymphoma using llms</t>
  </si>
  <si>
    <t xml:space="preserve">Introduction: Lymphoma represents a diverse group of cancers with heterogeneous presentations, making treatment decisions complex. While randomized trials are foundational, they often exclude the unique patient situations detailed in case reports. Vast amount of evidence from case reports remains underutilized due to the labor-intensive process of manual classification and data extraction. We aimed to overcome this challenge by developing and validating a large-scale, automated analysis of published lymphoma case reports using a generative artificial intelligence (AI) extraction pipeline. Methods: A comprehensive search of the PubMed database was performed using relevant MeSH terms to identify all potential lymphoma case reports. To extract key clinical information, a structured questionnaire with 51 items covering patient demographics, lymphoma type, diagnostic procedures, disease location, treatments, and outcomes was created. The Large Language Model (LLM) Rombos-LLM-V2.6-Qwen-14b deployed with the data-element-extractor Python package was used to systematically answer these questions for each publication's title and abstract. The LLM's performance was benchmarked against a manually labeled ground truth dataset of 298 reports before conducting a quantitative analysis of all extracted data. Results: The search yielded a total of 10,681 publications. On the validation dataset, the model achieved 96.1% overall accuracy and an F1-score of 80.1% with F1&gt;90% in 13 questions. The…</t>
  </si>
  <si>
    <t xml:space="preserve">F. Dennstaedt; A. Handra; N. Cihoric</t>
  </si>
  <si>
    <t xml:space="preserve">Blood</t>
  </si>
  <si>
    <t xml:space="preserve">10.1182/blood-2025-8215</t>
  </si>
  <si>
    <t xml:space="preserve">lymphoma case report extraction</t>
  </si>
  <si>
    <t xml:space="preserve">LLMDENT-0063</t>
  </si>
  <si>
    <t xml:space="preserve">Diagnostic accuracy of ChatGPT-5 in evaluating root canal treatment and periapical pathosis on periapical radiographs.</t>
  </si>
  <si>
    <t xml:space="preserve">OBJECTIVES: Artificial intelligence (AI) chatbots such as ChatGPT-5 (OpenAI) are increasingly used for dental radiograph interpretation, especially among patients seeking self-assessment. However, their diagnostic accuracy in endodontics remains unclear. METHODS: This cross-sectional STARD-AI-compliant study analyzed 271 anonymized periapical radiographs of endodontically treated posterior teeth, classified as straightforward (n = 167) or complex (n = 104), using standardized ChatGPT-5 prompts. Diagnostic criteria included obturation length (short, adequate, long), presence of voids, and periapical pathosis. Results were compared to those of a panel of general dentists and a reference standard from endodontic specialists. Sensitivity, specificity, and accuracy were calculated using the McNemar test (p &lt; 0.05). RESULTS: ChatGPT-5 demonstrated high specificity (up to 99.3%) for normal or adequately treated findings but low sensitivity for short (13.7%) or long (0.0%) obturations, voids (9.0%-22.7%), and periapical lesions (10.5%-28.6%). Overall accuracy (54.0%-63.2%) was significantly lower than that of general dentists (76.0%-85.6%) (p &lt; 0.001). CONCLUSIONS: Although ChatGPT-5 achieved high specificity, its low sensitivity and overall accuracy limit diagnostic reliability. Expert clinician oversight remains essential for accurate interpretation and treatment planning.</t>
  </si>
  <si>
    <t xml:space="preserve">Almutairi, Waleed; Alnasser, Mujahid; Alharbi, Hanan; Austah, Obadah</t>
  </si>
  <si>
    <t xml:space="preserve">Restorative dentistry &amp; endodontics</t>
  </si>
  <si>
    <t xml:space="preserve">10.5395/rde.2026.51.e29</t>
  </si>
  <si>
    <t xml:space="preserve">42413993.0</t>
  </si>
  <si>
    <t xml:space="preserve">LLMDENT-1045</t>
  </si>
  <si>
    <t xml:space="preserve">Estimating Age and Sex from Dental Panoramic Radiographs Using Neural Networks and Vision–Language Models</t>
  </si>
  <si>
    <t xml:space="preserve">Purpose: The purpose of this study was to compare multiple deep learning models for estimating age and sex using dental panoramic radiographs and identify the most successful deep learning models for the specified tasks. Methods: The dataset of 437 panoramic radiographs was divided into training, validation, and testing sets. Random oversampling was used to balance the class distributions in the training data and address the class imbalance in sex and age. The models studied were neural network models (CNN, VGG16, VGG19, ResNet50, ResNet101, ResNet152, MobileNet, DenseNet121, DenseNet169) and vision–language models (Vision Transformer and Moondream2). Binary classification models were built for sex classification, while regression models were developed for age estimations. Sex classification was evaluated using precision, recall, F1 score, accuracy, area under the curve (AUC), and a confusion matrix. For age regression, performance was evaluated using mean squared error (MSE), mean absolute error (MAE), root mean squared error (RMSE), R2, and mean absolute percentage error (MAPE). Results: In sex classification, neural networks achieved accuracies of 85% and an AUC of 0.85, while Moondream2 had much lower accuracy (49%) and AUC (0.48). DenseNet169 performed better than other models for age regression, with an R2 of 0.57 and an MAE of 7.07. Among sex classes, the CNN model achieved the highest precision, recall, and F1 score for both males and females. Vision Transformers that…</t>
  </si>
  <si>
    <t xml:space="preserve">Salem Shamsul Alam; Nabila Rashid; Tasfia Azrin Faiza; Saif Ahmed; R. A. Hassan; James Dudley; T. Farook</t>
  </si>
  <si>
    <t xml:space="preserve">10.3390/oral5010003</t>
  </si>
  <si>
    <t xml:space="preserve">CNN VLM age sex estimation</t>
  </si>
  <si>
    <t xml:space="preserve">CNN and VLM age sex estimation</t>
  </si>
  <si>
    <t xml:space="preserve">LLMDENT-1313</t>
  </si>
  <si>
    <t xml:space="preserve">Performance of AI Chatbots on Head and Neck Pathology Board-Style Exam Questions and Guidelines for Responsible Use.</t>
  </si>
  <si>
    <t xml:space="preserve">The promising integration of artificial intelligence (AI), particularly large language models (LLMs) or AI chatbots, into medical education and practice necessitates rigorous evaluation of their capabilities. While chatbot performance has been assessed against standardized exams like the bar, medical and dental boards, and in diagnostic specialties such as radiology and ophthalmology, a critical gap exists within the complex discipline of pathology, specifically concerning subspecialty areas like head and neck pathology. Conducting a pilot study evaluating chatbot responses to head and neck pathology board-style questions is therefore essential and novel. Crucially for education, this pilot study evaluated six AI chatbots on their performance in answering multiple-choice questions (MCQs) retrieved from authorities in the field of head and neck pathology. Twenty MCQs relevant to head and neck pathology were identified from the public domain. A total of 120 responses from six chatbots were evaluated for response and citation accuracy. Although AI chatbots answered head and neck pathology board-style questions with 85-100% accuracy, citation accuracy and performance on image-based questions were poor. Considering the pedagogical principle that actively challenging exam questions enhances memory retention and learning outcomes compared to passive text review, AI-generated multiple-choice questions specifically designed for head and neck pathology study revision purposes were gene…</t>
  </si>
  <si>
    <t xml:space="preserve">Khoury, Zaid H; Sultan, Ahmed S</t>
  </si>
  <si>
    <t xml:space="preserve">10.1007/s12105-025-01850-7</t>
  </si>
  <si>
    <t xml:space="preserve">41182557.0</t>
  </si>
  <si>
    <t xml:space="preserve">head neck pathology board MCQs</t>
  </si>
  <si>
    <t xml:space="preserve">LLMDENT-2072</t>
  </si>
  <si>
    <t xml:space="preserve">ChatGPT to enhance learning in dental education at a historically black medical college.</t>
  </si>
  <si>
    <t xml:space="preserve">Abstract The recent rise of powerful large language model (LLM)-based AI tools, exemplified by ChatGPT and Bard, poses a great challenge to contemporary dental education while simultaneously offering a unique resource and approach that potentially complements today’s teaching and learning, where existing widely available learning resources have often fallen short. Although both the clinical and educational aspects of dentistry will be shaped profoundly by the LLM tools, the didactic curricula, which primarily rely on lecture-based courses where instructors impart knowledge through presentations and discussions, need to be upgraded urgently. In this paper, we used dental course materials, syllabi, and textbooks adopted currently in the School of Dentistry (SOD) at Meharry Medical College to assess the potential utility and effectiveness of ChatGPT in dental education. We collected the responses of the chatbot to questions as well as students' interactions with it for assessment. Our results showed that ChatGPT can assist in dental essay writing and generate relevant content for dental students, in addition to other benefits. The limitations of ChatGPT were also discussed in the paper.</t>
  </si>
  <si>
    <t xml:space="preserve">Rahad, Khandoker; Martin, Kianna; Amugo, Ihunna; Ferguson, Shania; Curtis, Angela; Davis, Anniya; Gangula, Pandu; Wang, Qingguo</t>
  </si>
  <si>
    <t xml:space="preserve">10.21203/rs.3.rs-3546693/v2</t>
  </si>
  <si>
    <t xml:space="preserve">37986988.0</t>
  </si>
  <si>
    <t xml:space="preserve">Amass BiomedCore (connector); Crossref; Europe PMC (Preprint); PubMed/MEDLINE; Semantic Scholar</t>
  </si>
  <si>
    <t xml:space="preserve">ChatGPT dental education course materials; preprint</t>
  </si>
  <si>
    <t xml:space="preserve">ChatGPT in dental course learning</t>
  </si>
  <si>
    <t xml:space="preserve">LLMDENT-1469</t>
  </si>
  <si>
    <t xml:space="preserve">Efficacy and empathy of AI chatbots in answering frequently asked questions on oral oncology.</t>
  </si>
  <si>
    <t xml:space="preserve">OBJECTIVES: Artificial intelligence chatbots have demonstrated feasibility and efficacy in improving health outcomes. In this study, responses from 5 different publicly available AI chatbots-Bing, GPT-3.5, GPT-4, Google Bard, and Claude-to frequently asked questions related to oral cancer were evaluated. STUDY DESIGN: Relevant patient-related frequently asked questions about oral cancer were obtained from two main sources: public health websites and social media platforms. From these sources, 20 oral cancer-related questions were selected. Four board-certified specialists in oral medicine/oral and maxillofacial pathology assessed the answers using modified version of the global quality score on a 5-point Likert scale. Additionally, readability was measured using the Flesch-Kincaid Grade Level and Flesch Reading Ease scores. Responses were also assessed for empathy using a validated 5-point scale. RESULTS: Specialists ranked GPT-4 with highest total score of 17.3 ± 1.5, while Bing received the lowest at 14.9 ± 2.2. Bard had the highest Flesch Reading Ease score of 62 ± 7; and ChatGPT-3.5 and Claude received the lowest scores (more challenging readability). GPT-4 and Bard emerged as the most superior chatbots in terms of empathy and accurate citations on patient-related frequently asked questions pertaining to oral cancer. GPT-4 had highest overall quality, whereas Bing showed the lowest level of quality, empathy, and accuracy for citations. CONCLUSION: GPT-4 demonstrated the h…</t>
  </si>
  <si>
    <t xml:space="preserve">Rokhshad, Rata; Khoury, Zaid H; Mohammad-Rahimi, Hossein; Motie, Parisa; Price, Jeffery B; Tavares, Tiffany; Jessri, Maryam; Bavarian, Roxanne; Sciubba, James J; Sultan, Ahmed S</t>
  </si>
  <si>
    <t xml:space="preserve">10.1016/j.oooo.2024.12.028</t>
  </si>
  <si>
    <t xml:space="preserve">39843286.0</t>
  </si>
  <si>
    <t xml:space="preserve">oral cancer patient FAQs; 5 chatbots; mGQS empathy</t>
  </si>
  <si>
    <t xml:space="preserve">oral cancer patient FAQs; five chatbots; mGQS empathy</t>
  </si>
  <si>
    <t xml:space="preserve">LLMDENT-1256</t>
  </si>
  <si>
    <t xml:space="preserve">The Relationship between ChatGPT Usage Attitudes and Plagiarism Perception among Dental Hygiene Students</t>
  </si>
  <si>
    <t xml:space="preserve">Objective: In this study, we aimed to analyze the experience of dental hygiene students in ChatGPT use and examine the correlations among trust, risk, media use self-efficacy, continued ChatGPT use intention, and the perception of plagiarism. Methods: We conducted a crosssectional survey, involving 251 undergraduate dental hygiene students. The questionnaire assessed the ChatGPT experience, learning effectiveness, continued intention to use, trust, risk perception, and perceptions of the four types of plagiarism. We analyzed the data using t-tests, one-way ANOVA, pearson’s correlation, and multiple regression setting the statistical significance at p &lt; 0.05. Results: Students with lower interest and satisfaction in their major courses as well as with lower levels of self-directed learning, demonstrated higher levels of plagiarism justification perception. Moreover, perceptions of plagiarism justification was higher among those with higher-level media use self-efficacy and higher trust in ChatGPT. Furthermore, the intention to continue using ChatGPT was influenced by media use self-efficacy, trust in ChatGPT, and the ChatGPT-associated perceived risk. Conclusions: Our results highlight the need for integrated ethics education on generative AI in dental hygiene programs. Such education should foster critical thinking and the responsible use of AI, addressing both the opportunities and ethical challenges posed by such tools.</t>
  </si>
  <si>
    <t xml:space="preserve">Hong, Min-Hee; Sim, Seon-Ju; Lee, Myung-Jin; Kim, Ji-Hye</t>
  </si>
  <si>
    <t xml:space="preserve">10.12972/kjcdh.2025.13.3.3</t>
  </si>
  <si>
    <t xml:space="preserve">dental hygiene students ChatGPT plagiarism survey</t>
  </si>
  <si>
    <t xml:space="preserve">dental hygiene student plagiarism survey</t>
  </si>
  <si>
    <t xml:space="preserve">LLMDENT-1456</t>
  </si>
  <si>
    <t xml:space="preserve">AI-Powered Orthodontics: Revolutionizing Diagnosis, Planning, and Education with DeepSeek, Grok 3, and ChatGPT</t>
  </si>
  <si>
    <t xml:space="preserve">This study explores the application of advanced artificial intelligence (AI) models—DeepSeek, Grok 3, and ChatGPT—in orthodontics through a virtual simulation framework. Twenty virtual patients with malocclusions (Class I, II, III) were simulated over 28 days to evaluate AI-driven diagnosis, treatment planning, and patient education. DeepSeek achieved a 15% reduction in diagnostic errors compared to manual assessments, leveraging structured reasoning for cephalometric analysis. Grok 3 improved treatment plan accuracy by 20%, utilizing real-time biomechanical feedback to adjust tooth movement. ChatGPT enhanced patient comprehension by 25%, delivering natural language explanations of treatment processes. The virtual platform ensured precise control over variables like tooth movement rates and compliance, overcoming ethical and logistical barriers of traditional studies. Statistical analysis using t-tests (p &amp;lt; 0.05) confirmed significant performance differences, with DeepSeek excelling in diagnostic precision, Grok 3 in adaptive planning, and ChatGPT in communication. These findings underscore AI’s potential to enhance orthodontic practice by improving accuracy, efficiency, and patient engagement. The complementary strengths of these models suggest a hybrid approach for future applications. As an open-access study, this work aligns with the Journal of Dental Sciences mission to advance clinical dentistry through innovative research, offering a scalable, cost-effective framewo…</t>
  </si>
  <si>
    <t xml:space="preserve">Rakhmatulla N; Iroda N; Kakhramonjon A; Rustambek R; Bekhzodbek R; Ruziev S</t>
  </si>
  <si>
    <t xml:space="preserve">10.20944/preprints202503.1686.v1</t>
  </si>
  <si>
    <t xml:space="preserve">virtual simulation incl ChatGPT patient education explanations; borderline; preprint</t>
  </si>
  <si>
    <t xml:space="preserve">virtual simulation; no expert content evaluation of outputs</t>
  </si>
  <si>
    <t xml:space="preserve">Virtual simulation; patient-education arm measured simulated comprehension only; no expert content evaluation; rest diagnostic or planning</t>
  </si>
  <si>
    <t xml:space="preserve">LLMDENT-0891</t>
  </si>
  <si>
    <t xml:space="preserve">The omics translational gap: a large language model-augmented landscape analysis of systemic endpoints in periodontal clinical trials (2016–2026)</t>
  </si>
  <si>
    <t xml:space="preserve">Substantial evidence has linked the oral microbiome to various systemic diseases, but it remains unclear whether periodontal clinical trials have incorporated omics-level or systemic endpoints. We conducted a dual-modality analysis covering January 2016 to January 2026, including 2,031 Web of Science records and 1,199 interventional periodontal trials from ClinicalTrials.gov. Trial endpoints were classified into three hierarchical tiers using a standardized schema: microbiome/omics, systemic biomarkers, and local clinical parameters. The results showed that although annual publication volume on the oral-systemic axis increased approximately 7-fold, 87.2% of trials still used only local clinical endpoints, only 11.5% included systemic biomarkers, and only 1.3% included microbiome/omics endpoints, with no increase over the decade. Thus, despite substantial research growth, the endpoint structure of periodontal trials has remained largely unchanged, revealing a significant translational gap. Future trials should consider incorporating composite microbial endpoints and biobanking.</t>
  </si>
  <si>
    <t xml:space="preserve">Wang, Moxu; Wang, Zhi; Xu, Chengqi</t>
  </si>
  <si>
    <t xml:space="preserve">Oral Science and Homeostatic Medicine</t>
  </si>
  <si>
    <t xml:space="preserve">10.26599/oshm.2026.9610060</t>
  </si>
  <si>
    <t xml:space="preserve">LLM-augmented landscape analysis research tool</t>
  </si>
  <si>
    <t xml:space="preserve">LLM-augmented trial endpoint analysis</t>
  </si>
  <si>
    <t xml:space="preserve">LLMDENT-0450</t>
  </si>
  <si>
    <t xml:space="preserve">Factors influencing large language model adoption among dental students: a cross-sectional study.</t>
  </si>
  <si>
    <t xml:space="preserve">Abstract This research evaluates the factors influencing the behavioural intention (BI) to adopt large language models (LLMs) among dental students in education, clinical decision support (CDS), and research, using the original unified theory of acceptance and use of technology (UTAUT) model, representing the first application of this model in this specific context. LLM adoption among Saudi dental students is unstructured and unregulated, making empirical evidence on adoption factors an educational and governance priority. A cross-sectional, web-based survey using convenience sampling was conducted among 700 students from six universities in central Saudi Arabia (60.71% aged 18–22 years; 58.71% female; 74% undergraduate). The UTAUT constructs: performance expectancy (PE), effort expectancy (EE), social influence (SI), and facilitating conditions (FC), were assessed using a five-point Likert scale. Measurement equivalence across English and Arabic language questionnaire versions were confirmed. All UTAUT constructs showed borderline acceptable to excellent internal consistency (α = 0.678–0.907). Structural equation modelling (SEM) with bootstrapped 95% confidence intervals (CI) was used for statistical analysis. Hierarchical multiple regression was used for post-hoc sensitivity analysis to examine the moderating effects of demographic variables. The model accounted for 44.1% of the variance in BI (SEM-derived R 2 = 0.441, p &lt; 0.001). EE was the strongest significant factor inf…</t>
  </si>
  <si>
    <t xml:space="preserve">Joseph, Angel M; Almutairi, Rahaf E; Alrashidi, Wejdan A; Almutairi, Reem M; Theeban, Yahya; Aldhuwayhi, Sami; Altuwalah, Ahmed; Mustafa, Mohammed Z; Thakare, Amar A; Jayakumar, Saikarthik; Joseph, As</t>
  </si>
  <si>
    <t xml:space="preserve">10.1038/s41598-026-47512-8</t>
  </si>
  <si>
    <t xml:space="preserve">41963506.0</t>
  </si>
  <si>
    <t xml:space="preserve">dental student LLM adoption survey</t>
  </si>
  <si>
    <t xml:space="preserve">student LLM adoption survey</t>
  </si>
  <si>
    <t xml:space="preserve">LLMDENT-0831</t>
  </si>
  <si>
    <t xml:space="preserve">An Interpretable Fuzzy-AI Clinical Decision Support System for Selecting Orthognathic Surgery in Skeletal Class III Malocclusion.</t>
  </si>
  <si>
    <t xml:space="preserve">This study aimed to develop an interpretable fuzzy-artificial intelligence (AI) framework to support treatment decision-making between orthognathic surgery and orthodontic camouflage in patients with skeletal class III malocclusion, while providing clinician-oriented explanations using a large language model (LLM). Eighty-six patients with skeletal class III malocclusion were classified into Surgery or Camouflage groups based on treatment plans determined by multiple experienced orthodontists. Pretreatment lateral cephalograms were analyzed, and 22 cephalometric variables were measured. A fuzzy inference model was used to calculate a membership grade (MG) representing the severity of skeletal class III sagittal discrepancy, based on visual evaluation of the facial profile. The MG was derived from a composite index incorporating 4 sagittal skeletal parameters: the ANB angle, chin-to-Nasion perpendicular distance, cranial base length, and mandibular body length. A decision-tree model was subsequently constructed using MG and selected cephalometric variables, and its discriminative performance was assessed using cross-validated area under the curve (AUC) analysis. To enhance interpretability, the mathematical decision framework was integrated with an LLM that generated concise, clinician-friendly diagnostic explanations without altering the underlying decision logic. Decision-tree analysis identified overjet, MG, lower facial height, and the H angle, an indicator of lip prominen…</t>
  </si>
  <si>
    <t xml:space="preserve">Tanikawa, Chihiro; Okamoto, Keiko; Takada, Kenji</t>
  </si>
  <si>
    <t xml:space="preserve">10.1097/scs.0000000000012683</t>
  </si>
  <si>
    <t xml:space="preserve">41931308.0</t>
  </si>
  <si>
    <t xml:space="preserve">fuzzy decision tree with LLM explanations</t>
  </si>
  <si>
    <t xml:space="preserve">fuzzy decision system with LLM explanations</t>
  </si>
  <si>
    <t xml:space="preserve">LLMDENT-0279</t>
  </si>
  <si>
    <t xml:space="preserve">Assessment of ChatGPT-5 and Gemini 2.5 Pro Responses to Frequently Asked Patient Questions in Oral Surgery: A Study on Validity, Readability, and Temporal Consistency</t>
  </si>
  <si>
    <t xml:space="preserve">Background: Artificial intelligence (AI) chatbots are increasingly used by patients as easily accessible sources of health-related information. In dentistry, particularly in oral and maxillofacial surgery and dentomaxillofacial radiology, the accuracy, readability, and stability of chatbot-generated responses are of critical importance because misleading or overly complex information may negatively affect patient understanding and decision-making. This study aimed to evaluate the validity, reliability, readability, and temporal consistency of responses generated by ChatGPT-5 and Gemini 2.5 Pro to frequently asked patient-centered questions related to dental implant surgery and impacted tooth extraction. Methods: This comparative observational benchmarking study included 40 frequently asked patient-centered questions, equally distributed between implant surgery and impacted tooth extraction. Questions were developed and refined by an oral and maxillofacial surgeon and a dentomaxillofacial radiologist. Each question was submitted to ChatGPT-5 and Gemini 2.5 Pro across six independent rounds at one-week intervals using official APIs under standardized zero-shot conditions. Responses were independently evaluated by two experts using a 5-point Likert scale for clinical accuracy and appropriateness, followed by consensus scoring. Readability was assessed using the Ateşman readability formula, which is specifically adapted for Turkish texts. Inter-rater reliability was analyzed usin…</t>
  </si>
  <si>
    <t xml:space="preserve">Ekmekcioglu A; Kollayan BY</t>
  </si>
  <si>
    <t xml:space="preserve">10.21203/rs.3.rs-9542161/v1</t>
  </si>
  <si>
    <t xml:space="preserve">patient FAQs implant surgery and extraction; ChatGPT-5 Gemini; accuracy; preprint</t>
  </si>
  <si>
    <t xml:space="preserve">patient oral surgery FAQs; ChatGPT-5 Gemini; Likert accuracy</t>
  </si>
  <si>
    <t xml:space="preserve">LLMDENT-0016</t>
  </si>
  <si>
    <t xml:space="preserve">Assessing the accuracy, reliability, quality, and readability of artificial intelligence chatbots in patient education: insights from zirconia crowns.</t>
  </si>
  <si>
    <t xml:space="preserve">Abstract Background This study aims to conduct a comparative evaluation of the accuracy, reliability, quality, and readability of chatbot-generated responses from five widely used artificial intelligence (AI) chatbots when addressing frequently asked questions (FAQs) on zirconia and pediatric zirconia crowns. Methods Twenty FAQs on zirconia crowns were derived from two Google searches (“frequently asked questions about zirconia” and “frequently asked questions about pediatric zirconia”). Five chatbots (ChatGPT-5, ChatGPT-4o, Gemini-2.5 Flash, DeepSeek-V3, and Microsoft Copilot) were queried independently, and responses were anonymized and evaluated. Accuracy was rated on a 5-point Likert scale, reliability using a modified DISCERN tool, quality with the Global Quality Scale (GQS), and readability using the Flesch Reading Ease Score (FRES). Statistical analyses included Mann−Whitney U and Kruskal−Wallis tests, with intraclass correlation coefficients (ICC) used for inter-rater reliability. Results Inter-rater agreement was strong (ICC: 0.78 − 0.98). Gemini achieved the highest scores in accuracy, quality, and reliability (p &lt; 0.001), while ChatGPT-4o, ChatGPT-5, and DeepSeek demonstrated superior readability. Microsoft Copilot scored lowest across domains, particularly in reliability and readability. No significant differences emerged between prosthodontic and pediatric evaluations, except for higher GQS ratings for DeepSeek in pediatric dentistry (p = 0.035). Conclusion Gemin…</t>
  </si>
  <si>
    <t xml:space="preserve">Acar, Nihan Kaya; Sengul, Fatih; Bardakci, Enes; Celikel, Peris</t>
  </si>
  <si>
    <t xml:space="preserve">10.1186/s12903-026-07884-9</t>
  </si>
  <si>
    <t xml:space="preserve">41680781.0</t>
  </si>
  <si>
    <t xml:space="preserve">Prosthodontics; Pediatric dentistry; Esthetic dentistry</t>
  </si>
  <si>
    <t xml:space="preserve">zirconia crown FAQs; 5 chatbots; accuracy mDISCERN GQS</t>
  </si>
  <si>
    <t xml:space="preserve">zirconia crown FAQs; five chatbots; accuracy DISCERN GQS</t>
  </si>
  <si>
    <t xml:space="preserve">LLMDENT-1523</t>
  </si>
  <si>
    <t xml:space="preserve">Assessing the Validity and Accuracy of Artificial Intelligence Technologies for Identifying Relevant Literature in Dentistry</t>
  </si>
  <si>
    <t xml:space="preserve">Introduction: Health care sector, across its numerous domains, has been employing artificial intelligence (AI), encompassing a wide range of tasks involving the various stages of complexity. In fields of research, AI has been widely employed in the scientific writing. The usage is a matter of much debate in the recent years. Two names in the AI world stand out: OpenAI’s ChatGPT and Microsoft Copilot. The study was conducted with the objective of assessing the validity of generative AI technologies for identifying relevant literature in dentistry. Methods: The study was conducted as a cross-sectional and observational study, during the month of March 2024. The study used both ChatGPT 3.5 and Microsoft Copilot to search dental scientific literature pertaining to topics related to cone-beam computed tomography and cone-beam volumetric tomography and its subdomains including the accuracy, advantages, limitations, and validity. The six components included the (1) authors, (2) reference titles, (3) journal names, (4) publication years, (5) digital object identifiers, and (6) reference links. The accuracy of the reference citations was verified through searching then Medline, Web of Science, Scopus, and Google databases. The data obtained were coded, tabulated, and analyzed using the Statistical Package for Social Sciences for Windows. The accuracy of references to the six components was summarized and expressed as frequency and percentages. The comparison of accuracy between Chat G…</t>
  </si>
  <si>
    <t xml:space="preserve">Ameena M Siyad; A. Akhila; Subramaniam Ramanarayanan; S. Mustafa; Jesline M. James; P. Babu</t>
  </si>
  <si>
    <t xml:space="preserve">10.4103/jnsm.jnsm_170_24</t>
  </si>
  <si>
    <t xml:space="preserve">research tool literature identification</t>
  </si>
  <si>
    <t xml:space="preserve">reference identification for research</t>
  </si>
  <si>
    <t xml:space="preserve">LLMDENT-1353</t>
  </si>
  <si>
    <t xml:space="preserve">Performance of a Vision-Language Model in Detecting Common Dental Conditions on Panoramic Radiographs Using Different Tooth Numbering Systems.</t>
  </si>
  <si>
    <t xml:space="preserve">Objectives : The aim of this study was to evaluate the performance of GPT-4o in identifying nine common dental conditions on panoramic radiographs, both overall and at specific tooth sites, and to assess whether the use of different tooth numbering systems (FDI and Universal) in prompts would affect its diagnostic accuracy. Methods : Fifty panoramic radiographs exhibiting various common dental conditions including missing teeth, impacted teeth, caries, endodontically treated teeth, teeth with restorations, periapical lesions, periodontal bone loss, tooth fractures, cracks, retained roots, dental implants, osteolytic lesions, and osteosclerosis were included. Each image was evaluated twice by GPT-4o in May 2025, using structured prompts based on either the FDI or Universal tooth numbering system, to identify the presence of these conditions at specific tooth sites or regions. GPT-4o responses were compared to a consensus reference standard established by an oral-maxillofacial radiology team. GPT-4o's performance was evaluated using balanced accuracy, sensitivity, specificity, and F1 score both at the patient and tooth levels. Results : A total of 100 GPT-4o responses were generated. At the patient level, balanced accuracy ranged from 46.25% to 98.83% (FDI) and 49.75% to 92.86% (Universal), with the highest accuracies for dental implants (92.86-98.83%). F1-scores and sensitivities were highest for implants, missing, and impacted teeth, but zero for caries, periapical lesions, a…</t>
  </si>
  <si>
    <t xml:space="preserve">Liu, Zekai; Ai, Qi Yong H; Yeung, Andy Wai Kan; Tanaka, Ray; Nalley, Andrew; Hung, Kuo Feng</t>
  </si>
  <si>
    <t xml:space="preserve">10.3390/diagnostics15182315</t>
  </si>
  <si>
    <t xml:space="preserve">41008687.0</t>
  </si>
  <si>
    <t xml:space="preserve">Endodontics; Periodontology; Implant dentistry; Oral &amp; maxillofacial surgery; Restorative dentistry / cariology; Oral &amp; maxillofacial radiology</t>
  </si>
  <si>
    <t xml:space="preserve">panoramic radiograph condition detection</t>
  </si>
  <si>
    <t xml:space="preserve">LLMDENT-1760</t>
  </si>
  <si>
    <t xml:space="preserve">Accuracy of Artificial Intelligence-Based Virtual Assistants in Responding to Frequently Asked Questions Related to Orthognathic Surgery.</t>
  </si>
  <si>
    <t xml:space="preserve">BACKGROUND: Despite increasing interest in how conversational agents might improve health care delivery and information dissemination, there is limited research assessing the quality of health information provided by these technologies, especially in orthognathic surgery (OGS). PURPOSE: This study aimed to measure and compare the quality of four virtual assistants (VAs) in addressing the frequently asked questions about OGS. STUDY DESIGN, SETTING, AND SAMPLE: This in-silico cross-sectional study assessed the responses of a sample of four VAs through a standardized set of 10 questionnaires related to OGS. INDEPENDENT VARIABLE: The independent variables were the four VAs. The four VAs tested were VA1: Alexa (Seattle, Washington), VA2: Google Assistant (Google Mountain View, California), VA3: Siri (Cupertino, California), and VA4: Bing (San Diego, California). MAIN OUTCOME VARIABLE(S): The primary outcome variable was the quality of the answers generated by the four VAs. Four investigators (two orthodontists and two oral surgeons) assessed the quality of response of the four VAs through a standardized set of 10 questionnaires using a five-point modified Likert scale, with the lowest score (1) signifying the highest quality. The main outcome variables measured were the combined mean scores of the responses from each VA, and the secondary outcome assessed was the variability in responses among the different investigators. COVARIATES: None. ANALYSES: One-way analysis of variance wa…</t>
  </si>
  <si>
    <t xml:space="preserve">Fatima, Kaleem; Singh, Pinky; Amipara, Hetal; Chaudhary, Ganesh</t>
  </si>
  <si>
    <t xml:space="preserve">10.1016/j.joms.2024.04.013</t>
  </si>
  <si>
    <t xml:space="preserve">38729217.0</t>
  </si>
  <si>
    <t xml:space="preserve">orthognathic surgery FAQs; virtual assistants incl Bing; quality Likert</t>
  </si>
  <si>
    <t xml:space="preserve">ambiguous; orthognathic FAQs; voice assistants incl Bing; Likert quality</t>
  </si>
  <si>
    <t xml:space="preserve">LLMDENT-0436</t>
  </si>
  <si>
    <t xml:space="preserve">Leveraging multimodal large language model chatbots in oral radiology: a comprehensive evaluation using questions from a Korean dental university.</t>
  </si>
  <si>
    <t xml:space="preserve">OBJECTIVES: This study aimed to conduct a comprehensive evaluation of general-purpose multimodal large language model (LLM) chatbots in oral radiology. METHODS: Ninety text- and image-based oral radiology questions from a Korean dental university were extracted and categorized into six educational contents and two question types. ChatGPT-4o and Gemini 2.0 Flash were evaluated with following items: accuracy with group differences across six contents (using Fisher's exact test with Bonferroni correction, P &lt; .0167), answer consistency across ten repeated outputs (evaluated as the mean agreement and Fleiss' kappa coefficient), and hallucination (evaluated as the mean of the 5-point Global Quality Score assigned by two oral radiologists). RESULTS: Multimodal LLM chatbots (ChatGPT-4o and Gemini 2.0 Flash) achieved excellent performance on text-based questions with over 80% accuracy but showed limited performance on image-based tasks, with accuracy under 30%. Additionally, image-based tasks exhibited high response variability, and hallucinations were frequently observed, providing incorrect information. These findings suggest that AI chatbots are not yet suitable for reliable use in oral radiology. CONCLUSIONS: This study provided timely insights into the capabilities and limitations of general-purpose multimodal LLM chatbots in the oral radiology, and will serve as a foundation for more safe and effective applications of AI chatbots in the oral radiology field in the future. ADVAN…</t>
  </si>
  <si>
    <t xml:space="preserve">Jeong, Hui; Jeon, Kug Jin; Lee, Chena; Choi, Yoon Joo; Jo, Gyu-Dong; Han, Sang-Sun</t>
  </si>
  <si>
    <t xml:space="preserve">10.1093/dmfr/twaf083</t>
  </si>
  <si>
    <t xml:space="preserve">41386253.0</t>
  </si>
  <si>
    <t xml:space="preserve">oral radiology university exam questions</t>
  </si>
  <si>
    <t xml:space="preserve">oral radiology university questions</t>
  </si>
  <si>
    <t xml:space="preserve">LLMDENT-1168</t>
  </si>
  <si>
    <t xml:space="preserve">[Artificial intelligence in stomatology: Innovations in clinical practice, research, education, and healthcare management].</t>
  </si>
  <si>
    <t xml:space="preserve">In recent years, China has continued to face a high prevalence of oral diseases, along with uneven access to high-quality dental care. Against this backdrop, artificial intelligence (AI), as a data-driven, algorithm-supported, and model-centered technology system, has rapidly expanded its role in transforming the landscape of stomatology. This review summarizes recent advances in the application of AI in stomatology across clinical care, biomedical and materials research, education, and hospital management. In clinical settings, AI has improved diagnostic accuracy, streamlined treatment planning, and enhanced surgical precision and efficiency. In research, machine learning has accelerated the identification of disease biomarkers, deepened insights into the oral microbiome, and supported the development of novel biomaterials. In education, AI has enabled the construction of knowledge graphs, facilitated personalized learning, and powered simulation-based training, driving innovation in teaching methodologies. Meanwhile, in hospital operations, intelligent agents based on large language models (LLMs) have been widely deployed for intelligent triage, structured pre-consultations, automated clinical documentation, and quality control, contributing to more standardized and efficient healthcare delivery. Building on these foundations, a multi-agent collaborative framework centered around an AI assistant for stomatology is gradually emerging, integrating task-specific agents for ima…</t>
  </si>
  <si>
    <t xml:space="preserve">Deng, Xuliang; Xu, Mingming; DU, Chenlin</t>
  </si>
  <si>
    <t xml:space="preserve">Beijing da xue xue bao. Yi xue ban = Journal of Peking University. Health sciences</t>
  </si>
  <si>
    <t xml:space="preserve">10.19723/j.issn.1671-167x.2025.05.002</t>
  </si>
  <si>
    <t xml:space="preserve">41131749.0</t>
  </si>
  <si>
    <t xml:space="preserve">narrative review AI stomatology</t>
  </si>
  <si>
    <t xml:space="preserve">narrative review AI in stomatology</t>
  </si>
  <si>
    <t xml:space="preserve">LLMDENT-1096</t>
  </si>
  <si>
    <t xml:space="preserve">Experts’ opinion following ChatGPT’s responses to prompts on Forensic Odontology—preliminary investigation</t>
  </si>
  <si>
    <t xml:space="preserve">Abstract Background Large language models (LLMs) have been extensively used in the past 5 years. Generative pre-trained transformers based on LLM algorithms, such as ChatGPT, became a paradigm shift in the medical field, including specialties such as Forensic Odontology. The accuracy of their responses to technical commands, however, is debatable. This study aimed to assess the quality of ChatGPT responses through the lenses of experts in Forensic Odontology. Eleven prompt commands were presented individually to ChatGPT™ 3.5 (OpenAI, San Francisco, CA, USA). The commands had three designs, (I) textual objective (n = 3), (II) numeric objective (n = 4), and subjective (n = 4), and addressed three main topics of Forensic Odontology—dental human identification, dental age estimation, and bite mark analysis. The responses obtained from the chatbot were presented to 19 experts in Forensic Odontology (all academic professionals) so they could rate the quality of the responses with a 5-point Likert scale. Results The responses were rated moderate, bad, or very bad in 60% of the cases. Textual objective commands had an accuracy of 55.78%, numeric objective commands had an accuracy of 68.94%, and subjective commands reached an accuracy of 63.94%. The best answers were provided to dental human identification commands (69.47%), followed by dental age estimation (67.01%) and bite mark analysis (63.15%). Conclusions In its current form, ChatGPT 3.5 is not able to provide fully reliable inf…</t>
  </si>
  <si>
    <t xml:space="preserve">Júlia Baptista; Diana Carolina da Costa Silva; O. Avdeenko; Cezar Capitaneanu; A. Franco</t>
  </si>
  <si>
    <t xml:space="preserve">Egyptian Journal of Forensic Sciences</t>
  </si>
  <si>
    <t xml:space="preserve">10.1186/s41935-025-00488-4</t>
  </si>
  <si>
    <t xml:space="preserve">forensic odontology technical prompts self-study</t>
  </si>
  <si>
    <t xml:space="preserve">forensic odontology prompts for self-study</t>
  </si>
  <si>
    <t xml:space="preserve">LLMDENT-1487</t>
  </si>
  <si>
    <t xml:space="preserve">Patient trust in artificial intelligence for orthodontic advice: A systematic review.</t>
  </si>
  <si>
    <t xml:space="preserve">BACKGROUND: Artificial intelligence (AI) large language models are being used increasingly for health care-related queries. This systematic review assessed the reliability of AI chatbot responses to patient questions related to orthodontics. TYPES OF STUDIES REVIEWED: PubMed, Web of Science, Scopus, Ovid MEDLINE, and Embase were systematically searched for studies published from January 1, 2022, through February 28, 2025. Only cross-sectional studies were included. Data were screened and extracted, and the risk of bias was assessed. RESULTS: Of 105 identified studies, 13 met the inclusion criteria. ChatGPT (OpenAI) showed 68.7% and 92.6% accuracy rates, scoring well on Likert scales and DISCERN evaluations. However, some studies reported lower scores (2.2/4.0, 3.8/10.0) and mixed results for Bard (Google) and Gemini (Google), highlighting inconsistencies in chatbot performance. PRACTICAL IMPLICATIONS: Whereas large language models, particularly ChatGPT, cannot replace professional consultations, they offer generally reliable orthodontic information and can be valuable tools for addressing routine patient questions. Based on evolving commentary, AI is likely to serve as a frontline support system in the future, helping manage common inquiries, reduce clinician workload, and improve cost-effectiveness while ensuring that final care decisions remain with qualified professionals. This review was registered in Open Science Factory (https://doi.org/10.17605/OSF.IO/X8HJT).</t>
  </si>
  <si>
    <t xml:space="preserve">Santhosh Kumar, Sanjana; Michelogiannakis, Dimitrios; Xu, Xiuhui; Chacko, Rachel; Khan, Junad</t>
  </si>
  <si>
    <t xml:space="preserve">10.1016/j.adaj.2025.08.003</t>
  </si>
  <si>
    <t xml:space="preserve">41014309.0</t>
  </si>
  <si>
    <t xml:space="preserve">systematic review orthodontic chatbot reliability</t>
  </si>
  <si>
    <t xml:space="preserve">LLMDENT-1196</t>
  </si>
  <si>
    <t xml:space="preserve">Comparative analysis of artificial intelligence chatbots in orthodontic emergency scenarios: ChatGPT-3.5, ChatGPT-4.0, Copilot, and Gemini.</t>
  </si>
  <si>
    <t xml:space="preserve">OBJECTIVES: To evaluate and compare the accuracy of four AI chatbots, ChatGPT-3.5, ChatGPT-4.0, Copilot, and Gemini, in response to orthodontic emergency scenarios. MATERIALS AND METHODS: Forty frequently asked questions related to orthodontic emergencies were posed to the chatbots. These questions were categorized as fixed orthodontic treatment, clear aligner treatment, eating and oral hygiene, pain and discomfort, general concerns, retention, and sports and travel. The responses were evaluated by three orthodontic experts using a five-point Likert scale, and statistical analysis was conducted to assess variations in accuracy across chatbots. RESULTS: Statistical analysis revealed significant differences among the chatbots. Gemini and ChatGPT-4.0 demonstrated the highest accuracy in response to orthodontic emergencies, followed by Copilot, whereas ChatGPT-3.5 had the lowest accuracy scores. Additionally, the "Fixed Orthodontic Treatment" category showed a statistically significant difference (P = .043), with Gemini outperforming the other chatbots in this category. However, no statistically significant differences were found in other categories. CONCLUSIONS: AI chatbots show potential in providing immediate assistance for orthodontic emergencies, but their accuracy varies across different models and question categories.</t>
  </si>
  <si>
    <t xml:space="preserve">Erdem, Buket; Özcan, Mustafa; Şar, Çağla</t>
  </si>
  <si>
    <t xml:space="preserve">10.2319/021825-146.1</t>
  </si>
  <si>
    <t xml:space="preserve">41005761.0</t>
  </si>
  <si>
    <t xml:space="preserve">Orthodontics; Preventive dentistry / dental public health; Dental traumatology / emergencies</t>
  </si>
  <si>
    <t xml:space="preserve">orthodontic emergency FAQs; 4 chatbots; accuracy Likert</t>
  </si>
  <si>
    <t xml:space="preserve">orthodontic emergency FAQs; four chatbots; expert Likert accuracy</t>
  </si>
  <si>
    <t xml:space="preserve">LLMDENT-0609</t>
  </si>
  <si>
    <t xml:space="preserve">An Mpox 2024 Survey of Health Sciences Students in India and Bangladesh.</t>
  </si>
  <si>
    <t xml:space="preserve">The World Health Organization (WHO) has declared public health emergency of international concern (PHEIC) for the multinational outbreak of mpox in 2024, due to clade I Monkeypox virus (MPXV). Our team conducted a questionnaire-based cross-sectional study to investigate the knowledge and attitudes of 902 health science students (who were studying dentistry, physiotherapy, pharmacy, or nursing) in India and Bangladesh. The mean knowledge and attitude scores were 14.4 ± 3.6 and 7.7 ± 1.9, respectively. Despite high (&gt; 85%) awareness of Mpox outbreaks and cognizance of the declaration of PHEIC, noteworthy misconceptions were also noticed: 55.9% thought that MPXV infection could be treated with antibiotics, and there was an increased case fatality estimation. Approximately 91% of students preferred post-infection isolation and relied on vaccination. Nearly three-fourths of them were concerned about the pandemic potential of MPXV. Based on the multivariable models, we found that students ≥ 26 years of age (β = 2.23; 95% CI 0.97-3.50) and those with prior information-seeking behavior through Google, ChatGPT, etc. (β = 1.46; 0.97-1.96) independently predicted higher knowledge. These patterns were also observed for attitudes (β = 0.84, 0.23-1.45). Interns/residents showed better scores, while third-year students displayed lower knowledge (β = -1.42; -2.75 to - 0.09). These findings show that there is scope for readiness, but there are gaps in therapeutic and risk management. This stu…</t>
  </si>
  <si>
    <t xml:space="preserve">MohanaSundaram, ArunSundar; Singh, Kalpana; Sidiq, Mohammad; Sharma, Jyoti; Noor, Ashek Elahi; Shivanna, Sushmita; Kanthan, Lakshmi; Haque, Md Ariful</t>
  </si>
  <si>
    <t xml:space="preserve">Journal of community health</t>
  </si>
  <si>
    <t xml:space="preserve">10.1007/s10900-025-01540-z</t>
  </si>
  <si>
    <t xml:space="preserve">41307619.0</t>
  </si>
  <si>
    <t xml:space="preserve">Preventive dentistry / dental public health; Dental traumatology / emergencies; Dental pharmacology / anesthesia; Dental education / exams</t>
  </si>
  <si>
    <t xml:space="preserve">mpox health sciences students survey</t>
  </si>
  <si>
    <t xml:space="preserve">mpox knowledge survey of students</t>
  </si>
  <si>
    <t xml:space="preserve">LLMDENT-1027</t>
  </si>
  <si>
    <t xml:space="preserve">Utilization of an AI-Powered Chatbot for Enhancing Oral Cancer Awareness among African Americans: Expert Feedback on Usability.</t>
  </si>
  <si>
    <t xml:space="preserve">Oral and oropharyngeal cancers disproportionately affect Black Americans, contributing to significant healthcare disparities due to late-stage diagnoses and limited awareness. AI-powered chatbots have the potential to address these challenges by offering scalable, interactive, and personalized educational tools. This study evaluated the usability and accuracy of a Large Language Model-powered chatbot prototype under a Retrieval Augmented Generation framework designed to enhance oral cancer awareness, using a mixed-methods approach with six technical and clinical experts. Usability and accuracy were rated positively by 83.3% of the experts, with median scores of 6.65 and 7.67, respectively. Key areas for improvement included providing a clear introduction, simplifying the interface, addressing accessibility issues, and incorporating features like next-question suggestions, downloadable chats, and reference links. While content accuracy was well-received, gaps in conversational flow and technical term definitions were noted. These findings highlight the chatbot's potential to improve health literacy and reduce disparities.</t>
  </si>
  <si>
    <t xml:space="preserve">Abosamak, Nour; Namoos, Asmaa; Golob Deeb, Janina; Gal, Tamas</t>
  </si>
  <si>
    <t xml:space="preserve">AMIA Joint Summits on Translational Science proceedings. AMIA Joint Summits on Translational Science</t>
  </si>
  <si>
    <t xml:space="preserve">40502236.0</t>
  </si>
  <si>
    <t xml:space="preserve">custom RAG oral cancer awareness chatbot only</t>
  </si>
  <si>
    <t xml:space="preserve">RAG oral cancer awareness chatbot; no general-purpose arm</t>
  </si>
  <si>
    <t xml:space="preserve">LLMDENT-1390</t>
  </si>
  <si>
    <t xml:space="preserve">Performance of ChatGPT-4 as an Auxiliary Tool: Evaluation of Accuracy and Repeatability on Orthodontic Radiology Questions.</t>
  </si>
  <si>
    <t xml:space="preserve">Background: Large language models (LLMs) are increasingly considered in dentistry, yet their accuracy in orthodontic radiology remains uncertain. This study evaluated the performance of ChatGPT-4 on questions aligned with current radiology guidelines. Methods: Fifty short, guideline-anchored questions were authored; thirty were pre-selected a priori for their diagnostic relevance. Using the ChatGPT-4 web interface in March 2025, we obtained 30 answers per item (900 in total) across two user accounts and three times of day, each in a new chat with a standardised prompt. Two blinded experts graded all responses on a 3-point scale (0 = incorrect, 1 = partially correct, 2 = correct); disagreements were adjudicated. The primary outcome was strict accuracy (proportion of answers graded 2). Secondary outcomes were partial-credit performance (mean 0-2 score) and inter-rater agreement using multiple coefficients. Results: Strict accuracy was 34.1% (95% CI 31.0-37.2), with wide item-level variability (0-100%). The mean partial-credit score was 1.09/2.00 (median 1.02; IQR 0.53-1.83). Inter-rater agreement was high (percent agreement: 0.938, with coefficients indicating substantial to almost-perfect reliability). Conclusions: In the conditions of this study, ChatGPT-4 demonstrated limited strict accuracy yet substantial reliability in expert grading when applied to orthodontic radiology questions. These findings underline its potential as a complementary educational and decision-support …</t>
  </si>
  <si>
    <t xml:space="preserve">Morales Morillo, Mercedes; Iturralde Fernández, Nerea; Pellicer Castillo, Luis Daniel; Suarez, Ana; Freire, Yolanda; Diaz-Flores García, Victor</t>
  </si>
  <si>
    <t xml:space="preserve">10.3390/bioengineering12101031</t>
  </si>
  <si>
    <t xml:space="preserve">41155030.0</t>
  </si>
  <si>
    <t xml:space="preserve">guideline-anchored orthodontic radiology questions</t>
  </si>
  <si>
    <t xml:space="preserve">LLMDENT-1542</t>
  </si>
  <si>
    <t xml:space="preserve">Diagnostic Performance of Multimodal Large Language Models in the Analysis of Oral Pathology.</t>
  </si>
  <si>
    <t xml:space="preserve">OBJECTIVE: This study evaluated the accuracy and repeatability of ChatGPT-4o, a multimodal AI model, in interpreting photographs of oral mucosal lesions, and explored its potential as a diagnostic support tool for specialists and non-specialists. METHODS: Thirty clinical photographs of oral and labial mucosal lesions were analysed using ChatGPT-4o. For each image, 30 responses were generated across 20 days. The model was asked to identify the anatomical location, suggest a diagnosis, and recommend diagnostic tests and treatments. Two oral pathology experts assessed 3600 responses using a three-point scale (0 = incorrect, 1 = partially correct, 2 = correct). Accuracy and repeatability were analysed using accuracy rates, Gwet's AC and percent agreement. RESULTS: ChatGPT-4o achieved 71.4% accuracy in identifying lesion location and 58.2% in diagnosis. In cases with correct diagnoses, the model reached 90.7% and 95.8% accuracy in suggesting diagnostic tests and treatments, respectively. Repeated responses showed substantial to almost perfect agreement across all evaluated aspects. CONCLUSIONS: ChatGPT-4o showed potential as a reliable and accessible tool to support the initial assessment of oral lesions. Although not a substitute for clinical judgment, it may enhance diagnostic efficiency, particularly in resource-limited settings. Further validation is needed before clinical use.</t>
  </si>
  <si>
    <t xml:space="preserve">Suárez, Ana; Freire, Yolanda; Suárez, María; Díaz-Flores García, Víctor; Andreu-Vázquez, Cristina; Thuissard Vasallo, Israel John; Castillo Varón, Ana Isabel; Martín, Carmen</t>
  </si>
  <si>
    <t xml:space="preserve">10.1111/odi.70009</t>
  </si>
  <si>
    <t xml:space="preserve">40545674.0</t>
  </si>
  <si>
    <t xml:space="preserve">oral lesion photograph diagnosis</t>
  </si>
  <si>
    <t xml:space="preserve">LLMDENT-1868</t>
  </si>
  <si>
    <t xml:space="preserve">Exploring the adoption and utilisation of ChatGPT in everyday academic practices among medical and dental students of Rawalpindi and Islamabad: a study on the impact and perceived effectiveness.</t>
  </si>
  <si>
    <t xml:space="preserve">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and Islamabad who had used the chatbot generative pretrained transformer programme at least once for their academics or had prior knowledge of it. Responses were obtained through a structured online survey. Data was analysed using SPSS 27. Result: Of the 315 respondents, 181(57.5%) were females, 134(42.5%) were males, 260(82.5%) were from public institutions, 55(17.5%) were from private, 259(82.20%) were medical students and 56(17.80%) were dental students. Overall, 192(61%) respondents had used ChatGPT for academics prior to the study. For them, its utility was most for case-based learning, problem-based learning and for seeking clarification of topics. Fruitful acquisition of knowledge was reported by 85.7% of the study participants and 72.8% participants regarded ChatGPT as a valuable resource for improving academic performance. The mean perceived usefulness score was 17.93±5.08 and the mean perceived risk score was 8.46±2.44. Conclusion: Chatbot generative pretrained transformer was found to improve academic performance of medical and dental students. Key Words: Academic performan…</t>
  </si>
  <si>
    <t xml:space="preserve">Qamar, Khadija; Butt, Saad Waseem; Abaid, Mehwish; Rashid, Ahmed; Tahira, Rafia; Iqbal, Aarij Sohail</t>
  </si>
  <si>
    <t xml:space="preserve">JPMA. The Journal of the Pakistan Medical Association</t>
  </si>
  <si>
    <t xml:space="preserve">10.47391/jpma.11053</t>
  </si>
  <si>
    <t xml:space="preserve">39658978.0</t>
  </si>
  <si>
    <t xml:space="preserve">medical and dental students ChatGPT use survey</t>
  </si>
  <si>
    <t xml:space="preserve">student ChatGPT usage survey</t>
  </si>
  <si>
    <t xml:space="preserve">LLMDENT-0336</t>
  </si>
  <si>
    <t xml:space="preserve">Evaluating large language models for interpreting and applying caries guidelines in clinical decision support.</t>
  </si>
  <si>
    <t xml:space="preserve">Abstract Objective To systematically evaluate the capability of three large language models (LLMs)—GPT-4o, Grok-3, and DeepSeek—in interpreting and translating clinical practice guidelines for caries management and in supporting clinical decision-making, thereby exploring their potential role in disseminating dental knowledge and assisting clinical practice. Methods Based on the American Dental Association’s guideline on nonrestorative treatments for carious lesions, a zero-shot prompting strategy—where models are given tasks without prior examples or fine-tuning—was employed to objectively assess their intrinsic ability to interpret and apply guideline knowledge. Each model was instructed to generate guideline summaries tailored for both healthcare professionals and the general public, as well as to provide diagnoses and treatment plans for three standardized clinical cases. All outputs were independently evaluated by three experienced endodontists across five dimensions (accuracy, clarity, conciseness, logical coherence, and overall quality) using a 0–10 scale. Automated text consistency was also assessed using ROUGE-L and BLEU metrics. Results In clinical case analyses, GPT-4o achieved a significantly higher composite score compared to DeepSeek and Grok-3, demonstrating superior diagnostic accuracy and clinically relevant treatment recommendations. This performance gap may be attributed to GPT-4o’s more robust clinical reasoning architecture and better alignment with guide…</t>
  </si>
  <si>
    <t xml:space="preserve">Gu, Nan; Fan, Bingxin; Yuan, Yao; Duan, Xinliang; Han, Sichen; Tang, Zhenyong; Shen, Jiayu; Wang, Zilin</t>
  </si>
  <si>
    <t xml:space="preserve">10.1186/s12903-026-08430-3</t>
  </si>
  <si>
    <t xml:space="preserve">42045862.0</t>
  </si>
  <si>
    <t xml:space="preserve">caries guideline summaries for public and professionals; 3 LLMs; accuracy rated</t>
  </si>
  <si>
    <t xml:space="preserve">public and professional caries guideline summaries plus cases; three LLMs; expert accuracy</t>
  </si>
  <si>
    <t xml:space="preserve">LLMDENT-0973</t>
  </si>
  <si>
    <t xml:space="preserve">Towards clinical-level interpretation of dental panoramic radiography using an instance-guided vision-language model.</t>
  </si>
  <si>
    <t xml:space="preserve">Panoramic radiography is indispensable for dental diagnosis; however, the high demand for interpretation and limited radiologist availability often lead to reports that are incomplete, focused on the chief complaint or unavailable, thereby limiting comprehensive clinical assessment. We present DentFound, a vision-language model (VLM) for panoramic radiography diagnosis and report generation. To support its development, we assembled a large-scale dataset comprising more than 101,000 patients aged 2-98 years, spanning all dentition stages and covering 98 diseases and 11 post-treatment categories. Across multi-centre cohorts, DentFound outperformed state-of-the-art VLMs in both report generation and diagnosis. Expert evaluation by 12 dentists and radiologists showed that DentFound-generated reports were superior or comparable to human-written reports, owing to their broader diagnostic coverage and greater support for comprehensive clinical assessment. These results underscore the gap between existing VLMs and the demands of real-world dental practice, while highlighting the potential of DentFound in clinical practice.</t>
  </si>
  <si>
    <t xml:space="preserve">10.1038/s41551-026-01713-8</t>
  </si>
  <si>
    <t xml:space="preserve">42350625.0</t>
  </si>
  <si>
    <t xml:space="preserve">DentFound VLM radiograph reports</t>
  </si>
  <si>
    <t xml:space="preserve">specialised panoramic VLM DentFound</t>
  </si>
  <si>
    <t xml:space="preserve">LLMDENT-2017</t>
  </si>
  <si>
    <t xml:space="preserve">Effect of Different Types of Adhesive Agents on Orthodontic Bracket Shear Bond Strength: A Cyclic Loading Study.</t>
  </si>
  <si>
    <t xml:space="preserve">Bracket failure is one of the most important problems encountered during fixed orthodontic treatment. For this reason, different types of adhesive agents have been developed over the years. Consequently, the aim of this study was to evaluate the shear bond strength of brackets bonded to teeth etched with a conventional acid etching method in a laboratory environment by using different types of adhesive agents and comparing the number of shear strokes. Sixty human maxillary premolars were divided into three groups and Gemini stainless steel metal brackets (3M Unitek, Monrovia, CA, USA) were bonded to all teeth. In Group 1, Transbond™ XT Primer (3M Unitek, Monrovia, CA, USA) and Transbond™ XT Light Cure Adhesive Paste composite (3M Unitek, Monrovia, CA, USA) were used. In Group 2, BracePaste® MTP Primer (American Orthodontics, Sheboygan, CA, USA) and BracePaste® Adhesive composite (American Orthodontics, Sheboygan, WI, USA) were used. In Group 3, Ortho Solo™ Primer (Ormco, Orange, CA, USA) and Grengloo™ Adhesive composite (Ormco, Brea, CA, USA) were used. The samples were subjected to a shear test with a closed-loop controlled, low-cycle fatigue machine with a capacity of 10 N and a crosshead speed of 300 mm/min. The number of shear strokes of the brackets was recorded. According to the Kruskal−Wallis and Mann−Whitney U tests performed on the data obtained, statistically significant differences were found between the groups in terms of the numbers of shear strokes (p 0.05). To …</t>
  </si>
  <si>
    <t xml:space="preserve">Eser, Irfan; Cicek, Orhan; Ozkalayci, Nurhat; Yetmez, Mehmet; Erener, Hande</t>
  </si>
  <si>
    <t xml:space="preserve">Materials (Basel, Switzerland)</t>
  </si>
  <si>
    <t xml:space="preserve">10.3390/ma16020724</t>
  </si>
  <si>
    <t xml:space="preserve">36676460.0</t>
  </si>
  <si>
    <t xml:space="preserve">bracket adhesive in vitro; no LLM</t>
  </si>
  <si>
    <t xml:space="preserve">LLMDENT-0357</t>
  </si>
  <si>
    <t xml:space="preserve">Load-deflection characteristics of Damon™ Ultima vs heat-activated NiTi wires in passive self-ligating brackets: An in-vitro experimental study.</t>
  </si>
  <si>
    <t xml:space="preserve">OBJECTIVE: To evaluate the load-deflection characteristics of Damon™ Ultima (0.014×0.0275") wires compared with heat-activated nickel-titanium (HANT, 0.014×0.025") wires across different passive self-ligating brackets (PSLBs). MATERIAL AND METHODS: One hundred eight bracket-wire assemblies were allocated into six groups based on three PSLB systems (Damon™ Ultima, Damon™ Q, Unitek™ Gemini SL) and two wire types. A modified ISO 15841 three-point bending test was performed at 37̊C using an Instron machine, with deflections recorded at 0.5mm steps from 3.0 to 0.5mm. A supplementary wet-after-thermocycling protocol (5000 cycles; artificial saliva) assessed ecological validity. Statistical analysis (SPSS v23) included t-tests, one-way ANOVA/Kruskal-Wallis tests, and effect-size estimation (Cohen's d, Hedges' g) with 95% confidence intervals; multiple comparisons were adjusted using the Holm-Bonferroni method. RESULTS: Damon™ Ultima wires produced significantly lower deactivation forces than HANT wires across PSLBs at 1.0- and 1.5-mm deflections (P&lt;0.001). Activation differences were bracket-dependent, with significant reductions observed mainly in Damon™ Ultima brackets. Wet-after-thermocycling reduced deactivation forces by 23-37% at 1.0-1.5mm, with large paired effect sizes (Hedges'g ≈-1.5 to-1.9). Force delivery remained light and consistent despite the larger 0.0275″ cross-section. CONCLUSION: Within the limits of this bench study, Damon™ Ultima wires exhibited lower unloading …</t>
  </si>
  <si>
    <t xml:space="preserve">Hadhi, Sayed Abdul; Raza, Monis; Juneja, Achint; Mohan, Stuti</t>
  </si>
  <si>
    <t xml:space="preserve">10.1016/j.ortho.2025.101092</t>
  </si>
  <si>
    <t xml:space="preserve">41270427.0</t>
  </si>
  <si>
    <t xml:space="preserve">wire load-deflection; Gemini SL brackets</t>
  </si>
  <si>
    <t xml:space="preserve">orthodontic wire in vitro; no LLM</t>
  </si>
  <si>
    <t xml:space="preserve">LLMDENT-1548</t>
  </si>
  <si>
    <t xml:space="preserve">Comparing Artificial Intelligence (ChatGPT, Gemini, DeepSeek) and Oral Surgeons in Detecting Clinically Relevant Drug–Drug Interactions in Dental Therapy</t>
  </si>
  <si>
    <t xml:space="preserve">Patients undergoing oral surgery are frequently polymedicated and preoperative prescriptions (analgesics, corticosteroids, antibiotics) can generate clinically significant drug–drug interactions (DDIs) associated with bleeding risk, serotonin toxicity, cardiovascular instability and other adverse events. This study prospectively evaluated whether large language models (LLMs) can assist in detecting clinically relevant DDIs at the point of care. Five LLMs (ChatGPT-5, DeepSeek-Chat, DeepSeek-Reasoner, Gemini-Flash, and Gemini-Pro) were compared with a panel of experienced oral surgeons in 500 standardized oral-surgery cases constructed from realistic chronic medication profiles and typical postoperative regimens. For each case, all chronic and procedure-related drugs were provided and the task was to identify DDIs and rate their severity using an ordinal Lexicomp-based scale (A–X), with D/X considered “action required”. Primary outcomes were exact agreement with surgeon consensus and ordinal concordance; secondary outcomes included sensitivity for actionable DDIs, specificity, error pattern and response latency. DeepSeek-Chat reached the highest exact agreement with surgeons (50.6%) and showed perfect specificity (100%) but low sensitivity (18%), missing 82% of actionable D/X alerts. ChatGPT-5 showed the highest sensitivity (98.0%) but lower specificity (56.7%) and generated more false-positive warnings. Median response time was 3.6 s for the fastest model versus 225 s for expe…</t>
  </si>
  <si>
    <t xml:space="preserve">Tayeb, Subhi; Barausse, Carlo; Pellegrino, Gerardo; Sansavini, Martina; Pistilli, Roberto; Felice, Pietro</t>
  </si>
  <si>
    <t xml:space="preserve">10.3390/app152312851</t>
  </si>
  <si>
    <t xml:space="preserve">drug interaction detection oral surgery cases</t>
  </si>
  <si>
    <t xml:space="preserve">drug interaction screening for surgeons</t>
  </si>
  <si>
    <t xml:space="preserve">LLMDENT-0460</t>
  </si>
  <si>
    <t xml:space="preserve">Pocket-Dentist: On-Device Dental Image Understanding via Efficient Multimodal Large Language Models</t>
  </si>
  <si>
    <t xml:space="preserve">Evaluations of dental vision-language models remain fragmented across datasets, task definitions and metrics, and often ignore their computational cost. This limits their widespread deployment for dental screening outside specialist centres, where timely inference, limited hardware, and local handling of patient images are vital for practical, privacy-preserving clinical prescreening. Here we present Pocket-Dentist, an efficiency-aware benchmark for dental multimodal question answering that brings together three datasets spanning approximately 1,159 patients from BRAR and MetaDent, five task types and seven metrics. Across 14 typical VLMs, our results reveal an interesting observation: compact VLMs, such as 2B-parameter models, become competitive with much larger VLMs on most metrics after lightweight adaptation while requiring substantially lower computational costs in dental image understanding. Deployed locally on an iPhone 17 Pro, our finetuned compact VLM Pocket-Dentist-2B processed each sample in 4.31 s, reducing latency by 4.9x and memory use by 2.3x compared with a 7B baseline. Our project page is available at https://2026-icml.github.io/pocket-dentist-icml.</t>
  </si>
  <si>
    <t xml:space="preserve">Kai Bian; Xucheng Guo; Bin Chen; Lingyan Ruan; Yi-Ran Shen; Ting Dang; Hong Jia</t>
  </si>
  <si>
    <t xml:space="preserve">10.48550/arxiv.2605.29299</t>
  </si>
  <si>
    <t xml:space="preserve">fine-tuned compact VLM benchmark</t>
  </si>
  <si>
    <t xml:space="preserve">dental image VLM efficiency benchmark</t>
  </si>
  <si>
    <t xml:space="preserve">LLMDENT-0342</t>
  </si>
  <si>
    <t xml:space="preserve">Chatbot content analysis of patient information on orthodontic tooth extractions.</t>
  </si>
  <si>
    <t xml:space="preserve">INTRODUCTION: This study aims to evaluate the quality, accuracy, readability, and understandability of patient information provided by various Artificial intelligence (AI)-based chatbots regarding orthodontic tooth extractions MATERIALS AND METHODS: Two researchers created a list of questions for patients to ask the chatbots. The questions were categorized into 'Pre-extraction' and 'Post-extraction', with 20 questions in each category. Four different criteria were used to evaluate the chatbot responses to 40 questions: the Global Quality Scale (GQS), the Simple Measure of Gobbledygook (SMOG), and the Understandability and Accuracy Index. Jamovi (The Jamovi Project, 2022, version 2.3; Sydney, Australia) software was used for all statistical analyses. RESULTS: The highest mean values were observed in Claude 3.5 sonnet for GQS, Readability, and Accuracy Index. In terms of readability, as measured by the SMOG index, all three AI-based chatbots required a college-level education for comprehension. In the 'Pre-extraction' and 'Post-extraction' sections, Claude 3.5 Sonnet demonstrated the highest mean values for the GQS, readability, and accuracy indices. In terms of Understandability subcriteria 1 and 2, statistically significant differences were observed among the three chatbots, primarily due to the variation between Gemini and Claude 3.5 Sonnet. CONCLUSION: AI-based chatbots with a variety of features have generally provided answers of high quality, reliability, and difficult re…</t>
  </si>
  <si>
    <t xml:space="preserve">Gökmen, Şule; Yurdakurban, Ebru; Topsakal, Kübra Gülnur; Duran, Gökhan Serhat</t>
  </si>
  <si>
    <t xml:space="preserve">10.1016/j.jormas.2025.102675</t>
  </si>
  <si>
    <t xml:space="preserve">41371607.0</t>
  </si>
  <si>
    <t xml:space="preserve">patient questions orthodontic extractions; 3 chatbots; GQS accuracy index</t>
  </si>
  <si>
    <t xml:space="preserve">patient extraction questions; three chatbots; GQS accuracy index</t>
  </si>
  <si>
    <t xml:space="preserve">LLMDENT-0693</t>
  </si>
  <si>
    <t xml:space="preserve">Conversational Artificial Intelligence as a Source of Oral Health Information: A Cross-Sectional Study in a Romanian Population.</t>
  </si>
  <si>
    <t xml:space="preserve">Background/Objectives: Large language models have created new pathways for patients to access health information, yet little is known about how the general population uses these conversational artificial intelligence (AI) tools for oral health concerns. This study investigated patterns of AI use as a source of oral health information, the nature of data shared with these systems, users' perceptions, and the impact on dental care-seeking behavior. Methods: A cross-sectional study was conducted among adults from Bihor County, Romania, using a structured 16-item online questionnaire distributed via social media, with eligibility restricted to individuals who had previously used conversational AI for oral health information. The final sample comprised 393 valid responses from this self-selected group of users. Fisher's exact test and Z-tests with Bonferroni correction were applied (α = 0.05). Results: Most participants were female (68.2%), university-educated (52.9%), and lived in an urban setting (88.3%). Significant differences in patterns of AI use for oral health information were identified according to age, sex, and living environment (p &lt; 0.001). Younger participants used AI more frequently, while older individuals perceived the information as less clear. The vast majority used AI for informational or preliminary guidance purposes, with very few treating it as a substitute for professional opinion. A relevant subset shared visual data (intraoral photographs or radiographs) …</t>
  </si>
  <si>
    <t xml:space="preserve">Pop, Marina Antoneta; Moca, Abel Emanuel; Porumb, Mihai; Porumb, Anca</t>
  </si>
  <si>
    <t xml:space="preserve">10.3390/dj14070424</t>
  </si>
  <si>
    <t xml:space="preserve">42505732.0</t>
  </si>
  <si>
    <t xml:space="preserve">public survey AI use for oral health info</t>
  </si>
  <si>
    <t xml:space="preserve">public AI use survey; no content evaluation</t>
  </si>
  <si>
    <t xml:space="preserve">LLMDENT-0867</t>
  </si>
  <si>
    <t xml:space="preserve">Evaluating chat generative pre-trained transformer responses to common patient questions on temporomandibular disorders.</t>
  </si>
  <si>
    <t xml:space="preserve">SUMMARY OBJECTIVE: Temporomandibular disorders are among the most common causes of orofacial pain, often leading patients to seek information online. The increasing use of large language models such as chat generative pre-trained transformer in healthcare communication has raised questions about the reliability and readability of artificial intelligence-generated patient information. The aim of this study was to evaluate the accuracy, comprehensiveness, readability, and inter-rater reliability of chat generative pre-trained transformer-generated responses to common patient questions regarding temporomandibular disorders. METHODS: ChatGPT (version 4.0) was prompted to generate 50 potential patient questions about temporomandibular disorders. Ten representative questions were selected and independently evaluated by five experts (two oral and maxillofacial surgeons, two physiotherapists, and one physical medicine specialist). Responses were rated using a four-point quality scale assessing accuracy and completeness. Readability was calculated using the Flesch-Kincaid method, and inter-rater reliability was assessed using the Intraclass Correlation Coefficient. RESULTS: The responses demonstrated variable but generally acceptable quality. The overall Intraclass Correlation Coefficient value was 0.862, indicating good inter-rater agreement. Readability levels ranged from grade 6.2–10.7 (mean 8.0), corresponding to middle-to-high school comprehension. While most responses were rated…</t>
  </si>
  <si>
    <t xml:space="preserve">Unuvar, Bayram Sonmez; Unuvar, Elif Esra Ozmen</t>
  </si>
  <si>
    <t xml:space="preserve">Revista da Associacao Medica Brasileira (1992)</t>
  </si>
  <si>
    <t xml:space="preserve">10.1590/1806-9282.20251888</t>
  </si>
  <si>
    <t xml:space="preserve">42340039.0</t>
  </si>
  <si>
    <t xml:space="preserve">patient TMD questions; ChatGPT-4; accuracy completeness experts</t>
  </si>
  <si>
    <t xml:space="preserve">TMD patient questions; ChatGPT-4; expert quality scale</t>
  </si>
  <si>
    <t xml:space="preserve">LLMDENT-0525</t>
  </si>
  <si>
    <t xml:space="preserve">Large language models in implant dentistry: a scoping review of applications, performance, and limitations.</t>
  </si>
  <si>
    <t xml:space="preserve">Abstract Background This scoping review evaluates the current state of generative artificial intelligence (AI) in implant dentistry, focusing on the performance, clinical applications, and inherent limitations of large language models (LLMs) in both clinical and educational settings. Methods A scoping review was conducted in accordance with PRISMA-ScR guidelines. A comprehensive search across four electronic databases (PubMed, Web of Science, Scopus, and Embase) was performed for literature published through December 2025. Eighteen eligible studies were analyzed to assess model architectures, specific task performance, and comparative proficiency against human experts. Results The included studies, all published in 2024 or 2025, were classified as examining patient interaction (n = 9), medical knowledge (n = 7), or diagnostic assessment (n = 2). The analysis revealed a distinct evolution in performance with the advent of advanced reasoning models (e.g., ChatGPT-o1, DeepSeek-R1), which occasionally surpassed licensed dentists in certification examinations. Comparative assessments between medical-specific models and general-purpose LLMs yielded divergent outcomes, indicating that domain specialization does not inherently guarantee superior clinical accuracy against state-of-the-art generalist architectures. Nevertheless, reliability remains a concern; despite the integration of retrieval-augmented generation, hallucinations persist—especially in systematic search tasks—and the …</t>
  </si>
  <si>
    <t xml:space="preserve">Kong, Hyun-Jun; Kim, Yu-Lee</t>
  </si>
  <si>
    <t xml:space="preserve">10.1186/s12903-026-08747-z</t>
  </si>
  <si>
    <t xml:space="preserve">42216019.0</t>
  </si>
  <si>
    <t xml:space="preserve">scoping review LLM implant dentistry</t>
  </si>
  <si>
    <t xml:space="preserve">LLMDENT-2035</t>
  </si>
  <si>
    <t xml:space="preserve">Most common diagnoses and antibiotics used in South American Camelid patients at a university clinic in Austria</t>
  </si>
  <si>
    <t xml:space="preserve">Knowledge of common diseases and their treatment in minor species, such as llamas and alpacas, is growing, but frequently drugs are not licensed in these species. Our aim was to evaluate frequent diagnoses and commonly applied antibiotics in patients of a university clinic with a particular focus on EMA Category B antibiotics, which are critically important for human health. We retrospectively analyzed anonymized patient records between 2005 and 2019 regarding the causes for antibiotic treatment and choice of antibiotic substance. The most frequent indications for antibiotic treatment were diseases of the digestive tract and perioperative prophylaxis for castrations. The number of applications of EMA Category B antibiotics initially increased with the number of patients treated, then remained stable, while the use of Category D drugs increased over time. Most Category B antibiotics were used for diseases of crias and diseases of the digestive tract, primarily dental disease. The use of EMA Category B antibiotics cannot be completely avoided based on the types of cases treated. However, antibiotic stewardship guidelines should be followed wherever possible.</t>
  </si>
  <si>
    <t xml:space="preserve">Alexandra Hund; T. Wittek; Ursa Selan; A. Käsbohrer; C. Firth</t>
  </si>
  <si>
    <t xml:space="preserve">Frontiers in Veterinary Science</t>
  </si>
  <si>
    <t xml:space="preserve">10.3389/fvets.2023.1258812</t>
  </si>
  <si>
    <t xml:space="preserve">37869490.0</t>
  </si>
  <si>
    <t xml:space="preserve">veterinary camelid antibiotics</t>
  </si>
  <si>
    <t xml:space="preserve">LLMDENT-0539</t>
  </si>
  <si>
    <t xml:space="preserve">Optimizing in-context learning for large language models to diagnose mandibular deformities</t>
  </si>
  <si>
    <t xml:space="preserve">Background: Diagnosing jaw deformities requires precise interpretation of cephalometric measurements, but current diagnostic methods often lack accessibility and standardization, particularly for less experienced clinicians. This study examines the application of Large Language Models (LLMs) in diagnosing jaw deformities, aiming to overcome the limitations of various diagnostic methods by harnessing the advanced capabilities of LLMs for enhanced data interpretation. The goal is to provide tools that simplify complex data analysis and make diagnostic processes more accessible and intuitive for clinical practitioners. Methods: An experiment involving patients with jaw deformities was conducted, where cephalometric measurements (SNB Angle, Facial Angle, Mandibular Unit Length) were converted into text for LLM analysis. Multiple LLMs, including LLAMA-2 variants, GPT 3.5/4, Gemini-Pro, Qwen-2.5 variants, and DeepSeek-R1-Distilled reasoning models, were evaluated against various methods (Threshold-based, Machine Learning Models) using balanced accuracy and F1-score. Ablation studies varied text segmentation and few-shot demonstration selection strategies. A structured error analysis schema using an independent LLM evaluator assessed guideline compliance, reasoning quality, and educational value. Findings: LLAMA-2–13B and GPT-4 achieved comparable accuracy to traditional methods (63–68 % vs. 62–64 %), with text descriptors improving performance over numerical input. Few-shot demonst…</t>
  </si>
  <si>
    <t xml:space="preserve">Jungwook Lee; Xuanang Xu; Daeseung Kim; Hannah H. Deng; Tianshu Kuang; Nathan Lampen; Xi Fang; J. Gateno; Pingkun Yan</t>
  </si>
  <si>
    <t xml:space="preserve">Informatics and Health</t>
  </si>
  <si>
    <t xml:space="preserve">10.1016/j.infoh.2025.09.002</t>
  </si>
  <si>
    <t xml:space="preserve">cephalometric jaw deformity diagnosis</t>
  </si>
  <si>
    <t xml:space="preserve">mandibular deformity diagnosis from cephalometrics</t>
  </si>
  <si>
    <t xml:space="preserve">LLMDENT-0393</t>
  </si>
  <si>
    <t xml:space="preserve">Accuracy and hallucination behaviors of artificial intelligence-based large language models for dental implant identification on radiographs.</t>
  </si>
  <si>
    <t xml:space="preserve">OBJECTIVES: This study aimed to evaluate the accuracy and error patterns of four artificial intelligence-based large language models (LLMs) in identifying dental implant characteristics including implant level, connection type, brand, and manufacturer, on radiographic images. METHODS: In total, 120 standardized radiographic images (60 periapical and 60 panoramic) representing six implant systems (Straumann BL, Straumann TL, Osstem TS [Hiossen ET], Osstem [Hiossen] US, Osstem [Hiossen] SS, and Dentium SuperLine) were retrospectively collected and analyzed. For each image, four multimodal LLMs (ChatGPT-5, ChatGPT-4o, Gemini 2.5 Pro, and Grok 4) were queried six times with a standardized prompt that requested the implant level, connection type, brand, and manufacturer. The primary outcome was response-level accuracy. Responses were classified as successful or unsuccessful identification; unsuccessful responses were further categorized as definitive incorrect (hallucination), tentative incorrect, ambiguous, or abstention. Statistical analysis used generalized estimating equations for accuracy and Chi-square tests for error types (α=0.05). RESULTS: Structural characteristics (implant level and connection type) were identified with accuracies ranging from 51.67% to 82.5%, whereas brand and manufacturer recognition remained consistently poor (4.17%-32.78%). Hallucinations represented the predominant error type (&gt;87% of errors in all models), while ChatGPT-5 showed a comparatively hi…</t>
  </si>
  <si>
    <t xml:space="preserve">Hlaing, Nan Hsu Myat Mon; Park, Koungjin; Wan, Qiucen; Lee, Sang J; Gallucci, German O; Lee, Jae-Hyun</t>
  </si>
  <si>
    <t xml:space="preserve">10.1016/j.jdent.2026.106754</t>
  </si>
  <si>
    <t xml:space="preserve">42142612.0</t>
  </si>
  <si>
    <t xml:space="preserve">implant identification radiographs</t>
  </si>
  <si>
    <t xml:space="preserve">implant identification on radiographs</t>
  </si>
  <si>
    <t xml:space="preserve">LLMDENT-1838</t>
  </si>
  <si>
    <t xml:space="preserve">Ethics of Generating Synthetic MRI Vocal Tract Views from the Face</t>
  </si>
  <si>
    <t xml:space="preserve">Forming oral models capable of understanding the complete dynamics of the oral cavity is vital across research areas such as speech correction, designing foods for the aging population, and dentistry. Magnetic resonance imaging (MRI) technologies, capable of capturing oral data essential for creating such detailed representations, offer a powerful tool for illustrating articulatory dynamics. However, its real-time application is hindered by expense and expertise requirements. Ever advancing generative AI approaches present themselves as a way to address this barrier by leveraging multi-modal approaches for generating pseudo-MRI views. Nonetheless, this immediately sparks ethical concerns regarding the utilisation of a technology with the capability to produce MRIs from facial observations. This paper explores the ethical implications of external-to-internal correlation modeling (E2ICM). E2ICM utilises facial movements to infer internal configurations and provides a cost-effective supporting technology for MRI. In this preliminary work, we employ Pix2PixGAN to generate pseudo-MRI views from external articulatory data, demonstrating the feasibility of this approach. Ethical considerations concerning privacy, consent, and potential misuse, which are fundamental to our examination of this innovative methodology, are discussed as a result of this experimentation.</t>
  </si>
  <si>
    <t xml:space="preserve">Muhammad Suhaib Shahid; G. Yakubov; A. French</t>
  </si>
  <si>
    <t xml:space="preserve">10.48550/arxiv.2407.08403</t>
  </si>
  <si>
    <t xml:space="preserve">Pix2PixGAN pseudo-MRI ethics</t>
  </si>
  <si>
    <t xml:space="preserve">LLMDENT-0013</t>
  </si>
  <si>
    <t xml:space="preserve">Can Large Language Models Provide Safe and Evidence-Based Nutritional Recommendations for Dental Implant Patients? A Comparative Benchmarking Study</t>
  </si>
  <si>
    <t xml:space="preserve">Background: Optimal nutritional status plays an essential role in wound healing, bone remodeling, osseointegration, and long-term peri-implant tissue stability. As large language models (LLMs) are increasingly used to support clinical decision-making, their ability to provide safe, evidence-based nutritional recommendations for dental implant patients requires rigorous evaluation. This study aimed to benchmark the performance of contemporary LLMs in generating nutritional recommendations consistent with current implant dentistry guidelines and scientific evidence. Methods: A comparative benchmarking study was conducted using a standardized dataset of 120 clinically relevant nutrition-related scenarios covering eight domains of implant dentistry, including preoperative nutritional assessment, nutritional optimization, postoperative nutrition, osseointegration, management of high-risk patients, peri-implant diseases, commercial nutritional supplements, and evidence interpretation. Each scenario was independently submitted to GPT-5, Claude, Gemini, and Copilot using an identical standardized prompt. To evaluate response reproducibility, each scenario was generated three times under identical conditions, resulting in 1,440 AI-generated responses (360 responses per model). All responses were anonymized and independently assessed by three blinded experts in implant dentistry using predefined evidence-based reference standards. The primary outcome was Overall Evidence Concordance. S…</t>
  </si>
  <si>
    <t xml:space="preserve">Abrishami M; Savabi G</t>
  </si>
  <si>
    <t xml:space="preserve">10.21203/rs.3.rs-10594510/v1</t>
  </si>
  <si>
    <t xml:space="preserve">nutrition recommendations for implant patients; 4 LLMs; safety hallucination; borderline; preprint</t>
  </si>
  <si>
    <t xml:space="preserve">ambiguous; implant patient nutrition recommendations; four LLMs; safety hallucination</t>
  </si>
  <si>
    <t xml:space="preserve">LLMDENT-0135</t>
  </si>
  <si>
    <t xml:space="preserve">JADE-Plus: A Multimodal Agentic Retrieval-Augmented Generation Large Language Framework for Diagnostic Support in Jawbone Lesions: Development and Technical Validation Study.</t>
  </si>
  <si>
    <t xml:space="preserve">Diagnosing jawbone lesions in oral and maxillofacial radiology remains challenging due to overlapping radiological features and the need for integrated clinical reasoning. This study aimed to develop and validate JADE-Plus, a novel multimodal, agent-controlled retrieval-augmented generation (RAG) framework for diagnostic decision support in jawbone lesion assessment. JADE-Plus was implemented as a cloud-based, tablet-optimized system integrating a vision-language model (VLM) for panoramic radiograph analysis, a knowledge-grounded RAG module, and an agentic verification loop for diagnostic fusion and re-ranking. The system was evaluated using 40 representative jawbone lesion cases and compared with JADE, GPT-5.4, GPT-5.4 VLM, and ORAD. Performance was assessed using Top-1 and Top-3 accuracy, ablation and statistical analyses, intra-model stability, and response time. JADE-Plus achieved the highest diagnostic performance, with a Top-1 accuracy of 90% (36/40; 95% CI 76-97%) and a Top-3 accuracy of 100%, with no missed diagnoses. Cochran's Q test demonstrated significant differences among models for both Top-3 correctness (Q = 25.66, p &lt; 0.001) and Top-1 correctness (Q = 27.55, p &lt; 0.001). Post-hoc McNemar tests with the Benjamini-Hochberg correction showed that JADE-Plus significantly outperformed other models, particularly under the stricter Top-1 evaluation. Ablation analysis showed that the agentic verification stage improved Top-1 and Top-3 accuracy by 15 and 8 percentage po…</t>
  </si>
  <si>
    <t xml:space="preserve">Baseri Saadi, Soroush; Ver Berne, Jonas; Fontenele, Rocharles Cavalcante; Claes, Peter; Jacobs, Reinhilde</t>
  </si>
  <si>
    <t xml:space="preserve">10.1007/s10278-026-02086-9</t>
  </si>
  <si>
    <t xml:space="preserve">42440194.0</t>
  </si>
  <si>
    <t xml:space="preserve">agentic RAG VLM jawbone lesion framework</t>
  </si>
  <si>
    <t xml:space="preserve">jawbone lesion diagnostic RAG vs GPT baseline</t>
  </si>
  <si>
    <t xml:space="preserve">LLMDENT-1043</t>
  </si>
  <si>
    <t xml:space="preserve">Emergency Management of Permanent Tooth Avulsion: Comparative Performance of Dental Students and Artificial Intelligence Using a Multimodal Clinical Vignette Across Bloom's Taxonomy Domains.</t>
  </si>
  <si>
    <t xml:space="preserve">AIM: To pioneer the first comprehensive benchmarking of dental students against 22 multimodal Artificial Intelligence (AI) models spanning six major architectures (Anthropic, DeepSeek, Google Gemini, OpenAI, Meta Llama, Mistral/Qwen) in emergency permanent tooth avulsion management, quantifying performance differences across Bloom's Taxonomy higher-order cognitive domains (Apply, Analyse, Evaluate) against International Association of Dental Traumatology (IADT) guidelines to optimise evidence-based educational integration. METHODOLOGY: This cross-sectional study compared 35 fifth-year dental students with 22 multimodal AI models grouped by producer (Anthropic, DeepSeek, Google Gemini, OpenAI, Meta, Mistral/Qwen) using a validated clinical vignette featuring a 14-year-old with three avulsed mature permanent teeth (#11, 12, 22) with clinical photograph. Performance was assessed through four questions (1 Apply, 2 Analyse, 1 Evaluate) via an IADT-aligned rubric validated against paediatric dentistry standards. Responses were independently scored by two blinded evaluators. Subsequently, scores were compared using ANOVA with post hoc Tukey HSD, Kruskal-Wallis, and chi-square tests (SPSS v20, α = 0.05). RESULTS: Overall performance analysis revealed significant group differences (p = 0.012, partial η2 = 0.27). Only students achieved high-acceptability A-level performance (17.1%, χ2 = 39.27, p = 0.003), despite top AI models (Claude-Sonnet-3.7-Reasoning, DeepSeek-R1: 7.0/10) marginal…</t>
  </si>
  <si>
    <t xml:space="preserve">10.1111/iej.70060</t>
  </si>
  <si>
    <t xml:space="preserve">41216987.0</t>
  </si>
  <si>
    <t xml:space="preserve">Periodontology; Pediatric dentistry; Dental traumatology / emergencies; Dental education / exams</t>
  </si>
  <si>
    <t xml:space="preserve">avulsion vignette vs students Bloom domains</t>
  </si>
  <si>
    <t xml:space="preserve">avulsion vignette vs dental students</t>
  </si>
  <si>
    <t xml:space="preserve">LLMDENT-2070</t>
  </si>
  <si>
    <t xml:space="preserve">Contents Vol. 38 No.1 January-June 2023</t>
  </si>
  <si>
    <t xml:space="preserve">EDITORIAL 4 The Updated World Association of Medical Editors (WAME) Recommendations on Chatbots and Generative AI in Relation to Scholarly Publications and International Committee of Medical Journal Editors (ICMJE) Recommendations for the Conduct, Reporting, Editing, and Publication of Scholarly Work in Medical Journals (May 2023)Lapeña JFF SPECIAL ANNOUNCEMENT 7 Chatbots, Generative AI, and Scholarly Manuscripts WAME Recommendations on Chatbots and Generative Artificial Intelligence in Relation to Scholarly Publications Zielinski C, Winker MA, Aggarwal R, Ferris LE, Heinemann M, Lapeña JF, Pai SA, Ing E, Citrome L, Alam M, Voight M, Habibzadeh F. on behalf of the WAME Board REVIEW ARTICLE 10 Association of Glycemic Index Using HbA1c and Sensorineural Hearing Loss in Diabetes Mellitus Type 2 Patients: A Systematic Review and Meta-AnalysisQuines MRR, Gloria CEC ORIGINAL ARTICLES 17 Evaluation of the Newborn Hearing Screening Program in the University of Santo Tomas Hospital Based on the Joint Committee on Infant Hearing 2019 Position Statement on Quality Indicators for Screening and Confirmation of Hearing LossCrizaldo LPR, Ramos ABC 22 Sinonasal Anatomy Variations on CT Scans of a Sample of Filipino Adults With Chronic Rhinosinusitis Policina CP, Ambrocio GMC, Roldan RA, Grullo PER 28 High Risk Human Papilloma Virus (HPV) Oropharyngeal Squamous Cell Carcinoma in a Private Tertiary Care Setting in the Philippines: Prevalence, Clinical Characteristics and TestingChang AMV, Sant…</t>
  </si>
  <si>
    <t xml:space="preserve">Philipp J. Otolaryngol Head Neck Surg</t>
  </si>
  <si>
    <t xml:space="preserve">Philippine Journal of Otolaryngology Head and Neck Surgery</t>
  </si>
  <si>
    <t xml:space="preserve">10.32412/pjohns.v38i1.2163</t>
  </si>
  <si>
    <t xml:space="preserve">journal table of contents</t>
  </si>
  <si>
    <t xml:space="preserve">journal contents listing</t>
  </si>
  <si>
    <t xml:space="preserve">LLMDENT-0452</t>
  </si>
  <si>
    <t xml:space="preserve">From "Who Knows Anatomy Best?" to "What Does 'Best' Mean?": Strengthening Validation Standards for Large Language Models in Anatomy Education.</t>
  </si>
  <si>
    <t xml:space="preserve">Large language models (LLMs) are increasingly benchmarked against professional examination questions and interpreted as indicators of educational competence. A recent study comparing four LLMs on publicly available anatomy multiple-choice questions reported near-ceiling performance for one model and statistically significant differences among competitors. While such comparisons are informative, interpreting "best" performance requires careful validation framing. This commentary highlights three methodological domains that critically influence inference and educational translation: (1) alignment of the inferential unit and uncertainty reporting in paired item-based designs; (2) contamination risk inherent to publicly accessible exam banks; and (3) reproducibility requirements, including transparent reporting of model configuration and evaluation conditions. Drawing on recent high-impact guidance and empirical evaluations of artificial intelligence in health and education, we propose practical refinements that would shift anatomy-LLM research from leaderboard-style comparisons toward validation science. We further argue that such refinement is a means rather than an end: for anatomy education, the decisive questions are whether model errors resemble the misconceptions of students and whether text-based accuracy transfers to three-dimensional and spatial tasks. These refinements do not diminish current findings but enhance their interpretability and educational credibility.</t>
  </si>
  <si>
    <t xml:space="preserve">Juliasse, Luiz Eduardo; Pereira, Rodrigo Dos Santos; Mourão, Carlos Fernando</t>
  </si>
  <si>
    <t xml:space="preserve">10.1002/ca.70208</t>
  </si>
  <si>
    <t xml:space="preserve">42745526.0</t>
  </si>
  <si>
    <t xml:space="preserve">commentary anatomy LLM validation</t>
  </si>
  <si>
    <t xml:space="preserve">commentary on anatomy LLM validation</t>
  </si>
  <si>
    <t xml:space="preserve">LLMDENT-0301</t>
  </si>
  <si>
    <t xml:space="preserve">The Urgent Need for AI-Guidelines and Framework for Medical Education and Research in Pakistan.</t>
  </si>
  <si>
    <t xml:space="preserve">The public release of ChatGPT in November 2022 and the rapid adoption of artificial intelligence (AI) tools have significantly influenced medical education and research worldwide, including in Pakistan. Despite widespread use among faculty and students, Pakistan currently lacks national guidelines on the ethical use of AI in medical education and research. Regulatory bodies such as the Higher Education Commission, Pakistan Medical and Dental Council, and College of Physicians and Surgeons of Pakistan have yet to provide policy direction. This absence of oversight raises concerns about academic integrity, responsible AI use, and equitable access. This viewpoint identified key gaps in governance and proposed practical, context-sensitive recommendations, including the national AI ethics guidelines, faculty training, curriculum integration, and the establishment of an AI research integrity consortium. Coordinated action by institutions, policymakers, and journal editors is essential to ensure ethical, effective, and locally relevant AI integration in medical academia. Without such measures, Pakistan risks academic misconduct and further marginalisation in global research. Key Words: Artificial intelligence, Ethics, Governance, Guidelines.</t>
  </si>
  <si>
    <t xml:space="preserve">Farooq, Fareeha; Rathore, Farooq Azam</t>
  </si>
  <si>
    <t xml:space="preserve">10.29271/jcpsp.2026.07.945</t>
  </si>
  <si>
    <t xml:space="preserve">42403136.0</t>
  </si>
  <si>
    <t xml:space="preserve">viewpoint AI guidelines Pakistan</t>
  </si>
  <si>
    <t xml:space="preserve">viewpoint on AI guidelines</t>
  </si>
  <si>
    <t xml:space="preserve">LLMDENT-0212</t>
  </si>
  <si>
    <t xml:space="preserve">Research on Intelligent Prediction and Design Method of Gear Modification Parameters Based on Fine Tuning Large Model</t>
  </si>
  <si>
    <t xml:space="preserve">To solve the problem that traditional gear shaping design relies on expert experience, the calculation cost is expensive and it is difficult to understand the design intent of natural language, this paper proposes an intelligent prediction method for gear shaping parameters based on Fine-Tuned Large Language Model (FT-LLM). Based on Hertz contact theory and loaded tooth contact analysis (LTCA) simulation, a multi-modal instruction data set with 10500 sets of high quality samples is constructed, which covers the macro geometric parameters, working load, shaping parameters and performance indexes of gears. Low Rank Adaptive (LoRA) technology is used to fine-tune Qwen $\text{1. 5 - 7 B}$ model instructions, and the cue engineering mechanism including role play, constraint description and thought chain (CoT) is innovatively designed, so that the model can understand the engineering semantics of “low noise” and “high bearing”. This research has explored a new path to digitize and model expert experience in the field of gear design, and has an important application prospect of multiple gear shaping.</t>
  </si>
  <si>
    <t xml:space="preserve">Xue-Mei Chen; Jun-Gang Nie; Mengmeng Zhao; Chen He</t>
  </si>
  <si>
    <t xml:space="preserve">2026 7th International Conference on Mechatronics Technology and Intelligent Manufacturing (ICMTIM)</t>
  </si>
  <si>
    <t xml:space="preserve">10.1109/icmtim69588.2026.11526643</t>
  </si>
  <si>
    <t xml:space="preserve">gear design fine-tuned LLM</t>
  </si>
  <si>
    <t xml:space="preserve">gear design fine-tuned model</t>
  </si>
  <si>
    <t xml:space="preserve">LLMDENT-0704</t>
  </si>
  <si>
    <t xml:space="preserve">Exploring Dental Students’ and Educators’ Perspectives on AI in Education: A Questionnaire Study-Based Review</t>
  </si>
  <si>
    <t xml:space="preserve">Background: Artificial Intelligence (AI) for generative purposes, specifically ChatGPT, has been gradually shaping dental education by supplementing learning, smoothing research, and improving diagnostic insights. Meanwhile, the extent of AI assimilation and knowledge, the benefits perceived, and the ethical concerns among educational stakeholders in dentistry still require thorough review. This study aims to evaluate the perceptions and attitudes of dental practitioners and students toward AI tools in dental education. Methods: This study employed a structured, pre-validated questionnaire comprising 37 closed- and open-ended questions, administered to 384 respondents across several dental institutions. The survey assessed demographic data, AI awareness, perception of its utility, experience in implementation, ethics, and practical issues. Descriptive data are summarised to identify critical trends and inform inferential interpretations. Results: Most respondents (66.5%) had used AI tools in dental education, with 65.2% moderately familiar. Over 73% of respondents supported formal AI training programs, with ChatGPT primarily used for literature reviews (59%), exam preparation (34%), and case simulations (22%). While 88.6% found AI useful, only 28.6% fully trusted it for clinical decisions. Concerns included reduced hands-on training (11.7%), over-reliance (10.2%), and ethical issues (7%). Despite this, 76.9% were likely to recommend AI tools. Conclusion: AI tools like ChatGPT…</t>
  </si>
  <si>
    <t xml:space="preserve">Promila Verma; Sharanya A. J.; Rhythm</t>
  </si>
  <si>
    <t xml:space="preserve">Journal of Dentistry and Oral Research</t>
  </si>
  <si>
    <t xml:space="preserve">10.52338/jodor.2025.5249</t>
  </si>
  <si>
    <t xml:space="preserve">dental students educators AI survey</t>
  </si>
  <si>
    <t xml:space="preserve">student educator AI survey</t>
  </si>
  <si>
    <t xml:space="preserve">LLMDENT-0078</t>
  </si>
  <si>
    <t xml:space="preserve">Evaluating the accuracy of ChatGPT and Gemini models in dental specialty exams: A comparative study of pediatric and restorative dentistry</t>
  </si>
  <si>
    <t xml:space="preserve">Aim: The integration of large language models (LLMs) such as ChatGPT and Gemini into healthcare education presents novel opportunities for knowledge dissemination and assessment. Despite their growing prominence, empirical evidence regarding their reliability and domain-specific accuracy in dental specialty examinations remains limited. This study aimed to evaluate and compare the performance of four AI-driven LLMs—ChatGPT-3.5, ChatGPT-4o, Gemini 2.0 Flash, and Gemini 2.0 Advanced— by employing official past questions from the Turkish Dental Specialty Examination (DUS) in Pediatric Dentistry and Restorative Dentistry. Methodology: A total of 178 multiple-choice questions (90 in Restorative Dentistry and 88 in Pediatric Dentistry) were obtained from DUS examinations conducted between 2012 and 2017. All items were presented in Turkish to each model via standardized prompts in isolated sessions to prevent cross-interaction and memory bias. Response accuracy was determined by evaluating the correctness of the chosen answers. Comparative analyses between models, domains, and annual trends were conducted using non-parametric statistical tests, including the Mann–Whitney U and Friedman tests. Results: ChatGPT-4o achieved the highest overall accuracy across both Pediatric (90.88%) and Restorative Dentistry (93.02%), whereas ChatGPT-3.5 exhibited the lowest performance in Pediatric Dentistry (70.71%). Statistically significant inter-model differences were observed in Pediatric Dentist…</t>
  </si>
  <si>
    <t xml:space="preserve">Altuğ Yıldırım, Ayşenur; Alim, Menekşe</t>
  </si>
  <si>
    <t xml:space="preserve">10.5577/intdentres.673</t>
  </si>
  <si>
    <t xml:space="preserve">DUS pediatric restorative exam</t>
  </si>
  <si>
    <t xml:space="preserve">DUS paediatric restorative exam</t>
  </si>
  <si>
    <t xml:space="preserve">LLMDENT-1829</t>
  </si>
  <si>
    <t xml:space="preserve">Dental Severity Assessment through Few-shot Learning and SBERT Fine-tuning</t>
  </si>
  <si>
    <t xml:space="preserve">Dental diseases have a significant impact on a considerable portion of the population, leading to various health issues that can detrimentally affect individuals' overall well-being. The integration of automated systems in oral healthcare has become increasingly crucial. Machine learning approaches offer a viable solution to address challenges such as diagnostic difficulties, inefficiencies, and errors in oral disease diagnosis. These methods prove particularly useful when physicians struggle to predict or diagnose diseases at their early stages. In this study, thirteen different machine learning, deep learning, and large language models were employed to determine the severity level of oral health issues based on radiologists' reports. The results revealed that the Few-shot learning with SBERT and Multi-Layer Perceptron model outperformed all other models across various experiments, achieving an impressive accuracy of 94.1% as the best result. Consequently, this model exhibits promise as a reliable tool for evaluating the severity of oral diseases, enabling patients to receive more effective treatment and aiding healthcare professionals in making informed decisions regarding resource allocation and the management of high-risk patients.</t>
  </si>
  <si>
    <t xml:space="preserve">Mohammad Dehghani</t>
  </si>
  <si>
    <t xml:space="preserve">10.48550/arxiv.2402.15755</t>
  </si>
  <si>
    <t xml:space="preserve">SBERT few-shot severity classifier</t>
  </si>
  <si>
    <t xml:space="preserve">LLMDENT-0082</t>
  </si>
  <si>
    <t xml:space="preserve">Safeguarding academic integrity in the age of generative artificial intelligence across dental research, publishing, and clinical practice: Are we prepared to uphold ethics while embracing innovation?</t>
  </si>
  <si>
    <t xml:space="preserve">Anagnostopoulos-King, Fotini V</t>
  </si>
  <si>
    <t xml:space="preserve">10.1016/j.adaj.2026.07.016</t>
  </si>
  <si>
    <t xml:space="preserve">42788933.0</t>
  </si>
  <si>
    <t xml:space="preserve">commentary academic integrity; no abstract</t>
  </si>
  <si>
    <t xml:space="preserve">no abstract; ethics commentary</t>
  </si>
  <si>
    <t xml:space="preserve">LLMDENT-0998</t>
  </si>
  <si>
    <t xml:space="preserve">Evaluation of artificial intelligence chatbots in informing patients about CBCT: A comparative study</t>
  </si>
  <si>
    <t xml:space="preserve">Objective: This study aimed to explore common patient inquiries about Cone-Beam Computed Tomography (CBCT) and systematically assess the accuracy, quality, usefulness, and readability of outputs from four AI-based conversational platforms (ChatGPT-3.5, DeepSeek-V3.1, Gemini 1.5 Flash, and Microsoft Copilot Free). Materials and Methods: Common questions about CBCT were gathered from online sources and expert contributions and submitted to ChatGPT-3.5, DeepSeek, Gemini, and Copilot under standardized conditions. Outputs were independently evaluated by three specialists using CLEAR, mGQS, accuracy, usefulness, DISCERN, and readability metrics (FRE and FKGL). Results: Significant differences were observed among AI platforms regarding CLEAR scores (p &lt; 0.05), with Gemini showing higher values than ChatGPT (p = 0.016). Across all four platforms, strong to a very strong positive correlations were found among CLEAR, mGQS, and Accuracy scores (r ≥ 0.77, p &lt; 0.001), while these measures were strongly to very strongly and inversely correlated with Usefulness (r ≤ −0.77, p &lt; 0.001). Flesch Reading Ease and Flesch-Kincaid Grade Level demonstrated a very strong negative correlations across platforms (r ranging from −0.85 to −0.93, p &lt; 0.05). Within the Gemini group, Flesch-Kincaid Grade Level showed a moderate positive association with DISCERN scores (r = 0.496, p = 0.043). Conclusions: Gemini and DeepSeek produced more accurate and clearer responses. The readability of all AI systems was …</t>
  </si>
  <si>
    <t xml:space="preserve">Savaş Ozarslanturk; Seval Ceylan Şen; Özlem Saraç Atagün; Selin Gaş; T. Paksoy; Şeyma Çardakçı Bahar</t>
  </si>
  <si>
    <t xml:space="preserve">10.54307/nwmj.2026.229</t>
  </si>
  <si>
    <t xml:space="preserve">patient CBCT inquiries; 4 chatbots; CLEAR mGQS accuracy</t>
  </si>
  <si>
    <t xml:space="preserve">patient CBCT inquiries; four chatbots; CLEAR mGQS accuracy DISCERN</t>
  </si>
  <si>
    <t xml:space="preserve">LLMDENT-1530</t>
  </si>
  <si>
    <t xml:space="preserve">LLM’s: The Progenitor of Future AI</t>
  </si>
  <si>
    <t xml:space="preserve">Large Language Models (LLMs) have transformed the landscape of artificial intelligence (AI) research, making significant contributions to areas such as natural language processing, scientific inquiry, and multimodal applications. This review examines the progression, functionalities, and obstacles related to LLMs. Recent developments in models such as GPT-4 and MiniGPT-4 have showcased substantial enhancements in reasoning capabilities, multimodal integration, and operational efficiency, facilitating applications that range from automated scientific exploration to interactive conversational agents. The review underscores the impact of LLMs across various sectors, including dentistry, where they improve diagnostic precision and treatment strategies, as well as in scientific research, where they aid in generating hypotheses and designing experiments. Furthermore, the emergence of 1-bit LLMs marks a significant shift towards cost-effective and energy-efficient AI solutions, enabling broader implementation. Nevertheless, challenges such as bias, ethical dilemmas, and high computational requirements persist. This paper synthesizes current research to offer a thorough overview of LLM evolution, applications, and prospective research avenues.</t>
  </si>
  <si>
    <t xml:space="preserve">Goldi Soni</t>
  </si>
  <si>
    <t xml:space="preserve">10.22214/ijraset.2025.73900</t>
  </si>
  <si>
    <t xml:space="preserve">narrative review LLMs</t>
  </si>
  <si>
    <t xml:space="preserve">LLMDENT-0243</t>
  </si>
  <si>
    <t xml:space="preserve">Virtual assistants based on artificial intelligence for oral diagnosis: help for clinicians AI oral diagnosis helper.</t>
  </si>
  <si>
    <t xml:space="preserve">Abstract Background Oral cancer is one of the most aggressive malignancies in the head and neck region, with high potential for and a poor prognosis. Despite advancements in diagnostic methods, early detection remains a challenge owing to the lack of specific symptoms in the initial stages and socioeconomic barriers limiting access to health care. Artificial intelligence has emerged as a promising tool for improving diagnostic accuracy in various medical fields, including oral pathology. This study aimed to evaluate the performance of the AI Oral Diagnosis Helper (AODH), developed using ChatGPT™ (versions 4 and 4o), in the diagnosis and management of oral diseases. Methods Thirty clinical cases were evaluated by two specialists for oral diagnosis and AODH. Diagnosis and treatment suggestions were compared with those of a gold standard specialist. Agreement and accuracy rates were calculated via Fleiss’ generalized kappa coefficient with a 95% confidence interval via RStudio. Results AODH via ChatGPT™ 4 (AODH4) correctly identified 22 out of 30 cases (73.3%), whereas AODH via version 4° (AODH4°) correctly identified 24 cases (80%). Expert 1 and Expert 2 correctly diagnosed 27 (90%) and 26 (86.7%) cases, respectively. Fleiss’s kappa indicated substantial reliability among AODHs and experts (K = 0.79). The AODH4 recommended appropriate diagnostic tests in 21 cases (70%), whereas the AODH4o did so in 26 cases (86.7%). For biopsy recommendations, Specialist 1 was accurate in 27 ca…</t>
  </si>
  <si>
    <t xml:space="preserve">de Araújo, Eduarda Gomes Onofre; de Medeiros Carvalho, Livian Isabel; de de Souza, Breno Estevam Silva; de Santana, Ilan Hudson Gomes; Martins, Hélder Domiciano Dantas; de Pontes Santos, Hellen Bandei</t>
  </si>
  <si>
    <t xml:space="preserve">Diagnostic pathology</t>
  </si>
  <si>
    <t xml:space="preserve">10.1186/s13000-026-01751-5</t>
  </si>
  <si>
    <t xml:space="preserve">42032752.0</t>
  </si>
  <si>
    <t xml:space="preserve">ChatGPT-based oral diagnosis helper clinical cases</t>
  </si>
  <si>
    <t xml:space="preserve">custom GPT oral diagnosis helper for clinicians</t>
  </si>
  <si>
    <t xml:space="preserve">LLMDENT-1344</t>
  </si>
  <si>
    <t xml:space="preserve">Implementation of a Virtual Dental Assistant based on GPT: Part 2</t>
  </si>
  <si>
    <t xml:space="preserve">Landwerlin, Olivier; Subsol, Gérard</t>
  </si>
  <si>
    <t xml:space="preserve">10.1038/s41404-025-3143-1</t>
  </si>
  <si>
    <t xml:space="preserve">no abstract; practice magazine feature</t>
  </si>
  <si>
    <t xml:space="preserve">LLMDENT-1675</t>
  </si>
  <si>
    <t xml:space="preserve">Comparing Artificial Intelligence and Senior Residents in Oral Lesion Diagnosis: A Comparative Study.</t>
  </si>
  <si>
    <t xml:space="preserve">INTRODUCTION: Artificial intelligence (AI) is a field of computer science that seeks to build intelligent machines that can carry out tasks that usually necessitate human intelligence. AI may help dentists with a variety of dental tasks, including clinical diagnosis and treatment planning. This study aims to compare the performance of AI and oral medicine residents in diagnosing different cases, providing treatment, and determining if it is reliable to assist them in their field of work. METHODS: The study conducted a comparative analysis of the responses from third- and fourth-year residents trained in Oral Medicine and Pathology at King Saud University, College of Dentistry. The residents were given a closed multiple-choice test consisting of 19 questions with four response options labeled A-D and one question with five response options labeled A-E. The test was administered via Google Forms, and each resident's response was stored electronically in an Excel sheet (Microsoft® Corp., Redmond, WA). The residents' answers were then compared to the responses generated by three major language models: OpenAI, Stablediffusion, and PopAI. The questions were inputted into the language models in the same format as the original test, and prior to each question, an artificial intelligence chat session was created to eliminate memory retention bias. The input was done on November 19, 2023, the same day the official multiple-choice test was administered. The study had a sample size of 20…</t>
  </si>
  <si>
    <t xml:space="preserve">Albagieh, Hamad; Alzeer, Zaid O; Alasmari, Osama N; Alkadhi, Abdullah A; Naitah, Abdulaziz N; Almasaad, Khaled F; Alshahrani, Turki S; Alshahrani, Khalid S; Almahmoud, Mohammed I</t>
  </si>
  <si>
    <t xml:space="preserve">10.7759/cureus.51584</t>
  </si>
  <si>
    <t xml:space="preserve">38173951.0</t>
  </si>
  <si>
    <t xml:space="preserve">oral medicine MCQ test vs residents</t>
  </si>
  <si>
    <t xml:space="preserve">oral medicine MCQs vs residents</t>
  </si>
  <si>
    <t xml:space="preserve">LLMDENT-1142</t>
  </si>
  <si>
    <t xml:space="preserve">How to Write Effective Prompts for Screening Biomedical Literature Using Large Language Models</t>
  </si>
  <si>
    <t xml:space="preserve">Large language models (LLMs) such as GPT-4 have emerged as powerful tools for (semi-)automating the initial screening of abstracts in systematic reviews, offering the potential to significantly reduce the manual burden on research teams. This paper provides a broad overview of prompt engineering principles—ranging from zero-shot to few-shot learning—and highlights how traditional PICO (Population, Intervention, Comparison, Outcome) criteria can be converted into actionable instructions for LLMs. We analyze the trade-offs between “soft” prompts, which maximize recall by accepting articles unless they explicitly fail an inclusion requirement, and “strict” prompts, which demand explicit evidence for every criterion. Using a periodontics case study, we illustrate how prompt design affects recall, precision, and overall screening efficiency, and discuss metrics (accuracy, precision, recall, F1 score) to evaluate performance. We also examine common pitfalls, such as overly lengthy prompts or ambiguous instructions, and underscore the continuing need for expert oversight to mitigate hallucinations and biases inherent in LLM outputs. Finally, we explore emerging trends, including multi-stage screening pipelines and fine-tuning, while noting ethical considerations related to data privacy and transparency. By applying systematic prompt engineering and rigorous evaluation, researchers can optimize LLM-based screening processes, allowing for faster and more comprehensive evidence synthes…</t>
  </si>
  <si>
    <t xml:space="preserve">Colangelo MT; Guizzardi S; Meleti M; Calciolari E; Galli C</t>
  </si>
  <si>
    <t xml:space="preserve">10.20944/preprints202502.0396.v1</t>
  </si>
  <si>
    <t xml:space="preserve">research tool literature screening prompts</t>
  </si>
  <si>
    <t xml:space="preserve">overview of prompt engineering for screening</t>
  </si>
  <si>
    <t xml:space="preserve">LLMDENT-1004</t>
  </si>
  <si>
    <t xml:space="preserve">Examining the Role of Artificial Intelligence in Assessment: A Comparative Study of ChatGPT and Educator-Generated Multiple-Choice Questions in a Dental Exam.</t>
  </si>
  <si>
    <t xml:space="preserve">ABSTRACT Aim To compare the item difficulty and discriminative index of multiple‐choice questions (MCQs) generated by ChatGPT with those created by dental educators, based on the performance of dental students in a real exam setting. Materials and Methods A total of 40 MCQs—20 generated by ChatGPT 4.0 and 20 by dental educators—were developed based on the Oral Diagnosis and Radiology course content. An independent, blinded panel of three educators assessed all MCQs for accuracy, relevance and clarity. Fifth‐year dental students participated in an onsite and online exam featuring these questions. Item difficulty and discriminative indices were calculated using classical test theory and point‐biserial correlation. Statistical analysis was conducted with the Shapiro–Wilk test, paired sample t‐test and independent t‐test, with significance set at p &lt; 0.05. Results Educators created 20 valid MCQs in 2.5 h, with minor revisions needed for three questions. ChatGPT generated 36 MCQs in 30 min; 20 were accepted, while 44% were excluded due to poor distractors, repetition, bias, or factual errors. Eighty fifth‐year dental students completed the exam. The mean difficulty index was 0.41 ± 0.19 for educator‐generated questions and 0.42 ± 0.15 for ChatGPT‐generated questions, with no statistically significant difference (p = 0.773). Similarly, the mean discriminative index was 0.30 ± 0.16 for educator‐generated questions and 0.32 ± 0.16 for ChatGPT‐generated questions, also showing no sign…</t>
  </si>
  <si>
    <t xml:space="preserve">Özer, Nezaket Ezgi; Balcı, Yusuf; Bölükbaşı, Gaye; İlhan, Betul; Güneri, Pelin</t>
  </si>
  <si>
    <t xml:space="preserve">10.1111/eje.70034</t>
  </si>
  <si>
    <t xml:space="preserve">40785272.0</t>
  </si>
  <si>
    <t xml:space="preserve">ChatGPT-generated MCQs exam</t>
  </si>
  <si>
    <t xml:space="preserve">ChatGPT-generated exam MCQs</t>
  </si>
  <si>
    <t xml:space="preserve">LLMDENT-1435</t>
  </si>
  <si>
    <t xml:space="preserve">ChatGPT and trainee performances in the management of maxillofacial patients.</t>
  </si>
  <si>
    <t xml:space="preserve">INTRODUCTION: ChatGPT is an artificial intelligence based large language model with the ability to generate human-like response to text input, its performance has already been the subject of several studies in different fields. The aim of this study was to evaluate the performance of ChatGPT in the management of maxillofacial clinical cases. MATERIALS AND METHODS: A total of 38 clinical cases consulting at the Stomatology-Maxillofacial Surgery Department were prospectively recruited and presented to ChatGPT, which was interrogated for diagnosis, differential diagnosis, management and treatment. The performance of trainees and ChatGPT was compared by three blinded board-certified maxillofacial surgeons using the AIPI score. RESULTS: The average total AIPI score assigned to the practitioners was 18.71 and 16.39 to ChatGPT, significantly lower (p &lt; 0.001). According to the experts, ChatGPT was significantly less effective for diagnosis and treatment (p &lt; 0.001). Following two of the three experts, ChatGPT was significantly less effective in considering patient data (p = 0.001) and suggesting additional examinations (p &lt; 0.0001). The primary diagnosis proposed by ChatGPT was judged by the experts as not plausible and /or incomplete in 2.63 % to 18 % of the cases, the additional examinations were associated with inadequate examinations in 2.63 %, to 21.05 % of the cases and proposed an association of pertinent, but incomplete therapeutic findings in 18.42 % to 47.37 % of the cases…</t>
  </si>
  <si>
    <t xml:space="preserve">Peters, Mélissa; Le Clercq, Maxime; Yanni, Antoine; Vanden Eynden, Xavier; Martin, Lalmand; Vanden Haute, Noémie; Tancredi, Szonja; De Passe, Céline; Boutremans, Edward; Lechien, Jerome; Dequanter, Di</t>
  </si>
  <si>
    <t xml:space="preserve">10.1016/j.jormas.2024.102090</t>
  </si>
  <si>
    <t xml:space="preserve">39332706.0</t>
  </si>
  <si>
    <t xml:space="preserve">maxillofacial case management vs trainees</t>
  </si>
  <si>
    <t xml:space="preserve">LLMDENT-0362</t>
  </si>
  <si>
    <t xml:space="preserve">Applications of artificial intelligence in tooth extraction: A systematic review.</t>
  </si>
  <si>
    <t xml:space="preserve">BACKGROUND/PURPOSE: Tooth extraction is a common procedure in dental treatment. In recent years, with the advancement of artificial intelligence (AI) technology, research on tooth extraction using AI has been increasing. In the present study, we consider the applicability of AI to tooth extraction through a literature review. MATERIALS AND METHODS: The PubMed, Scopus, and Web of Science databases were searched for ("tooth extraction") AND ("artificial intelligence" OR "machine learning" OR "deep learning") in June 2024. RESULTS: Thirty-five articles matched the eligibility criteria and were extracted for this review. The most widely covered topics were "relationship between the root of the tooth and the inferior alveolar nerve" and "tooth extraction decision-making" with 10 and 8 articles, respectively. These two topics are considered to be important factors that determine risk and treatment options in clinical decision-making. Next, there were six articles about tooth extraction difficulty, preparation, and time, and four articles about maxillary sinus evaluation. Furthermore, there were three articles about predictive models for osteonecrosis and osteomyelitis of the jaw, and two articles each about post-extraction complications and the use of ChatGPT, which were the fewest in number. CONCLUSION: Findings from these papers will contribute to improving decision-making processes, treatment strategies, and preventive measures in dental care and are expected to serve as a found…</t>
  </si>
  <si>
    <t xml:space="preserve">Hamada, Masakazu; Nomura, Ryota; Akitomo, Tatsuya; Kusaka, Satoru; Iwamoto, Yuko; Yamamoto, Shiori; Ogaya, Yuko; Nakano, Kazuhiko</t>
  </si>
  <si>
    <t xml:space="preserve">10.1016/j.jds.2025.10.007</t>
  </si>
  <si>
    <t xml:space="preserve">41585134.0</t>
  </si>
  <si>
    <t xml:space="preserve">systematic review AI tooth extraction</t>
  </si>
  <si>
    <t xml:space="preserve">LLMDENT-1922</t>
  </si>
  <si>
    <t xml:space="preserve">Aim: Chatbot Generative Pre-trained Transformer (ChatGPT) is a generative artificial intelligence (AI) software based on large language models (LLMs), designed to simulate human conversations and generate novel content based on the training data it has been exposed to. The aim of this study was to evaluate the consistency and accuracy of ChatGPT-generated answers to clinical questions in endodontics, compared to answers provided by human experts. Methodology: Ninety-one dichotomous (yes/no) questions were designed and categorized into three levels of difficulty. Twenty questions were randomly selected from each difficulty level. Sixty answers were generated by ChatGPT for each question. Two endodontic experts independently answered the 60 questions. Statistical analysis was performed using the SPSS program to calculate the consistency and accuracy of the answers generated by ChatGPT compared to the experts. Confidence intervals (95%) and standard deviations were used to estimate variability. Results: The answers generated by ChatGPT showed high consistency (85.44%). No significant differences in consistency were found based on question difficulty. In terms of answer accuracy, ChatGPT achieved an average accuracy of 57.33%. However, significant differences in accuracy were observed based on question difficulty, with lower accuracy for easier questions. Conclusions: Currently, ChatGPT is not capable of replacing dentists in clinical decision-making. As ChatGPT's performance imp…</t>
  </si>
  <si>
    <t xml:space="preserve">Suárez, Ana; Díaz-Flores García, Víctor; Algar, Juan; Sánchez, Margarita Gómez; de Pedro, María Llorente; Freire, Yolanda</t>
  </si>
  <si>
    <t xml:space="preserve">10.1111/iej.13998</t>
  </si>
  <si>
    <t xml:space="preserve">37934117.0</t>
  </si>
  <si>
    <t xml:space="preserve">dichotomous endodontic clinical questions vs experts</t>
  </si>
  <si>
    <t xml:space="preserve">dichotomous clinical endodontic questions</t>
  </si>
  <si>
    <t xml:space="preserve">LLMDENT-0494</t>
  </si>
  <si>
    <t xml:space="preserve">batch_16</t>
  </si>
  <si>
    <t xml:space="preserve">Can artificial intelligence (AI)-based software programs generate accurate clinical dictation?</t>
  </si>
  <si>
    <t xml:space="preserve">STATEMENT OF PROBLEM: Clinical dictation in dental practice is time-consuming and prone to quality variability. Although generative artificial intelligence (AI) systems such as Microsoft Copilot, OpenAI ChatGPT, Google Gemini, and OpenEvidence offer potential alternatives for automating and enhancing this process, their ability to produce clinically reliable and contextually appropriate dictations has not been evaluated. PURPOSE: The purpose of this evaluation study was to assess the performance of Copilot, 2 versions of ChatGPT (v4 and 5), Gemini (v2.5), and OpenEvidence in generating accurate, complete, and clinically relevant dental dictations based on varying prompt structures. MATERIAL AND METHODS: Two different representative clinical scenarios were generated. One described the placement of a single mandibular implant with the dictation focused on the surgical steps, while the second described a prosthodontic procedure and the steps required to place a crown on a single maxillary implant. Each scenario was entered into Copilot, 2 different versions of ChatGPT, Gemini, and OpenEvidence using a structured prompt format (SP). All inputs were conducted in a clean session. All responses from Copilot, both included versions of ChatGPT, Gemini, and OpenEvidence software programs, were compared for both scenarios. Minimum specific prompts were also generated for the same clinical scenarios and tested to determine the least amount of clinician input required to produce acceptabl…</t>
  </si>
  <si>
    <t xml:space="preserve">Kazim, Sohil A; Goodacre, Charles J; Kan, Joseph Y K; Goldstein, Gary R</t>
  </si>
  <si>
    <t xml:space="preserve">10.1016/j.prosdent.2025.10.051</t>
  </si>
  <si>
    <t xml:space="preserve">41233245.0</t>
  </si>
  <si>
    <t xml:space="preserve">Periodontology; Implant dentistry; Prosthodontics; Restorative dentistry / cariology</t>
  </si>
  <si>
    <t xml:space="preserve">clinical dictation documentation</t>
  </si>
  <si>
    <t xml:space="preserve">clinical dictation generation</t>
  </si>
  <si>
    <t xml:space="preserve">LLMDENT-0218</t>
  </si>
  <si>
    <t xml:space="preserve">Multimodal Large Language Models for Dental Chart Image Interpretation: Cross-Sectional Benchmarking Study With Students and Clinicians.</t>
  </si>
  <si>
    <t xml:space="preserve">Abstract Background Entering clinical training, dental students must learn to read tooth-centered electronic dental records, but limited teaching time in patient-centered clinics can leave gaps in chart-reading literacy. Multimodal large language models (LLMs) that process dental record images may offer scalable educational support, yet their performance has not been benchmarked. Objective This study evaluated multimodal ChatGPT models on dental chart image interpretation and compared the best-performing model with dental students and residents. Methods A retrospective, cross-sectional benchmark study used deidentified dental chart images from 15 patients at Seoul National University Dental Hospital (2017‐2025). Charts containing Korean and English text were captured as sequential screenshots (154 images). For each patient, 24 Korean-language questions (360 total) spanned four categories: Type A, general factual retrieval; Type B, tooth- or procedure-specific retrieval; Type C, interpretation requiring multientry synthesis; and Type D, absent-information questions assessing abstention. Nine multimodal ChatGPT models (available August 2, 2025‐August 9, 2025) were evaluated under standardized conditions. Outputs were scored against a gold standard using 7 metrics, with sentence bidirectional encoder representations from transformers (SBERT) similarity prespecified as the primary semantic measure. Human baselines included 2 third-year students and 2 first-year residents. Groups …</t>
  </si>
  <si>
    <t xml:space="preserve">Cho, Ah-Young; Eo, Soo-Heang; Jeon, Mi-Jeong; Kim, Jae-Hoon; Ihm, Jungjoon; Seo, Deog-Gyu</t>
  </si>
  <si>
    <t xml:space="preserve">10.2196/91809</t>
  </si>
  <si>
    <t xml:space="preserve">42696739.0</t>
  </si>
  <si>
    <t xml:space="preserve">dental chart image interpretation education</t>
  </si>
  <si>
    <t xml:space="preserve">dental chart image interpretation</t>
  </si>
  <si>
    <t xml:space="preserve">LLMDENT-1148</t>
  </si>
  <si>
    <t xml:space="preserve">Innovating dental diagnostics: ChatGPT's accuracy on diagnostic challenges.</t>
  </si>
  <si>
    <t xml:space="preserve">INTRODUCTION: Complex patient diagnoses in dentistry require a multifaceted approach which combines interpretations of clinical observations with an in-depth understanding of patient history and presenting problems. The present study aims to elucidate the implications of ChatGPT (OpenAI) as a comprehensive diagnostic tool in the dental clinic through examining the chatbot's diagnostic performance on challenging patient cases retrieved from the literature. METHODS: Our study subjected ChatGPT3.5 and ChatGPT4 to descriptions of patient cases for diagnostic challenges retrieved from the literature. Sample means were compared using a two-tailed t-test, while sample proportions were compared using a two-tailed χ2 test. A p-value below the threshold of 0.05 was deemed statistically significant. RESULTS: When prompted to generate their own differential diagnoses, ChatGPT3.5 and ChatGPT4 achieved a diagnostic accuracy of 40% and 62%, respectively. When basing their diagnostic processes on a differential diagnosis retrieved from the literature, ChatGPT3.5 and ChatGPT4 achieved a diagnostic accuracy of 70% and 80%, respectively. CONCLUSION: ChatGPT displays an impressive capacity to correctly diagnose complex diagnostic challenges in the field of dentistry. Our study paints a promising potential for the chatbot to 1 day serve as a comprehensive diagnostic tool in the dental clinic.</t>
  </si>
  <si>
    <t xml:space="preserve">10.1111/odi.15082</t>
  </si>
  <si>
    <t xml:space="preserve">39039720.0</t>
  </si>
  <si>
    <t xml:space="preserve">diagnostic challenge cases from literature</t>
  </si>
  <si>
    <t xml:space="preserve">diagnostic challenge cases</t>
  </si>
  <si>
    <t xml:space="preserve">LLMDENT-1705</t>
  </si>
  <si>
    <t xml:space="preserve">Assessing the performance of Bing Chat artificial intelligence: Dental exams, clinical guidelines, and patients' frequent questions.</t>
  </si>
  <si>
    <t xml:space="preserve">OBJECTIVES: Bing Chat is a large language model artificial intelligence (AI) with online search and text generating capabilities. This study assessed its performance within the scope of dentistry in: (a) tackling exam questions for dental students, (ii) providing guidelines for dental practitioners, and (iii) answering patients' frequently asked questions. We discuss the potential of clinical tutoring, common patient communication and impact on academia. METHODS: With the aim of assessing AI's performance in dental exams, Bing Chat was presented with 532 multiple-choice questions and awarded scores based on its answers. In evaluating guidelines for clinicians, a further set of 15 questions, each with 2 follow-up questions on clinical protocols, was presented to the AI. The answers were assessed by 4 reviewers using electronic visual analog scale. In evaluating answers to patients' frequently asked questions, another list of 15 common questions was included in the session, with respective outputs assessed. RESULTS: Bing Chat correctly answered 383 out of 532 multiple-choice questions in dental exam part, achieving a score of 71.99 %. As for outlining clinical protocols for practitioners, the overall assessment score was 81.05 %. In answering patients' frequently asked questions, Bing Chat achieved an overall mean score of 83.8 %. The assessments demonstrated low inter-rater reliability. CONCLUSIONS: The overall performance of Bing Chat was above the regularly adopted passing s…</t>
  </si>
  <si>
    <t xml:space="preserve">Brozović, Juraj; Mikulić, Barbara; Tomas, Matej; Juzbašić, Martina; Blašković, Marko</t>
  </si>
  <si>
    <t xml:space="preserve">10.1016/j.jdent.2024.104927</t>
  </si>
  <si>
    <t xml:space="preserve">38458379.0</t>
  </si>
  <si>
    <t xml:space="preserve">Bing Chat exams guidelines and patient FAQs subset; accuracy VAS</t>
  </si>
  <si>
    <t xml:space="preserve">Bing Chat exams guidelines and patient FAQs; patient subset; VAS scores</t>
  </si>
  <si>
    <t xml:space="preserve">LLMDENT-1310</t>
  </si>
  <si>
    <t xml:space="preserve">Design and Development of an Interactive AI Toolkit for Engaging Older Adults in AI Discussions</t>
  </si>
  <si>
    <t xml:space="preserve">This paper presents the design and development of a low-cost, interactive Artificial Intelligence (AI) toolkit in the form of an animatronic ‘talking’ mask. The toolkit aims to democratise AI and make it more accessible, particularly for older adults, by facilitating hands-on engagement with AI technologies and engaging them in meaningful discussions about its opportunities and potential drawbacks. The toolkit is built using customisable features such as replaceable face, jaws and eyes, and modular software features like face tracking, speech recognition, speech-to-text and text-to-speech engines, and large language model (LLM). The customisable design provides a means to explore perceptions, raise awareness and encourage healthy discussions about different facets of AI, especially amongst technologically-challenged populations. It promotes co-design opportunities by leveraging its customisability to allow for adaption of its features to suit the technical abilities and preferences of the audience. Designed with an open-source approach, the project also encourages collaboration among makers and developers, fostering community-driven enhancements and adaptations. This accessibility empowers others to build upon the design, contributing to its evolution as a versatile tool for education and outreach. Evaluation of the platform with 3 distinct user groups highlights its potential to demystify AI technologies and engage diverse audiences in a conversation about the challenges and…</t>
  </si>
  <si>
    <t xml:space="preserve">P. Kelly; Emma Clarke; Mayank Parmar; David Powell; M. Lynch; Shane Ormonde; Keith Colton; Finbarr O'Meara; Dympna O'Sullivan; Damon Berry</t>
  </si>
  <si>
    <t xml:space="preserve">Proceedings of the 18th ACM International Conference on PErvasive Technologies Related to Assistive Environments</t>
  </si>
  <si>
    <t xml:space="preserve">10.1145/3733155.3733217</t>
  </si>
  <si>
    <t xml:space="preserve">proceedings chapter AI toolkit older adults</t>
  </si>
  <si>
    <t xml:space="preserve">AI talking mask toolkit for older adults</t>
  </si>
  <si>
    <t xml:space="preserve">LLMDENT-1230</t>
  </si>
  <si>
    <t xml:space="preserve">Assessing the performance of an artificial intelligence based chatbot in the differential diagnosis of oral mucosal lesions: clinical validation study.</t>
  </si>
  <si>
    <t xml:space="preserve">OBJECTIVES: Artificial intelligence (AI) is becoming more popular in medicine. The current study aims to investigate, primarily, if an AI-based chatbot, such as ChatGPT, could be a valid tool for assisting in establishing a differential diagnosis of oral mucosal lesions. METHODS: Data was gathered from patients who were referred to our clinic for an oral mucosal biopsy by one oral medicine specialist. Clinical description, differential diagnoses, and final histopathologic diagnoses were retrospectively extracted from patient records. The lesion description was inputted into ChatGPT version 4.0 under a uniform script to generate three differential diagnoses. ChatGPT and an oral medicine specialist's differential diagnosis were compared to the final histopathologic diagnosis. RESULTS: 100 oral soft tissue lesions were evaluated. A statistically significant correlation was found between the ability of the Chatbot and the Specialist to accurately diagnose the cases (P &lt; 0.001). ChatGPT demonstrated remarkable sensitivity for diagnosing urgent cases, as none of the malignant lesions were missed by the chatbot. At the same time, the specificity of the specialist was higher in cases of malignant lesion diagnosis (p &lt; 0.05). The chatbot performance was reliable in two different events (p &lt; 0.01). CONCLUSION: ChatGPT-4 has shown the ability to pinpoint suspicious malignant lesions and suggest an adequate differential diagnosis for soft tissue lesions, in a consistent and repetitive ma…</t>
  </si>
  <si>
    <t xml:space="preserve">10.1007/s00784-025-06268-7</t>
  </si>
  <si>
    <t xml:space="preserve">40097790.0</t>
  </si>
  <si>
    <t xml:space="preserve">oral mucosal lesion differential diagnosis</t>
  </si>
  <si>
    <t xml:space="preserve">LLMDENT-0758</t>
  </si>
  <si>
    <t xml:space="preserve">Evaluation of Artificial Intelligence Chatbots in the Classification of Partially Edentulous Dental Arches</t>
  </si>
  <si>
    <t xml:space="preserve">Mohammed Saud</t>
  </si>
  <si>
    <t xml:space="preserve">African Journal of Contemporary Dental Sciences</t>
  </si>
  <si>
    <t xml:space="preserve">10.31920/2978-3267/2026/v2n1a5</t>
  </si>
  <si>
    <t xml:space="preserve">partially edentulous arch classification; no abstract</t>
  </si>
  <si>
    <t xml:space="preserve">no abstract; edentulous arch classification</t>
  </si>
  <si>
    <t xml:space="preserve">LLMDENT-0589</t>
  </si>
  <si>
    <t xml:space="preserve">AI-Powered Clinical Decision Support in Dentistry: Comparative Evaluation of Large Language Models for Oral Medicine and Periodontal Diagnosis.</t>
  </si>
  <si>
    <t xml:space="preserve">BACKGROUND This study evaluates the diagnostic performance of 3 prominent artificial intelligence (AI)-powered large language models (LLMs) - ChatGPT, Copilot, and Gemini - as AI assistants for the diagnosis of oral lesions and periodontal conditions using comprehensive statistical analysis. MATERIAL AND METHODS A retrograde study was conducted on 385 cases with definite diagnoses from the College of Dentistry, Taibah University, Saudi Arabia. Clinical and radiographic images were presented to each AI model, and the diagnostic performance of the LLMs was evaluated using a 5-point Likert scale across 8 criteria: diagnostic concordance, time efficiency, ease of use, clarity of explanation, comprehensiveness, ability to answer questions, reliability, and diagnostic range. Statistical analysis included descriptive statistics with 95% confidence intervals, Friedman tests, post-hoc pairwise comparisons, correlation analysis, effect size calculations, and reliability assessment using Cronbach's alpha. RESULTS ChatGPT demonstrated superior performance with an overall score of 4.846±0.075, followed by Copilot (4.433±0.163) and Gemini (4.234±0.088). Friedman tests revealed statistically significant differences across all evaluation criteria (P&lt;0.001). Post-hoc analyses showed ChatGPT significantly outperformed both Gemini and Copilot in all criteria. Internal consistency was excellent for all systems (Cronbach alpha: 0.801-0.911). CONCLUSIONS The LLMs, particularly ChatGPT, demonstrate…</t>
  </si>
  <si>
    <t xml:space="preserve">Meer, Rayan Mohammedfarooq; Alqarni, Abdullah; Akily, Basem Mohammed; Zaki, Hattan; Fayad, Mostafa Ibrahim; AbdElaziz, Mohammed Hosny H; Elboraey, Mohamed Omar</t>
  </si>
  <si>
    <t xml:space="preserve">10.12659/msm.951721</t>
  </si>
  <si>
    <t xml:space="preserve">41920800.0</t>
  </si>
  <si>
    <t xml:space="preserve">Periodontology; Oral medicine / oral pathology; Oral &amp; maxillofacial radiology</t>
  </si>
  <si>
    <t xml:space="preserve">oral lesion periodontal diagnosis images</t>
  </si>
  <si>
    <t xml:space="preserve">oral and periodontal image-based diagnosis</t>
  </si>
  <si>
    <t xml:space="preserve">LLMDENT-0473</t>
  </si>
  <si>
    <t xml:space="preserve">Accuracy of large language models in the Turkish dental specialization examination (DUS): a multidimensional evaluation across disciplines and question formats</t>
  </si>
  <si>
    <t xml:space="preserve">Background This study aimed to evaluate the performance of contemporary Large Language Models (LLMs) on the clinical sciences component of the Turkish Dental Specialization Examination (DUS) by comparing their accuracy across disciplines, examination years, and question types. Methods The source dataset contained 1,040 scheduled clinical-science questions from the official DUS examinations (2012/1–2021). Thirteen officially cancelled items were excluded, leaving 1,027 evaluable questions across eight disciplines (871 MCQs, 119 CMCQs, and 37 IBMCQs). The same questions were submitted once to seven consumer AI interfaces. Overall and exploratory subgroup comparisons were performed using Cochran’s Q test. Only the overall comparison was followed by 21 exact pairwise McNemar tests with Holm adjustment. Wilson 95% confidence intervals were calculated for overall accuracy. Results Overall accuracy differed among the seven interfaces (Cochran’s Q = 669.10; p &lt; 0.001). Gemini 2.5 Pro achieved the highest accuracy (92.9%; 954/1,027), whereas Qwen3-Max achieved the lowest (59.5%; 611/1,027). Exploratory Cochran’s Q tests indicated omnibus differences among interfaces within every dental discipline (all p &lt; 0.001) and within MCQ (Q = 669.91; p &lt; 0.001), CMCQ (Q = 59.29; p &lt; 0.001), and IBMCQ groups (Q = 14.68; p = 0.023). The IBMCQ result should be interpreted cautiously because only 37 items were available. Conclusions Under standardized, single-attempt Turkish DUS testing conditions, …</t>
  </si>
  <si>
    <t xml:space="preserve">Karaaslan, Fatih; Yilan, Muhammed Halil; Tirimoğulları, Merve</t>
  </si>
  <si>
    <t xml:space="preserve">10.1186/s12903-026-09758-6</t>
  </si>
  <si>
    <t xml:space="preserve">DUS clinical sciences exam</t>
  </si>
  <si>
    <t xml:space="preserve">LLMDENT-1316</t>
  </si>
  <si>
    <t xml:space="preserve">Can a large language model create acceptable dental board-style examination questions? A cross-sectional prospective study.</t>
  </si>
  <si>
    <t xml:space="preserve">BACKGROUND/PURPOSE: Numerous studies have shown that large language models (LLMs) can score above the passing grade on various board examinations. Therefore, this study aimed to evaluate national dental board-style examination questions created by an LLM versus those created by human experts using item analysis. MATERIALS AND METHODS: This study was conducted in June 2024 and included senior dental students (n = 30) who participated voluntarily. An LLM, ChatGPT 4o, was used to generate 44 national dental board-style examination questions based on textbook content. Twenty questions for the LLM set were randomly selected after removing false questions. Two experts created another set of 20 questions based on the same content and in the same style as the LLM. Participating students simultaneously answered a total of 40 questions divided into two sets using Google Forms in the classroom. The responses were analyzed to assess difficulty, discrimination index, and distractor efficiency. Statistical comparisons were performed using the Wilcoxon signed rank test or linear-by-linear association test, with a confidence level of 95%. RESULTS: The response rate was 100%. The median difficulty indices of the LLM and human set were 55.00% and 50.00%, both within the range of "excellent" range. The median discrimination indices were 0.29 for the LLM set and 0.14 for the human set. Both sets had a median distractor efficiency of 80.00%. The differences in all criteria were not statistically …</t>
  </si>
  <si>
    <t xml:space="preserve">Kim, Hak-Sun; Kim, Gyu-Tae</t>
  </si>
  <si>
    <t xml:space="preserve">10.1016/j.jds.2024.08.020</t>
  </si>
  <si>
    <t xml:space="preserve">40224064.0</t>
  </si>
  <si>
    <t xml:space="preserve">board-style question generation</t>
  </si>
  <si>
    <t xml:space="preserve">LLM-generated board-style exam questions</t>
  </si>
  <si>
    <t xml:space="preserve">LLMDENT-2000</t>
  </si>
  <si>
    <t xml:space="preserve">Use GPT-J Prompt Generation with RoBERTa for NER Models on Diagnosis Extraction of Periodontal Diagnosis from Electronic Dental Records.</t>
  </si>
  <si>
    <t xml:space="preserve">This study explored the usability of prompt generation on named entity recognition (NER) tasks and the performance in different settings of the prompt. The prompt generation by GPT-J models was utilized to directly test the gold standard as well as to generate the seed and further fed to the RoBERTa model with the spaCy package. In the direct test, a lower ratio of negative examples with higher numbers of examples in prompt achieved the best results with a F1 score of 0.72. The performance revealed consistency, 0.92-0.97 in the F1 score, in all settings after training with the RoBERTa model. The study highlighted the importance of seed quality rather than quantity in feeding NER models. This research reports on an efficient and accurate way to mine clinical notes for periodontal diagnoses, allowing researchers to easily and quickly build a NER model with the prompt generation approach.</t>
  </si>
  <si>
    <t xml:space="preserve">Chuang, Yao-Shun; Jiang, Xiaoqian; Lee, Chun-Teh; Brandon, Ryan; Tran, Duong; Tokede, Oluwabunmi; Walji, Muhammad F</t>
  </si>
  <si>
    <t xml:space="preserve">10.48550/arxiv.2311.10810</t>
  </si>
  <si>
    <t xml:space="preserve">38222409.0</t>
  </si>
  <si>
    <t xml:space="preserve">GPT-J prompt generation RoBERTa NER</t>
  </si>
  <si>
    <t xml:space="preserve">EDR periodontal diagnosis extraction</t>
  </si>
  <si>
    <t xml:space="preserve">LLMDENT-1111</t>
  </si>
  <si>
    <t xml:space="preserve">Comprehensive Scoping Review on Discrepancy in Accuracy of ChatGPT in Dental Health Practice</t>
  </si>
  <si>
    <t xml:space="preserve">ChatGPT (generative pretrained transformer) is a unique kind of AI model designed for conversational applications, thereby mimicking human conversation by recognizing human speech/text/language/intent and responding in a way imitating human behavior. However, the frail understanding of how ChatGPT is reshaping dental practice is questionable. The aim of this study is to map the existing literature regarding the discrepancies in the accuracy of ChatGPT in dental practice The objective of the study is to identify the knowledge gaps and key areas of findings on specific parameters that contributed to discrepancies and the potential risk of bias regarding ChatGPT application in dentistry. The review was conducted over a 12‐week time frame. The research question is “why is there discrepancy in accuracy of ChatGPT in dental practice?” We applied Arksey and O′Malley′s 2005 methodological framework. The search strategy was initiated using PRESS in databases such as PubMed/Medline, Embase, and Scopus and was conducted with language restriction and time restriction. Publications included in the review spanned original studies and review articles in the domain of dental practice, excluding studies on dental education, academics, and research areas. Data charting was done in two stages: study identifier stage and study characteristic stage involving multiple author pairs (reviewers and librarian). The data was finally mapped in the form of graphics involving tables and representative cha…</t>
  </si>
  <si>
    <t xml:space="preserve">Sushma Bommanavar; S. Varma; M. Karobari</t>
  </si>
  <si>
    <t xml:space="preserve">10.1155/hbe2/1269498</t>
  </si>
  <si>
    <t xml:space="preserve">DOAJ; Semantic Scholar; Wiley Scholar Gateway (connector, full text)</t>
  </si>
  <si>
    <t xml:space="preserve">scoping review ChatGPT accuracy dentistry</t>
  </si>
  <si>
    <t xml:space="preserve">LLMDENT-0651</t>
  </si>
  <si>
    <t xml:space="preserve">ChatGPT® and Knowledge of Brazilian Dental Ethics and Legislation</t>
  </si>
  <si>
    <t xml:space="preserve">Objective: To investigate ChatGPT®'s knowledge of Brazilian dental ethics and legislation. Material and Methods: A cross-sectional study analyzed ChatGPT® 3.5's responses to 281 dichotomous questions ("yes" or "no") based on Federal Council of Dentistry (CFO) Resolution 118/2012 - Code of Dental Ethics (CEO) and Brazilian Law No. 5,081/1966 (L5081). The answer was "yes" in all cases, and when not provided, the question "What is the source of this information?" was asked. Answers were classified as "Correct," "Partially correct," and "Incorrect." Errors were then reassessed with a reverse question: "What is described in Art. X of L5081?". The same approach was applied to errors in the CEO, with classifications of "Correction," "Same error," and "New error." Data were analyzed descriptively and using the Kruskal-Wallis test (α=5%). Results: Among answers, 134 (47.7%) were “Correct,” 127 (45.2%) were “Partially correct,” and 20 (7.1%) were “Incorrect.” Excluding the CEO's initial and final provisions, Chapter XVII had the highest percentage of correct answers (n=7, 77.8%), while Chapter X had the highest rate of “Incorrect” answers (n=1, 25.0%). Of the 147 errors, 98.6% (n=145) generated a “New error.” No statistically significant difference was found among CEO chapters (p=0.058), but there was one between CEO and L5081 (p=0.005). Conclusion: ChatGPT®'s knowledge of Brazilian dental ethics and legislation may contain inaccuracies, and its use without source verification is not r…</t>
  </si>
  <si>
    <t xml:space="preserve">Johnys Berton Medeiros da Nóbrega; Carolina Lucena Veloso Gusmão; Isla Camilla Carvalho Laureano; Bianca Marques Santiago</t>
  </si>
  <si>
    <t xml:space="preserve">dental ethics legislation knowledge questions</t>
  </si>
  <si>
    <t xml:space="preserve">dental ethics legislation questions</t>
  </si>
  <si>
    <t xml:space="preserve">LLMDENT-1869</t>
  </si>
  <si>
    <t xml:space="preserve">Performance of large language models in oral and maxillofacial surgery examinations.</t>
  </si>
  <si>
    <t xml:space="preserve">This study aimed to determine the accuracy of large language models (LLMs) in answering oral and maxillofacial surgery (OMS) multiple choice questions. A total of 259 questions from the university's question bank were answered by the LLMs (GPT-3.5, GPT-4, Llama 2, Gemini, and Copilot). The scores per category as well as the total score out of 259 were recorded and evaluated, with the passing score set at 50%. The mean overall score amongst all LLMs was 62.5%. GPT-4 performed the best (76.8%, 95% confidence interval (CI) 71.4-82.2%), followed by Copilot (72.6%, 95% CI 67.2-78.0%), GPT-3.5 (62.2%, 95% CI 56.4-68.0%), Gemini (58.7%, 95% CI 52.9-64.5%), and Llama 2 (42.5%, 95% CI 37.1-48.6%). There was a statistically significant difference between the scores of the five LLMs overall (χ 2 = 79.9, df = 4, P &lt; 0.001) and within all categories except 'basic sciences' (P = 0.129), 'dentoalveolar and implant surgery' (P = 0.052), and 'oral medicine/pathology/radiology' (P = 0.801). The LLMs performed best in 'basic sciences' (68.9%) and poorest in 'pharmacology' (45.9%). The LLMs can be used as adjuncts in teaching, but should not be used for clinical decision-making until the models are further developed and validated.</t>
  </si>
  <si>
    <t xml:space="preserve">Quah, B; Yong, C W; Lai, C W M; Islam, I</t>
  </si>
  <si>
    <t xml:space="preserve">10.1016/j.ijom.2024.06.003</t>
  </si>
  <si>
    <t xml:space="preserve">38926015.0</t>
  </si>
  <si>
    <t xml:space="preserve">Oral &amp; maxillofacial surgery; Oral medicine / oral pathology; Dental pharmacology / anesthesia; Dental education / exams</t>
  </si>
  <si>
    <t xml:space="preserve">OMS question bank MCQs</t>
  </si>
  <si>
    <t xml:space="preserve">LLMDENT-1600</t>
  </si>
  <si>
    <t xml:space="preserve">Exploring GPT-4o's multimodal reasoning capabilities with panoramic radiograph: the role of prompt engineering.</t>
  </si>
  <si>
    <t xml:space="preserve">OBJECTIVES: The aim of this study was to evaluate GPT-4o's multimodal reasoning ability to review panoramic radiograph (PR) and verify its radiologic findings, while exploring the role of prompt engineering in enhancing its performance. METHODS: The study included 230 PRs from West China Hospital of Stomatology in 2024, which were interpreted to generate the PR findings. A total of 300 instances of interpretation errors, were manually inserted into the PR findings. The ablation study was conducted to assess whether GPT-4o can perform reasoning on PR under a zero-shot prompt. Prompt engineering was employed to enhance the reasoning capabilities of GPT-4o in identifying interpretation errors with PRs. The prompt strategies included chain-of-thought, self-consistency, in-context learning, multimodal in-context learning, and their systematic integration into a meta-prompt. Recall, accuracy, and F1 score were employed to evaluate the outputs. Subsequently, the localization capability of GPT-4o and its influence on reasoning capability were evaluated. RESULTS: In the ablation study, GPT-4o's recall increased significantly from 2.67 to 43.33% upon acquiring PRs (P &lt; 0.001). GPT-4o with the meta prompt demonstrated improvements in recall (43.33% vs. 52.67%, P = 0.022), accuracy (39.95% vs. 68.75%, P &lt; 0.001), and F1 score (0.42 vs. 0.60, P &lt; 0.001) compared to the zero-shot prompt and other prompt strategies. The localization accuracy of GPT-4o was 45.67% (137 out of 300, 95% CI: 40.…</t>
  </si>
  <si>
    <t xml:space="preserve">Xiong, Yu-Tao; Lian, Wen-Jun; Sun, Ya-Nan; Liu, Wei; Guo, Ji-Xiang; Tang, Wei; Liu, Chang</t>
  </si>
  <si>
    <t xml:space="preserve">10.1007/s00784-025-06498-9</t>
  </si>
  <si>
    <t xml:space="preserve">40790280.0</t>
  </si>
  <si>
    <t xml:space="preserve">panoramic radiograph findings error detection</t>
  </si>
  <si>
    <t xml:space="preserve">panoramic radiograph reasoning</t>
  </si>
  <si>
    <t xml:space="preserve">LLMDENT-1188</t>
  </si>
  <si>
    <t xml:space="preserve">Comparative Evaluation of Four Large Language Models in Turkish Dentistry Specialization Exam</t>
  </si>
  <si>
    <t xml:space="preserve">Background The aim of the study is to evaluate the performance of four leading Large Language Models (LLMs) in the 2021 Dentistry Specialization Training Exam (DSE). Methods A total of 112 questions were used, including 39 questions in basic sciences and 73 questions in clinical sciences, which did not include the figures and graphs asked in the 2021 DSE. The study evaluated the performance of four LLMs: Claude-3.5 Haiku, GPT-3.5, Co-pilot, and Gemini-1.5. Results In basic sciences, Claude-3.5 Haiku and GPT-3.5 answered all questions correctly by 100%, while Gemini-1.5 answered by 94.9% and Co-pilot by 92.3%. In clinical sciences, Claude-3.5 Haiku showed an overall correct answer rate of 89%, Co-pilot 80.9%, GPT-3.5 79.7% and Gemini-1.5 65.7%. For all questions, Claude-3.5 Haiku showed a correct answer rate of 92.85%, GPT-3.5 86.6%, Co-pilot 84.8% and Gemini-1.5 75.9%. While the performance of LLMs in basic sciences was similar (p=0.134), there was a statistically significant difference between the performances of LLMs in clinical sciences and all questions (p=0.007 and p=0.005, respectively). Conclusion In all questions and clinical sciences, Claude-3.5 Haiku performed best, Gemini-1.5 performed worst, and GPT-3.5 and Co-pilot performed similarly. The 4 LLM models examined showed a higher success rate in basic sciences than in clinical sciences. The results showed that AI-based LLMs can perform well in knowledge-based questions such as basic sciences but perform poorly in qu…</t>
  </si>
  <si>
    <t xml:space="preserve">Ekici, Ömer</t>
  </si>
  <si>
    <t xml:space="preserve">10.15311/selcukdentj.1674113</t>
  </si>
  <si>
    <t xml:space="preserve">DSE exam questions</t>
  </si>
  <si>
    <t xml:space="preserve">LLMDENT-2038</t>
  </si>
  <si>
    <t xml:space="preserve">EXPLORING PERSPECTIVES OF MEDICAL FACULTY AND UNDERGRADUATE MEDICAL STUDENTS ON CHATGPT IN MEDICAL EDUCATION</t>
  </si>
  <si>
    <t xml:space="preserve">Background and Objective: There is considerable interest in the likely application of AI-based tools like ChatGPT in medical education, considering the rapid growth of AI technologies. However, there is limited research, notably in Pakistan, on the perspectives and experiences of educators and learners with ChatGPT. The purpose of this study was to determine whether teachers and students at UCMD university college of Medicine and Dentistry were aware of the potential advantages, perceived drawbacks, issues, and limitations of using ChatGPT in medical education. Methods: Focused group discussions with medical faculty and students who had varied levels of ChatGPT experience took place as part of a qualitative study. The main themes and subthemes that emerged from the discussions were identified using a thematic analysis. Results: Participants showed a thorough understanding of ChatGPT and its features. The main aspects covered in this study were comprehension and perception of ChatGPT. The gathering and summarizing of data as well as the work and timesaving’s were among the recognized advantages. The probable lack of critical thinking in the facts laid out, the ambiguity of the references, the ability to access limitations, dependence on Chat GPT's output, and the ethical issues were among the primary reasons of concerns and restrictions. Conclusions: This study offers significant details about how medical teachers and students view and interact with ChatGPT in medical educatio…</t>
  </si>
  <si>
    <t xml:space="preserve">Kainat Javed; M. Arooj</t>
  </si>
  <si>
    <t xml:space="preserve">Pakistan Postgraduate Medical Journal</t>
  </si>
  <si>
    <t xml:space="preserve">10.51642/ppmj.v34i04.642</t>
  </si>
  <si>
    <t xml:space="preserve">medical faculty students perspectives qualitative</t>
  </si>
  <si>
    <t xml:space="preserve">medical education perceptions focus groups</t>
  </si>
  <si>
    <t xml:space="preserve">LLMDENT-1109</t>
  </si>
  <si>
    <t xml:space="preserve">Performance of large language models in fluoride-related dental knowledge: a comparative evaluation study of ChatGPT-4, Claude 3.5 Sonnet, Copilot, and Grok 3.</t>
  </si>
  <si>
    <t xml:space="preserve">BACKGROUND: Large language models (LLMs) have rapidly emerged as valuable tools in medical and dental education that support clinical reasoning, patient communication, and academic instruction. However, their effectiveness in conveying specialized content, such as fluoride-related dental knowledge, requires a thorough evaluation. This study assesses the performance of four advanced LLMs-ChatGPT-4 (OpenAI), Claude 3.5 Sonnet (Anthropic), Microsoft Copilot, and Grok 3 (xAI)-in addressing fluoride-related topics in dentistry. METHODS: A cross-sectional comparative analysis was conducted using a mixed methods framework. Fifty multiple-choice questions (MCQs) and ten open-ended questions covering fluoride chemistry, clinical applications, and safety concerns were administered to each LLM. Open-ended responses were scored by two blinded expert raters using a four-dimensional rubric of accuracy, depth, clarity, and evidence. Interrater agreement was assessed using Cohen's kappa and Spearman's rank correlation tests. Statistical comparisons were performed using analysis of variance, Kruskal-Wallis, and post-hoc tests. RESULTS: All models demonstrated high MCQ accuracy (88%-94%). Claude 3.5 Sonnet consistently achieved the highest average scores for the open-ended responses, particularly in the clarity dimension, with a statistically significant difference (p=0.009). Minor differences of 0.1 to 0.6 points between models in accuracy, depth, and evidence dimensions were observed but did…</t>
  </si>
  <si>
    <t xml:space="preserve">Biswas, Raju; Mukhopadhyay, Atanu; Mukhopadhyay, Santanu</t>
  </si>
  <si>
    <t xml:space="preserve">Journal of Yeungnam medical science</t>
  </si>
  <si>
    <t xml:space="preserve">10.12701/jyms.2025.42.53</t>
  </si>
  <si>
    <t xml:space="preserve">40897351.0</t>
  </si>
  <si>
    <t xml:space="preserve">fluoride MCQs and knowledge questions education</t>
  </si>
  <si>
    <t xml:space="preserve">fluoride knowledge MCQs and education questions</t>
  </si>
  <si>
    <t xml:space="preserve">Fluoride MCQs and knowledge questions incl chemistry; dental education framing</t>
  </si>
  <si>
    <t xml:space="preserve">LLMDENT-1877</t>
  </si>
  <si>
    <t xml:space="preserve">Familiarity with ChatGPT Features Modifies Expectations and Learning Outcomes of Dental Students.</t>
  </si>
  <si>
    <t xml:space="preserve">OBJECTIVES: The number of approvals for AI-based systems is increasing rapidly, although AI clinical trial designs lack consideration of the impact of human-AI interaction. Aim of this work was to investigate how reading of an AI system (ChatGPT) features/descriptions could influence the willingness and expectations for use of this technology as well as dental students' learning performance. METHODS: Dental students (N = 104) were asked to learn about side effects of drugs used in dental practice via reading recommended literature or ChatGPT. Expectations towards ChatGPT were measured by survey, before and after reading of a system features description, whilst learning outcomes were evaluated via pharmacology quiz. RESULTS: Students who used ChatGPT (YG group) showed better results on the pharmacology quiz than students who neither read the description nor employed ChatGPT for learning (NN condition). Moreover, students who read the description of ChatGPT features yet did not use it (NG) showed better results on the pharmacology quiz compared with the NN condition, although none of them employed ChatGPT for learning. The NG students compared to the YG students had less trust in AI system assistance in learning, and after the AI system description reading, their expectations changed significantly, showing an association with quiz scores. CONCLUSIONS: A majority of students in our cohort was reluctant to use ChatGPT. Furthermore, familarity (reading) with ChatGPT features appea…</t>
  </si>
  <si>
    <t xml:space="preserve">Roganović, Jelena</t>
  </si>
  <si>
    <t xml:space="preserve">10.1016/j.identj.2024.04.012</t>
  </si>
  <si>
    <t xml:space="preserve">38677973.0</t>
  </si>
  <si>
    <t xml:space="preserve">students learning pharmacology with ChatGPT</t>
  </si>
  <si>
    <t xml:space="preserve">student learning with ChatGPT</t>
  </si>
  <si>
    <t xml:space="preserve">LLMDENT-0899</t>
  </si>
  <si>
    <t xml:space="preserve">Effects of Generative AI-Supported Virtual Reality Dental Skill Training on Learning Performance, Visual Behavior, and Cortical Activation Among Dental Students: Stratified Randomized Controlled Trial.</t>
  </si>
  <si>
    <t xml:space="preserve">BACKGROUND: The rapid advancement of AI, particularly generative AI (GenAI), is reshaping educational paradigms. However, its utility in preclinical digital medical skills education remains insufficiently explored. OBJECTIVE: This study aims to investigate whether GenAI‑assisted training yields superior performance relative to traditional instruction in virtual reality (VR)-supported preclinical dental skill education. METHODS: A total of 123 eligible students from a top‑tier Chinese university completed the trial. Participants were stratified by baseline theoretical scores and randomly assigned within each stratum into two arms: the GenAI-assisted group (n=62) received ChatGPT guidance without human tutoring, with research assistants monitoring AI outputs solely for safety and error checking; the teacher-led control group (n=61) received on-site instructor guidance. Both groups underwent standardized VR-based dental skill training for 7 days. Assessments included dental operative skill examinations, functional near-infrared spectroscopy recording, continuous eye-tracking monitoring, visual-spatial ability tests, and questionnaires measuring self-regulated learning, learning emotions, and engagement. RESULTS: As the primary outcome, there was a statistically significant intergroup difference in operative test scores between the control group (mean 67.39, SD 16) and the GenAI‑assisted group (mean 77.25, SD 11.86), with the GenAI‑assisted group exhibiting higher operative test …</t>
  </si>
  <si>
    <t xml:space="preserve">Wen, Yuting; Wen, Chang; Huang, Siyu; Chong, Yufei; Yang, Dong</t>
  </si>
  <si>
    <t xml:space="preserve">10.2196/90938</t>
  </si>
  <si>
    <t xml:space="preserve">42821990.0</t>
  </si>
  <si>
    <t xml:space="preserve">GenAI-assisted VR skills training students</t>
  </si>
  <si>
    <t xml:space="preserve">VR skill training with ChatGPT guidance</t>
  </si>
  <si>
    <t xml:space="preserve">LLMDENT-0545</t>
  </si>
  <si>
    <t xml:space="preserve">First Oral Small-molecule Inhibitors Designed by Generative AI Achieve Biologics-Like Pan-Inhibition of IL-17AA, AF, and FF Dimers 2309250</t>
  </si>
  <si>
    <t xml:space="preserve">The most effective therapies for immunological diseases are injectable biologics that many patients cannot access and often prefer to avoid. There remains a strong need for safe and effective oral treatment options. Targeting clinically validated cytokine pathways with small molecule modulators provides a viable route to first-in-class oral medicines. IL-17A and IL-17F are key drivers of multiple autoimmune diseases, yet small-molecule inhibitors developed to date have been restricted to IL-17A and lack activity on IL-17F. Building on AI-generated scaffolds, we developed orally bioavailable small-molecule IL-17 inhibitors that potently block the full spectrum of IL-17A- and F-containing dimers. Candidate inhibitors were engineered via AI-enabled structure-based generative design and virtual screening. Binding was confirmed and assessed by SPR and NanoDSF. Functional antagonism was quantified in cellular assays, with Ki values derived via agonist shift assays. In vivo activity was evaluated in IL-17-driven pharmacodynamic models. Oral pharmacokinetics was profiled across multiple preclinical species. Our lead inhibitors demonstrate high-affinity binding to all relevant isoforms and disrupt receptor engagement. They achieve Ki &lt; 0.1 nM for IL-17A and &lt; 10 nM for IL-17F in cellular assays. The activity on IL-17A is over 10-fold more potent than leading IL-17A-specific small molecules. These inhibitors demonstrate favorable oral bioavailability and dose-dependently suppress IL-17…</t>
  </si>
  <si>
    <t xml:space="preserve">Chris Li; Xiaolun Wang; Jiahui Tong; Yan Shi; Wei-Yang Dai; Haoyu Yu; Kai Liu</t>
  </si>
  <si>
    <t xml:space="preserve">The Journal of Immunology</t>
  </si>
  <si>
    <t xml:space="preserve">10.1093/jimmun/vkag141.1521</t>
  </si>
  <si>
    <t xml:space="preserve">IL-17 small molecule drug design</t>
  </si>
  <si>
    <t xml:space="preserve">IL-17 inhibitor drug design</t>
  </si>
  <si>
    <t xml:space="preserve">LLMDENT-0637</t>
  </si>
  <si>
    <t xml:space="preserve">The reliability of answers about root canal retreatment provided by artificial intelligence chatbots</t>
  </si>
  <si>
    <t xml:space="preserve">Background Easily accessible artificial intelligence (AI)-based chatbots can serve as a consulting tool for patients before meeting with a dentist. This study aimed to evaluate and compare the reliability of answers provided by different AI chatbots to frequently asked questions in the field of root canal retreatment. Methods The questions were obtained from the most frequently asked questions about retreatment by patients to endodontists (n = 10) and ChatGPT-4 (OpenAI) (n = 10). The 20 questions were asked once to 5 different AI chatbots (ChatGPT-4, ChatGPT-4o [OpenAI], Gemini 1.5 Flash [Google], Gemini 1.5 Pro [Google], DeepSeek-V.3 [High-Flyer]), and the responses (n = 100) were independently evaluated by 3 researchers using a modified Global Quality Score (GQS), modified DISCERN (mDISCERN), and The Completeness, Lack of Misinformation, Evidence, Appropriateness, Relevance (CLEAR) tools. Interrater reliability was assessed via the intraclass correlation coefficient. Data were analyzed using Kruskal-Wallis H and post hoc Mann-Whitney U tests because of nonnormal distribution ( P &lt; .05). Results High interrater agreement was observed (intraclass correlation coefficient, 0.87-0.94). Significant differences were identified across all platforms. ChatGPT-4o and Gemini 1.5 Pro consistently outperformed all other models across GQS, mDISCERN, and CLEAR. Conversely, Gemini 1.5 Flash showed the significantly lowest performance ( P &lt; .05). DeepSeek-V3 achieved significantly higher mDI…</t>
  </si>
  <si>
    <t xml:space="preserve">G. Nalbant et al.</t>
  </si>
  <si>
    <t xml:space="preserve">JADA Foundational Science</t>
  </si>
  <si>
    <t xml:space="preserve">patient FAQs root canal retreatment; 5 chatbots; GQS mDISCERN CLEAR</t>
  </si>
  <si>
    <t xml:space="preserve">patient retreatment FAQs; five chatbots; GQS mDISCERN CLEAR</t>
  </si>
  <si>
    <t xml:space="preserve">LLMDENT-1278</t>
  </si>
  <si>
    <t xml:space="preserve">Citation integrity in the age of AI: evaluating the risks of reference hallucination in maxillofacial literature.</t>
  </si>
  <si>
    <t xml:space="preserve">The increasing adoption of large language models (LLMs) such as ChatGPT in academic writing has introduced both opportunities and risks. While these tools enhance productivity and accessibility, their reliability in generating accurate references remains uncertain. This short communication highlights the growing concern of 'reference hallucination', where AI-generated citations appear legitimate but are fabricated or contain significant metadata errors. Across all scientific disciplines, including oral and maxillofacial surgery (OMFS), where evidence-based practice is foundational, such inaccuracies can undermine academic integrity and clinical trust. This article summarizes common reference-related errors reported in literature and calls for heightened editorial vigilance, AI-literacy training, and the integration of real-time bibliographic tools. Responsible use of AI in scholarly publishing is essential to preserving the quality and credibility of surgical literature.</t>
  </si>
  <si>
    <t xml:space="preserve">Jain, Anuj; Nimonkar, Pranali; Jadhav, Pratap</t>
  </si>
  <si>
    <t xml:space="preserve">10.1016/j.jcms.2025.08.004</t>
  </si>
  <si>
    <t xml:space="preserve">40830000.0</t>
  </si>
  <si>
    <t xml:space="preserve">short communication reference hallucination</t>
  </si>
  <si>
    <t xml:space="preserve">short communication on reference hallucination</t>
  </si>
  <si>
    <t xml:space="preserve">LLMDENT-0890</t>
  </si>
  <si>
    <t xml:space="preserve">Evaluating open-source LLMs for dental EMR generation.</t>
  </si>
  <si>
    <t xml:space="preserve">Abstract Background Electronic medical records impose significant documentation burdens. While proprietary Large Language Models (LLMs) offer automation, they raise data sovereignty and privacy concerns. This study evaluated the feasibility of using locally deployable open-source LLMs (specifically DeepSeek-V3) versus proprietary models for dental EMR generation. Methods A dataset of 190 de-identified dental EMRs was converted into synthetic Mandarin doctor-patient dialogues, serving as a high-context linguistic stress test. Six LLMs—two open-source (DeepSeek-V3, LLaMA-3.1-405B) and four proprietary (GPT-4, GPT-4o, Claude-3.7-Sonnet, Grok-3)—were evaluated using the structured “CRISPE Framework” and a baseline “Basic Prompt”. Assessment utilized a dual-track framework: automated metrics (n = 190) and blinded expert clinical evaluation using a 7-Dimensional Index (7DI) on a stratified subset (n = 50). Results The CRISPE strategy significantly outperformed the basic prompt across all models (Mean 7DI: 28.86 ± 2.12 vs. 26.91 ± 2.36; p .05) in this expert-rated sample. One-way ANOVA similarly did not detect overall between-model differences (F = 0.54, p=.744); however, non-significance should not be interpreted as equivalence, and larger prospective evaluations are warranted. Conclusion Structured prompt engineering is critical for enhancing AI-generated documentation. Open-source models demonstrated clinical performance comparable to proprietary leaders when optimally prompted, …</t>
  </si>
  <si>
    <t xml:space="preserve">Wang, Hao; Du, Wen; Yang, Bo; Liu, Mengyu; Xu, Chunwei; Zhang, Wei; Xu, Chenfan; He, Leyang; Zhang, Wenbo; Yu, Yao; Lin, Jianan; Peng, Xin</t>
  </si>
  <si>
    <t xml:space="preserve">10.1186/s12903-026-08346-y</t>
  </si>
  <si>
    <t xml:space="preserve">41998637.0</t>
  </si>
  <si>
    <t xml:space="preserve">EMR generation from dialogues</t>
  </si>
  <si>
    <t xml:space="preserve">LLMDENT-1872</t>
  </si>
  <si>
    <t xml:space="preserve">ChatGPT to Enhance Learning in Dental Education at a Historically Black Medical College.</t>
  </si>
  <si>
    <t xml:space="preserve">The recent rise of powerful large language model (LLM)-based AI tools, exemplified by ChatGPT and Bard, poses a great challenge to contemporary dental education. It simultaneously offers a unique resource that potentially complements today's teaching and learning, where existing widely available learning resources have often fallen short. Although the LLM tools will shape both the clinical and educational aspects of dentistry profoundly, the didactic curricula, which primarily rely on lecture-based courses where instructors impart knowledge through presentations and discussions, need to be upgraded urgently. In this paper, we used dental course materials, syllabi, and textbooks adopted currently in the School of Dentistry (SOD) at Meharry Medical College to assess the potential utility and effectiveness of ChatGPT in dental education. We collected the responses of the chatbot to questions as well as students' interactions with it for assessment. Our results showed that ChatGPT can assist in dental essay writing and generate relevant content for dental students, in addition to other benefits. The limitations of ChatGPT were also discussed in the paper.</t>
  </si>
  <si>
    <t xml:space="preserve">Dental research and oral health</t>
  </si>
  <si>
    <t xml:space="preserve">10.26502/droh.0069</t>
  </si>
  <si>
    <t xml:space="preserve">38404561.0</t>
  </si>
  <si>
    <t xml:space="preserve">ChatGPT dental education course materials</t>
  </si>
  <si>
    <t xml:space="preserve">LLMDENT-1623</t>
  </si>
  <si>
    <t xml:space="preserve">Research on an Intelligent Dental Consultation and Oral Health Management System Based on Large Language Models</t>
  </si>
  <si>
    <t xml:space="preserve">This study presents an intelligent dental consultation system to enhance user interaction and access to dental information. Trained on a professional knowledge base, the system provides preliminary assessments and education without dentist supervision. A user survey was conducted to evaluate usability. After fine-tuning the Taide language model, the system achieved ROUGE-1/2/L F1 scores of 89.0%, 83.9%, and 87.7%, respectively. Results indicate strong alignment with expert knowledge and reduced dentist workload during initial consultations.</t>
  </si>
  <si>
    <t xml:space="preserve">Ho-Wai Yuen; Chung-Yi Tu; Hui-Na Lee; Yi-Chen Lai; Min-Chi Chang</t>
  </si>
  <si>
    <t xml:space="preserve">2025 Second International Conference on Artificial Intelligence for Medicine, Health and Care (AIxMHC)</t>
  </si>
  <si>
    <t xml:space="preserve">10.1109/aixmhc65380.2025.00021</t>
  </si>
  <si>
    <t xml:space="preserve">fine-tuned Taide consultation system</t>
  </si>
  <si>
    <t xml:space="preserve">fine-tuned Taide consultation system; ROUGE only</t>
  </si>
  <si>
    <t xml:space="preserve">LLMDENT-0284</t>
  </si>
  <si>
    <t xml:space="preserve">A novel Pulp Caries GAN multi loss GAN with new pulp inspired metaheuristics for pediatric dental caries detection and segmentation.</t>
  </si>
  <si>
    <t xml:space="preserve">Early detection of dental caries in pediatric populations remains challenging due to limited annotated datasets and the subtle manifestation of incipient lesions. This study introduces Pulp-Caries-GAN, a novel generative adversarial network incorporating a biomimetic optimization strategy for high-fidelity synthetic dental image generation. The framework integrates a multi-loss architecture combining adversarial, pixel-wise, perceptual, and structural similarity losses with a pulp-inspired metaheuristic function that models neurophysiological dynamics of dental pulp tissue to preserve anatomical coherence. The optimization strategy employs spatially-adaptive regularization through an anatomical masking mechanism that enforces tissue-specific constraints based on diagnostic importance. Experimental validation was conducted on a pediatric dental panoramic dataset comprising 193 annotated images from 106 patients aged 2-13 years. The results demonstrate superior image synthesis quality compared to conventional GAN architectures, achieving a Fréchet Inception Distance of 154.87, Inception Score of 80.12, and Peak Signal-to-Noise Ratio of 80.04. Integration of synthetic images generated by Pulp-Caries-GAN significantly enhanced segmentation performance across multiple U-Net variants. The Hierarchical Dense U-Net achieved optimal results with a Dice coefficient of 95.12%, accuracy of 95.65%, precision of 95.32%, and recall of 93.7%. Ablation studies confirmed the critical role of t…</t>
  </si>
  <si>
    <t xml:space="preserve">Elkhatib, Amira Abdelhafeez; Elbaz, Mostafa; Soliman, Riham Sobhy; Hafez, Mona Elshirbini</t>
  </si>
  <si>
    <t xml:space="preserve">10.1038/s41598-025-28459-8</t>
  </si>
  <si>
    <t xml:space="preserve">41507235.0</t>
  </si>
  <si>
    <t xml:space="preserve">Endodontics; Pediatric dentistry; Restorative dentistry / cariology; Oral &amp; maxillofacial radiology</t>
  </si>
  <si>
    <t xml:space="preserve">GAN caries segmentation</t>
  </si>
  <si>
    <t xml:space="preserve">LLMDENT-0971</t>
  </si>
  <si>
    <t xml:space="preserve">HoloTrauma 3X Triadic AI Co reasoning for robot assisted emergency maxillofacial reconstruction.</t>
  </si>
  <si>
    <t xml:space="preserve">Maxillofacial trauma accounts for 8-12% of emergency department visits. Temporomandibular joint injuries and complex facial fractures are common causes of airway emergencies. Presently, no protocols exist to simultaneously evaluate airway patency, skeletal integrity, or occlusal function. We created HoloTrauma 3X, which uses vision-language models to comprehensively evaluate the occlusion-bone-airway triad in emergency settings. Evaluating HoloTrauma 3X on 8427 trauma patients, integrating publicly available datasets from 12 institutions and clinical data from three participating hospitals across three continents, resulted in an average absolute error of 0.42 mm for the maxilla and 0.38 mm for the mandible; 31.4% less time to complete the operation compared to standard techniques; and 42.3% fewer complications during surgery compared to conventional methods.</t>
  </si>
  <si>
    <t xml:space="preserve">Zhou, Qiao; Liu, Yao; Wang, Chenfei; Wang, Liang; Chen, Zhenghan; Chen, Yiyi; Yang, Chi; Liu, Dong; Zhang, Yuxin; Zheng, Jisi; Feng, Xingmei</t>
  </si>
  <si>
    <t xml:space="preserve">NPJ digital medicine</t>
  </si>
  <si>
    <t xml:space="preserve">10.1038/s41746-026-02573-x</t>
  </si>
  <si>
    <t xml:space="preserve">41935194.0</t>
  </si>
  <si>
    <t xml:space="preserve">Oral &amp; maxillofacial surgery; TMD / orofacial pain; Dental traumatology / emergencies</t>
  </si>
  <si>
    <t xml:space="preserve">VLM robot-assisted trauma reconstruction</t>
  </si>
  <si>
    <t xml:space="preserve">VLM maxillofacial trauma surgical system</t>
  </si>
  <si>
    <t xml:space="preserve">LLMDENT-0939</t>
  </si>
  <si>
    <t xml:space="preserve">Optimising Large Language Models-Based Automated Question Generation for Dental Pharmacology: A Quantitative Evaluation of a Multi-File JavaScript Object Notation Architecture.</t>
  </si>
  <si>
    <t xml:space="preserve">INTRODUCTION: The application of Large Language Models (LLMs) for automated question generation in dental education is hindered by inefficient data management, where conventional systems using a single data file incur high Application Programming Interface (API) costs and slow performance due to excessive token consumption. This study aimed to quantitatively validate the performance benefits of an optimized, multi-file JavaScript Object Notation (JSON)-based architecture over this conventional approach. MATERIALS AND METHODS: We developed a system using Gemini 2.5 Pro and compared two architectures: a conventional unmodified method (single Markdown file) and our proposed modified method (multiple, purpose-specific JSON files). We measured API processing time and token counts for generating questions (n = 5 trials per condition) and the data were analysed using a two-way analysis of variance (ANOVA). RESULTS: The modified JSON-based architecture demonstrated superior efficiency. For a 10-question task, it significantly reduced API processing time (97.0 vs. 115.6 s, p &lt; 0.001) and reduced input token consumption by approximately 88% (95 197 vs. 813 702 tokens, p &lt; 0.001) compared with the unmodified method. All generated question sets passed automated structural and formatting validation. CONCLUSION: In conclusion, a structured, multi-file JSON architecture dramatically enhances the efficiency and scalability of LLM-based educational tools. This approach provides a practical fr…</t>
  </si>
  <si>
    <t xml:space="preserve">Yoshino, Fumihiko; Yoshida, Ayaka; Takahashi, Shun-Suke; Itamiya, Tomoki; Wada-Takahashi, Satoko; Nakano, Akito</t>
  </si>
  <si>
    <t xml:space="preserve">10.1111/eje.70289</t>
  </si>
  <si>
    <t xml:space="preserve">42673577.0</t>
  </si>
  <si>
    <t xml:space="preserve">pharmacology question generation architecture</t>
  </si>
  <si>
    <t xml:space="preserve">LLMDENT-1550</t>
  </si>
  <si>
    <t xml:space="preserve">Performance of the ChatGPT-3.5, ChatGPT-4, and Google Gemini large language models in responding to dental implantology inquiries.</t>
  </si>
  <si>
    <t xml:space="preserve">STATEMENT OF PROBLEM: Artificial intelligence (AI) chatbots have been proposed as promising resources for oral health information. However, the quality and readability of existing online health-related information is often inconsistent and challenging. PURPOSE: This study aimed to compare the reliability and usefulness of dental implantology-related information provided by the ChatGPT-3.5, ChatGPT-4, and Google Gemini large language models (LLMs). MATERIAL AND METHODS: A total of 75 questions were developed covering various dental implant domains. These questions were then presented to 3 different LLMs: ChatGPT-3.5, ChatGPT-4, and Google Gemini. The responses generated were recorded and independently assessed by 2 specialists who were blinded to the source of the responses. The evaluation focused on the accuracy of the generated answers using a modified 5-point Likert scale to measure the reliability and usefulness of the information provided. Additionally, the ability of the AI-chatbots to offer definitive responses to closed questions, provide reference citation, and advise scheduling consultations with a dental specialist was also analyzed. The Friedman, Mann Whitney U and Spearman Correlation tests were used for data analysis (α=.05). RESULTS: Google Gemini exhibited higher reliability and usefulness scores compared with ChatGPT-3.5 and ChatGPT-4 (P&lt;.001). Google Gemini also demonstrated superior proficiency in identifying closed questions (25 questions, 41%) and recommen…</t>
  </si>
  <si>
    <t xml:space="preserve">Taymour, Noha; Fouda, Shaimaa M; Abdelrahaman, Hams H; Hassan, Mohamed G</t>
  </si>
  <si>
    <t xml:space="preserve">10.1016/j.prosdent.2024.12.016</t>
  </si>
  <si>
    <t xml:space="preserve">39757053.0</t>
  </si>
  <si>
    <t xml:space="preserve">Implant dentistry; Preventive dentistry / dental public health</t>
  </si>
  <si>
    <t xml:space="preserve">implantology inquiries 75 questions; 3 LLMs; reliability usefulness; audience unclear</t>
  </si>
  <si>
    <t xml:space="preserve">audience unclear; implant inquiries; ChatGPT Gemini; reliability usefulness</t>
  </si>
  <si>
    <t xml:space="preserve">LLMDENT-0439</t>
  </si>
  <si>
    <t xml:space="preserve">Exploration of an artificial intelligence-supported training mechanism for teaching competence development in graduate students of prosthodontics.</t>
  </si>
  <si>
    <t xml:space="preserve">Abstract Background This study aimed to evaluate the effectiveness of an artificial intelligence-supported training framework in enhancing the teaching competence of prosthodontics graduate students. Methods Twenty-one first-year prosthodontics graduate students at Fujian Medical University participated in a structured, four-stage intervention over two semesters: baseline assessment, AI platform training, AI-assisted iterative teaching practice, and final evaluation. DeepSeek served as the core AI tool for lesson preparation, lecture script drafting, concept map generation, and interactive teaching design. Teaching competence was assessed at seven time points across five dimensions: teaching attitude and language, teaching content, logical structure, professional accuracy, and interactivity. Longitudinal changes were evaluated using repeated measures analysis, and students also rated the usefulness of the AI tool on a 5-point Likert scale. Results Overall teaching competence improved significantly from baseline (56.52 ± 4.83) to the final evaluation (77.24 ± 4.11; F = 45.32, p &lt; 0.001, η2 = 0.69). All five dimensions showed significant gains, with the largest improvements in teaching content and logical structure. Individual growth curves demonstrated continuous progress for nearly all participants. Students reported high perceived usefulness of AI (median 5, IQR 4–5), reflecting positive engagement with AI-assisted training. Conclusion The AI-assisted training framework was …</t>
  </si>
  <si>
    <t xml:space="preserve">Jiang, Lei; Weng, Xueting; Tong, Xinwen; Zhang, Changyuan; Chen, Run</t>
  </si>
  <si>
    <t xml:space="preserve">10.1186/s12909-026-09706-6</t>
  </si>
  <si>
    <t xml:space="preserve">42304325.0</t>
  </si>
  <si>
    <t xml:space="preserve">DeepSeek teaching competence graduate students</t>
  </si>
  <si>
    <t xml:space="preserve">graduate teaching competence training</t>
  </si>
  <si>
    <t xml:space="preserve">LLMDENT-0196</t>
  </si>
  <si>
    <t xml:space="preserve">Quality and Reliability of AI Information on Dental Implant Failure: A Comparative Multi-Model Analysis.</t>
  </si>
  <si>
    <t xml:space="preserve">OBJECTIVE: This study aimed to develop a consensus-based set of patient questions on dental implant failure and to compare the clarity, quality, accuracy, reliability, and readability of responses generated by 4 widely used AI chatbots: ChatGPT-4, DeepSeek-R1, Microsoft Copilot, and Google Gemini. METHODS: Twenty-three expert-validated questions were derived from the EAO 2021 and ICOI Pisa Consensus reports and independently submitted to each AI model under standardized, non-personalized conditions. Responses were assessed using CLEAR criteria, mGQS, a 5-point accuracy scale, the first 8 DISCERN items, and Flesch-based readability indices. Nonparametric tests were used for intermodel comparisons. RESULTS: AI models demonstrated significant variability in performance. Gemini achieved the highest accuracy ( P &lt;0.001), whereas ChatGPT-4 exhibited the highest reliability based on DISCERN scores. Copilot generated the most structurally fluent responses, whereas DeepSeek-R1 offered the best readability. Although CLEAR and mGQS scores were high across all systems, readability and linguistic complexity varied markedly. Accuracy, clarity, and reliability were strongly correlated, whereas readability displayed the expected inverse association with grade-level demand. CONCLUSIONS: AI chatbots hold potential as adjunct tools for patient education on implant failure; however, their performance characteristics differ substantially. Gemini excels in accuracy, ChatGPT-4 in reliability, Copil…</t>
  </si>
  <si>
    <t xml:space="preserve">Ceylan Şen, Seval; Çardakci Bahar, Şeyma; Saraç Atagün, Özlem; Ustaoğlu, Gülbahar; Yildiz, Zeynep Hazan; Toker, Hülya</t>
  </si>
  <si>
    <t xml:space="preserve">10.1097/scs.0000000000012415</t>
  </si>
  <si>
    <t xml:space="preserve">41553071.0</t>
  </si>
  <si>
    <t xml:space="preserve">consensus patient questions implant failure; 4 chatbots; CLEAR mGQS accuracy</t>
  </si>
  <si>
    <t xml:space="preserve">consensus-derived patient questions on implant failure; four chatbots; CLEAR mGQS</t>
  </si>
  <si>
    <t xml:space="preserve">LLMDENT-1793</t>
  </si>
  <si>
    <t xml:space="preserve">Effects of ChatGPT's AI capabilities and human-like traits on spreading information in work environments.</t>
  </si>
  <si>
    <t xml:space="preserve">The rapid proliferation and integration of AI chatbots in office environments, specifically the advanced AI model ChatGPT, prompts an examination of how its features and updates impact knowledge processes, satisfaction, and word-of-mouth (WOM) among office workers. This study investigates the determinants of WOM among office workers who are users of ChatGPT. We adopted a quantitative approach, utilizing a stratified random sampling technique to collect data from a diverse group of office workers experienced in using ChatGPT. The hypotheses were rigorously tested through Structural Equation Modeling (SEM) using the SmartPLS 4. The results revealed that system updates, memorability, and non-language barrier attributes of ChatGPT significantly enhanced knowledge acquisition and application. Additionally, the human-like personality traits of ChatGPT significantly increased both utilitarian value and satisfaction. Furthermore, the study showed that knowledge acquisition and application led to a significant increase in utilitarian value and satisfaction, which subsequently increased WOM. Age had a positive influence on WOM, while gender had no significant impact. The findings provide theoretical contributions by expanding our understanding of AI chatbots' role in knowledge processes, satisfaction, and WOM, particularly among office workers.</t>
  </si>
  <si>
    <t xml:space="preserve">Jo, Hyeon; Park, Do-Hyung</t>
  </si>
  <si>
    <t xml:space="preserve">10.1038/s41598-024-57977-0</t>
  </si>
  <si>
    <t xml:space="preserve">38565880.0</t>
  </si>
  <si>
    <t xml:space="preserve">office workers ChatGPT word-of-mouth</t>
  </si>
  <si>
    <t xml:space="preserve">office worker ChatGPT survey</t>
  </si>
  <si>
    <t xml:space="preserve">LLMDENT-0701</t>
  </si>
  <si>
    <t xml:space="preserve">Endodontic diagnostics training in undergraduate dental education: An observational pilot study on AI-driven virtual patient e-learning.</t>
  </si>
  <si>
    <t xml:space="preserve">Abstract Aim To develop and evaluate an e‐learning tool utilizing a generative pre‐trained transformer (GPT), a form of artificial intelligence (AI), to allow for realistic conversation on virtual patients when undergoing training on how to diagnose diseases of endodontic origin, and to evaluate improvements in self‐perceived skills. Methodology A web app consisting of three components [website for user access, database server with patient case information, GPT‐4‐turbo model (OpenAI)] was designed to serve as the e‐learning platform. Undergraduate students from 4th and 5th year at the dental school of the University of Münster, Germany, were asked to solve eight cases of virtual patients presenting with pain from endodontic or periodontal origin. Before, a questionnaire applying a 5‐point Likert scale served to evaluate the current self‐perceived state regarding the education, experience and skills in endodontic diagnostics and emergency treatment. After a 3‐month timeframe of working with the programme individually, the students were asked to answer a second questionnaire which focused on their experience and self‐perceived skills improvement after using the training software. Results Ninety‐two students participated in the first questionnaire and 72 students finished the second questionnaire, resulting in a drop‐out rate of 21.7%. Students in the 5th‐year reported more experience in dealing with emergency patients. Initially, both cohorts mainly did not feel confident to pe…</t>
  </si>
  <si>
    <t xml:space="preserve">Prinz, Marian; Schäfer, Edgar; Bürklein, Sebastian; Donnermeyer, David</t>
  </si>
  <si>
    <t xml:space="preserve">10.1111/iej.14277</t>
  </si>
  <si>
    <t xml:space="preserve">40692414.0</t>
  </si>
  <si>
    <t xml:space="preserve">Endodontics; Periodontology; Dental traumatology / emergencies; Dental education / exams</t>
  </si>
  <si>
    <t xml:space="preserve">GPT virtual patient e-learning endodontics</t>
  </si>
  <si>
    <t xml:space="preserve">virtual patient e-learning</t>
  </si>
  <si>
    <t xml:space="preserve">LLMDENT-0688</t>
  </si>
  <si>
    <t xml:space="preserve">Effectiveness of Chatbot-Assisted Learning in Real Dental Student Cohorts: A Systematic Review, Exploratory Meta-analysis, and Functional Narrative Synthesis Efectividad del aprendizaje asistido por chatbots en cohortes reales de estudiantes de odontología: Revisión sistemática, metaanálisis exploratorio y síntesis funcional narrativa</t>
  </si>
  <si>
    <t xml:space="preserve">Artificial intelligence chatbots are increasingly being incorporated into dental education, but their effectiveness in real student cohorts remains uncertain. This systematic review, meta-analysis, and functional narrative synthesis evaluated the educational impact of chatbot-assisted learning interventions in dental students, focusing on student performance, self-efficacy, and domain-specific applications. A systematic search of PubMed/MEDLINE, Scopus, and Embase was conducted for studies published up to May 2026. Eligible studies included real dental students exposed to chatbot-assisted educational interventions and assessed using explicit comparators or meaningful pre-post designs. Risk of bias was assessed with RoB 2.0 and the JBI checklist, and certainty of evidence was evaluated using GRADE. Eight studies involving 716 undergraduate dental students were included in the qualitative synthesis, and two studies were included in an exploratory meta-analysis. The pooled estimate favored chatbot-assisted learning over comparator conditions for overall student educational performance (SMD=0.62, 95% CI: 0.37 to 0.87; I²=0%), although this finding should be interpreted cautiously because only two studies were pooled and they assessed different manifestations of educational performance. Certainty of evidence was low. Functional narrative synthesis identified four educational domains: knowledge acquisition and academic performance; clinical reasoning and diagnostic communication; o…</t>
  </si>
  <si>
    <t xml:space="preserve">Pineda-Vélez, Eliana; Villada-Osorio, Diego; Ardila, Carlos M.</t>
  </si>
  <si>
    <t xml:space="preserve">Odovtos - International Journal of Dental Sciences</t>
  </si>
  <si>
    <t xml:space="preserve">10.15517/v53g9z81</t>
  </si>
  <si>
    <t xml:space="preserve">systematic review chatbot learning</t>
  </si>
  <si>
    <t xml:space="preserve">LLMDENT-0958</t>
  </si>
  <si>
    <t xml:space="preserve">Authors' Reply "SegORG: Report Generation of Oral Potentially Malignant Disorders Image Based on Lesion Segmentation-Enhanced LLM".</t>
  </si>
  <si>
    <t xml:space="preserve">10.1111/odi.70285</t>
  </si>
  <si>
    <t xml:space="preserve">41814499.0</t>
  </si>
  <si>
    <t xml:space="preserve">LLMDENT-0285</t>
  </si>
  <si>
    <t xml:space="preserve">Evaluation of LLMs for Automated Dental-to-Medical Consult Letter Generation: Comparative Study.</t>
  </si>
  <si>
    <t xml:space="preserve">INTRODUCTION AND AIMS: For dental patients with systemic diseases, multidisciplinary care via referral letters is essential for clinical safety. This study evaluated the clinical feasibility and quality of dental-to-medical referral letters generated by Large Language Models (LLMs). METHODS: Using 153 paired datasets, three LLMs - Gemini-2.5-Pro, GPT-5 and MedGemma - generated referral letters via a standardised prompting framework. Two dental clinicians performed a blinded assessment across nine sub-criteria covering content, style and correctness. GPT-5 also performed an automated evaluation. Statistical significance was analysed using Friedman and Wilcoxon signed-rank tests with Holm correction. RESULTS: In the human clinical evaluation, Gemini-2.5-Pro achieved the highest overall performance (TOTAL mean SCORE: 2.9487 with a bootstrap 95% confidence interval [CI] of 2.9345-2.9606), significantly outperforming GPT-5 (2.8818 with 95% CI of 2.8613-2.9008) and MedGemma (2.8613 with 95% CI of 2.8338-2.8865) (P &lt; .05). While GPT-5 showed high clarity in systemic problem descriptions, MedGemma excelled in structural adherence. The overall performance difference between GPT-5 and MedGemma was not statistically significant (P = .3519). Inter-rater reliability was strong in the prompt search dataset (QWK: 0.7175) but lower in the independent test dataset (QWK: 0.1505), reflecting the subjective nature of clinical document assessment; therefore, final human scores were reported as av…</t>
  </si>
  <si>
    <t xml:space="preserve">Eom, Dareen; Koh, Kyeol; Chung, Howon; Kim, Kwangsoo; Lee, Sang-Hwa</t>
  </si>
  <si>
    <t xml:space="preserve">10.1016/j.identj.2026.111088</t>
  </si>
  <si>
    <t xml:space="preserve">42691762.0</t>
  </si>
  <si>
    <t xml:space="preserve">dental-to-medical referral letters</t>
  </si>
  <si>
    <t xml:space="preserve">LLMDENT-1691</t>
  </si>
  <si>
    <t xml:space="preserve">Accuracy of Treatment Recommendations by Pragmatic Evidence Search and Artificial Intelligence: An Exploratory Study.</t>
  </si>
  <si>
    <t xml:space="preserve">There is extensive literature emerging in the field of dentistry with the aim to optimize clinical practice. Evidence-based guidelines (EBGs) are designed to collate diagnostic criteria and clinical treatment for a range of conditions based on high-quality evidence. Recently, advancements in Artificial Intelligence (AI) have instigated further queries into its applicability and integration into dentistry. Hence, the aim of this study was to develop a model that can be used to assess the accuracy of treatment recommendations for dental conditions generated by individual clinicians and the outcomes of AI outputs. For this pilot study, a Delphi panel of six experts led by CoTreat AI provided the definition and developed evidence-based recommendations for subgingival and supragingival calculus. For the rapid review-a pragmatic approach that aims to rapidly assess the evidence base using a systematic methodology-the Ovid Medline database was searched for subgingival and supragingival calculus. Studies were selected and reported based on the Preferred Reporting Items for Systematic Reviews and Meta-analyses (PRISMA), and this study complied with the minimum requirements for completing a restricted systematic review. Treatment recommendations were also searched for these same conditions in ChatGPT (version 3.5 and 4) and Bard (now Gemini). Adherence to the recommendations of the standard was assessed using qualitative content analysis and agreement scores for interrater reliability.…</t>
  </si>
  <si>
    <t xml:space="preserve">Baig, Zunaira; Lawrence, Daniel; Ganhewa, Mahen; Cirillo, Nicola</t>
  </si>
  <si>
    <t xml:space="preserve">10.3390/diagnostics14050527</t>
  </si>
  <si>
    <t xml:space="preserve">38472998.0</t>
  </si>
  <si>
    <t xml:space="preserve">calculus treatment recommendations vs evidence for clinicians</t>
  </si>
  <si>
    <t xml:space="preserve">calculus treatment recommendations vs clinicians</t>
  </si>
  <si>
    <t xml:space="preserve">LLMDENT-1260</t>
  </si>
  <si>
    <t xml:space="preserve">Application and development of artificial intelligence and immersive technologies in dental education: a scoping review.</t>
  </si>
  <si>
    <t xml:space="preserve">Abstract Background Artificial intelligence (AI) has been developing rapidly recently, with large language models such as Chat Generative Pre-trained Transformer (ChatGPT) garnering widespread attention across various fields globally. This scoping review examines the applications and advancements of AI, including natural language processing and computer simulation, as well as immersive technologies such as virtual reality (VR), augmented reality (AR), and mixed reality (MR) in dental education. Despite substantial research highlighting the benefits of AI in specific dental disciplines, a comprehensive review of the latest developments in AI within dental education has yet to be conducted. Methods A scoping review methodology was employed to identify relevant articles published between 2022 and 2024. Five databases were used to identify studies that utilized AI, VR, AR, and MR within dental education: Web of Science, Embase, PubMed, Scopus, and the Educational Resources Information Center (ERIC). The search strategy adhered to the guidelines set forth by the Preferred Reporting Items for Systematic Reviews and Meta-Analyses Extension for Scoping Reviews (PRISMA-ScR). Research was classified by digital technology type and its implementation across dental specialties. Results Of the 1401 initial articles identified, 928 full-text articles were screened, and 76 ultimately met the selection criteria for the review. The selected research focused on AI, VR, AR, or MR applications wi…</t>
  </si>
  <si>
    <t xml:space="preserve">Huang, Shuheng; Qu, Yang; Sun, Yutong; Chen, Sishi; Gu, Lisha</t>
  </si>
  <si>
    <t xml:space="preserve">10.1186/s12909-025-08420-z</t>
  </si>
  <si>
    <t xml:space="preserve">41372904.0</t>
  </si>
  <si>
    <t xml:space="preserve">scoping review AI immersive education</t>
  </si>
  <si>
    <t xml:space="preserve">LLMDENT-0463</t>
  </si>
  <si>
    <t xml:space="preserve">Clinical case-based diagnostic accuracy response pattern of chatgpt-4o and dental students in paediatric dentistry: a questionnaire-based study (Preprint)</t>
  </si>
  <si>
    <t xml:space="preserve">BACKGROUND ChatGPT, a conversational AI model developed by OpenAI in November 2022. ChatGPT applies deep learning to generate human-like responses and is utilized in various sectors, including healthcare and education. In dentistry, AI enhances oral and maxillofacial radiology through automatic segmentation, pathology detection, and clinical diagnosis. The aim of the study is to evaluate and compare the diagnostic accuracy of ChatGPT-4o against undergraduate and postgraduate dental students in pediatric dentistry, with objectives to assess student performance, evaluate ChatGPT-4o's diagnostic capabilities, and compare accuracy among the groups. OBJECTIVE The aim of the study is to evaluate and compare the diagnostic accuracy of ChatGPT-4o against undergraduate and postgraduate dental students in pediatric dentistry, with objectives to assess student performance, evaluate ChatGPT-4o's diagnostic capabilities, and compare accuracy among the groups. METHODS This study employed a questionnaire to assess knowledge among four groups: 4th year dental students, interns, 1st year postgraduate students in paediatric dentistry, and ChatGPT-4o. Participants answered 10 multiple-choice questions based on AAPD’s Clinical Guidelines, with responses categorized as correct, incorrect, or unanswered. The study included final year BDS students, Interns and specified postgraduate students. Statistical analysis used the Cochran formula for sample size estimation, determining a need for 65 dental …</t>
  </si>
  <si>
    <t xml:space="preserve">Kanani, Harikishan; Patil, Rutuja; Taori, Devyani</t>
  </si>
  <si>
    <t xml:space="preserve">10.2196/preprints.97506</t>
  </si>
  <si>
    <t xml:space="preserve">AAPD guideline MCQs vs students; preprint</t>
  </si>
  <si>
    <t xml:space="preserve">AAPD guideline MCQs vs students</t>
  </si>
  <si>
    <t xml:space="preserve">LLMDENT-0564</t>
  </si>
  <si>
    <t xml:space="preserve">Evaluation of the performance of an artificial intelligence model in recognizing the habitual mixed language in Taiwan for generating periodontal charting text reports.</t>
  </si>
  <si>
    <t xml:space="preserve">BACKGROUND/PURPOSE: "Periodontal charting" in Taiwan typically involves a two-person collaboration. However, while advances in voice technology has made it feasible to use voice recognition to reduce these manpower demands in English-speaking countries, these artificial intelligent (AI) voice recognition tools have lacked localized features to make them feasible in our context of Taiwan. MATERIALS AND METHODS: To fill this research gap, we integrated GPT-4o-transcribe and GPT-4.1-mini into a two-stage system for this study, where stage 1 worked on speech-to-text and stage 2 focused on text-to-report. To evaluate this AI model's performance, five representative periodontal charting scenarios were constructed, and 15 voice recordings were collected. The evaluation focused on transcription accuracy and examined factors influencing recognition quality. RESULTS: The system achieved an overall accuracy of 67.40 % in extracting and formatting data fields related to tooth identification, clinical parameters, and periodontal findings. Furcation involvement, mobility assessment, and missing tooth identification exceeded 90 % accuracy, while bleeding on probing reached 85.76 %. The plaque index and keratinized gingiva width had intermediate accuracies of 68.47 % and 70.83 %, respectively. Probing depth and gingival recession were lower at 53.33 % and 52.01 %. The main factors affecting accuracy included unstable speech speed, prolonged pronunciation leading to repeated numbers, and sing…</t>
  </si>
  <si>
    <t xml:space="preserve">Lo, Yi-June; Chang, Yung-Chun; Chen, Chien-Hung; Wang, Hsuan-Po; Wang, Hao-Chen; Ohiro, Yoichi; Fang, Chih-Yuan</t>
  </si>
  <si>
    <t xml:space="preserve">10.1016/j.jds.2025.10.034</t>
  </si>
  <si>
    <t xml:space="preserve">41585128.0</t>
  </si>
  <si>
    <t xml:space="preserve">periodontal charting speech reports</t>
  </si>
  <si>
    <t xml:space="preserve">periodontal charting speech-to-report</t>
  </si>
  <si>
    <t xml:space="preserve">LLMDENT-2143</t>
  </si>
  <si>
    <t xml:space="preserve">Association between γ-Glutamyltransferase and Head and Neck Cancer in Korean Population: A National Population-Based Study.</t>
  </si>
  <si>
    <t xml:space="preserve">BACKGROUND Gamma-glutamyltransferase (GGT) is positively associated with several cancer types. The objective of this study was to investigate the association between GGT and head and neck cancer (HNC) incidence in a cohort of 10 million people, considering effects of smoking and alcohol consumption. METHODS All data used in this study were obtained from the Korean National Health Insurance Service database. We analyzed subjects who underwent health check-ups in 2009 and monitored them until 2018 (n = 9,597,952). Using proportional hazards models, quartiles of GGT as independent predictors for HNC incidence were evaluated. RESULTS The overall incidence of HNC increased in the highest quartile (r-GPT ≥ 40 U/L) (hazards ratio [HR]: 1.452, 95% confidence interval [CI]: 1.354-1.557). Among HNC cases, the HR for hypopharyngeal cancer (HR: 2.364, 95% CI: 1.818-3.074) was significantly higher. HRs for HNC (larynx, sino-nasal, oropharynx, oral cavity, and nasopharynx, except salivary glands) were also significant. CONCLUSIONS Elevated GGT was associated with the risk of some types of HNCs such as hypopharyngeal, laryngeal, sinonasal, oropharyngeal, oral cavity, and nasopharyngeal cancer. IMPACT Results of this study have implications for etiological investigations and preventive strategies.</t>
  </si>
  <si>
    <t xml:space="preserve">Lee, Dong-Hyun; Kim, Choung-Soo; Park, Jun-Ook; Nam, Inn-Chul; Park, Sung Joon; Kim, Hyun-Bum; Han, Kyungdo; Joo, Young-Hoon</t>
  </si>
  <si>
    <t xml:space="preserve">Cancer epidemiology, biomarkers &amp; prevention : a publication of the American Association for Cancer Research, cosponsored by the American Society of Preventive Oncology</t>
  </si>
  <si>
    <t xml:space="preserve">10.1158/1055-9965.epi-22-0401</t>
  </si>
  <si>
    <t xml:space="preserve">35944063.0</t>
  </si>
  <si>
    <t xml:space="preserve">GGT head neck cancer epidemiology; no LLM</t>
  </si>
  <si>
    <t xml:space="preserve">GGT head neck cancer cohort; no LLM</t>
  </si>
  <si>
    <t xml:space="preserve">LLMDENT-0412</t>
  </si>
  <si>
    <t xml:space="preserve">Integrating Generative AI Into Total Quality Management for Public Health Improvement</t>
  </si>
  <si>
    <t xml:space="preserve">Ensuring service quality and satisfaction in public healthcare remains challenging due to limited resources and fragmented data utilization. This study proposes an AI-Enhanced Total Quality Management (TQM) framework that integrates Generative Artificial Intelligence (GenAI) and Explainable AI (XAI) to support predictive and evidence-based quality improvement. Using an exploratory sequential mixed-methods design, qualitative insights on organizational readiness and ethics were combined with quantitative survey data and machine learning models. Synthetic data generated via GANs were employed for privacy-preserving analytics, while Random Forest, XGBoost, and Artificial Neural Networks were evaluated using cross-validation and statistical significance testing. Results from a public dental hospital case study show that XGBoost achieved the highest predictive performance, and explainability analysis highlights leadership commitment and employee involvement as key determinants of satisfaction. The findings demonstrate that integrating GenAI and XAI into TQM enables transparent, data-driven, and human-centered quality governance in public healthcare.</t>
  </si>
  <si>
    <t xml:space="preserve">Astri Indriyati; W. D. Sunindyo</t>
  </si>
  <si>
    <t xml:space="preserve">2026 International Conference on Artificial Intelligence, Computer, Data Sciences and Applications (ACDSA)</t>
  </si>
  <si>
    <t xml:space="preserve">10.1109/acdsa67686.2026.11467838</t>
  </si>
  <si>
    <t xml:space="preserve">ML GAN TQM framework public dental hospital</t>
  </si>
  <si>
    <t xml:space="preserve">GAN ML quality management framework</t>
  </si>
  <si>
    <t xml:space="preserve">LLMDENT-0370</t>
  </si>
  <si>
    <t xml:space="preserve">Calibration of AI large language models with human subject matter experts for grading of clinical short-answer responses in dental education.</t>
  </si>
  <si>
    <t xml:space="preserve">Abstract Background The automated grading of clinical short-answer questions using large language models (LLMs) could alleviate faculty workload and improve the immediacy of feedback in dental education. However, evidence on the capacity of LLMs for rubric-based grading in dentistry remains limited. Therefore, this study aimed to compare the grading reliability and error patterns of two LLMs, ChatGPT-4 and the open-weight DeepSeek-3, against expert human evaluators. Materials and methods In a retrospective cross-sectional study with comparative validation design, we analyzed 2,358 short-answer responses from 262 undergraduate dental students (across nine clinical questions). All responses were analyzed, then human-graded by three calibrated subject-matter experts (SME) (intraclass correlation coefficient [ICC] = 0.84) to provide a reference. Each LLM was provided a 12-point analytic rubric to guide the grading, but was not provided any prior examples of the grading task (i.e., a zero-shot prompt). We assessed agreement using ICC, Pearson correlation, Cohen’s kappa, and mixed-effects models, and examined error tiers (≤ 1, 2–3, &gt; 3 points) across Bloom’s levels and response styles. Results In this dataset, DeepSeek-3 obtained an ICC of 0.87 compared with ChatGPT-4 which obtained an ICC of 0.64. DeepSeek-3 matched exactly with human scores in 43.3% of cases and was within ± 1 point in 62.4%, compared with 35.5% and 44.1% for ChatGPT-4. High-error rates (&gt; 3 points) were 7.5% for…</t>
  </si>
  <si>
    <t xml:space="preserve">Hassanein, Fatma E A; Hussein, Radwa R; Ahmed, Yousra; El-Guindy, Jylan; Ahmed, Doha E; Abou-Bakr, Asmaa</t>
  </si>
  <si>
    <t xml:space="preserve">10.1186/s12903-026-07665-4</t>
  </si>
  <si>
    <t xml:space="preserve">41652418.0</t>
  </si>
  <si>
    <t xml:space="preserve">grading short-answer responses education</t>
  </si>
  <si>
    <t xml:space="preserve">grading student short answers</t>
  </si>
  <si>
    <t xml:space="preserve">LLMDENT-1383</t>
  </si>
  <si>
    <t xml:space="preserve">Analyzing the performance of multimodal large language models on visually-based questions in the Japanese National Examination for Dental Technicians.</t>
  </si>
  <si>
    <t xml:space="preserve">BACKGROUND/PURPOSE: Large language models (LLMs) offer promising applications in dentistry, but their performance in specialized, image-rich contexts such as dental technology examinations remains uncertain. The purpose of this study was to evaluate the accuracy of three multimodal LLMs, ChatGPT-4o (4o), OpenAI o1 (o1), and Claude 3.5 Sonnet (Sonnet), when presented with questions from the Japanese National Examination for Dental Technicians. MATERIALS AND METHODS: A total of 240 multiple-choice questions from 2022 to 2024 theory sections of the exam were used. Each question, including its accompanying figures or images where applicable, was presented to the three LLMs in a zero-shot manner without specialized prompting. Correct response rates were calculated overall, as well as by question type (text-only vs. visually-based) and subject area. Statistical comparisons were performed using Cochran's Q test, followed by McNemar's test with Bonferroni correction where indicated. RESULTS: Overall correct response rates were 58.3 % (4o), 67.5 % (o1), and 64.6 % (Claude 3.5 Sonnet). For text-only questions, o1 achieved the highest accuracy (79.1 %), significantly outperforming 4o (68.3 %; P = 0.017). In contrast, all models showed reduced accuracy on visually-based questions (44.6-55.4 %), with no significant difference among them. CONCLUSION: These results suggest that multimodal LLMs can supplement theoretical dental technology education, although their limited performance on visu…</t>
  </si>
  <si>
    <t xml:space="preserve">Mine, Yuichi; Taji, Tsuyoshi; Okazaki, Shota; Takeda, Saori; Peng, Tzu-Yu; Shimoe, Saiji; Kaku, Masato; Nikawa, Hiroki; Kakimoto, Naoya; Murayama, Takeshi</t>
  </si>
  <si>
    <t xml:space="preserve">10.1016/j.jds.2025.02.022</t>
  </si>
  <si>
    <t xml:space="preserve">41040550.0</t>
  </si>
  <si>
    <t xml:space="preserve">dental technician exam visual questions</t>
  </si>
  <si>
    <t xml:space="preserve">LLMDENT-0976</t>
  </si>
  <si>
    <t xml:space="preserve">ARTIFICIAL INTELLIGENCE IN ORTHODONTIC DIAGNOSIS: HISTORY, CHATBOT TECHNOLOGY, DIAGNOSTIC FOUNDATIONS, AND ETHICAL CONSIDERATIONS</t>
  </si>
  <si>
    <t xml:space="preserve">10.70269/wpy7rwhnvgjp</t>
  </si>
  <si>
    <t xml:space="preserve">LLMDENT-1987</t>
  </si>
  <si>
    <t xml:space="preserve">Applications of ChatGPT/GPT4 in Biological Studies, Medical and Dental Care</t>
  </si>
  <si>
    <t xml:space="preserve">Chat generative pre-trained transformer (ChatGPT) is a developed language model and a subgroup of artificial intelligence (AI) which has demonstrated noticeable innovation in interactions between computer models and human studies. The release of ChatGPT in November 2022 attracted over 100 million users in a short time. It has unlimited applications in different fields of studies such as technology and science. ChatGPT utilizes deep learning and internet text to produce responses that resemble human language, although their accuracy is not always guaranteed. ChatGPT and GPT-4 can make a huge revolution in biology, medical, dental research, and health care. However, it's important to acknowledge the limitations of ChatGPT such as limitation in accessing the latest data. ChatGPT has generated both excitement and concern regarding its potential misuse. Its utilization in scientific publications has sparked debates and prompted the development of policies to govern the use of it. Although ChatGPT has certain limitations, it could impact on many different fields of study. There are challenges associated with using ChatGPT in the field of laboratory medicine and biology, particularly in the interpretation of test results. In this article, we review some of the applications of ChatGPT and GPT-4 in biology, dental and medical studies, and concerns about ChatGPT. Despite ChatGPT's conversational abilities are impressive, there are important considerations regarding its use in different…</t>
  </si>
  <si>
    <t xml:space="preserve">Bagheri Varzaneh M</t>
  </si>
  <si>
    <t xml:space="preserve">10.20944/preprints202308.1454.v1</t>
  </si>
  <si>
    <t xml:space="preserve">narrative review ChatGPT applications; preprint</t>
  </si>
  <si>
    <t xml:space="preserve">LLMDENT-1139</t>
  </si>
  <si>
    <t xml:space="preserve">Teledentistry Enhancement through AI-Based Image Classification and Patient Scheduling Framework</t>
  </si>
  <si>
    <t xml:space="preserve">: Oral health is important a great deal for the way we feel in general. Yet, tons of people delay going to the dentist or avoid it altogether. Reasons are having a difficult time making appointments, expense, and not catching things early enough. The actual issue here is somehow bridging that gap. We need some-thing that is scalable using AI to do basic dental exams and making care more accessible. This research presents a web site based on artificial intelligence. It leverages deep learning and chatbot conversations to enable individuals to evaluate their own oral issues. They receive immediate response immediately. They can also arrange appointments with specialty experts. The arrangement consists of looking at viewed images of the inside of the mouth, reporting symptoms, and there is an interactive helper that responds back. By doing all this helps provide early diagnostic clues, and directs patients on the proper type of assistance. You can make appointments with local dentists, and automated notifications provide promptness. You get observance of patient history to help with the follow-up care to improve continuity. We tested the usability of the platform and the responsiveness of the platform. Steps in diagnostics were also tried. Interactions were smooth. Image processing occurred nearly instantaneously. The users were well guided by the chatbot. The findings indicate that the Dental-AI system is effective. Efficient and user-friendly. Reliable as well. It enhances ear…</t>
  </si>
  <si>
    <t xml:space="preserve">Vadlamudi Chowdhary; Y. Nishanth; Tammalla Nikhil; S. Tousef; Nandu C Nair</t>
  </si>
  <si>
    <t xml:space="preserve">Proceedings of the 1st International Conference on Interdisciplinary Research in Science, Engineering, and Technology</t>
  </si>
  <si>
    <t xml:space="preserve">10.5220/0014688900005061</t>
  </si>
  <si>
    <t xml:space="preserve">image classification scheduling chatbot platform</t>
  </si>
  <si>
    <t xml:space="preserve">image classifier with scheduling chatbot</t>
  </si>
  <si>
    <t xml:space="preserve">LLMDENT-0158</t>
  </si>
  <si>
    <t xml:space="preserve">Generative Artificial Intelligence in Pediatric Dental Pain Assessment: Comparison With Pediatric Dental Expertise and Implications for Clinical Decision Support</t>
  </si>
  <si>
    <t xml:space="preserve">.</t>
  </si>
  <si>
    <t xml:space="preserve">Bhatnagar, Swarnima; Kumar, Dinesh</t>
  </si>
  <si>
    <t xml:space="preserve">10.25258/ijddt.16.78s.47</t>
  </si>
  <si>
    <t xml:space="preserve">pediatric pain assessment decision support; abstract empty</t>
  </si>
  <si>
    <t xml:space="preserve">no abstract; paediatric pain assessment clinical decision support</t>
  </si>
  <si>
    <t xml:space="preserve">LLMDENT-0645</t>
  </si>
  <si>
    <t xml:space="preserve">Comment and Control: Hijacking Agentic Workflows via Context-Grounded Evolution</t>
  </si>
  <si>
    <t xml:space="preserve">Automation platforms such as GitHub Actions and n8n are increasingly adopting so-called agentic workflows, which integrate Large Language Model (LLM) agents for tasks such as code review and data synchronization. While bringing convenience for developers, this integration exposes a new risk: An adversary may control and craft certain inputs, such as GitHub issue comments, to manipulate the LLM agent for unwanted actions, such as credential exfiltration and arbitrary command execution. To our knowledge, no prior academic work has studied such a risk in agentic workflows. In this paper, we design the first detection and exploitation framework, called JAW, to hijack agentic workflows hosted on automation platforms via a novel approach called Context-Grounded Evolution. Our key idea is to evolve agentic workflow inputs under the contexts derived from hybrid program analysis for hijacking purposes. Specifically, JAW generates agentic workflow contexts through three analyses: (i) static path-feasibility analysis to identify feasible agent-invocation paths and the input constraints required to trigger them, (ii) dynamic prompt-provenance analysis to determine how that input is transformed and embedded into the LLM context, and (iii) capability analysis to identify the actions and restrictions available to the agent at runtime. Our evaluation of JAW on GitHub workflows and n8n templates showed that 4714 GitHub workflows and eight n8n templates can be successfully hijacked, for exampl…</t>
  </si>
  <si>
    <t xml:space="preserve">Neil Fendley; Zhengyu Liu; Aonan Guan; Jiacheng Zhong; Yinzhi Cao</t>
  </si>
  <si>
    <t xml:space="preserve">10.48550/arxiv.2605.11229</t>
  </si>
  <si>
    <t xml:space="preserve">agentic workflow hijacking security</t>
  </si>
  <si>
    <t xml:space="preserve">agentic workflow security</t>
  </si>
  <si>
    <t xml:space="preserve">LLMDENT-1157</t>
  </si>
  <si>
    <t xml:space="preserve">Comparing ChatGPT and Dental Students' Performance in an Introduction to Dental Anatomy Examination: Comment.</t>
  </si>
  <si>
    <t xml:space="preserve">We would like to comment on “ Comparing ChatGPT and Dental Students ’ Performance in an Introduction to Dental Anatomy Examination: A Cross-Sectional Study. ” 1 While the study provided valuable insights, relying solely on frequency and percentage distributions might not fully capture the nuances of the data. The purpose of this article is to compare ChatGPT ’ s knowledge and interpretability to that of undergraduate dentistry students using a multiple-choice dental anatomy test. This study used a cross-sectional analytical study approach, which is ideal for long-term comparisons. However, this research method cannot capture long-term changes or developments in both student and ChatGPT learning. Furthermore, a single averagescore may notcapture other important skills, such as clinical reasoning or knowledge application in real-world scenarios. The researcher analyzed the data using SPSS and Microsoft Excel to determine the percentage and frequency of accurate answers</t>
  </si>
  <si>
    <t xml:space="preserve">10.1055/s-0045-1809979</t>
  </si>
  <si>
    <t xml:space="preserve">40623677.0</t>
  </si>
  <si>
    <t xml:space="preserve">comment on anatomy exam study</t>
  </si>
  <si>
    <t xml:space="preserve">comment on published study</t>
  </si>
  <si>
    <t xml:space="preserve">LLMDENT-0388</t>
  </si>
  <si>
    <t xml:space="preserve">Cleft lip and palate-generative pre-trained transformer: A parameter-efficient, domain-specific language model for cleft lip and palate clinical applications.</t>
  </si>
  <si>
    <t xml:space="preserve">BACKGROUND: General-purpose large language models (LLMs) often lack specialized knowledge for cleft lip and palate (CLP), limiting clinical utility. Accessible, accurate, and affordable AI tools could potentially supplement existing educational resources for clinicians and patients. OBJECTIVE: To develop and evaluate CLP-generative pre-trained transformer (GPT), a parameter-efficient model fine-tuned for CLP, and to assess whether a smaller specialized model can achieve performance comparable to large generalist models for clinical deployment. METHOD: We built a CLP dataset of 7815 validated Q&amp;A pairs from medical dialogs, literature, and guidelines. Using Qwen2-7B-Instruct as the base, we applied low-rank adaptation for domain adaptation. Performance was assessed via physician- and patient-oriented subjective evaluations and an objective test of 135 specialized multiple-choice questions. RESULT: CLP-GPT showed significant improvements over its baseline across all dimensions (p 0.05). In patient evaluations, CLP-GPT performed comparably to leading large models across all dimensions (p &gt; 0.05). On the objective test, it achieved the highest accuracy (71.85%), though differences among models were not statistically significant. CONCLUSION: CLP-GPT, a parameter-efficient, domain-specific model, delivers performance comparable to other LLMs in CLP. This demonstrates that cost-effective, specialized models can achieve high performance without massive computational resources.</t>
  </si>
  <si>
    <t xml:space="preserve">He, Xiaoqin; Zhong, Xiaohong; Wang, Jiaru; Zhen, Kaixuan; Wu, Jinzhun; Tian, Boya; Chen, Longbiao; Yan, Haolun; Lyu, Guorong</t>
  </si>
  <si>
    <t xml:space="preserve">10.1177/20552076261416336</t>
  </si>
  <si>
    <t xml:space="preserve">41613993.0</t>
  </si>
  <si>
    <t xml:space="preserve">fine-tuned CLP-GPT vs general LLMs; patient-oriented evaluation; borderline</t>
  </si>
  <si>
    <t xml:space="preserve">fine-tuned CLP model vs general LLMs; patient-oriented evaluations</t>
  </si>
  <si>
    <t xml:space="preserve">LLMDENT-0649</t>
  </si>
  <si>
    <t xml:space="preserve">Performance of multimodal large language models in interpreting lateral cephalometric superimpositions: A comparative observer-performance study.</t>
  </si>
  <si>
    <t xml:space="preserve">INTRODUCTION: Multimodal large language models (LLMs) can generate free-text interpretations of clinical images, but their performance on orthodontic cephalometric superimpositions is unknown. This study compared zero-shot interpretations from three LLMs with those of a second-year orthodontic resident. METHODS: Ninety lateral cephalometric superimposition images from a private orthodontic practice were analyzed, including 30 nongrowing, 30 growing, and 30 orthognathic cases. Each image included overall maxillary regional, and mandibular regional superimpositions. ChatGPT 5.5, Gemini 3.1 Pro, Claude Opus 4.8, and the resident interpreted the same images using the same prompt, with no case context provided. Two senior orthodontists scored each interpretation against adjudicated reference interpretations using a 16-item rubric, yielding total scores from 0 to 32 and four domain scores. Friedman tests compared methods; Wilcoxon signed-rank tests with Holm adjustment compared each LLM with the resident. RESULTS: Total scores differed significantly among methods (Friedman P&lt;0.001; Kendall W=0.592). Median total scores were 30.5 (interquartile range [IQR]: 28-32) for the resident, 17 (IQR: 14-22) for ChatGPT, 12 (IQR: 9-16) for Gemini, and 9.5 (IQR: 4.25-14) for Claude. All LLMs scored significantly lower than the resident overall, by domain, and within each case type (adjusted P&lt;0.001). CONCLUSIONS: In zero-shot cephalometric superimposition interpretation, all tested multimodal L…</t>
  </si>
  <si>
    <t xml:space="preserve">Nguyen, Viet Anh; Ha, Thi Minh Anh; Nguyen, Thi Thu Huong</t>
  </si>
  <si>
    <t xml:space="preserve">10.1016/j.ortho.2026.101216</t>
  </si>
  <si>
    <t xml:space="preserve">42508094.0</t>
  </si>
  <si>
    <t xml:space="preserve">cephalometric superimposition interpretation</t>
  </si>
  <si>
    <t xml:space="preserve">LLMDENT-0864</t>
  </si>
  <si>
    <t xml:space="preserve">Correction: Evaluating the safety of large language models in healthcare and dentistry: adversarial testing approaches.</t>
  </si>
  <si>
    <t xml:space="preserve">In this article, the ‘Competing Interests’ statement was incorrectly given as ‘The authors declare no competing interests’, but should have been ‘The authors declare no competing interests. Fahad Umer serves as an Editorial Board Member on BDJ Open’. The original article has been corrected.</t>
  </si>
  <si>
    <t xml:space="preserve">10.1038/s41405-026-00473-6</t>
  </si>
  <si>
    <t xml:space="preserve">42557241.0</t>
  </si>
  <si>
    <t xml:space="preserve">LLMDENT-0813</t>
  </si>
  <si>
    <t xml:space="preserve">Artificial intelligence in periodontology: A new era in diagnostic and patient care</t>
  </si>
  <si>
    <t xml:space="preserve">Artificial intelligence (AI) is a field that is raising extremely promptly and has become one of the most discussed topics in modern technology. This review article looks at the many uses of AI in these fields, exhibiting how it aids with finding diseases, assessing risks, planning treatments, and managing routine practice tasks. AI models have demonstrated promising results in areas such as detecting and classifying periodontal diseases, assessing bone levels, identifying halitosis, planning dental implant treatments, optimizing implant designs, and predicting treatment outcomes. Furthermore, AI tools, including large language models like ChatGPT, are being utilized for patient management, education, and administrative tasks within dental practices. Even though AI has multiple benefits like being accurate, working faster, and supports better research, there are some problems that need to be solved before it can be used a lot. These problems involve having good data, keeping patient information private, getting approbation from rules and laws, and making doctors feel comfortable using it. Ultimately, AI is poised to serve as a powerful decision aid for periodontists and implantologists, supporting patient-centric care rather than replacing human expertise.</t>
  </si>
  <si>
    <t xml:space="preserve">S. Srivastava; Shivani Sharma; Tanvika Mall; Kanish Gupta; Pooja Palwankar; Kriti Agarwal</t>
  </si>
  <si>
    <t xml:space="preserve">Santosh University Journal of Health Sciences</t>
  </si>
  <si>
    <t xml:space="preserve">10.4103/sujhs.sujhs_87_25</t>
  </si>
  <si>
    <t xml:space="preserve">narrative review AI periodontology</t>
  </si>
  <si>
    <t xml:space="preserve">LLMDENT-1172</t>
  </si>
  <si>
    <t xml:space="preserve">Dental expertise in the digital realm: AI-powered platforms for knowledge in oral health - a comparative evaluation</t>
  </si>
  <si>
    <t xml:space="preserve">Objectives. This study aimed to comparatively evaluate the accuracy and quality of oral health information provided by AI-powered chatbots and to assess their potential role in patient education within dentistry. Methods. Between November 5 and 9, 2023, a comparative evaluation was conducted using seven AI chatbots – ChatGPT, Bard, YouChat, Poe, Perplexity, Bing Chat, and ClickSonic. Twenty items (ten factual questions and ten dental myths) were developed based on clinical guidelines, patient FAQs, and relevant literature, and reviewed by three senior faculty experts. Two MDS-qualified dentists independently evaluated all responses using the “3C” criteria – clarity, conciseness, and correctness – on a four-point scale (1 = poor, 4 = excellent). Inter-examiner reliability was measured with Cohen’s kappa, and data were analysed using the Kruskal–Wallis test (p &lt; 0.05). Results. Inter-examiner agreement was excellent (κ = 0.96). The overall median score across all chatbots was 3, indicating generally clear, correct, and concise responses. Perplexity and Bing obtained the highest median ratings (median = 4), whereas ClickSonic recorded the lowest performance (median = 2). ChatGPT, Bard, YouChat, and Poe showed comparable moderate performance (median = 3). Although variations in mean ranks were observed, the Kruskal-Wallis test revealed no statistically significant difference in performance among the seven chatbots (p = 0.557). Conclusion. Among the seven AI chatbots evaluated, Pe…</t>
  </si>
  <si>
    <t xml:space="preserve">Sivashankari Boobalan; L. Chellappa; M. Arumugham; Logesh Sidhu</t>
  </si>
  <si>
    <t xml:space="preserve">Romanian Journal of Stomatology</t>
  </si>
  <si>
    <t xml:space="preserve">10.37897/rjs.2025.4.2</t>
  </si>
  <si>
    <t xml:space="preserve">oral health facts and myths patient education; 7 chatbots; 3C correctness</t>
  </si>
  <si>
    <t xml:space="preserve">factual questions and dental myths for patients; seven chatbots; 3C ratings</t>
  </si>
  <si>
    <t xml:space="preserve">LLMDENT-0345</t>
  </si>
  <si>
    <t xml:space="preserve">An AI-Driven H5P Training for Epilepsy Emergency Management Preparedness in Dental Education.</t>
  </si>
  <si>
    <t xml:space="preserve">BACKGROUND: Deficiencies in knowledge and skills related to the management of medical emergencies in dental settings can adversely affect the clinical safety of patient safety. This intervention study evaluates the effect of the 'Medical Emergencies in Dentistry: Epilepsy Management' module delivered via the H5P platform on postgraduate dental residents' knowledge of epilepsy management and their artificial intelligence (AI) readiness. METHODS: The study was based on a single group pre-test-post-test design, conducted with thirteen postgraduate dental residents. A two-day, fully online epilepsy-management module was designed and implemented, integrating H5P platform activities within Moodle, as well as an AI-assisted scenario-writing task using Gemini. The potential impact of the intervention was evaluated using a range of data collection tools, including a knowledge test, the Medical Artificial Intelligence Readiness Scale for Medical Students (MAIRS-MS), quizzes, the Facilitator Guidance Evaluation Form, the End-of-Module Evaluation Form and a scenario evaluation form. Language editing assistance was obtained from ChatGPT during the translation and preparation of the manuscript; all content was reviewed and approved by the authors. RESULTS: Post-test scores assessing knowledge increased significantly compared with pre-test scores (p = 0.017), and MAIRS-MS scores also showed significant improvement after training (p = 0.001). The end-of-module evaluation revealed high mean s…</t>
  </si>
  <si>
    <t xml:space="preserve">Gökçe, İlkem; Öztürkçü, Özlem Sürel Karabilgin; Karaca, Ozan; Varol, Cihan; Kolcu, Mukadder İnci Başer</t>
  </si>
  <si>
    <t xml:space="preserve">10.1111/eje.70209</t>
  </si>
  <si>
    <t xml:space="preserve">42274871.0</t>
  </si>
  <si>
    <t xml:space="preserve">epilepsy emergency training residents</t>
  </si>
  <si>
    <t xml:space="preserve">epilepsy emergency training for residents</t>
  </si>
  <si>
    <t xml:space="preserve">LLMDENT-1721</t>
  </si>
  <si>
    <t xml:space="preserve">Comment on ‘ ChatGPT ‐4 as auxiliary tool in the temporomandibular disorders diagnostic: An opinion’</t>
  </si>
  <si>
    <t xml:space="preserve">Cunha, John Lennon Silva</t>
  </si>
  <si>
    <t xml:space="preserve">10.1111/ors.12876</t>
  </si>
  <si>
    <t xml:space="preserve">comment on opinion</t>
  </si>
  <si>
    <t xml:space="preserve">LLMDENT-1896</t>
  </si>
  <si>
    <t xml:space="preserve">Accuracy of chatbot-generated references in the field of oral oncology: Exercising caution.</t>
  </si>
  <si>
    <t xml:space="preserve">Sarode, Gargi S; Sarode, Sachin C; Singh, Shruti; Dhane, Amol</t>
  </si>
  <si>
    <t xml:space="preserve">10.1111/odi.14880</t>
  </si>
  <si>
    <t xml:space="preserve">38250963.0</t>
  </si>
  <si>
    <t xml:space="preserve">letter reference accuracy</t>
  </si>
  <si>
    <t xml:space="preserve">letter on reference accuracy</t>
  </si>
  <si>
    <t xml:space="preserve">LLMDENT-1979</t>
  </si>
  <si>
    <t xml:space="preserve">The Thrills and Chills of ChatGPT: Implications for Assessments in Undergraduate Dental Education</t>
  </si>
  <si>
    <t xml:space="preserve">Background: and Purpose: Open-source Artificial intelligence (AI) applications are fast transforming access to information and allow students to prepare assignments and offer quite accurate responses to a wide range of exam questions which are routinely used in assessments of students across the board including undergraduate dental students. This study aims to evaluate the performance ChatGPT, an AI-based application, on a wide range of dental assessments and discusses the implications for undergraduate dental education. Methods: This was an exploratory study investigating the accuracy of ChatGPT to attempt a range of recognized assessments in undergraduate dental curricula. ChatGPT was used to attempt ten items based on each of the five commonly used question formats including single-best answer (SBA) multiple-choice questions (MCQs); short answer questions (SAQs); short essay questions (SEQs); True/False questions and fill in the blanks items. In addition, ChatGPT was used to generate reflective reports based on multisource feedback (MSF); research methodology; critical appraisal of the literature. Results: ChatGPT application provided accurate responses to majority of knowledge-based assessments based on MCQs, SAQs, SEQs, Tue/False and fill in the blanks items. However, it was only able to answer text-based questions and did not allow processing of questions based on images. Responses generated to written assignments were also of good quality apart from those for critical …</t>
  </si>
  <si>
    <t xml:space="preserve">ALI K; Barhom N; Marino FT; Duggal M</t>
  </si>
  <si>
    <t xml:space="preserve">10.20944/preprints202302.0513.v1</t>
  </si>
  <si>
    <t xml:space="preserve">undergraduate assessments ChatGPT; preprint</t>
  </si>
  <si>
    <t xml:space="preserve">undergraduate assessment formats</t>
  </si>
  <si>
    <t xml:space="preserve">LLMDENT-1605</t>
  </si>
  <si>
    <t xml:space="preserve">Analyzing and exploring Graph Attention Networks and protein-based language models for predicting Porhyromonas gingivalis resistant efflux protein sequences.</t>
  </si>
  <si>
    <t xml:space="preserve">BACKGROUND: Antimicrobial resistance (AMR) must be predicted to combat antibiotic-resistant illnesses. Based on high-priority AMR genomes, it is possible to track resistance and focus treatment to stop global outbreaks. Large language models (LLMs) are essential for identifying Porhyromonas gingivalis multiresistant efflux genes to prevent resistance. Antibiotic resistance is a serious problem; however, by studying specific bacterial genomes, we can predict how resistance develops and find better kinds of treatment. OBJECTIVES: This paper explores using advanced models to predict the sequences of proteins that make P. gingivalis resistant to treatment. Understanding this approach could help prevent AMR more effectively. MATERIAL AND METHODS: This research utilized multi-drug-resistant efflux protein sequences from P. gingivalis, identified through UniProt ID A0A0K2J2N6_PORGN, and formatted as FASTA sequences for analysis. These sequences underwent rigorous detection and quality assurance processes to ensure their suitability for computational analysis. The study employed the DeepBIO framework, which integrates LLMs with deep attention networks to process FASTA sequences. RESULTS: The analysis revealed that the Long Short-Term Memory (LSTM)-attention, ProtBERT and BERTGAT models achieved sensitivity scores of 0.9 across the board, with accuracy rates of 89.5%, 88.5% and 90.5%, respectively. These results highlight the effectiveness of the models in identifying P. gingivalis st…</t>
  </si>
  <si>
    <t xml:space="preserve">Yadalam, Pradeep Kumar; Natarajan, Prabhu Manickam; Shetty, Naresh; Marrapodi, Maria Maddalena; Uzunçıbuk, Hande; Russo, Diana; Cicciù, Marco; Minervini, Giuseppe</t>
  </si>
  <si>
    <t xml:space="preserve">Dental and medical problems</t>
  </si>
  <si>
    <t xml:space="preserve">10.17219/dmp/186143</t>
  </si>
  <si>
    <t xml:space="preserve">40372388.0</t>
  </si>
  <si>
    <t xml:space="preserve">protein language models resistance prediction</t>
  </si>
  <si>
    <t xml:space="preserve">LLMDENT-1397</t>
  </si>
  <si>
    <t xml:space="preserve">Evaluation of Chatbots in the Emergency Management of Avulsion Injuries.</t>
  </si>
  <si>
    <t xml:space="preserve">ABSTRACT Background This study assessed the accuracy and consistency of responses provided by six Artificial Intelligence (AI) applications, ChatGPT version 3.5 (OpenAI), ChatGPT version 4 (OpenAI), ChatGPT version 4.0 (OpenAI), Perplexity (Perplexity.AI), Gemini (Google), and Copilot (Bing), to questions related to emergency management of avulsed teeth. Materials and Methods Two pediatric dentists developed 18 true or false questions regarding dental avulsion and asked public chatbots for 3 days. The responses were recorded and compared with the correct answers. The SPSS program was used to calculate the obtained accuracies and their consistency. Results ChatGPT 4.0 achieved the highest accuracy rate of 95.6% over the entire time frame, while Perplexity (Perplexity.AI) had the lowest accuracy rate of 67.2%. ChatGPT version 4.0 (OpenAI) was the only AI that achieved perfect agreement with real answers, except at noon on day 1. ChatGPT version 3.5 (OpenAI) was the AI that showed the weakest agreement (6 times). Conclusions With the exception of ChatGPT's paid version, 4.0, AI chatbots do not seem ready for use as the main resource in managing avulsed teeth during emergencies. It might prove beneficial to incorporate the International Association of Dental Traumatology (IADT) guidelines in chatbot databases, enhancing their accuracy and consistency.</t>
  </si>
  <si>
    <t xml:space="preserve">Mustuloğlu, Şeyma; Deniz, Büşra Pınar</t>
  </si>
  <si>
    <t xml:space="preserve">10.1111/edt.13041</t>
  </si>
  <si>
    <t xml:space="preserve">39865377.0</t>
  </si>
  <si>
    <t xml:space="preserve">avulsion emergency true/false; 6 chatbots; accuracy; audience unclear borderline</t>
  </si>
  <si>
    <t xml:space="preserve">audience unclear; avulsion emergency true/false; six chatbots; accuracy</t>
  </si>
  <si>
    <t xml:space="preserve">LLMDENT-0851</t>
  </si>
  <si>
    <t xml:space="preserve">Role of Generative AI in Personalized Smile Design: A Clinical Evaluation of Esthetic Outcomes</t>
  </si>
  <si>
    <t xml:space="preserve">Background Digital Smile Design (DSD) has become an important component of contemporary esthetic dentistry because it permits visualization of proposed dental changes before irreversible treatment. Generative artificial intelligence (GenAI) may further enhance this process by rapidly producing individualized smile simulations. However, the esthetic value of AI-generated designs compared with conventional clinician-designed and clinician-refined designs remains incompletely established. Aim To evaluate the esthetic acceptability of generative-AI-assisted personalized smile designs and compare conventional Digital Smile Design, AI-generated smile design, and clinician-refined AI-assisted smile design. Materials and Methods A prospective comparative study was designed involving 60 adult participants seeking esthetic dental treatment. Standardized facial and intraoral photographs were obtained. Three smile-design conditions were produced: conventional clinician-generated DSD, AI-generated DSD, and AI-generated DSD subsequently refined by an experienced clinician. Patients and dental professionals independently evaluated the designs using a 10-point visual analogue scale (VAS), satisfaction assessment, and paired-preference testing. Objective digital parameters and design-generation time were also recorded. Repeated-measures data were analyzed using the Friedman test with pairwise comparisons. Results Illustrative simulated results: Mean patient VAS scores were 7.39 ± 0.64 for con…</t>
  </si>
  <si>
    <t xml:space="preserve">Anand A. Tripathi; Anandadevi Chinnasamy; Vritti Aggarwal; Sunny Sharma; Nalumino Sayela; Imran Iqbal Patel</t>
  </si>
  <si>
    <t xml:space="preserve">Adolescência e Saúde</t>
  </si>
  <si>
    <t xml:space="preserve">10.67440/ahj.vi.2297</t>
  </si>
  <si>
    <t xml:space="preserve">generative AI smile design images</t>
  </si>
  <si>
    <t xml:space="preserve">generative smile design images; not chatbot</t>
  </si>
  <si>
    <t xml:space="preserve">LLMDENT-0217</t>
  </si>
  <si>
    <t xml:space="preserve">The Artificial Intelligence (AI) paradox.</t>
  </si>
  <si>
    <t xml:space="preserve">The adoption of artificial intelligence (AI), from routine in every day usage to specialized interventions in dentistry and medicine, from personal needs to sophisticated business applications, has skyrocketed in high-income as well as in developing nations in the last decade. Inequalities remain however, and while AI utilization is practically worldwide, the divide between the northern and southern hemispheres is widening in terms of AI as the foundational infrastructure of modernity, and specifically of contemporary digital life. However, and to some extent paradoxically, the more AI is studied, developed and improved, the more we uncover its weaknesses, limitations, and, as some have argued, its inherent individual and societal dangers. AI generates information based on algorithms that are derived from factual data, which may, or may not have been verified by evidence-based science: information that carries the risk of being biased or fallacious at best, or old and invalidated by new research at worst. Critics of AI also observe its limits, such as in the context of basic human emotional and psychological-social skills. To be clear and as discussed in this writing, the more AI utilization grows and becomes more widespread, the more evident its limitations in reliability and validity become evident.</t>
  </si>
  <si>
    <t xml:space="preserve">Chiappelli, Francesco; French, Quyen; Khakshooy, Allen</t>
  </si>
  <si>
    <t xml:space="preserve">10.6026/973206300221024</t>
  </si>
  <si>
    <t xml:space="preserve">42109408.0</t>
  </si>
  <si>
    <t xml:space="preserve">commentary AI paradox</t>
  </si>
  <si>
    <t xml:space="preserve">opinion essay</t>
  </si>
  <si>
    <t xml:space="preserve">LLMDENT-1187</t>
  </si>
  <si>
    <t xml:space="preserve">Who reviewed this? Toward responsible integration of large language models for peer review of scientific articles in dental medicine.</t>
  </si>
  <si>
    <t xml:space="preserve">The introduction and advancement of large language models (LLMs), such as ChatGPT, DeepSeek, and Google Gemini, present both opportunities and challenges for peer review in dental research. In this article, we propose a framework to inform the discourse on the responsible use of LLMs in dental peer review. We conducted a cross-sectional review of peer review policies from the top 50 dental journals, based on their 2024 Journal Impact Factor, to assess current guidance on LLM use. Our analysis revealed variability across dental journals: some journals permit restricted LLM use under specific conditions, while many either prohibit their use or lack explicit policies. Key concerns regarding LLM use identified by the authors include potential breaches of confidentiality, ambiguity in authorship, reduced reviewer accountability, and inherent limitations of LLMs in terms of domainspecific expertise and factual accuracy. Our proposed framework addresses confidentiality safeguards, suggested appropriate LLM applications, areas requiring caution, disclosure requirements, and accountability standards. It emphasizes that reviewers retain full responsibility for all submitted content, irrespective of LLM assistance. To protect confidentiality, the framework encourages offline or locally hosted LLMs. It also recommends regular policy reviews and reviewer training. This framework aims to support the thoughtful adoption of LLMs in dental research publishing. When employed judiciously, LLMs …</t>
  </si>
  <si>
    <t xml:space="preserve">Eggmann, Florin; Hildebrand, Hauke; Bornstein, Michael M</t>
  </si>
  <si>
    <t xml:space="preserve">10.61872/sdj-2025-03-01</t>
  </si>
  <si>
    <t xml:space="preserve">40985918.0</t>
  </si>
  <si>
    <t xml:space="preserve">policy review LLM peer review</t>
  </si>
  <si>
    <t xml:space="preserve">policy review peer review framework</t>
  </si>
  <si>
    <t xml:space="preserve">LLMDENT-0901</t>
  </si>
  <si>
    <t xml:space="preserve">The Faces of Generative AI: Predictors of FACES.</t>
  </si>
  <si>
    <t xml:space="preserve">BACKGROUND: Facial Appearance as Core Expression Scales (FACES) was designed to assess maxillofacial surgery patients' perceptions of their faces. We used FACES to study ratings of non-patient participant's own faces, and faces produced by the generative AI application DALL·E. MATERIALS AND METHODS: DALL·E was used to generate 16 photo-realistic faces of males and females aged 20, 30, 40, and 50 of differing apparent ethnicities. Four stem descriptions were used for four sets of four images, for example "The face of a 40-year-old male (or female) of mixed South American and African ancestry wearing something dark in the style of a professional photo portrait." This was followed by descriptions taken from all seven FACES items, such as "the face is (not) like I want others to see me." Image generation instructions differed only in "not" being used for half of the images. RESULTS: Participants (n = 333) rated images using FACES to test the hypothesis that FACES can distinguish between faces generated by positively and negatively worded instructions. That hypothesis was confirmed for all 8 image pairs. CONCLUSION: We also found that Rosenberg Self-Esteem and State Self Esteem Scale scores predicted FACES ratings of participants' own faces. However, DALL·E was unable to depict realistic maxillofacial anomalies.</t>
  </si>
  <si>
    <t xml:space="preserve">Wolfe, Christopher R; Blazek, Mackenzie M; Renschler, Paige A; Lucina, Lauren M; Krishnan, Deepak G</t>
  </si>
  <si>
    <t xml:space="preserve">10.1007/s12663-025-02547-8</t>
  </si>
  <si>
    <t xml:space="preserve">41648707.0</t>
  </si>
  <si>
    <t xml:space="preserve">DALL-E faces FACES scale</t>
  </si>
  <si>
    <t xml:space="preserve">DALL-E face images FACES scale</t>
  </si>
  <si>
    <t xml:space="preserve">LLMDENT-1420</t>
  </si>
  <si>
    <t xml:space="preserve">Assessing the Accuracy and Completeness of AI-Generated Dental Responses: An Evaluation of the Chat-GPT Model.</t>
  </si>
  <si>
    <t xml:space="preserve">Background: The rapid advancement of artificial intelligence (AI) in healthcare has opened new opportunities, yet the clinical validation of AI tools in dentistry remains limited. Objectives: This study aimed to assess the performance of ChatGPT in generating accurate and complete responses to academic dental questions across multiple specialties, comparing the capabilities of GPT-4 and GPT-3.5 models. Methodology: A panel of academic specialists from eight dental specialties collaboratively developed 48 clinical questions, classified by consensus as easy, medium, or hard, and as requiring either binary (yes/no) or descriptive responses. Each question was sequentially entered into both GPT-4 and GPT-3.5 models, with instructions to provide guideline-based answers. The AI-generated responses were independently evaluated by the specialists for accuracy (6-point Likert scale) and completeness (3-point Likert scale). Descriptive and inferential statistics were applied, including Mann-Whitney U and Kruskal-Wallis tests, with significance set at p &lt; 0.05. Results: GPT-4 consistently outperformed GPT-3.5 in both evaluation domains. The median accuracy score was 6.0 for GPT-4 and 5.0 for GPT-3.5 (p = 0.02), while the median completeness score was 3.0 for GPT-4 and 2.0 for GPT-3.5 (p &lt; 0.001). GPT-4 demonstrated significantly higher overall accuracy (5.29 ± 1.1) and completeness (2.44 ± 0.71) compared to GPT-3.5 (4.5 ± 1.7 and 1.69 ± 0.62, respectively; p = 0.024 and &lt;0.001). When str…</t>
  </si>
  <si>
    <t xml:space="preserve">Othman, Ahmad A; Sharqawi, Abdulwadood J; MohammedAziz, Ahmed A; Ali, Wafaa A; Alatiyyah, Amjad A; Mirah, Mahir A</t>
  </si>
  <si>
    <t xml:space="preserve">10.3390/healthcare13172144</t>
  </si>
  <si>
    <t xml:space="preserve">40941502.0</t>
  </si>
  <si>
    <t xml:space="preserve">Endodontics; Periodontology; Implant dentistry; Oral &amp; maxillofacial surgery</t>
  </si>
  <si>
    <t xml:space="preserve">academic clinical questions specialists GPT-4 vs 3.5</t>
  </si>
  <si>
    <t xml:space="preserve">academic clinical questions by specialists</t>
  </si>
  <si>
    <t xml:space="preserve">Specialist-written academic clinical questions with guideline-based answers; academic setting</t>
  </si>
  <si>
    <t xml:space="preserve">LLMDENT-0089</t>
  </si>
  <si>
    <t xml:space="preserve">Comment on: "Evaluating the performance of general vs retrieval-augmented generation large language models on oral and maxillofacial surgery board examinations".</t>
  </si>
  <si>
    <t xml:space="preserve">Ardila, C M</t>
  </si>
  <si>
    <t xml:space="preserve">10.1016/j.ijom.2026.08.034</t>
  </si>
  <si>
    <t xml:space="preserve">42711160.0</t>
  </si>
  <si>
    <t xml:space="preserve">LLMDENT-1897</t>
  </si>
  <si>
    <t xml:space="preserve">Terminally ill head and neck cancer patients and AI: Opportunities and prospects</t>
  </si>
  <si>
    <t xml:space="preserve">Head and Neck Cancer (HNC) presents unique challenges due to its psychological impact, particularly regarding facial disfigurement and social acceptance issues, especially in advanced stages and among terminally ill patients. Despite the critical importance of advance care planning and end-of-life discussions, these aspects are often overlooked, further compounded by the stigma and negative quality of life issues associated with visible morbidity in HNC patients. This commentary explores the potential of Artificial Intelligence (AI) in addressing the multifaceted needs of terminally ill HNC patients. These include pain management and symptom control through predictive modeling, psychosocial support via AI-powered chatbots, treatment decision support by synthesizing patient data, automated radiation planning, end-of-life planning with AI-driven decision support systems, facilitating family communication through structured guidance and emotional support, and legacy building using AI-enabled digital platforms for preserving personal narratives. We propose the AI's potential in reducing suicidal ideation among HNC patients, a significant concern in the HNC patient population. AI can enhance patient safety and promote psychological well-being during the end-of-life journey. This commentary underscores the transformative role of AI in improving the holistic care and quality of life of terminally ill HNC patients, offering practical and compassionate support throughout their challen…</t>
  </si>
  <si>
    <t xml:space="preserve">Gargi S. Sarode; Sachin C. Sarode</t>
  </si>
  <si>
    <t xml:space="preserve">10.1016/j.oor.2024.100345</t>
  </si>
  <si>
    <t xml:space="preserve">commentary AI terminally ill HNC</t>
  </si>
  <si>
    <t xml:space="preserve">commentary</t>
  </si>
  <si>
    <t xml:space="preserve">LLMDENT-1021</t>
  </si>
  <si>
    <t xml:space="preserve">Deep-learning-based assessment of postoperative nasolabial morphology in unilateral cleft lip repair.</t>
  </si>
  <si>
    <t xml:space="preserve">BACKGROUND: Objective assessment of postoperative facial appearance following unilateral cleft lip and palate (UCLP) repair remains limited by subjective evaluation and operator-dependent morphometric methods. This study developed and clinically validated a fully automated deep-learning-based framework for objective assessment of postoperative nasolabial morphology. METHODS: Standardized frontal photographs of postoperative UCLP patients (n = 39) and healthy controls (n = 57) were analyzed. Anatomically defined regions of interest of the nose, upper lip, and combined nasolabial complex were extracted using the MediaPipe 468-point facial landmark model. Diffusion-based generative inpainting was applied to generate individualized healthy reference appearances. Original and generated images were compared using semantic, perceptual, and geometric metrics, including DINOv2 feature distances, LPIPS, SSIM, and landmark-derived symmetry parameters. RESULTS: Postoperative UCLP patients demonstrated significantly greater deviation from healthy facial appearance patterns compared with controls across multiple metrics. DINOv2 feature distances consistently differentiated postoperative patients from controls, indicating persistent semantic deviations in nasolabial morphology following cleft repair. Landmark-based geometric analysis additionally demonstrated significantly increased residual lip and nasal asymmetry in the postoperative cohort. The differential behavior of the generative mod…</t>
  </si>
  <si>
    <t xml:space="preserve">Šimánek, Petr; Keil, Christiane; Schröder, Tom Alexander; Lauer, Günter; Buckova, Michaela</t>
  </si>
  <si>
    <t xml:space="preserve">Annals of anatomy = Anatomischer Anzeiger : official organ of the Anatomische Gesellschaft</t>
  </si>
  <si>
    <t xml:space="preserve">10.1016/j.aanat.2026.153350</t>
  </si>
  <si>
    <t xml:space="preserve">42546805.0</t>
  </si>
  <si>
    <t xml:space="preserve">deep learning nasolabial morphology</t>
  </si>
  <si>
    <t xml:space="preserve">diffusion inpainting cleft morphology</t>
  </si>
  <si>
    <t xml:space="preserve">LLMDENT-0744</t>
  </si>
  <si>
    <t xml:space="preserve">Comparative assessment of the accuracy of different artificial intelligence models in answering analytical and knowledge-based questions in oral and maxillofacial radiology and oral and maxillofacial surgery.</t>
  </si>
  <si>
    <t xml:space="preserve">BACKGROUND: Artificial intelligence models are increasingly used in healthcare education; however, their ability to handle both factual knowledge and analytical clinical reasoning in dentistry remains unclear. This study aimed to compare the accuracy of different AIs in answering knowledge-based and analytical multiple-choice questions in Oral and Maxillofacial Radiology (OMFR) and Oral and Maxillofacial Surgery (OMFS), and to evaluate performance differences according to cognitive task type. METHODS: This cross-sectional comparative study analyzed 258 multiple-choice questions from the Turkish Dental Specialty Examination (DUS) conducted between 2012 and 2021 (202 knowledge-based, 56 analytical). Five AI models (ChatGPT-5.2 Go, ChatGPT-5.2 Plus, DeepSeek V3, Claude Sonnet 4.5, and Gemini 3 Flash) answered all questions under default settings in a single session. Accuracy rates were compared using Chi-square and Kruskal-Wallis tests with Bonferroni correction. Inter-model agreement and reliability were assessed using Cohen's kappa and the intraclass correlation coefficient (ICC) (α = 0.05). RESULTS: Significant differences among models were observed in knowledge-based questions (p = 0.048), analytical questions (p = 0.032), and overall accuracy (p = 0.006). Gemini achieved the highest accuracy in knowledge-based questions, while Claude demonstrated the lowest performance. Although a general difference was detected in analytical questions, pairwise comparisons did not show cle…</t>
  </si>
  <si>
    <t xml:space="preserve">Samunahmetoglu, Erçin; Yilmaz, Arzum</t>
  </si>
  <si>
    <t xml:space="preserve">10.1186/s12903-026-09032-9</t>
  </si>
  <si>
    <t xml:space="preserve">42363128.0</t>
  </si>
  <si>
    <t xml:space="preserve">DUS OMFR OMFS MCQs</t>
  </si>
  <si>
    <t xml:space="preserve">LLMDENT-0796</t>
  </si>
  <si>
    <t xml:space="preserve">A Narrative Review of Teledentistry in the AI Era: Scope, Opportunities, and Future Prospects in India.</t>
  </si>
  <si>
    <t xml:space="preserve">Teledentistry has evolved from pilot programs and COVID-19 adaptations into a clinically validated component of modern oral healthcare. In India, where access to dental care remains severely limited in rural populations, the convergence of teledentistry with artificial intelligence (AI) offers an urgent opportunity to reduce the burden of oral diseases. This narrative review examines the modalities and clinical evidence for teledentistry; awareness profiles and adoption barriers among Indian dental professionals and students; the diagnostic capabilities and readiness landscape for AI in dentistry; and the prospects, challenges, and implementation frameworks for AI-teledentistry integration in India. Evidence supports the diagnostic validity of synchronous and asynchronous teledental platforms for caries screening, oral lesion triage, and community surveillance. AI tools, including convolutional neural networks, large language models, and AI-generated educational content, enhance diagnostic accuracy, patient education, and resource optimization. However, formal training deficits, rural infrastructure gaps, limited oral health digital initiatives, and the absence of national regulatory frameworks remain critical barriers. A coordinated policy response that integrates AI into the dental curriculum and is supported by equity-centered implementation research is required.</t>
  </si>
  <si>
    <t xml:space="preserve">Simon, Arun K; Bhatt, Sumeet; Thakkar, Vaibhav P; Sajjanshetty, Mallikarjun; Bano, Sidra; Maheswaran, Thangadurai; Sivaguru, Kaliyamurthy</t>
  </si>
  <si>
    <t xml:space="preserve">10.7759/cureus.110008</t>
  </si>
  <si>
    <t xml:space="preserve">42388544.0</t>
  </si>
  <si>
    <t xml:space="preserve">Restorative dentistry / cariology; Oral medicine / oral pathology; Preventive dentistry / dental public health; Dental education / exams</t>
  </si>
  <si>
    <t xml:space="preserve">narrative review teledentistry</t>
  </si>
  <si>
    <t xml:space="preserve">LLMDENT-0727</t>
  </si>
  <si>
    <t xml:space="preserve">Artificial Intelligence in Dental Examinations: Performance Analysis of ChatGPT, Gemini, and Undergraduate Students.</t>
  </si>
  <si>
    <t xml:space="preserve">INTRODUCTION: AI chatbots can provide personalised health information, solve examinations, and answer specialised questions. Ensuring the accuracy of these tools is essential due to the potential consequences of incorrect information. This study aimed to evaluate the performance of large language models and undergraduate students in solving questions from dental examinations. MATERIALS AND METHODS: Examination questions were entered into the paid version of ChatGPT-5 (OpenAI, San Francisco, CA, USA) and the free version of Gemini (Google, CA, USA) on the same day. Performance was assessed by success rate (accuracy) and compared with student scores. The analysis considered multiple variables, including the number of words used in the responses, the cognitive complexity level of the questions, and the specific areas of knowledge assessed. Statistical analyses were performed using IBM SPSS Statistics, version 26.0 (IBM Corp., Armonk, NY, USA), adopting a 5% significance level (p &lt; 0.05). RESULTS: Across all examinations, ChatGPT and Gemini showed similar performance, with consistently high accuracy rates that exceeded those of the students. For low-complexity questions, both models achieved 100% accuracy. For medium-complexity items, performance ranged from 90% to 100%. In high-complexity questions, accuracy decreased, with ChatGPT reaching 78.6% and Gemini 71.4%. CONCLUSION: The large language models evaluated in this study demonstrated strong performance across all assessments…</t>
  </si>
  <si>
    <t xml:space="preserve">Ribeiro, Cleide Gisele; de Oliveira, Rodrigo Guerra; Porto, Fernanda Ribeiro; Hespanhol, Fernando Luiz; Ferraz Júnior, Antônio Márcio Lima</t>
  </si>
  <si>
    <t xml:space="preserve">10.1111/eje.70319</t>
  </si>
  <si>
    <t xml:space="preserve">42813617.0</t>
  </si>
  <si>
    <t xml:space="preserve">dental exams ChatGPT Gemini vs students</t>
  </si>
  <si>
    <t xml:space="preserve">dental exam questions vs students</t>
  </si>
  <si>
    <t xml:space="preserve">LLMDENT-1865</t>
  </si>
  <si>
    <t xml:space="preserve">The impact and opportunities of large language models like ChatGPT in oral and maxillofacial surgery: a narrative review.</t>
  </si>
  <si>
    <t xml:space="preserve">Since its release at the end of 2022, the social response to ChatGPT, a large language model (LLM), has been huge, as it has revolutionized the way we communicate with computers. This review was performed to describe the technical background of LLMs and to provide a review of the current literature on LLMs in the field of oral and maxillofacial surgery (OMS). The PubMed, Scopus, and Web of Science databases were searched for LLMs and OMS. Adjacent surgical disciplines were included to cover the entire literature, and records from Google Scholar and medRxiv were added. Out of the 57 records identified, 37 were included; 31 (84%) were related to GPT-3.5, four (11%) to GPT-4, and two (5%) to both. Current research on LLMs is mainly limited to research and scientific writing, patient information/communication, and medical education. Classic OMS diseases are underrepresented. The current literature related to LLMs in OMS has a limited evidence level. There is a need to investigate the use of LLMs scientifically and systematically in the core areas of OMS. Although LLMs are likely to add value outside the operating room, the use of LLMs raises ethical and medical regulatory issues that must first be addressed.</t>
  </si>
  <si>
    <t xml:space="preserve">Puladi, B; Gsaxner, C; Kleesiek, J; Hölzle, F; Röhrig, R; Egger, J</t>
  </si>
  <si>
    <t xml:space="preserve">10.1016/j.ijom.2023.09.005</t>
  </si>
  <si>
    <t xml:space="preserve">37798200.0</t>
  </si>
  <si>
    <t xml:space="preserve">narrative review LLMs OMFS</t>
  </si>
  <si>
    <t xml:space="preserve">LLMDENT-1780</t>
  </si>
  <si>
    <t xml:space="preserve">ChatGPT-4 Surpasses Residents: A Study of Artificial Intelligence Competency in Plastic Surgery In-service Examinations and Its Advancements from ChatGPT-3.5.</t>
  </si>
  <si>
    <t xml:space="preserve">BACKGROUND: ChatGPT, launched in 2022 and updated to Generative Pre-trained Transformer 4 (GPT-4) in 2023, is a large language model trained on extensive data, including medical information. This study compares ChatGPT's performance on Plastic Surgery In-Service Examinations with medical residents nationally as well as its earlier version, ChatGPT-3.5. METHODS: This study reviewed 1500 questions from the Plastic Surgery In-service Examinations from 2018 to 2023. After excluding image-based, unscored, and inconclusive questions, 1292 were analyzed. The question stem and each multiple-choice answer was inputted verbatim into ChatGPT-4. RESULTS: ChatGPT-4 correctly answered 961 (74.4%) of the included questions. Best performance by section was in core surgical principles (79.1% correct) and lowest in craniomaxillofacial (69.1%). ChatGPT-4 ranked between the 61st and 97th percentiles compared with all residents. Comparatively, ChatGPT-4 significantly outperformed ChatGPT-3.5 in 2018-2022 examinations (P &lt; 0.001). Although ChatGPT-3.5 averaged 55.5% correctness, ChatGPT-4 averaged 74%, a mean difference of 18.54%. In 2021, ChatGPT-3.5 ranked in the 23rd percentile of all residents, whereas ChatGPT-4 ranked in the 97th percentile. ChatGPT-4 outperformed 80.7% of residents on average and scored above the 97th percentile among first-year residents. Its performance was comparable with sixth-year integrated residents, ranking in the 55.7th percentile, on average. These results show sig…</t>
  </si>
  <si>
    <t xml:space="preserve">Hubany, Shannon S; Scala, Fernanda D; Hashemi, Kiana; Kapoor, Saumya; Fedorova, Julia R; Vaccaro, Matthew J; Ridout, Rees P; Hedman, Casey C; Kellogg, Brian C; Leto Barone, Angelo A</t>
  </si>
  <si>
    <t xml:space="preserve">10.1097/gox.0000000000006136</t>
  </si>
  <si>
    <t xml:space="preserve">39239234.0</t>
  </si>
  <si>
    <t xml:space="preserve">plastic surgery in-service exam</t>
  </si>
  <si>
    <t xml:space="preserve">LLMDENT-0049</t>
  </si>
  <si>
    <t xml:space="preserve">Performance of Large Language Models in Providing Patient-Oriented Information on Gingival Recession: A Comparative Study</t>
  </si>
  <si>
    <t xml:space="preserve">Abstract Introduction Large language models (LLMs) are increasingly used by patients to obtain healthcare information; however, their performance in providing reliable patient-oriented information on gingival recession remains unclear. This study compared the performance of ChatGPT, Google Gemini, and Claude in answering common patient questions related to gingival recession. Methods A descriptive comparative study was conducted using 20 standardized patient-centered questions on gingival recession. Each question was submitted once to ChatGPT 5.5, Gemini 3.5, and Claude Sonnet 5, generating 60 responses. Five board-certified periodontists independently evaluated all responses using the validated Accuracy of Information (AOI) Index, a completeness scale, and expert preference rankings. Response generation time and word count were also recorded. For statistical analysis, non-parametric statistical tests and generalized estimating equations (GEE) were used, with statistical significance set at p ≤ 0.05. Results No significant differences were observed among the three LLMs in accuracy ( p = 0.993) or completeness ( p = 0.972). ChatGPT generated responses significantly faster (median: 5.82 s) and with fewer words (median: 232) than Gemini (8.46 s; 438 words) and Claude (14.61 s; 333.5 words) (both p p = 0.002), with Gemini and Claude each ranked first in 38% of evaluations, compared with 24% for ChatGPT. Across all models, the highest accuracy was observed for postoperative instru…</t>
  </si>
  <si>
    <t xml:space="preserve">Albeshri S</t>
  </si>
  <si>
    <t xml:space="preserve">10.21203/rs.3.rs-10664547/v1</t>
  </si>
  <si>
    <t xml:space="preserve">patient questions gingival recession; 3 LLMs; AOI accuracy completeness; preprint</t>
  </si>
  <si>
    <t xml:space="preserve">patient gingival recession questions; three LLMs; AOI accuracy completeness</t>
  </si>
  <si>
    <t xml:space="preserve">LLMDENT-0459</t>
  </si>
  <si>
    <t xml:space="preserve">Assessing the accuracy of AI-generated responses to periodontal scaling and root planing patient FAQs</t>
  </si>
  <si>
    <t xml:space="preserve">Background/Objective Periodontal diseases affect nearly half the global population, making patient education critical for successful outcomes. With increasing public reliance on artificial intelligence (AI) for health information, evaluating the accuracy of AI-generated responses to periodontal questions is essential. To assess the clinical accuracy, reliability, and consistency of ChatGPT and Gemini in answering frequently asked questions (FAQs) regarding scaling and root planing (SRP). Methods Fifty binary (yes/no) FAQs about SRP were developed and posed to ChatGPT and Gemini across three independent sessions (morning, afternoon, night), yielding 300 total responses. Two board-certified periodontists evaluated responses against current AAP/ADA guidelines. Accuracy, consistency, domain-specific performance, and inter-model agreement were analyzed using descriptive statistics, an exact two-sided McNemar test, chi-square, Cochran’s Q , and Cohen’s Kappa. Results Gemini demonstrated significantly higher accuracy than ChatGPT (99.3% vs. 93.3%; exact two-sided McNemar test, p = 0.012). Domain-specific accuracy ranged from 86.7% to 100% for ChatGPT and 96.3% to 100% for Gemini. Consistency rates were 92.0% for ChatGPT and 98.0% for Gemini ( p = 0.36). ChatGPT showed significant accuracy improvement across sessions (90.0% to 98.0%, p = 0.04). Inter-model agreement was 92.7% with Kappa = -0.012 ( p = 0.78). Conclusions Both AI models demonstrated high clinical accuracy, with Gemini …</t>
  </si>
  <si>
    <t xml:space="preserve">Ahmed M. Kabli</t>
  </si>
  <si>
    <t xml:space="preserve">10.1177/20552076261492994</t>
  </si>
  <si>
    <t xml:space="preserve">SRP patient FAQs; ChatGPT Gemini; accuracy vs AAP ADA</t>
  </si>
  <si>
    <t xml:space="preserve">SRP patient FAQs; ChatGPT Gemini; periodontist accuracy vs guidelines</t>
  </si>
  <si>
    <t xml:space="preserve">LLMDENT-1336</t>
  </si>
  <si>
    <t xml:space="preserve">Artificial intelligence solutions for temporomandibular joint disorders: Contributions and future potential of ChatGPT.</t>
  </si>
  <si>
    <t xml:space="preserve">OBJECTIVE: This study aimed to evaluate the reliability and usefulness of information generated by Chat Generative Pre-Trained Transformer (ChatGPT) on temporomandibular joint disorders (TMD). METHODS: We asked ChatGPT about the diseases specified in the TMD classification and scored the responses using Likert reliability and usefulness scales, the modified DISCERN (mDISCERN) scale, and the Global Quality Scale (GQS). RESULTS: The highest Likert scores for both reliability and usefulness were for masticatory muscle disorders (mean ± standard deviation [SD]: 6.0 ± 0), and the lowest scores were for inflammatory disorders of the temporomandibular joint (mean ± SD: 4.3 ± 0.6 for reliability, 4.0 ± 0 for usefulness). The median Likert reliability score indicates that the responses are highly reliable. The median Likert usefulness score was 5 (4-6), indicating that the responses were moderately useful. A comparative analysis was performed, and no statistically significant differences were found in any subject for either reliability or usefulness (P = 0.083-1.000). The median mDISCERN score was 4 (3-5) for the two raters. A statistically significant difference was observed in the mean mDISCERN scores between the two raters (P = 0.046). The GQS scores indicated a moderate to high quality (mean ± SD: 3.8 ± 0.8 for rater 1, 4.0 ± 0.5 for rater 2). No statistically significant correlation was found between mDISCERN and GQS scores (r = -0.006, P = 0.980). CONCLUSIONS: Although ChatGPT-4…</t>
  </si>
  <si>
    <t xml:space="preserve">Kula, Betul; Kula, Ahmet; Bagcier, Fatih; Alyanak, Bulent</t>
  </si>
  <si>
    <t xml:space="preserve">10.4041/kjod24.106</t>
  </si>
  <si>
    <t xml:space="preserve">40104855.0</t>
  </si>
  <si>
    <t xml:space="preserve">TMD information for patients and clinicians; ChatGPT; mDISCERN GQS</t>
  </si>
  <si>
    <t xml:space="preserve">TMD information for patients and clinicians; ChatGPT-4; mDISCERN GQS</t>
  </si>
  <si>
    <t xml:space="preserve">LLMDENT-1254</t>
  </si>
  <si>
    <t xml:space="preserve">Response to the letter to the editor regarding "evaluating artificial intelligence chatbots for patient education in oral and maxillofacial radiology".</t>
  </si>
  <si>
    <t xml:space="preserve">10.1016/j.oooo.2025.07.007</t>
  </si>
  <si>
    <t xml:space="preserve">40835564.0</t>
  </si>
  <si>
    <t xml:space="preserve">LLMDENT-0626</t>
  </si>
  <si>
    <t xml:space="preserve">Trilingual evaluation of ai chatbots in oral cancer patient education</t>
  </si>
  <si>
    <t xml:space="preserve">Carolin Mönnink; Faezeh Dehghan Ghanatkaman; P. Eber; M. Neuhaus; M. L. Linderkamp; S. S. Ehsani</t>
  </si>
  <si>
    <t xml:space="preserve">10.1016/j.jcms.2026.107907</t>
  </si>
  <si>
    <t xml:space="preserve">no abstract; trilingual chatbots oral cancer patient education per title</t>
  </si>
  <si>
    <t xml:space="preserve">no abstract; title states oral cancer patient education chatbots</t>
  </si>
  <si>
    <t xml:space="preserve">LLMDENT-2140</t>
  </si>
  <si>
    <t xml:space="preserve">A Comparative Immunohistochemical Study of Wound Healing after Dental Diode Laser Treatment in the Rat Oral Mucosa.</t>
  </si>
  <si>
    <t xml:space="preserve">This study aimed to examine the differences in healing patterns using two types of diode laser devices (laser A and laser B) and a steel scalpel for periodontal surgery through histological and immunohistochemical methods. Twenty 12-week-old male rats were assigned to three groups (3, 7, and 14 days). Square-shaped erosion wounds (2 × 2 mm 2 diameter) were created on the hard palate of each rat. Two wounds were created using Laser A and a steel scalpel (Bard-Parker No. 15) on the right palate and using Laser B and a steel scalpel on the left side. Rats were sacrificed after 3, 7, and 14 days. Tissues were collected with a margin of 1 mm from the border of the erosional wound of the maxillary hard palate. Histological and immunohistochemical analyses were performed on the tissue samples after 3, 7, and 14 days. The tissue healing pattern and expression of inducible nitric oxide synthase (iNOS) and cluster of differentiation (CD) were observed under a light microscope. Statistical analysis was conducted using the Kruskal–Wallis H test for comparison among the groups (α = 0.05). In comparison to the wounds made with the scalpel, wounds treated with lasers A and B showed delayed healing patterns. There was no significant difference between the two laser treatment groups ( p &gt; 0.05). The expression of iNOS and CD68 was not significantly different among the three groups after 3 and 7 days ( p &gt; 0.05). On day 14, the groups treated with the dental diode lasers showed higher expressi…</t>
  </si>
  <si>
    <t xml:space="preserve">Kim, Hye Rin; Son, Keunbada; Son, Young-Tak; Kim, Yong-Gun; Lee, Kyu-Bok; Lee, Seung Cheol; Suh, Jo-Young; Lee, Jae Mok</t>
  </si>
  <si>
    <t xml:space="preserve">10.3390/bioengineering9090466</t>
  </si>
  <si>
    <t xml:space="preserve">36135012.0</t>
  </si>
  <si>
    <t xml:space="preserve">Periodontology; Restorative dentistry / cariology; Oral medicine / oral pathology</t>
  </si>
  <si>
    <t xml:space="preserve">diode laser wound healing; Bard-Parker scalpel</t>
  </si>
  <si>
    <t xml:space="preserve">diode laser wound healing rats</t>
  </si>
  <si>
    <t xml:space="preserve">LLMDENT-1861</t>
  </si>
  <si>
    <t xml:space="preserve">L’Orthodontie Interceptive expliquée aux patients par les Intelligences Artificielles (IA) conversationnelles</t>
  </si>
  <si>
    <t xml:space="preserve">Les Intelligences Artificielles Conversationnelles (IAC) viennent de faire leur apparition (moins d’un an !) dans le monde de la technologie numérique en bousculant ainsi beaucoup de mode de fonctionnement dans notre société. Beaucoup d’informations vont être fournies aux patients par ces logiciels à travers une nouvelle perspective interactive grâce aux IAC, notamment ChatGPT dont tout le monde parle. Dans notre monde numérique, les IAC faciliteront la communication entre professionnels de la santé dentaire, parents et enfants, en fournissant des informations claires et en répondant aux questions de manière interactive comme lors d’une conversation. En orthodontie, une approche précoce de correction des problèmes orthodontiques chez les enfants vise à détecter et traiter les anomalies de croissance dentaire avant qu’elles ne deviennent complexes. Les patients, de plus en plus avides d’informations, utiliseront de manières importantes les IAC pour leur permettre de se faire expliquer les bases de l’Orthodontie Interceptive, comprendre les avantages d’une intervention précoce, et surfer dans une expérience où la technologie et la santé bucco-dentaire se rejoignent pour créer des sourires sains et épanouis dès le plus jeune âge. Ces outils numériques, qui peuvent parfois en effrayer certains, permettront pour d'autres, de rendre l’expérience orthodontique plus accessible, interactive et compréhensible que jamais pour les patients. Cet article tente de vérifier les réponses four…</t>
  </si>
  <si>
    <t xml:space="preserve">L. Petitpas; Alain Béry</t>
  </si>
  <si>
    <t xml:space="preserve">Revue d'Orthopédie Dento-Faciale</t>
  </si>
  <si>
    <t xml:space="preserve">10.1051/odf/2024011</t>
  </si>
  <si>
    <t xml:space="preserve">interceptive orthodontics patient explanations by chatbots; answers verified; French</t>
  </si>
  <si>
    <t xml:space="preserve">interceptive orthodontics explained to patients by chatbots; responses verified</t>
  </si>
  <si>
    <t xml:space="preserve">LLMDENT-1178</t>
  </si>
  <si>
    <t xml:space="preserve">Effectiveness of Artificial Intelligence in Endodontic Diagnosis and Treatment Evaluation: A Systematic Review.</t>
  </si>
  <si>
    <t xml:space="preserve">Artificial intelligence (AI) has emerged as a transformative tool in endodontics, offering potential to enhance diagnostic accuracy, treatment evaluation, and clinical decision-making. This systematic review aimed to assess the effectiveness of AI models in diagnosing endodontic conditions and evaluating treatment outcomes compared with human clinicians. Following Preferred Reporting Items for Systematic Reviews and Meta-Analyses (PRISMA) 2020 guidelines, a comprehensive literature search was conducted across PubMed, ScienceDirect, Web of Science, Cochrane Library, and Google Scholar up to June 2025. Ten studies met the inclusion criteria, encompassing diverse AI models such as convolutional neural networks (CNNs), U-Net architectures, YOLOv5, and ChatGPT-4. These were applied to tasks including periapical lesion detection, root canal filling evaluation, fractured instrument identification, and caries diagnosis. Across studies, AI systems achieved diagnostic accuracy ranging from 75% to 99%, with sensitivity and specificity frequently exceeding 80%. DenseNet201 achieved the highest performance for fractured instrument detection (area under the curve (AUC) = 0.900; Matthews correlation coefficient (MCC) = 0.810), while ChatGPT-4 demonstrated superior diagnostic accuracy (99%) compared with dental students (77-80%). Cone-beam computed tomography (CBCT)-based models consistently outperformed those using panoramic or periapical images. Despite high accuracy, variability in method…</t>
  </si>
  <si>
    <t xml:space="preserve">Doumani, Mazen; Almaqboul, Fatmah; Alduwaysan, Sultan Saad S; Alzahrani, Mohammed A; Al Ghamdi, Saud A; Alzahrani, Mohammed N; Alanazi, Alwaleed T; Al Ghamdi, Nawaf M; Alsalem, Abdulrahman H; Alturaif</t>
  </si>
  <si>
    <t xml:space="preserve">10.7759/cureus.96091</t>
  </si>
  <si>
    <t xml:space="preserve">41356988.0</t>
  </si>
  <si>
    <t xml:space="preserve">Endodontics; Restorative dentistry / cariology; Oral &amp; maxillofacial radiology; Dental education / exams</t>
  </si>
  <si>
    <t xml:space="preserve">systematic review AI endodontics</t>
  </si>
  <si>
    <t xml:space="preserve">LLMDENT-0605</t>
  </si>
  <si>
    <t xml:space="preserve">Large Language Model&amp;ndash;Generated Patient Education Materials in Pediatric Ophthalmology: A Scoping Review</t>
  </si>
  <si>
    <t xml:space="preserve">Abdullahi Abdiaziz Mohamed,1 Thomas Scott/S Armstrong,1 Ojas Srivastava,2 Edsel Ing,2,3 Travis Pollock,2 Carlos Solarte21Faculty of Medicine and Dentistry, University of Alberta, Edmonton, AB, Canada; 2Department of Ophthalmology and Visual Sciences, University of Alberta, Edmonton, AB, Canada; 3Department of Ophthalmology and Vision Sciences, University of Toronto, Toronto, ON, CanadaCorrespondence: Carlos Solarte, Department of Ophthalmology and Visual Sciences, University of Alberta, Royal Alexandra Hospital 2319 Active Treatment Centre, 10240 Kingsway Avenue NW, Edmonton, AB, T5H 3V9, Canada, Email solarte@ualberta.caAbstract: Effective management of pediatric ophthalmic conditions such as myopia, amblyopia, and strabismus depend on caregivers understanding patient education materials (PEMs). However, many existing resources exceed recommended grade 8 reading levels. This review maps AI-generated PEMs in pediatric ophthalmology, summarizes reported outcomes across key educational domains, and identifies barriers and opportunities for clinical integration. Following PRISMA-ScR guidelines, a search of Ovid MEDLINE, Embase, and Scopus (January 2015–July 2025) identified studies evaluating LLM-generated PEMs in pediatric ophthalmology. Eligible studies evaluated artificial intelligence for pediatric ophthalmology patient education and reported at least one educational outcome. Data were extracted independently by two reviewers and synthesized descriptively. Twenty studies (20…</t>
  </si>
  <si>
    <t xml:space="preserve">Mohamed AA; Armstrong TS; Srivastava O; Ing E; Pollock T; Solarte C</t>
  </si>
  <si>
    <t xml:space="preserve">Clinical Ophthalmology</t>
  </si>
  <si>
    <t xml:space="preserve">scoping review pediatric ophthalmology PEMs</t>
  </si>
  <si>
    <t xml:space="preserve">scoping review paediatric ophthalmology</t>
  </si>
  <si>
    <t xml:space="preserve">LLMDENT-0329</t>
  </si>
  <si>
    <t xml:space="preserve">Knowledge, awareness, and attitude regarding open AI system-based ChatGPT among students of dental colleges in India: A cross-sectional study</t>
  </si>
  <si>
    <t xml:space="preserve">Artificial intelligence (AI) has progressed greatly, with ChatGPT appearing as a robust tool that employs machine learning to produce human-like replies. The study aimed to evaluate the knowledge, attitudes, and awareness of dentistry students of Gujarat toward ChatGPT, addressing this gap. This cross-sectional study aimed to assess the knowledge, attitudes, and awareness of dentistry students in Gujarat, India, regarding ChatGPT. Data were collected using an online survey with informed consent and 15 closed-ended questions, distributed to 14 dental colleges in Gujarat. A total of 1,564 participants were included based on a prevalence rate of 80.6% from a pilot study. Descriptive and inductive statistical methods were used for the analysis of data. Out of 1,570 responses, most participants were 22 years old (21.9%), with females outnumbering males by 38%. Fourth-year undergraduates made up the majority (31%), while 2 nd - and 3 rd -year postgraduates had the least responses (2%). The highest institutional participation was from the College of Dental Sciences, Amargadh (14%). All findings were significant ( p &lt; 0.001), highlighting strong awareness and positive attitudes amongst dentistry students of Gujarat. It was concluded that ChatGPT, among students at dental colleges in Gujarat, showed a strong understanding of ChatGPT being an AI-based text search engine, with 86% correctly identifying its nature. Awareness of ChatGPT’s functionalities was high, particularly in creative…</t>
  </si>
  <si>
    <t xml:space="preserve">Khushali Rajendragiri Goswami; Shital Kiran Davangere Padmanabh</t>
  </si>
  <si>
    <t xml:space="preserve">Indian Journal of Medical Sciences</t>
  </si>
  <si>
    <t xml:space="preserve">10.25259/ijms_187_2025</t>
  </si>
  <si>
    <t xml:space="preserve">dental students ChatGPT KAP survey</t>
  </si>
  <si>
    <t xml:space="preserve">dental student ChatGPT KAP survey</t>
  </si>
  <si>
    <t xml:space="preserve">LLMDENT-0427</t>
  </si>
  <si>
    <t xml:space="preserve">Can OMFS experts distinguish AI from human manuscripts? A double-blind evaluation using ChatGPT-4.</t>
  </si>
  <si>
    <t xml:space="preserve">OBJECTIVE: As generative AI tools like ChatGPT-4 gain traction in academic writing, questions arise regarding their credibility, scientific depth, and detectability. This study aimed to evaluate whether experienced oral and maxillofacial surgeons (OMFS) can reliably distinguish between AI- and human-authored manuscripts, and to compare both in terms of coherence, scientific rigor, citation accuracy, and overall quality. MATERIALS AND METHODS: Three core OMFS topics-impacted third molar surgery, cyst enucleation, and TMJ arthroscopy-were selected. For each topic, two manuscripts (∼2500 words each) were independently written: one by ChatGPT-4 and one by senior OMFS clinicians. Twenty board-certified OMFS reviewers, blinded to authorship, evaluated these manuscripts using a validated 25-item questionnaire assessing five domains: readability, scientific depth, reference accuracy, writing quality, and methodological rigor. Reviewers also attempted to identify the authorship source. Citation accuracy was verified through manual PubMed cross-checking. Statistical analysis included paired t-tests, chi-square tests, and ANOVA. RESULTS: Human-authored manuscripts outperformed AI-generated ones in scientific depth (4.5 ± 0.4 vs. 3.9 ± 0.6, p &lt; 0.01), reference accuracy (4.9 ± 0.1 vs. 4.4 ± 0.7, p &lt; 0.001), and overall writing quality (4.7 ± 0.4 vs. 4.1 ± 0.5, p &lt; 0.01). Coherence and readability scores were comparable (human: 4.8 ± 0.4; AI: 4.6 ± 0.5; p = 0.07). Reviewers correctly iden…</t>
  </si>
  <si>
    <t xml:space="preserve">Jain, Anuj</t>
  </si>
  <si>
    <t xml:space="preserve">10.1016/j.jcms.2026.104468</t>
  </si>
  <si>
    <t xml:space="preserve">41534249.0</t>
  </si>
  <si>
    <t xml:space="preserve">research tool manuscript writing detection</t>
  </si>
  <si>
    <t xml:space="preserve">AI vs human manuscripts</t>
  </si>
  <si>
    <t xml:space="preserve">LLMDENT-0875</t>
  </si>
  <si>
    <t xml:space="preserve">A preliminary exploratory study on AI chatbot–assisted learning in enhancing dental students comprehension of intraoral radiographic techniques</t>
  </si>
  <si>
    <t xml:space="preserve">Background Intraoral radiographic techniques (IRTs) are mandatory components of undergraduate dental training; however, their inherent complexity and reliance on conventional teaching may result in inadequate comprehension. Artificial intelligence–driven chatbots provide interactive, personalized learning and may enhance understanding when used alongside traditional instruction. This exploratory study evaluated the effectiveness of ChatGPT–assisted learning as a supplementary tool to improve dental students’ theoretical comprehension of IRTs. Methodology This comparative study included third-year BDS students who were randomly allocated into two groups of 24 each: ChatGPT–assisted learning (ChatGPT-AL) and self-directed learning (SDL), following a standardized lecture on IRTs. The ChatGPT-AL group studied IRTs interactively using standardized prompts, whereas the SDL group studied independently. Baseline and post-intervention theoretical knowledge were assessed in both groups. Intragroup and intergroup comparisons were performed using paired t-tests and one-way ANOVA, respectively, with p &lt; 0.05 considered statistically significant. Results Intragroup comparison of the ChatGPT-AL group showed statistically significant improvements across several IRT components, particularly for the bisecting angle technique (BAT) and occlusal radiography, including principles and concepts, film placement, central x-ray beam positioning and angulations ( p &lt; 0.05). In contrast, the SDL group d…</t>
  </si>
  <si>
    <t xml:space="preserve">Veerabhadrappa, Suresh Kandagal; Kumar Vadivel, Jayanth; Marya, Anand; Roodmal, Seema Yadav; Kolarkodi, Shaul Hameed; Tabnjh, Abedelmalek Kalefh; Jain, Vipin Kailasmal; Porntaveetus, Thantrira; Pruksa</t>
  </si>
  <si>
    <t xml:space="preserve">10.3389/feduc.2026.1853688</t>
  </si>
  <si>
    <t xml:space="preserve">ChatGPT-assisted learning radiographic techniques students</t>
  </si>
  <si>
    <t xml:space="preserve">ChatGPT-assisted student learning</t>
  </si>
  <si>
    <t xml:space="preserve">LLMDENT-0471</t>
  </si>
  <si>
    <t xml:space="preserve">Artificial intelligence and its impact on oral health care education. A randomized study</t>
  </si>
  <si>
    <t xml:space="preserve">Artificial intelligence (AI)-generated educational materials demonstrate superior effectiveness in improving patient comprehension and reducing anxiety compared to traditional methods. Their integration into dental practice could enhance patient satisfaction and streamline the educational process, particularly for complex or anxiety-inducing procedures. The present study aimed to evaluate the act of AI applications on oral healthcare, focusing on clinical outcomes. A cluster-randomized controlled trial with 1000 participants from 20 villages (10 interventions, 10 controls) was conducted. The intervention group received 4 weeks of chatbot-guided oral health education via WhatsApp/IVR, while controls received standard health talks and leaflets. Knowledge, oral hygiene practices, and OHI-S scores were measured pre- and post-intervention. The intervention group showed a marked rise in mean knowledge scores (9.8 to 15.2) compared to controls (10.1 to 11.3; P &lt; 0.001). Twice-daily brushing improved from 28% to 64% (vs. 30% to 37% in controls). OHI-S scores improved significantly more in the chatbot group (reduction = 1.2) than in controls (0.3; P &lt; 0.001). Engagement with the chatbot correlated positively with outcome improvements. AI-based chatbots significantly enhance oral health awareness, hygiene practices, and clinical outcomes in rural settings, highlighting their potential for scalable public health interventions and integration into primary health programs.</t>
  </si>
  <si>
    <t xml:space="preserve">Deepika Kapoor; S. Achalli; Naveen R. Reddy; M. Mulla; M. S. Mohamed Morsy; Munaz Mulla; Arshad Jamal Sayed; M. N. Mahabob; Alok Dubey</t>
  </si>
  <si>
    <t xml:space="preserve">Journal of Education and Health Promotion</t>
  </si>
  <si>
    <t xml:space="preserve">10.4103/jehp.jehp_1971_25</t>
  </si>
  <si>
    <t xml:space="preserve">WhatsApp IVR chatbot education unclear architecture; clinical outcomes</t>
  </si>
  <si>
    <t xml:space="preserve">village education chatbot of unclear architecture; behaviour outcomes</t>
  </si>
  <si>
    <t xml:space="preserve">LLMDENT-0465</t>
  </si>
  <si>
    <t xml:space="preserve">Analysis of multimodal large language models on visually-based questions in the Japanese National Examination for Dental Hygienists: A preliminary comparative study.</t>
  </si>
  <si>
    <t xml:space="preserve">BACKGROUND/PURPOSE: The importance of oral health is globally recognized, which has increased the demand for qualified dental hygienists. This study assessed the performance of multimodal large language models (LLMs), on the Japanese National Examination for Dental Hygienists, focusing on their ability to answer visually-based questions and evaluating image-recognition capabilities. MATERIALS AND METHODS: The 34th Japanese National Examination for Dental Hygienists (March 2025) supplied 213 multiple-choice questions (74 text-only, 139 visually-based). Five multimodal LLMs were tested: OpenAI o3-mini-high (o3-mh), ChatGPT-4.5 Preview (GPT-4.5), Gemini 2.0 Flash Thinking Experimental (Gemini 2.0), Gemini 2.5 Pro Experimental (Gemini 2.5), and Claude 3.7 Sonnet (Claude 3.7). Performance was evaluated by comparing LLM answers to official correct answers. Cochran's Q test and McNemar's tests with Bonferroni correction were used for statistical analysis. RESULTS: Gemini 2.5 achieved the highest overall correct response rate (85.0 %), followed by Claude 3.7 (77.5 %), o3-mh (77.0 %), GPT-4.5 (76.1 %), and Gemini 2.0 (75.1 %). For text-only questions, Claude 3.7 (91.9 %) performed best. On visually-based questions, Gemini 2.5 was superior (82.0 %), while other models scored around 70-73 %. Gemini 2.5 significantly outperformed, GPT-4.5 and Gemini 2.0 overall, and GPT-4.5 and Claude 3.7 on visually-based questions. CONCLUSION: Multimodal LLMs, particularly Gemini 2.5, demonstrate signi…</t>
  </si>
  <si>
    <t xml:space="preserve">Kaneyasu, Yoshino; Mine, Yuichi; Niitani, Yoshie; Taji, Tsuyoshi; Takeda, Saori; Tokinaga, Ryohei; Shigeishi, Hideo; Takemoto, Toshinobu; Kakimoto, Naoya; Murayama, Takeshi; Ohta, Kouji</t>
  </si>
  <si>
    <t xml:space="preserve">10.1016/j.jds.2025.06.005</t>
  </si>
  <si>
    <t xml:space="preserve">41585131.0</t>
  </si>
  <si>
    <t xml:space="preserve">dental hygienist exam visual questions</t>
  </si>
  <si>
    <t xml:space="preserve">LLMDENT-0328</t>
  </si>
  <si>
    <t xml:space="preserve">Dental Enamel Composition in Teeth with Severe and No Occlusal Wear.</t>
  </si>
  <si>
    <t xml:space="preserve">PURPOSE: To evaluate enamel composition in teeth with high wear (HW) and no wear (NW). MATERIALS AND METHODS: One hundred and eighty-four teeth embedded in polymerized blocks, were assessed using the MolWear system. Specimens were imaged with a Zeiss Gemini 300 field emission SEM and analyzed via energy dispersive X-ray spectrometry. Weight percentages of calcium (Ca), phosphorus (P), sodium (Na), carbon (C), and oxygen (O) were measured. Measurements were taken on lateral enamel to avoid occlusal wear interference. RESULTS: Eight molars with composite score zero (NW) and 12 molars with composite score &gt;20 (HW) were analyzed. Means and standard deviations for Ca, P, O, C, and Na were calculated for outer, middle, and inner enamel layers. Two-way ANOVA with Tukey-adjusted post hoc tests showed the Ca in the outer region was greater than in the inner region for both the HW and LW cohorts. It also showed that the Na increased from the outer to the inner layer of the enamel in both cohorts. The statistical difference in the Ca and Na cohorts was between the inner and outer range not between the HW and LW. One sample in the NW cohort showed evidence of demineralization. CONCLUSION: In the teeth evaluated there were no significant differences between the HW cohort and the NW cohort with respect to calcium, phosphorus, carbon, oxygen, and sodium content. Only one sample showed evidence of demineralization, and it was in the no wear cohort.</t>
  </si>
  <si>
    <t xml:space="preserve">Goldstein, Gary R; Rabieh, Sasan; Martinez, Jose O Martes; Gong, Juanya; Hu, Bin; Zhou, Jian; Bromage, Timothy G</t>
  </si>
  <si>
    <t xml:space="preserve">10.11607/ijp.9690</t>
  </si>
  <si>
    <t xml:space="preserve">41854720.0</t>
  </si>
  <si>
    <t xml:space="preserve">enamel composition; Gemini SEM</t>
  </si>
  <si>
    <t xml:space="preserve">enamel composition SEM; no LLM</t>
  </si>
  <si>
    <t xml:space="preserve">LLMDENT-0809</t>
  </si>
  <si>
    <t xml:space="preserve">Artificial Intelligence in Orthodontics: Part 1-Basic Concepts.</t>
  </si>
  <si>
    <t xml:space="preserve">Artificial intelligence (AI) is increasingly being integrated into orthodontic research and clinical practice. This review paper consists of three parts and aims to establish a foundational understanding of AI concepts for readers from non-technical backgrounds while familiarising them with its applications and challenges within the field of orthodontics. The first part provides a comprehensive introduction to the basic concepts of AI, including definitions of machine learning and deep learning models, alongside various learning types: Supervised, unsupervised, and reinforcement learning. To explain how learning occurs and how to optimise it during model training, key features of the "learning" process are introduced. A detailed overview of supervised learning is presented, including data preparation, model selection, and performance evaluation. Following this introduction, different architectures and algorithms of machine learning and neural networks are examined, with examples of their applications in orthodontics, including benefits for clinical decision-making, image processing, and patient monitoring. Finally, this review will consider innovations in AI that hold promise for enhancing orthodontic practice, such as the use of synthetic data, transformers, generative models, and large language models.</t>
  </si>
  <si>
    <t xml:space="preserve">Sohrabniya, Fatemeh; Naveed, Khuram; Mohammad-Rahimi, Hossein; Woolley, Julian; Haghighat, Sara; Stoustrup, Peter Bangsgaard; Pauwels, Ruben</t>
  </si>
  <si>
    <t xml:space="preserve">10.1111/ocr.70179</t>
  </si>
  <si>
    <t xml:space="preserve">42764451.0</t>
  </si>
  <si>
    <t xml:space="preserve">LLMDENT-0536</t>
  </si>
  <si>
    <t xml:space="preserve">Evaluation of the performance of artificial intelligence platforms in answering and generating new questions in prosthetic dentistry specialization</t>
  </si>
  <si>
    <t xml:space="preserve">Aims: This study aimed to evaluate large language models (LLMs) not only in answering Dentistry Specialty Examination (DUS) questions but also in generating new DUS-format questions, with expert validation of educational and clinical quality.Methods: A total of 130 official DUS questions published between 2012 and 2021 were used to assess answering performance of four LLMs (ChatGPT, Gemini, DeepSeek, and Grok). Additionally, each model generated 20 new multiple-choice questions (n=80), which were independently evaluated by expert prosthodontists for content accuracy, clinical relevance, discriminative capacity, and conformity with DUS standards. Expert-approved questions were subsequently re-answered by all models to enable cross-model performance analysis. Model performances were compared using descriptive statistics, one-sample proportion tests against chance level (p₀=0.20), and inter-model comparisons using Cochran’s Q and McNemar tests.Results: ChatGPT achieved the highest overall accuracy on historical DUS questions (81.3%), followed by Gemini and DeepSeek (72.8% and 70.3%) and Grok (68.8%). In expert-validated AI-generated questions, overall accuracy rates ranged between 71.3% and 78.8% across models, with no statistically significant inter-model difference (Q=3.82, p=0.28). All models performed significantly above chance level (p</t>
  </si>
  <si>
    <t xml:space="preserve">A. Kuşçu; Gokalp Cinarer; Süha Kuşçu</t>
  </si>
  <si>
    <t xml:space="preserve">10.38053/acmj.1848512</t>
  </si>
  <si>
    <t xml:space="preserve">DUS answering and question generation</t>
  </si>
  <si>
    <t xml:space="preserve">DUS prosthodontics answering and generation</t>
  </si>
  <si>
    <t xml:space="preserve">LLMDENT-1732</t>
  </si>
  <si>
    <t xml:space="preserve">ChatGPT in dental traumatology: Correspondence.</t>
  </si>
  <si>
    <t xml:space="preserve">We would like to comment on ‘Use of ChatGPT in dental traumatology [1]’. The utility of ChatGPT in dental traumatology is investigated in this work by Brandini et al. The potential of this technology to aid in the diagnosis and treatment of dental trauma patients is examined. The subject of artificial intelligence in health care is expanding quickly, and this study adds to the increasing amount of research on the technology's uses in dentistry. There are, nevertheless, a few topics that call for further discussion. The small sample size or lack of diversity in the cases utilised to assess ChatGPT's efficacy is one possible drawback. The dataset that was used to train the AI model may also have biases or limits that the authors will need to address. The absence of a strong comparison group or the inability to compare the AI's results against those of human dental traumatology experts are examples of methodological problems. The authors might think about doing a more extensive and varied investigation using a group of human specialists as a comparison to overcome these shortcomings. Additionally, they might investigate the possibility of incorporating ChatGPT into the current workflows of dental practices and evaluate its influence on patient outcomes and physician decision-making. Additional study may look into how well the AI model applies to other geographic or demographic groups. Overall, by examining the possible uses of AI technology, the paper makes a significant contrib…</t>
  </si>
  <si>
    <t xml:space="preserve">10.1111/aej.12880</t>
  </si>
  <si>
    <t xml:space="preserve">39016188.0</t>
  </si>
  <si>
    <t xml:space="preserve">LLMDENT-1367</t>
  </si>
  <si>
    <t xml:space="preserve">Evaluating Artificial Intelligence Chatbots in Oral and Maxillofacial Surgery Board Exams: Performance and Potential.</t>
  </si>
  <si>
    <t xml:space="preserve">BACKGROUND: While artificial intelligence has significantly impacted medicine, the application of large language models (LLMs) in oral and maxillofacial surgery (OMS) remains underexplored. PURPOSE: This study aimed to measure and compare the accuracy of 4 leading LLMs on OMS board examination questions and to identify specific areas for improvement. STUDY DESIGN, SETTING, AND SAMPLE: An in-silico cross-sectional study was conducted to evaluate 4 artificial intelligence chatbots on 714 OMS board examination questions. PREDICTOR VARIABLE: The predictor variable was the LLM used - LLM 1 (Generative Pretrained Transformer 4o [GPT-4o], OpenAI, San Francisco, CA), LLM 2 (Generative Pretrained Transformer 3.5 [GPT-3.5], OpenAI, San Francisco, CA), LLM 3 (Gemini, Google, Mountain View, CA), and LLM 4 (Copilot, Microsoft, Redmond, WA). MAIN OUTCOME VARIABLES: The primary outcome variable was accuracy, defined as the percentage of correct answers provided by each LLM. Secondary outcomes included the LLMs' ability to correct errors on subsequent attempts and their performance across 11 specific OMS subject domains: medicine and anesthesia, dentoalveolar and implant surgery, maxillofacial trauma, maxillofacial infections, maxillofacial pathology, salivary glands, oncology, maxillofacial reconstruction, temporomandibular joint anatomy and pathology, craniofacial and clefts, and orthognathic surgery. COVARIATES: No additional covariates were considered. ANALYSES: Statistical analysis incl…</t>
  </si>
  <si>
    <t xml:space="preserve">Mahmoud, Reema; Shuster, Amir; Kleinman, Shlomi; Arbel, Shimrit; Ianculovici, Clariel; Peleg, Oren</t>
  </si>
  <si>
    <t xml:space="preserve">10.1016/j.joms.2024.11.007</t>
  </si>
  <si>
    <t xml:space="preserve">39642920.0</t>
  </si>
  <si>
    <t xml:space="preserve">Orthodontics; Oral &amp; maxillofacial surgery; TMD / orofacial pain; Dental education / exams</t>
  </si>
  <si>
    <t xml:space="preserve">OMS board exam questions</t>
  </si>
  <si>
    <t xml:space="preserve">LLMDENT-1267</t>
  </si>
  <si>
    <t xml:space="preserve">Correlates of Medical and Allied Health Students' Engagement with Generative AI in Nigeria.</t>
  </si>
  <si>
    <t xml:space="preserve">INTRODUCTION: The extent of artificial intelligence (AI) engagement and factors influencing its use among medical and allied health students in low-resource settings are not well documented. We assessed the knowledge and correlates of ChatGPT use among medical, dental, and allied health students in Nigeria. METHODS: We used a cross-sectional mixed-methods study design and self-administered structured questionnaires, followed by in-depth interviews with a sub-sample (n = 20) of students. We employed logistic regression models to generate adjusted odds ratios, and thematic analysis to identify key factors. RESULTS: Of the 420 respondents, 77.4% (n = 325) demonstrated moderate to good knowledge of ChatGPT. Most respondents (61.9%, n = 260) reported prior ChatGPT use in medical education, motivated mainly by ease of use (75.0%) and efficiency (72.1%). Major concerns included risk of dependency (65.0%), inaccuracy (49.7%), doubts about reliability (49.3%), and ethical issues (41.7%). ChatGPT use was more likely among male students (adjusted odds ratio (aOR) = 1.62, 95% confidence interval (95%CI) 1.13-3.72), older cohorts (≥ 25 years) (aOR = 1.74, 95%CI 1.16-4.50), final-year students (aOR = 2.46, 95%CI 1.12-5.67), those with good knowledge (aOR = 3.27, 95%CI 1.59-7.36), and those with positive attitudes (aOR = 4.29, 95%CI 1.92-8.56). Qualitative themes reinforced concerns about errors, ethics, and infrastructure limitations. CONCLUSION: We found moderate knowledge and engagement …</t>
  </si>
  <si>
    <t xml:space="preserve">Iliyasu, Zubairu; Abdullahi, Hameedat O; Iliyasu, Bilkisu Z; Bashir, Humayra A; Amole, Taiwo G; Abdullahi, Hadiza M; Abdullahi, Amina U; Kwaku, Aminatu A; Dahir, Tahir; Tsiga-Ahmed, Fatimah I; Jibo, A</t>
  </si>
  <si>
    <t xml:space="preserve">10.1007/s40670-024-02181-y</t>
  </si>
  <si>
    <t xml:space="preserve">40144107.0</t>
  </si>
  <si>
    <t xml:space="preserve">medical allied health students survey</t>
  </si>
  <si>
    <t xml:space="preserve">health student ChatGPT engagement survey</t>
  </si>
  <si>
    <t xml:space="preserve">LLMDENT-0896</t>
  </si>
  <si>
    <t xml:space="preserve">Readability and Quality of Large Language Model Patient Education for Trigeminal Neuralgia: A Cross-Sectional Study.</t>
  </si>
  <si>
    <t xml:space="preserve">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t>
  </si>
  <si>
    <t xml:space="preserve">Wei, Hao; Sun, Sisi; Liu, Mingxin; Jin, Yi</t>
  </si>
  <si>
    <t xml:space="preserve">Journal of visualized experiments : JoVE</t>
  </si>
  <si>
    <t xml:space="preserve">10.3791/70833</t>
  </si>
  <si>
    <t xml:space="preserve">42631603.0</t>
  </si>
  <si>
    <t xml:space="preserve">Amass BiomedCore (connector); PubMed/MEDLINE</t>
  </si>
  <si>
    <t xml:space="preserve">trigeminal neuralgia patient FAQs; 5 LLMs; GQS PEMAT; orofacial pain borderline</t>
  </si>
  <si>
    <t xml:space="preserve">ambiguous; trigeminal neuralgia patient FAQs; five LLMs; GQS PEMAT</t>
  </si>
  <si>
    <t xml:space="preserve">LLMDENT-0136</t>
  </si>
  <si>
    <t xml:space="preserve">JADE: jawbone lesion diagnosis and decision supporting system.</t>
  </si>
  <si>
    <t xml:space="preserve">Abstract Objectives To develop and evaluate JADE, a proof-of-concept retrieval-augmented generation (RAG) diagnostic assistive system, designed to enhance large language model (LLM) reasoning for jawbone lesion assessment. This study examined whether RAG improves diagnostic accuracy and stability compared with standalone LLMs and ORAD, a supervised learning-based system. Methods JADE was developed as a cloud-based RAG system integrating an expert-curated oral radiology database embedded using text-embedding-3-large and indexed in Qdrant Cloud. Structured clinical inputs were encoded as prioritized vector queries. Hybrid semantic and keyword-based retrieval appended relevant evidence to prompts for differential diagnosis generation across LLM backbones. Performance was evaluated in 25 validation cases and compared with GPT-5, Claude Sonnet 4.5, DeepSeek-R1, Gemini 2.5 Flash, their RAG configurations, and ORAD. Diagnostic accuracy was analyzed using Cochran’s Q test, with post-hoc McNemar’s tests and Bonferroni correction. Intra-model stability and response time were assessed. Results RAG-GPT-5 achieved the highest diagnostic accuracy (20/25), followed by RAG-Claude Sonnet 4.5 (18/25), RAG-DeepSeek R1 (17/25), and RAG-Gemini 2.5 Flash (15/25). Standalone models achieved 9–13/25 correct diagnoses, ORAD achieved 17/25. No significant differences were observed among standalone models or RAG-based models and ORAD. A significant improvement was observed for GPT-5 when integrated wit…</t>
  </si>
  <si>
    <t xml:space="preserve">Baseri Saadi, Soroush; Ver Berne, Jonas; Cavalcante Fontenele, Rocharles; Claes, Peter; Jacobs, Reinhilde</t>
  </si>
  <si>
    <t xml:space="preserve">10.1093/dmfr/twag017</t>
  </si>
  <si>
    <t xml:space="preserve">41872013.0</t>
  </si>
  <si>
    <t xml:space="preserve">jawbone lesion RAG diagnostic system vs LLMs</t>
  </si>
  <si>
    <t xml:space="preserve">jawbone lesion RAG diagnosis vs standalone LLMs</t>
  </si>
  <si>
    <t xml:space="preserve">LLMDENT-2032</t>
  </si>
  <si>
    <t xml:space="preserve">ChatGPT for shaping the future of dentistry: the potential of multi-modal large language model.</t>
  </si>
  <si>
    <t xml:space="preserve">Abstract 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</si>
  <si>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 xml:space="preserve">Huang, Hanyao; Zheng, Ou; Wang, Dongdong; Yin, Jiayi; Wang, Zijin; Ding, Shengxuan; Yin, Heng; Xu, Chuan; Yang, Renjie; Zheng, Qian; Shi, Bing</t>
  </si>
  <si>
    <t xml:space="preserve">10.1038/s41368-023-00239-y</t>
  </si>
  <si>
    <t xml:space="preserve">37507396.0</t>
  </si>
  <si>
    <t xml:space="preserve">Amass BiomedCore (connector); DOAJ; Europe PMC; PubMed/MEDLINE; Semantic Scholar; arXiv</t>
  </si>
  <si>
    <t xml:space="preserve">narrative review multimodal LLM dentistry</t>
  </si>
  <si>
    <t xml:space="preserve">LLMDENT-1049</t>
  </si>
  <si>
    <t xml:space="preserve">Performance of a Generative Pre-Trained Transformer in Generating Scientific Abstracts in Dentistry: A Comparative Observational Study.</t>
  </si>
  <si>
    <t xml:space="preserve">OBJECTIVES: To evaluate the performance of a Generative Pre-trained Transformer (GPT) in generating scientific abstracts in dentistry. METHODS: Ten scientific articles in dental radiology had their original abstracts collected, while another 10 articles had their methodology and results added to a ChatGPT prompt to generate an abstract. All abstracts were randomised and compiled into a single file for subsequent assessment. Five evaluators classified whether the abstract was generated by a human using a 5-point scale and provided justifications within seven aspects: formatting, information accuracy, orthography, punctuation, terminology, text fluency, and writing style. Furthermore, an online GPT detector provided "Human Score" values, and a plagiarism detector assessed similarity with existing literature. RESULTS: Sensitivity values for detecting human writing ranged from 0.20 to 0.70, with a mean of 0.58; specificity values ranged from 0.40 to 0.90, with a mean of 0.62; and accuracy values ranged from 0.50 to 0.80, with a mean of 0.60. Orthography and Punctuation were the most indicated aspects for the abstract generated by ChatGPT. The GPT detector revealed confidence levels for a "Human Score" of 16.9% for the AI-generated texts and plagiarism levels averaging 35%. CONCLUSION: The GPT exhibited commendable performance in generating scientific abstracts when evaluated by humans, as the generated abstracts were indistinguishable from those generated by humans. When evaluate…</t>
  </si>
  <si>
    <t xml:space="preserve">Alencar-Palha, Caio; Ocampo, Thais; Silva, Thaisa Pinheiro; Neves, Frederico Sampaio; Oliveira, Matheus L</t>
  </si>
  <si>
    <t xml:space="preserve">10.1111/eje.13057</t>
  </si>
  <si>
    <t xml:space="preserve">39562504.0</t>
  </si>
  <si>
    <t xml:space="preserve">research tool abstract generation</t>
  </si>
  <si>
    <t xml:space="preserve">scientific abstract generation</t>
  </si>
  <si>
    <t xml:space="preserve">LLMDENT-1184</t>
  </si>
  <si>
    <t xml:space="preserve">ChatGPT in Dental Education: A Dual-Method Analysis of Technology Acceptance and Predictive Modeling</t>
  </si>
  <si>
    <t xml:space="preserve">Introduction: artificial intelligence (AI) is increasingly integrated into dental education, yet little is known about the adoption of AI-powered tools such as ChatGPT. Understanding the determinants of students’ behavioral intention to use these tools is crucial for effective integration into curricula. This study extends the Technology Acceptance Model (TAM) by incorporating Perceived Value (VAL) and Task-Technology Fit (TTF) and employs a hybrid analytical approach.Method: a structured questionnaire comprising 50 items across ten constructs was distributed to 318 dental students in Indonesia, with 263 valid responses collected. Data were analyzed using Partial Least Squares Structural Equation Modeling (PLS-SEM) to test reliability, validity, and hypothesized relationships. To enhance predictive validation, six machine learning (ML) classifiers (AdaBoostM1, J48, BayesNet, Logistic Regression, OneR, and LWL) were applied.Results: PLS-SEM results revealed that Perceived Value (β = 0.347, p &lt; 0.001) and Perceived Usefulness (β = 0.321, p &lt; 0.001) were the strongest predictors of intention to use ChatGPT. Additional significant effects were found for Perceived Enjoyment, Trust, and Perceived Accuracy. Conversely, Perceived Ease of Use, Social Influence, and Facilitating Conditions were not significant. Mediation analysis confirmed that Perceived Usefulness mediated the effects of TTF, Trust, and Accuracy on adoption intention. ML analysis corroborated these findings, with AdaB…</t>
  </si>
  <si>
    <t xml:space="preserve">Agariadne Dwinggo Samala; Yudha Aditya Fiandra; Oryce Zahara; Feri Ferdian; Ainil Mardiah; J. Cabanillas-Garcia; Xiaohan Feng; Juana Maria Arcelus-Ulibarrena</t>
  </si>
  <si>
    <t xml:space="preserve">Seminars in Medical Writing and Education</t>
  </si>
  <si>
    <t xml:space="preserve">10.56294/mw2025826</t>
  </si>
  <si>
    <t xml:space="preserve">dental students ChatGPT acceptance survey</t>
  </si>
  <si>
    <t xml:space="preserve">student technology acceptance survey</t>
  </si>
  <si>
    <t xml:space="preserve">LLMDENT-1978</t>
  </si>
  <si>
    <t xml:space="preserve">ChatGPT in Dentistry: A Comprehensive Review.</t>
  </si>
  <si>
    <t xml:space="preserve">Chat generative pre-trained transformer (ChatGPT) is an artificial intelligence chatbot that uses natural language processing that can respond to human input in a conversational manner. ChatGPT has numerous applications in the health care system including dentistry; it is used in diagnoses and for assessing disease risk and scheduling appointments. It also has a role in scientific research. In the dental field, it has provided many benefits such as detecting dental and maxillofacial abnormalities on panoramic radiographs and identifying different dental restorations. Therefore, it helps in decreasing the workload. But even with these benefits, one should take into consideration the risks and limitations of this chatbot. Few articles mentioned the use of ChatGPT in dentistry. This comprehensive review represents data collected from 66 relevant articles using PubMed and Google Scholar as databases. This review aims to discuss all relevant published articles on the use of ChatGPT in dentistry.</t>
  </si>
  <si>
    <t xml:space="preserve">Alhaidry, Hind M; Fatani, Bader; Alrayes, Jenan O; Almana, Aljowhara M; Alfhaed, Nawaf K</t>
  </si>
  <si>
    <t xml:space="preserve">10.7759/cureus.38317</t>
  </si>
  <si>
    <t xml:space="preserve">37266053.0</t>
  </si>
  <si>
    <t xml:space="preserve">LLMDENT-0380</t>
  </si>
  <si>
    <t xml:space="preserve">PEDODONTİ SORULARININ YANITLANMASINDA YAPAY ZEKÂ PERFORMANSINA DİLİN ETKİSİ: CHATGPT-4.0 VE DEEPSEEK-R1 İLE TÜRKÇE VE İNGİLİZCE KARŞILAŞTIRMASI</t>
  </si>
  <si>
    <t xml:space="preserve">Amaç: Çalışmamızda, ChatGPT-4.0 ve DeepSeek R1 adlı iki farklı sohbet robotunun pedodonti alanındaki çoktan seçmeli sorulardaki gösterdiği başarının ve kullanılan dilin bu başarı üzerindeki etkisinin değerlendirilmesi amaçlanmıştır. Gereç ve Yöntemler: 2 farklı yapay zekâ sohbet robotunun cevaplandırması için pedodonti konularından 20 soru oluşturuldu. Bu soruların İngilizce ve Türkçe versiyonları ChatGPT 4.0 ve DeepSeek R1 yapay zekâ sohbet robotlarına cevaplandırılması için soruldu. Alınan cevaplar doğru ve yanlış olarak kaydedildi. Analizler IBM Statistical Package for Social Sciences (SPSS) Windows version 27 (SPSS Inc. Chicago, IL, USA) programında gerçekleştirilmiştir. Çalışmada anlamlılık düzeyi p</t>
  </si>
  <si>
    <t xml:space="preserve">Esra Hato; Koray Peker</t>
  </si>
  <si>
    <t xml:space="preserve">Kırıkkale Üniversitesi Tıp Fakültesi Dergisi</t>
  </si>
  <si>
    <t xml:space="preserve">10.24938/kutfd.1784362</t>
  </si>
  <si>
    <t xml:space="preserve">pedodontic MCQs Turkish English</t>
  </si>
  <si>
    <t xml:space="preserve">pedodontics MCQs Turkish vs English</t>
  </si>
  <si>
    <t xml:space="preserve">LLMDENT-0324</t>
  </si>
  <si>
    <t xml:space="preserve">Comment on "Retrieval-augmented generative AI enhances clinical reasoning in odontogenic sinusitis versus maxillary sinus mucositis".</t>
  </si>
  <si>
    <t xml:space="preserve">Gitanjali, J; Darwin, C Ronald; Ruskin, Shabi</t>
  </si>
  <si>
    <t xml:space="preserve">10.1007/s00405-026-10554-9</t>
  </si>
  <si>
    <t xml:space="preserve">42747535.0</t>
  </si>
  <si>
    <t xml:space="preserve">LLMDENT-0653</t>
  </si>
  <si>
    <t xml:space="preserve">Evaluation of Google's AI Overviews for fibula free flap preoperative information: Quality, reliability, and readability</t>
  </si>
  <si>
    <t xml:space="preserve">Objective: This study evaluated the quality, reliability, and readability of preoperative information on Fibula Free Flap surgery provided by AI Overview via a Google Search. Methods: Two Oral and Maxillofacial Surgery clinicians evaluated Google AI Overview summary answers in response to 6 frequently asked questions regarding Fibula Free Flap Surgery. The clinicians used the Global Quality Score (GQS) and the Modified DISCERN tool. A Readability Age was calculated using the Simplified Flesch-Kincaid formula. Cohen's Kappa (k) assessed inter rater agreeability. Results: The information provided by AI Overview was rated as high quality (Mean GQS = 4.75; SD = 0.35, on a 5-point scale) and highly reliable, with all questions scoring well on the Modified DISCERN tool. Inter-rater agreement was moderate (k = 0.40). The readability age was calculated as 16.5 years old on average. Conclusion: A high-quality summary of fibula free flap surgery information can be found using Google's AI Overview. Crucially, the reader requires the linguistic skill of a 16.5-year-old to understand the material, which is significantly higher than the recommended 11–13-year age for health materials.</t>
  </si>
  <si>
    <t xml:space="preserve">Rachel O'Donoghue; Brian Maloney; Conor M. Bowe; David McGoldrick</t>
  </si>
  <si>
    <t xml:space="preserve">Advances in Oral and Maxillofacial Surgery</t>
  </si>
  <si>
    <t xml:space="preserve">10.1016/j.adoms.2026.100651</t>
  </si>
  <si>
    <t xml:space="preserve">fibula free flap patient FAQs; Google AI Overview; GQS mDISCERN</t>
  </si>
  <si>
    <t xml:space="preserve">ambiguous; Google AI Overview fibula flap patient FAQs; GQS mDISCERN</t>
  </si>
  <si>
    <t xml:space="preserve">LLMDENT-1720</t>
  </si>
  <si>
    <t xml:space="preserve">A Macroscopic Exploration of the Ideoscape on Exosomes for Bone Regeneration</t>
  </si>
  <si>
    <t xml:space="preserve">Background: Exosomes, nanoscale extracellular vesicles, play a crucial role in tissue physiology and regeneration. This study uses infometric techniques to explore the structure of exosome-based tissue and bone regeneration research. Methods: We applied BERTopic, an advanced topic modeling algorithm, to a comprehensive corpus of the scientific literature on exosomes and tissue regeneration, identifying key themes such as stem cell studies, tissue healing, and regenerative applications, with orthopedics and dentistry emerging as dominant subfields. To further investigate the ‘ideoscape’, i.e., the conceptual landscape that maps how ideas, methods, and themes are interconnected across the field, we extracted significant concepts from abstracts using GPT 3.5 turbo and created knowledge graphs. Results: Our analysis revealed rapid growth in the field of dental stem cell regeneration, which has outpaced other bone regeneration topics by twofold. This analysis highlighted central themes such as periodontal stem cells and their cellular processes—proliferation, migration, and differentiation—along with their clinical applications. Our approach provided a clear visualization of the field’s intellectual structure, showing how emerging topics are interconnected. Our findings offer a comprehensive view of the evolving trends in exosome-based bone regeneration, revealing not only the most active research areas but also gaps and opportunities for further investigation. Conclusions: This s…</t>
  </si>
  <si>
    <t xml:space="preserve">M. Colangelo; Marco Meleti; S. Guizzardi; C. Galli</t>
  </si>
  <si>
    <t xml:space="preserve">Osteology</t>
  </si>
  <si>
    <t xml:space="preserve">10.3390/osteology4040013</t>
  </si>
  <si>
    <t xml:space="preserve">research tool topic modeling knowledge graph</t>
  </si>
  <si>
    <t xml:space="preserve">literature topic modelling for research</t>
  </si>
  <si>
    <t xml:space="preserve">LLMDENT-1663</t>
  </si>
  <si>
    <t xml:space="preserve">Artificial intelligence-based chatbot assistance in clinical decision-making for medically complex patients in oral surgery: a comparative study.</t>
  </si>
  <si>
    <t xml:space="preserve">Abstract Aim This study aims to evaluate the potential of AI-based chatbots in assisting with clinical decision-making in the management of medically complex patients in oral surgery. Materials and methods A team of oral and maxillofacial surgeons developed a pool of open-ended questions de novo. The validity of the questions was assessed using Lawshe’s Content Validity Index. The questions, which focused on systemic diseases and common conditions that may raise concerns during oral surgery, were presented to ChatGPT 3.5 and Claude-instant in two separate sessions, spaced one week apart. Two experienced maxillofacial surgeons, blinded to the chatbots, assessed the responses for quality, accuracy, and completeness using a modified DISCERN tool and Likert scale. Intraclass correlation, Mann-Whitney U test, skewness, and kurtosis coefficients were employed to compare the performances of the chatbots. Results Most responses were high quality: 86% and 79.6% for ChatGPT, and 81.25% and 89% for Claude-instant in sessions 1 and 2, respectively. In terms of accuracy, ChatGPT had 92% and 93.4% of its responses rated as completely correct in sessions 1 and 2, respectively, while Claude-instant had 95.2% and 89%. For completeness, ChatGPT had 88.5% and 86.8% of its responses rated as adequate or comprehensive in sessions 1 and 2, respectively, while Claude-instant had 95.2% and 86%. Conclusion Ongoing software developments and the increasing acceptance of chatbots among healthcare profes…</t>
  </si>
  <si>
    <t xml:space="preserve">Şişman, Alanur Çiftçi; Acar, Ahmet Hüseyin</t>
  </si>
  <si>
    <t xml:space="preserve">10.1186/s12903-025-05732-w</t>
  </si>
  <si>
    <t xml:space="preserve">40055745.0</t>
  </si>
  <si>
    <t xml:space="preserve">medically complex patient decision questions for surgeons</t>
  </si>
  <si>
    <t xml:space="preserve">Surgeon decision-making questions on medically complex oral surgery patients</t>
  </si>
  <si>
    <t xml:space="preserve">LLMDENT-1846</t>
  </si>
  <si>
    <t xml:space="preserve">Awareness About Artificial Intelligence Among Dental Practitioners And Dental Students</t>
  </si>
  <si>
    <t xml:space="preserve">BACKGROUND Artificial intelligence (AI) is defined as acquisition of intelligence by computers or machines to perform complex tasks that generally require human intelligence. Nowadays usage of AI in various fields is appreciated because of its time effectiveness and less laborious.In dentistry, AI has been trending, specifically in diagnostic imaging and early detection of diseases,benefiting both dental graduates and practitioners. AIM The main aim is to assess the awareness of Artificial intelligence as an effective tool among dental trainees and dental practitioners. MATERIALS AND METHOD An online cross-sectional survey was conducted among dental trainees and dental practitioners in various institutions. A Google questionnaire form was developed and circulated to assess participant’s awareness about Artificial intelligence in dentistry. Data were collected in Microsoft excel and statistical analysis were performed. RESULTS More than 60% of the participants showed confidence about their familiarity towards AI in dentistry (p&lt;0.01197). Among those, 60.5% answered that they are well aware of ChatGPT and 28% of them to Microsoft Bing (p&lt;0.04395). 53% answered that machine learning is an important form of AI (p&lt;0.00216). Over the advantages of AI, 43% believed AI can improve diagnostics, access to disease screening, cost effectiveness, reduced treatment time (p&lt;0.0001) and 53% agreed that AI can be useful in day-to-day dental practices (p&lt;0.0001). CONCLUSION The present study s…</t>
  </si>
  <si>
    <t xml:space="preserve">R Naveen Gokul; M. K; S. K; P. V</t>
  </si>
  <si>
    <t xml:space="preserve">Journal of Clinical Prosthodontics and Implantology</t>
  </si>
  <si>
    <t xml:space="preserve">10.55995/j-cpi.2024013</t>
  </si>
  <si>
    <t xml:space="preserve">dental practitioners students AI awareness survey</t>
  </si>
  <si>
    <t xml:space="preserve">practitioner and student AI awareness survey</t>
  </si>
  <si>
    <t xml:space="preserve">LLMDENT-0162</t>
  </si>
  <si>
    <t xml:space="preserve">Diagnostic performance of a multimodal large language model in assessing the index of complexity, outcome, and need: comparison with orthodontist evaluation.</t>
  </si>
  <si>
    <t xml:space="preserve">Abstract Background This study evaluated the performance of a multimodal large language model (MLLM), Chat Generative Pretrained Transformer-5.5 (ChatGPT-5.5), in determining orthodontic treatment need based on the Index of Complexity, Outcome, and Need (ICON) using intraoral photographs and digital model images. Agreement at the ICON component level and consistency with the total ICON score were also examined. Methods A total of 104 patients contributed 520 intraoral photographs and 520 rendered digital model images. Two orthodontists independently scored all ICON components (aesthetics, crowding/spacing, crossbite, vertical relationship, and buccal relationship), and cases with complete interrater agreement were used as the reference standard. A standardized ICON prompt for ChatGPT-5.5 was optimized using the Iterative Prompt Calibration (IPC) method. Model outputs were assessed using accuracy, sensitivity, specificity, F1-score, exact agreement rates, Cohen’s kappa, and intraclass correlation coefficients (ICC). Confusion matrices and ROC curves were generated for the binary treatment-need decision. Results The ChatGPT-5.5 achieved overall accuracies of 74.0% for intraoral photographs and 72.1% for model images. Recall was high for treatment-required cases (0.871 and 1.00, respectively) but markedly lower for cases not requiring treatment (0.471 and 0.147). Component-level agreement varied considerably, with significant differences between photographs and models for crowdi…</t>
  </si>
  <si>
    <t xml:space="preserve">Bilici Geçer, Rumeysa; Tabancalı, Arda; Hasgül, Çağla; Komar, Elif İpek; Sarıoğlu, Emine Selen; Dursun, Derya</t>
  </si>
  <si>
    <t xml:space="preserve">10.1186/s12903-026-09094-9</t>
  </si>
  <si>
    <t xml:space="preserve">42387555.0</t>
  </si>
  <si>
    <t xml:space="preserve">ICON scoring intraoral photographs</t>
  </si>
  <si>
    <t xml:space="preserve">ICON scoring from photos and models</t>
  </si>
  <si>
    <t xml:space="preserve">LLMDENT-2099</t>
  </si>
  <si>
    <t xml:space="preserve">Evaluation of the Demineralization Development around Different Types of Orthodontic Brackets.</t>
  </si>
  <si>
    <t xml:space="preserve">The aim of this study was to compare the demineralizations of the enamel surfaces around different types of orthodontic brackets in an artificial cariogenic environment. A total of 90 extracted human maxillary first premolar teeth were used in this in vitro study. The teeth were divided into 6 groups, 5 study and 1 control, each consisting of 15 samples. Victory metal, Gemini metal, Clarity self-ligating ceramic, APC Clarity Advanced ceramic and Clarity Advanced ceramic brackets (3M Unitek, Monrovia, Calif) used in the study groups were bonded to the teeth with the direct technique. The gingival, occlusal and proximal enamel surfaces adjacent to the brackets were measured with a DIAGNOdent pen (KaVo, Biberach, Germany) (T0). Then, the teeth were placed in a cariogenic suspension environment containing Streptococcus mutans, sucrose and artificial saliva. The teeth were removed from the cariogenic suspension at the end of 28 days. Enamel surfaces were remeasured with DIAGNOdent and the values were recorded (T1). Whether the obtained data were homogeneously distributed or not was determined by the Kolmogorov-Smirnov test, within-group comparisons were performed with the Wilcoxon test, and between-group comparisons were performed with Mann-Whitney U and Kruskal-Wallis tests. Significance level was accepted as p &lt; 0.05. In all groups, the demineralization values of the enamel surfaces in the gingival, proximal and occlusal surfaces adjacent to the brackets were significantly highe…</t>
  </si>
  <si>
    <t xml:space="preserve">Toz Ertop, Melis; Cicek, Orhan; Erener, Hande; Ozkalayci, Nurhat; Demir Cicek, Busra; Comert, Fusun</t>
  </si>
  <si>
    <t xml:space="preserve">10.3390/ma16030984</t>
  </si>
  <si>
    <t xml:space="preserve">36769990.0</t>
  </si>
  <si>
    <t xml:space="preserve">demineralization brackets; Gemini brackets</t>
  </si>
  <si>
    <t xml:space="preserve">bracket demineralisation in vitro; no LLM</t>
  </si>
  <si>
    <t xml:space="preserve">LLMDENT-1849</t>
  </si>
  <si>
    <t xml:space="preserve">3D Slot Roughness Evaluation Of Novel Orthodontic Brackets With Two Commercial Brackets (An İn-Vitro Study)</t>
  </si>
  <si>
    <t xml:space="preserve">The purpose of the study is to evaluate the roughness of the new E-max brackets with two commercially available ceramic brackets in the markets. The bracket roughness of three different types was compared. The brackets were divided into three groups: (1) E-max brackets (IPS E-max press, Ivoclar, Germany), (2) Gemini clear brackets (Unitek, 3M, USA), and (3) Discovery pearl ceramic brackets (Dentaurum, Germany). The roughness of each bracket was tested through a 3D laser microscope (VK-X1100, Keyence, Germany). The Gemini clear showed a uniform surface significantly smoother than both E-max and Discovery pearl brackets with the latter having the highest roughness parameter. As a result of the noticeable tested brackets, E-max material is now and will continue to be a common choice for modern, aesthetically pleasing brackets, despite having a rougher surface than Gemini Clear but less than Discovery Pearl. To reduce roughness, the E-max brackets could benefit from better polishing and finishing. Hence, to lessen friction.</t>
  </si>
  <si>
    <t xml:space="preserve">Omar Sabah; Isra Dilshad; Sana Rizgar</t>
  </si>
  <si>
    <t xml:space="preserve">Eurasian Journal of Science and Engineering</t>
  </si>
  <si>
    <t xml:space="preserve">10.23918/eajse.v10i2p7</t>
  </si>
  <si>
    <t xml:space="preserve">bracket slot roughness; Gemini clear</t>
  </si>
  <si>
    <t xml:space="preserve">bracket slot roughness; no LLM</t>
  </si>
  <si>
    <t xml:space="preserve">LLMDENT-1378</t>
  </si>
  <si>
    <t xml:space="preserve">FRENCH JESUITS’ 1687 ASCENT OF TABLE MOUNTAIN (CAPE TOWN) IN SEARCH OF SEASHELLS ON THE MOUNTAINTOP</t>
  </si>
  <si>
    <t xml:space="preserve">The seventeenth century was a time of great scientific awakening, coupled with great voyages of discovery around the world. This led savants based in scientific academies to reach out to travellers embarking on distant journeys, to bring back objects and to test hypotheses, as part of a broader contemporary European interest in cataloguing ‘universal knowledge’ and understanding Earth's natural history. In June 1687, a French Jesuit expedition led by Father Guy Tachard, under the auspices of King Louis XIV, arrived at the Cape of Good Hope in South Africa en route to Siam (modern-day Thailand). This voyage, part of a broader diplomatic and scientific mission to showcase France's intellectual achievements, became the context for the first scientific expedition in South African history. At the behest of the renowned French polymath and bibliophile Melchisédech Thévenot, Tachard and his companions sought to investigate an unusual geological hypothesis—that Table Mountain had once been submerged under the sea. Thévenot had been told that evidence for this claim could be found at the summit in the form of marine shells. Tachard dispatched two Jesuit companions, Fathers Marcel le Blanc and Claude de Bèze, to climb Table Mountain and search for evidence supporting Thévenot's theory. Their findings were inconclusive- while they encountered black soil mixed with sand and small white pebbles, they found no definitive marine fossils or seashells. The absence of fossil evidence was disap…</t>
  </si>
  <si>
    <t xml:space="preserve">Sharad Master</t>
  </si>
  <si>
    <t xml:space="preserve">Earth Sciences History</t>
  </si>
  <si>
    <t xml:space="preserve">10.17704/1944-6187-44.2.315</t>
  </si>
  <si>
    <t xml:space="preserve">history of science Table Mountain</t>
  </si>
  <si>
    <t xml:space="preserve">history of science expedition</t>
  </si>
  <si>
    <t xml:space="preserve">LLMDENT-1476</t>
  </si>
  <si>
    <t xml:space="preserve">Performance of three artificial intelligence (AI)-based large language models in standardized testing; implications for AI-assisted dental education.</t>
  </si>
  <si>
    <t xml:space="preserve">Abstract Introduction The emerging rise in novel computer technologies and automated data analytics has the potential to change the course of dental education. In line with our long‐term goal of harnessing the power of AI to augment didactic teaching, the objective of this study was to quantify and compare the accuracy of responses provided by ChatGPT (GPT‐4 and GPT‐3.5) and Google Gemini, the three primary large language models (LLMs), to human graduate students (control group) to the annual in‐service examination questions posed by the American Academy of Periodontology (AAP). Methods Under a comparative cross‐sectional study design, a corpus of 1312 questions from the annual in‐service examination of AAP administered between 2020 and 2023 were presented to the LLMs. Their responses were analyzed using chi‐square tests, and the performance was juxtaposed to the scores of periodontal residents from corresponding years, as the human control group. Additionally, two sub‐analyses were performed: one on the performance of the LLMs on each section of the exam; and in answering the most difficult questions. Results ChatGPT‐4 (total average: 79.57%) outperformed all human control groups as well as GPT‐3.5 and Google Gemini in all exam years (p &lt; .001). This chatbot showed an accuracy range between 78.80% and 80.98% across the various exam years. Gemini consistently recorded superior performance with scores of 70.65% (p = .01), 73.29% (p = .02), 75.73% (p &lt; .01), and 72.18% (p = .00…</t>
  </si>
  <si>
    <t xml:space="preserve">Sabri, Hamoun; Saleh, Muhammad H A; Hazrati, Parham; Merchant, Keith; Misch, Jonathan; Kumar, Purnima S; Wang, Hom-Lay; Barootchi, Shayan</t>
  </si>
  <si>
    <t xml:space="preserve">10.1111/jre.13323</t>
  </si>
  <si>
    <t xml:space="preserve">39030766.0</t>
  </si>
  <si>
    <t xml:space="preserve">AAP in-service exam vs residents</t>
  </si>
  <si>
    <t xml:space="preserve">LLMDENT-1405</t>
  </si>
  <si>
    <t xml:space="preserve">Assessing the impact of ChatGPT on enhancing learning in preclinical and clinical dental education</t>
  </si>
  <si>
    <t xml:space="preserve">BACKGROUND &amp; OBJECTIVE: Artificial intelligence (AI) is transforming not only education but also healthcare. ChatGPT, offers new opportunities for interactive learning. This study assessed its benefits, challenges, and applications in pre-clinical and clinical dental education. METHODOLOGY: A cross-sectional, questionnaire-based survey was conducted among 300 undergraduate dental students (preclinical and clinical) in Lahore. A validated self-administered questionnaire assessed knowledge, perceptions, and practices. Data were analyzed using SPSS v25.0; chi-square test was applied with significance set at p ≤ 0.05. RESULTS: Awareness of ChatGPT was high (96%). Active use as a learning tool was reported by 86%, with higher use among clinical students (95%) compared to preclinical students (76%) (p&lt;0.001). While 94% expressed interest in integrating ChatGPT into future education, challenges included lack of formal training (49%), difficulties in usage (97%), and skepticism about its relevance to clinical dentistry (46%). Although 89% recognized its role in providing current literature, 72% reported unreliable or inadequate information regarding clinical dentistry. CONCLUSION: ChatGPT is widely adopted as a learning adjunct among dental students, particularly in clinical years. Despite its potential to enhance communication and evidence-based learning, concerns regarding accuracy, reliability, and ethical integration remain. Careful incorporation into curricula is necessary to ma…</t>
  </si>
  <si>
    <t xml:space="preserve">Nayab, Tayyaba; Malik Adeel Anwar; Ammara Chaudhry; Annam Imtiaz; Gulrez Amin; Nimra Meraj</t>
  </si>
  <si>
    <t xml:space="preserve">Journal of University Medical &amp;amp; Dental College</t>
  </si>
  <si>
    <t xml:space="preserve">10.37723/jumdc.v16i3.1033</t>
  </si>
  <si>
    <t xml:space="preserve">dental students ChatGPT learning survey</t>
  </si>
  <si>
    <t xml:space="preserve">student ChatGPT learning survey</t>
  </si>
  <si>
    <t xml:space="preserve">LLMDENT-0381</t>
  </si>
  <si>
    <t xml:space="preserve">Clinical Reliability and Consistency of Large Language Models in Prosthodontics: An Expert Evaluation of ChatGPT and Gemini</t>
  </si>
  <si>
    <t xml:space="preserve">Abstract Background: The integration of artificial intelligence in medicine, both for education and clinical practice, has become widespread. In dentistry, these tools may be beneficial in terms of learning, clinical practice, and access to information. Nevertheless, their accuracy in specialized fields of dental medicine such as prosthodontics remains insufficiently explored. This study aims to evaluate the accuracy of the responses generated by ChatGPT and Gemini in prosthodontics, compare their performances in removable partial prosthodontics, complete removable prosthodontics, fixed prosthodontics, occlusodontics, and maxillofacial prosthodontics. Moreover, it aims at analyzing the precision, consistency and reproducibility of the generated responses while identifying the main limitations observed during the use of these models. Methods: Seventy questions covering several fields of prosthodontics were developed based on recognized scientific recommendations and references. The questions were asked in French to ChatGPT (GPT-4.0) and Gemini Pro 1.5. Each question generated 30 responses per model. A total of 4,200 responses were analyzed. The evaluation was performed by three examiners using a five-point Likert scale assessing the factual accuracy of the responses. Results: Gemini demonstrated overall superior performance compared with ChatGPT in the majority of the studied subfields. In maxillofacial prosthodontics, 50% of the questions achieved more than 90% correct respon…</t>
  </si>
  <si>
    <t xml:space="preserve">HAWARI WE; qarmiche N; fakir se; Othmani N; bentahar o</t>
  </si>
  <si>
    <t xml:space="preserve">10.21203/rs.3.rs-9992064/v1</t>
  </si>
  <si>
    <t xml:space="preserve">recommendation-based prosthodontic questions; preprint</t>
  </si>
  <si>
    <t xml:space="preserve">recommendation-based prosthodontic questions</t>
  </si>
  <si>
    <t xml:space="preserve">Recommendation-based prosthodontic knowledge questions; learning and clinical framing</t>
  </si>
  <si>
    <t xml:space="preserve">LLMDENT-0293</t>
  </si>
  <si>
    <t xml:space="preserve">Investigating the use, role, and accuracy of generative artificial intelligence in anatomical illustration.</t>
  </si>
  <si>
    <t xml:space="preserve">Abstract This study investigated the potential role of generative artificial intelligence (Gen AI) in creating and enhancing anatomical illustrations. Human made digital illustrations, Gen AI images created from text prompts, and Gen AI edited versions of the human made illustrations, were shared with staff and students at the University of Dundee with backgrounds in either medicine, dentistry, or anatomy. Participants were asked to view the illustrations and provide feedback regarding aesthetic preferences and accuracy, via an online survey. Twenty-five participants took part. Results were varied but demonstrated a small majority of participants preferred one of the Gen AI edited illustrations both overall and in terms of aesthetics and accuracy. In addition to the feedback survey, two anatomy lecturers were asked to rank each illustration out of five in terms of aesthetics, accuracy, and overall. The same Gen AI edited illustration came either joint first or second in all sections. However, in contrast to the survey, the human-made illustration was consistently ranked first or joint first. The difference in scores between the survey and anatomy lecturers suggests that the ability of the later to identify anatomical (in)accuracy influenced their decisions more strongly than stylistic preferences.</t>
  </si>
  <si>
    <t xml:space="preserve">Erolin, Caroline</t>
  </si>
  <si>
    <t xml:space="preserve">Journal of visual communication in medicine</t>
  </si>
  <si>
    <t xml:space="preserve">10.1080/17453054.2026.2692359</t>
  </si>
  <si>
    <t xml:space="preserve">42541372.0</t>
  </si>
  <si>
    <t xml:space="preserve">Esthetic dentistry; Dental education / exams</t>
  </si>
  <si>
    <t xml:space="preserve">GenAI anatomical illustrations</t>
  </si>
  <si>
    <t xml:space="preserve">generative anatomical illustrations</t>
  </si>
  <si>
    <t xml:space="preserve">LLMDENT-0464</t>
  </si>
  <si>
    <t xml:space="preserve">Using AI large language models to assess dental history in systemic conditions</t>
  </si>
  <si>
    <t xml:space="preserve">Abstract Introduction Technological advancements, particularly in artificial intelligence (AI), are transforming the field of dentistry. AI—including machine learning (ML) and deep learning (DL)—mimics human cognitive processes to enhance diagnostics, treatment planning, and patient care. This study aimed to develop an AI-driven tool for the more effective and efficient evaluation of patients’ dental histories and to compare the time required between AI-assisted and conventional methods. Materials and methods HistorAI analyzes patient anamnesis forms and generates comprehensive reports. A 22-item anamnesis questionnaire, covering both oral and systemic health, guided the structured prompting of AI models (GPT-4 and Gemini). GPT-4 was integrated via an Application Programming Interface (API) to analyze data, provide treatment suggestions, generate prescriptions, and recommend referrals. Evaluation times and outcomes were compared between AI-assisted and conventional methods using descriptive statistics and independent-samples t-tests, with effect sizes calculated using Cohen’s d, and significance set at p &lt; 0.01. Results HistorAI successfully evaluated medical and dental histories, identified contraindicated medications and anesthetics, assessed patient complaints, and provided preliminary treatment recommendations. The AI-assisted process significantly reduced the time required to complete dental history assessments compared with conventional methods (p &lt; 0.01). A Cohen’s d o…</t>
  </si>
  <si>
    <t xml:space="preserve">Osman Bilal Kandaz; Tibet Teksoz; Cagdas Avlayici; Can Sarpkaya; Y. Guven</t>
  </si>
  <si>
    <t xml:space="preserve">10.1007/s44163-025-00816-6</t>
  </si>
  <si>
    <t xml:space="preserve">HistorAI anamnesis assessment for clinicians</t>
  </si>
  <si>
    <t xml:space="preserve">dental history assessment tool for clinicians</t>
  </si>
  <si>
    <t xml:space="preserve">LLMDENT-1262</t>
  </si>
  <si>
    <t xml:space="preserve">Impact of Oral Health Chatbot With and Without Toothbrushing Training on Childhood Caries.</t>
  </si>
  <si>
    <t xml:space="preserve">OBJECTIVES: Standalone oral health chatbots targeting young children's oral health are rare. The aim of this research was to compare the effectiveness of a standalone chatbot and a combination chatbot with in-person toothbrushing training for caregivers in improving young children's oral health. METHODS: A randomised, parallel, 2-group pretest-posttest design was employed with 320 caregiver-child pairs (aged 6-42 months). Group I (160 pairs) used the 21-Day FunDee (modified) chatbot along with in-person toothbrushing training, whilst Group II (160 pairs) used only the 21-Day FunDee Plus chatbot. Oral examination assessed plaque levels and caries, whilst a self-administered questionnaire evaluated oral hygiene care, dietary practices, and oral health perceptions based on the protection motivation theory (PMT). Data were analysed using 2-way repeated-measures analysis of variance, a t test, and chi-square measures for group comparisons. RESULTS: The majority of caregivers were Muslim mothers. No significant differences were observed between groups at the baseline, 3-month, and 6-month follow-ups in mean dmft (Group I: 4.16, 4.64, and 5.30 vs Group II: 4.30, 5.54, and 5.82), mean plaque scores (Group I: 0.72, 0.53, and 0.55 vs Group II (0.84, 0.52, and 0.59), and most dietary habits. However, significant improvements were found within groups from baseline to follow-ups in plaque reduction, toothbrushing practices, overall knowledge score, PMT perceptions, proper tooth brushing, …</t>
  </si>
  <si>
    <t xml:space="preserve">Hunsrisakhun, Jaranya; Naorungroj, Supawadee; Tangkuptanon, Watcharawalee; Wattanasit, Pissamai; Pupong, Kittiwara; Pithpornchaiyakul, Samerchit</t>
  </si>
  <si>
    <t xml:space="preserve">10.1016/j.identj.2024.09.028</t>
  </si>
  <si>
    <t xml:space="preserve">39443262.0</t>
  </si>
  <si>
    <t xml:space="preserve">FunDee chatbot caries trial</t>
  </si>
  <si>
    <t xml:space="preserve">FunDee chatbot caries trial; no LLM</t>
  </si>
  <si>
    <t xml:space="preserve">LLMDENT-0199</t>
  </si>
  <si>
    <t xml:space="preserve">batch_17</t>
  </si>
  <si>
    <t xml:space="preserve">Evaluating Command-Line Interface-Based Agentic Large Language Model Coding Tools for Non-English Thematic Analysis: A 3 x 3 x 3 Factorial Study of Models, Prompts and Stochastic Variability</t>
  </si>
  <si>
    <t xml:space="preserve">Command-line interface (CLI)-based agentic coding tools enable large language models (LLMs) to autonomously read local data files, write and execute analysis scripts, and generate outputs, but whether they can reliably perform thematic analysis of non-English educational data remains understudied. This 3 × 3 × 3 factorial experiment compared three frontier LLMs (Claude Opus 4.6, GPT-5.3-Codex, and Gemini 3 Pro Preview) across three prompt tiers (detailed, structured, and exploratory) with three repetitions per condition, yielding 27 runs. Each run processed 89 anonymized student evaluations (Likert ratings and open-ended Thai comments) from a Year 3 preventive dentistry course over three academic years. Outputs were evaluated against 10 required items covering statistical computation, thematic analysis, and visualization, with the generated scripts inspected to classify categorization as direct reading or keyword matching. Statistical computation and overview charts each passed 93% (25/27), and detail charts passed in all 27 runs, with failures confined to exploratory prompts. Thematic reading was the primary difference. Opus and Gemini read Thai directly while GPT usually generated keyword-matching scripts. Structured prompts achieved the highest thematic reading pass rate at 78% (7/9), followed by detailed at 67% (6/9) and exploratory at 33% (3/9). Identical configurations produced different outputs across repetitions, with theme counts ranging from 4 to 31. CLI-based agent…</t>
  </si>
  <si>
    <t xml:space="preserve">Chawalit Chanintonsongkhla; Thananya Chongcharoenkit</t>
  </si>
  <si>
    <t xml:space="preserve">International Journal of Learning Teaching and Educational Research</t>
  </si>
  <si>
    <t xml:space="preserve">10.26803/ijlter.25.8.5</t>
  </si>
  <si>
    <t xml:space="preserve">research tool agentic thematic analysis</t>
  </si>
  <si>
    <t xml:space="preserve">agentic thematic analysis of course feedback</t>
  </si>
  <si>
    <t xml:space="preserve">LLMDENT-0810</t>
  </si>
  <si>
    <t xml:space="preserve">Evaluation of GPT-4o and Gemini Advanced on the Korean National Dental Licensing Examination: Accuracy, consistency, and question generation.</t>
  </si>
  <si>
    <t xml:space="preserve">BACKGROUND/PURPOSE: Large language models (LLMs), such as GPT-4o and Gemini Advanced, have performed strongly on global medical examinations. However, their capabilities in non-English, dentistry-specific licensing contexts remain unclear. Thus, this study aimed to compare the performance, consistency, and question-generation abilities of GPT-4o and Gemini Advanced in the Korean National Dental Licensing Examination (KNDLE). MATERIALS AND METHODS: This study used 1,401 text-based KNDLE questions from 2019 to 2023 in Korean. Each model responded to the questions in three separate runs. Accuracy and consistency were compared with human answers. The models generated new questions in four subject areas and attempted to solve each other's generated items. Paired t-tests and chi-square tests were conducted. RESULTS: GPT-4o achieved significantly higher average accuracy than Gemini Advanced (81.1 % vs. 76.6 %, P = 0.013) and showed greater consistency across attempts. Both models performed better in basic sciences than in clinical subjects, such as prosthodontics. In cross-solving tasks, GPT-4o's performance notably declined in Gemini-generated oral biology questions, indicating interpretation differences. However, the consistency difference between models was not significant (P = 0.578). CONCLUSION: GPT-4o outperformed Gemini Advanced in accuracy, consistency, and alignment with its generated content. However, challenges remain in clinical domains and cross-model understanding, hig…</t>
  </si>
  <si>
    <t xml:space="preserve">Song, Eun Sun; Kim, Ga Hyeon; Lee, Seung-Pyo</t>
  </si>
  <si>
    <t xml:space="preserve">10.1016/j.jds.2025.07.020</t>
  </si>
  <si>
    <t xml:space="preserve">41585183.0</t>
  </si>
  <si>
    <t xml:space="preserve">Korean licensing exam and question generation</t>
  </si>
  <si>
    <t xml:space="preserve">LLMDENT-1165</t>
  </si>
  <si>
    <t xml:space="preserve">Evaluating the Response of AI-Based Large Language Models to Common Patient Concerns About Endodontic Root Canal Treatment: A Comparative Performance Analysis.</t>
  </si>
  <si>
    <t xml:space="preserve">Objectives: The aim of this study was to compare the responses of large language models (LLMs)-DeepSeek V3, GPT 5, and Gemini 2.5 Flash-to patients' frequently asked questions (FAQs) regarding root canal treatment in terms of accuracy and comprehensiveness, and to assess the potential roles of these models in patient education and health literacy. Methods: A total of 37 open-ended FAQs, compiled from American Association of Endodontists (AAE) patient education materials and online resources, were presented to three LLMs. Responses were evaluated by expert clinicians on a 5-point Likert scale for accuracy and comprehensiveness. Inter-rater and test-retest reliability were assessed using intraclass correlation coefficients (ICCs). Differences among models were analyzed with the Kruskal-Wallis H test, followed by pairwise Mann-Whitney U tests with effect sizes (Cliff's delta, δ). A p-value &lt; 0.05 was considered statistically significant. Results: Inter-rater agreement was excellent, with ICCs of 0.92 for accuracy and 0.91 for comprehensiveness. Test-retest reliability also demonstrated high consistency (ICCs of 0.90 for accuracy and 0.89 for comprehensiveness). DeepSeek V3 achieved the highest scores, with a mean accuracy of 4.81 ± 0.39 and a mean comprehensiveness of 4.78 ± 0.41, demonstrating statistically superior performance compared to GPT 5 (accuracy 4.0 ± 0.0; comprehensiveness 4.05 ± 0.4; p &lt; 0.05, δ = 0.81 for accuracy, δ = 0.69 for comprehensiveness) and Gemini 2.5 Fla…</t>
  </si>
  <si>
    <t xml:space="preserve">Demir Cicek, Busra; Cicek, Orhan</t>
  </si>
  <si>
    <t xml:space="preserve">10.3390/jcm14217482</t>
  </si>
  <si>
    <t xml:space="preserve">41226878.0</t>
  </si>
  <si>
    <t xml:space="preserve">root canal patient FAQs from AAE; 3 LLMs; accuracy comprehensiveness</t>
  </si>
  <si>
    <t xml:space="preserve">patient root canal FAQs; three LLMs; Likert accuracy comprehensiveness</t>
  </si>
  <si>
    <t xml:space="preserve">LLMDENT-1983</t>
  </si>
  <si>
    <t xml:space="preserve">ChatGPT - A Revolution in Dentistry</t>
  </si>
  <si>
    <t xml:space="preserve">Ayub, Ramsha; Ayub, Hira</t>
  </si>
  <si>
    <t xml:space="preserve">ANNALS OF ABBASI SHAHEED HOSPITAL AND KARACHI MEDICAL &amp;amp; DENTAL COLLEGE</t>
  </si>
  <si>
    <t xml:space="preserve">10.58397/ashkmdc.v28i2.683</t>
  </si>
  <si>
    <t xml:space="preserve">no abstract; editorial-style piece on ChatGPT</t>
  </si>
  <si>
    <t xml:space="preserve">LLMDENT-0467</t>
  </si>
  <si>
    <t xml:space="preserve">Diagnostic accuracy of large language models in the classification of superior labial frenulum attachments.</t>
  </si>
  <si>
    <t xml:space="preserve">This study aimed to evaluate the diagnostic accuracy of multimodal large language models in classifying superior labial frenulum attachments from intraoral photographs using expert consensus as the reference standard. Five experts (two periodontists and three orthodontists) established the consensus standard by classifying frenulum attachments in 117 intraoral images as mucosal, gingival, papillary, and papilla penetrating. The same photographs were then presented to three multimodal large language models (ChatGPT 4o, Gemini 2.5 Pro, and Microsoft Copilot GPT-4), and their diagnostic performance was evaluated using accuracy, sensitivity, specificity, and F1 score. Reliability was assessed using Fleiss' and Cohen's Kappa, and diagnostic performances were compared using Cochran's Q test. Human raters demonstrated almost perfect agreement (κ = 0.838, p 0.05). Copilot yielded the highest overall accuracy (46.2%), followed by Gemini (44.5%) and ChatGPT (35.0%). The performance of the large language models varied across frenulum types. Current multimodal large language models demonstrate inconsistent and clinically insufficient accuracy in the classification of superior labial frenulum attachments from photographs. Domain-specific training is essential before large language models can be considered reliable diagnostic tools in dentistry.</t>
  </si>
  <si>
    <t xml:space="preserve">Kanmaz, Mehmet Gümüş; Agani Sabah, Genta</t>
  </si>
  <si>
    <t xml:space="preserve">10.1007/s10266-025-01283-2</t>
  </si>
  <si>
    <t xml:space="preserve">41369714.0</t>
  </si>
  <si>
    <t xml:space="preserve">frenulum classification photographs</t>
  </si>
  <si>
    <t xml:space="preserve">frenulum classification from photos</t>
  </si>
  <si>
    <t xml:space="preserve">LLMDENT-0466</t>
  </si>
  <si>
    <t xml:space="preserve">Instructor designed generative AI in dental hygiene education: a process mining-based learning pathway framework for supporting self-regulated learning</t>
  </si>
  <si>
    <t xml:space="preserve">This study introduces a methodological framework for instructor-designed generative AI in dental hygiene education, aiming to establish a theoretical structure that supports self-regulated learning (SRL) through deliberate instructional design and processoriented analysis. By synthesizing literature on generative AI, prompt engineering, SRL theory, and process mining, this paper outlines design principles for AI-integrated learning protocols. The proposed framework incorporates three core components: instructor-guided prompt and protocol principles aligned with SRL phases, a structured interaction log schema for documenting learner–AI exchanges, and a process mining-informed model for mapping learning pathways. Through these components, the study seeks to reduce educational disparities in the AI era and improve the quality of dental hygiene education by enabling datadriven feedback and fostering self-regulated learning.</t>
  </si>
  <si>
    <t xml:space="preserve">10.13065/jksdh.2026.26.2.2</t>
  </si>
  <si>
    <t xml:space="preserve">dental hygiene education framework</t>
  </si>
  <si>
    <t xml:space="preserve">LLMDENT-0967</t>
  </si>
  <si>
    <t xml:space="preserve">Evaluation of ChatGPT-4o in oral and maxillofacial surgery examinations: a comparative study of performance on U.S. dental decks and chinese dental licensing examination practice questions.</t>
  </si>
  <si>
    <t xml:space="preserve">Abstract Background This study evaluates the performance of ChatGPT-4o on practice questions from the U.S. Integrated National Board Dental Examination (INBDE) and the Chinese Dental Licensing Examination to assess its potential and limitations in a high-stakes dental context. Methods ChatGPT-4o and human participants (ten dental undergraduate students, ten graduate students specializing in oral and maxillofacial surgery (OMS), and ten OMS specialists with over five years of clinical experience) were tested on all available questions categorized under oral and maxillofacial surgery from the U.S. Dental Decks online platform (English) and the 2024 Chinese Dental Licensing Exam Question Bank (simplified Chinese). Accuracy (percentage of correct responses) was compared between groups using chi-squared tests. Results ChatGPT-4o achieved an overall accuracy of 90% (n = 252) on the U.S. Dental Decks, outperforming all human participants on English-language questions (p &lt; 0.001), with a moderate magnitude of difference. In contrast, its accuracy on the Chinese question bank was 71% (n = 567, p &lt; 0.001 vs. English performance), a level comparable to that of dental undergraduate and OMS graduate students, but lower than that of OMS specialists (87%, p &lt; 0.001), with differences of modest magnitude. By question type, accuracy on the U.S. Dental Decks was consistent across all formats. In the Chinese question bank, performance varied modestly by question type, with the highest accuracy …</t>
  </si>
  <si>
    <t xml:space="preserve">Zheng, Hao; Zare, Zohreh Yousefian; Li, Menghong; Pan, Yuzhu; Ren, Shuyao; Cui, Haoyue; Li, Yuexiao</t>
  </si>
  <si>
    <t xml:space="preserve">10.1186/s12903-026-08551-9</t>
  </si>
  <si>
    <t xml:space="preserve">42108462.0</t>
  </si>
  <si>
    <t xml:space="preserve">OMS licensing practice questions</t>
  </si>
  <si>
    <t xml:space="preserve">INBDE and Chinese licensing questions</t>
  </si>
  <si>
    <t xml:space="preserve">LLMDENT-1778</t>
  </si>
  <si>
    <t xml:space="preserve">Performance of large language models in the National Dental Licensing Examination in China: a comparative analysis of ChatGPT, GPT-4, and New Bing.</t>
  </si>
  <si>
    <t xml:space="preserve">AIM: The objective of the present study was to investigate the clinical understanding and reasoning abilities of large language models (LLMs); namely, ChatGPT, GPT-4, and New Bing, by evaluating their performance in the NDLE (National Dental Licensing Examination) in China. MATERIALS AND METHODS: Questions from the NDLE from 2020 to 2022 were selected based on subject weightings. Standardized prompts were utilized to regulate the output of LLMs for acquiring more precise answers. The performance of each model across each subject category and for the subjects overall was analyzed employing the McNemar's test. RESULTS: The percentage scores obtained by ChatGPT, GPT-4, and New Bing were 42.6% (138/324), 63.0% (204/324), and 72.5% (235/324), respectively. Significant variance was seen between the performance of New Bing compared with ChatGPT and GPT-4. GPT-4 and New Bing outperformed ChatGPT across all subjects, with New Bing surpassing GPT-4 in most subjects. CONCLUSION: GPT-4 and New Bing exhibited promising capabilities in the NDLE. However, their performance in specific subjects such as prosthodontics and oral and maxillofacial surgery requires improvement. This performance gap can be attributed to limited dental training data and the inherent complexity of these subjects.</t>
  </si>
  <si>
    <t xml:space="preserve">Hu, Ziyang; Xu, Zhe; Shi, Ping; Zhang, Dandan; Yue, Qu; Zhang, Jiexia; Lei, Xin; Lin, Zitong</t>
  </si>
  <si>
    <t xml:space="preserve">International journal of computerized dentistry</t>
  </si>
  <si>
    <t xml:space="preserve">10.3290/j.ijcd.b5870240</t>
  </si>
  <si>
    <t xml:space="preserve">39651568.0</t>
  </si>
  <si>
    <t xml:space="preserve">Chinese national dental licensing exam</t>
  </si>
  <si>
    <t xml:space="preserve">LLMDENT-1908</t>
  </si>
  <si>
    <t xml:space="preserve">Intraoral Swelling: A Rare Case Report with Diagnostic Perplexity</t>
  </si>
  <si>
    <t xml:space="preserve">Non-Hodgkin lymphomas are malignant tumor that arises from the lymphoreticular system. Anaplastic large cell lymphoma (ALCL) is a type of non-Hodgkin lymphoma distinguished by the proliferation of pleomorphic large lymphoid cells expressing CD30 antigen. This case report is about a 55-year-old patient who had pain and swelling in her lower front teeth region. The immunohistochemistry report confirmed the diagnosis of high-grade non-Hodgkin’s lymphoma of the anaplastic null cell type.</t>
  </si>
  <si>
    <t xml:space="preserve">Singh, Vikram; Hada, Pratiksha; Sharma, Sakshi; Dubey, Shivam</t>
  </si>
  <si>
    <t xml:space="preserve">10.4103/jiaomr.jiaomr_167_23</t>
  </si>
  <si>
    <t xml:space="preserve">lymphoma case report; no LLM</t>
  </si>
  <si>
    <t xml:space="preserve">LLMDENT-0183</t>
  </si>
  <si>
    <t xml:space="preserve">Generative Artificial Intelligence in Periodontology: Application of OpenAI Models for the Classification of Periodontitis and Risk Assessment in Patients Undergoing Supportive Periodontal Care</t>
  </si>
  <si>
    <t xml:space="preserve">Background/Objectives: Periodontitis is a chronic, inflammatory disease of teeth-supporting tissues and is highly prevalent worldwide. The current classification of periodontal diseases was introduced by the 2017 AAP/EFP World Workshop on the Classification of Periodontal and Peri-Implant Diseases and Conditions. The classification is primarily based on the staging and grading of periodontitis. Periodontal Risk Assessment (PRA), introduced by Lang and Tonetti, is an established tool for estimating the risk of periodontitis progression in patients undergoing supportive periodontal care. Large language models (LLMs) developed by OpenAI are widely investigated for potential clinical applications in medicine and dentistry. The aim of this study was to assess the agreement in PRA and stage and grade classification between clinicians and the following OpenAI models: GPT-5.2, OpenAI-o3, and OpenAI-o4-mini. Methods: The analysis was based on 87 medical records divided into study and control groups (57 and 30 cases, respectively). Records were reviewed for eligibility and diagnostic accuracy by two experienced clinicians. Reference diagnoses were established by consensus. A standardized prompt was used as the instruction for the OpenAI Models. The reference diagnoses were compared with the LLMs’ outputs. Results: LLMs differentiated periodontitis from non-periodontal cases, with sensitivity ranging from 91.2% to 94.7% and a specificity of 100%. Among correctly identified cases of peri…</t>
  </si>
  <si>
    <t xml:space="preserve">Camlet, Albert; Kusiak, Aida; Świetlik, Dariusz</t>
  </si>
  <si>
    <t xml:space="preserve">10.3390/jcm15197387</t>
  </si>
  <si>
    <t xml:space="preserve">periodontitis classification risk assessment records</t>
  </si>
  <si>
    <t xml:space="preserve">periodontitis staging and risk from records</t>
  </si>
  <si>
    <t xml:space="preserve">LLMDENT-1153</t>
  </si>
  <si>
    <t xml:space="preserve">How much can we rely on artificial intelligence chatbots such as the ChatGPT software program to assist with scientific writing?</t>
  </si>
  <si>
    <t xml:space="preserve">UNLABELLED: STATEMENT OF PROBLEM: Use of the ChatGPT software program by authors raises many questions, primarily regarding egregious issues such as plagiarism. Nevertheless, little is known about the extent to which artificial intelligence (AI) models can produce high-quality research publications and advance and shape the direction of a research topic. PURPOSE: The purpose of this study was to determine how well the ChatGPT software program, a writing tool powered by AI, could respond to questions about scientific or research writing and generate accurate references with academic examples. MATERIAL AND METHODS: Questions were made for the ChatGPT software program to locate an abstract containing a particular keyword in the Journal of Prosthetic Dentistry (JPD). Then, whether the resulting articles existed or were published was determined. Questions were made for the algorithm 5 times to locate 5 JPD articles containing 2 specific keywords, bringing the total number of articles to 25. The process was repeated twice, each time with a different set of keywords, and the ChatGPT software program provided a total of 75 articles. The search was conducted at various times between April 1 and 4, 2023. Finally, 2 authors independently searched the JPD website and Google Scholar to determine whether the articles provided by the ChatGPT software program existed. RESULTS: When the author tested the ChatGPT software program's ability to locate articles in the JPD and Google Scholar using…</t>
  </si>
  <si>
    <t xml:space="preserve">Dashti, Mahmood; Londono, Jimmy; Ghasemi, Shohreh; Moghaddasi, Negar</t>
  </si>
  <si>
    <t xml:space="preserve">10.1016/j.prosdent.2023.05.023</t>
  </si>
  <si>
    <t xml:space="preserve">37438164.0</t>
  </si>
  <si>
    <t xml:space="preserve">research tool scientific writing references</t>
  </si>
  <si>
    <t xml:space="preserve">reference retrieval for scientific writing</t>
  </si>
  <si>
    <t xml:space="preserve">LLMDENT-0644</t>
  </si>
  <si>
    <t xml:space="preserve">The impact of generative artificial intelligence tools on assessment equity for non-native English-speaking medical students: a systematic review.</t>
  </si>
  <si>
    <t xml:space="preserve">Abstract Background Generative artificial intelligence (GenAI) has been integrated into medical education assessment, creating concerns about fairness toward linguistically diverse students. This systematic review summarized evidence on the effect of GenAI on assessment validity and systematic bias for non-native English speakers (NNES). This study focused on medical students (NNES) who undergo training within the framework of the modern theory of validity. Methods PRISMA 2020, ERIC, PubMed, Scopus, and Web of Science databases were searched (2022–2025). The included studies assessed GenAI applications (e.g., LLMs, AI detectors, and automated scoring) in tests administered to medical, nursing, pharmacy, or dental students in English-medium institutions. Two reviewers screened, extracted the data, and independently evaluated the quality of the MMAT and AXIS instruments. Thematic synthesis was based on Kane’s validity framework. Results A total of 1213 were recorded, screened, and 27 studies were included in the sample (n = 14 quantitative, n = 8 mixed methods, n = 5 qualitative). Six experimental research studies concluded that AI detectors falsely labeled NNES writing as AI-created in 50.2%–61.3% of all cases (compared to less than 5% among native writers). Four automated scoring studies showed a downward bias of 0.5–1.2 SD of NNES to be systematic for students. According to the student survey, GenAI adoption was lower (n = 8, total = 2,847), with 79% expressing considerable …</t>
  </si>
  <si>
    <t xml:space="preserve">Ndacyayisenga, Jean Claude Yvan; Kidega, Charles; Aciro Can, Lucy</t>
  </si>
  <si>
    <t xml:space="preserve">10.1186/s12909-026-09303-7</t>
  </si>
  <si>
    <t xml:space="preserve">42050598.0</t>
  </si>
  <si>
    <t xml:space="preserve">systematic review GenAI assessment equity</t>
  </si>
  <si>
    <t xml:space="preserve">systematic review assessment equity</t>
  </si>
  <si>
    <t xml:space="preserve">LLMDENT-2124</t>
  </si>
  <si>
    <t xml:space="preserve">Enamel surface roughness evaluation after bracket debonding: Comparison between light cure and self cure adhesive resin 3-Dimensional profilometric study.</t>
  </si>
  <si>
    <t xml:space="preserve">INTRODUCTION: After fixed orthodontic treatment, following bracket removal, the debonding procedure should lead to restitutio ad integrum of the enamel or, at least, restore the enamel surface as closely as possible to its pretreatment condition. Adhesion of brackets in orthodontics is that they should be strong enough to prevent failure during all treatment but also low enough, so that enamel damage would be minimal during bracket removal after treatment. MATERIAL AND METHODS: A total of 60 premolars were collected and stored in distilled water. The extracted teeth were divided into two groups of 30 each, group A was to be bonded with self-cure adhesive while group B light cure adhesive was to be used. A standardised protocol was followed for adhering the brackets to the tooth surfaces. All the teeth were bonded with metal brackets (3M Unitek, Gemini Twin Brackets 0.022 slot). In group A, bonding adhesive (3M Unitek self cure adhesive primer) was applied. In group B, the bonding adhesive (3M Unitek light cure adhesive primer) was photopolymerized for 10 seconds after application. RESULTS: Surface roughness of enamel as assessed by profilometry shows that light cure adhesive creates more roughness as compared to self cure adhesive. To conclude, self cure adhesive is clinically better than light cure adhesive. DISCUSSION: In the present study enamel surface roughness were compared after debonding. Enamel surface roughness after bracket debonding depends on a host of factors, w…</t>
  </si>
  <si>
    <t xml:space="preserve">Chandrasekharan, Deepak; Sourabh, Chandan; Deenadayalan; Praveen, Katepogu</t>
  </si>
  <si>
    <t xml:space="preserve">Indian journal of dental research : official publication of Indian Society for Dental Research</t>
  </si>
  <si>
    <t xml:space="preserve">10.4103/ijdr.ijdr_149_22</t>
  </si>
  <si>
    <t xml:space="preserve">35946250.0</t>
  </si>
  <si>
    <t xml:space="preserve">enamel roughness debonding; Gemini brackets</t>
  </si>
  <si>
    <t xml:space="preserve">enamel roughness after debonding; no LLM</t>
  </si>
  <si>
    <t xml:space="preserve">LLMDENT-0280</t>
  </si>
  <si>
    <t xml:space="preserve">Performance of ChatGPT in dental implant treatment planning: evaluation using the modified DISCERN, Global Quality Score, and accuracy-safety score.</t>
  </si>
  <si>
    <t xml:space="preserve">Abstract Background Large language models (LLMs) such as ChatGPT are increasingly used to access health-related information, including in dental implant treatment planning. However, the reliability, quality, and clinical accuracy of information provided by these AI systems remain uncertain, raising potential concerns for patient safety. This study aims to systematically evaluate ChatGPT’s performance in dental implant treatment planning, focusing on the reliability, quality, and clinical validity of its responses. Methods Sixty clinical scenarios for dental implant treatment were designed and presented to ChatGPT. Scenarios were divided into two categories: (1) patients with deficient alveolar bone and (2) patients with systemic conditions. AI-generated responses were independently evaluated by three board-certified oral and maxillofacial surgeons. Information reliability was assessed using the Modified DISCERN instrument, overall content quality using the Global Quality Score (GQS), and clinical accuracy and safety using a Likert scale. Statistical analyses were performed with IBM SPSS Statistics 26.0. Data normality was evaluated with the Shapiro–Wilk test, and non-parametric comparisons were conducted using the Mann–Whitney U test and Spearman rank correlation. Statistical significance was set at p &lt; 0.05. Results GQS was significantly higher for systemic disease scenarios (3.83 ± 0.69) compared to bone deficiency scenarios (3.20 ± 0.40) (U = 675, p &lt; 0.05). Correlation an…</t>
  </si>
  <si>
    <t xml:space="preserve">Ekmekcioğlu, Aylin; Karaca, Büşra; Ülgen, Afra Nur</t>
  </si>
  <si>
    <t xml:space="preserve">10.1186/s12903-026-08009-y</t>
  </si>
  <si>
    <t xml:space="preserve">41896873.0</t>
  </si>
  <si>
    <t xml:space="preserve">implant treatment planning clinical scenarios</t>
  </si>
  <si>
    <t xml:space="preserve">Implant treatment planning clinical scenarios for surgeons</t>
  </si>
  <si>
    <t xml:space="preserve">LLMDENT-1971</t>
  </si>
  <si>
    <t xml:space="preserve">ChatGPT in dentomaxillofacial radiology education</t>
  </si>
  <si>
    <t xml:space="preserve">Aims: Artificial intelligence refers to the ability of computer systems or machines to perform cognitive functions and tasks that are similar to humans’. The aim of this study is to assess the knowledge and interpretative abilities of ChatGPT-versions by administering a dentomaxillofacial-radiology exam, comparing its performance with that of dentistry-students in Türkiye, and questioning the effectiveness of different languages. Methods: It is a descriptive research comparing the data of ChatGPT versions 3.5 and 4 in both Turkish and English. Results: Firstly 20 test-questions were evaluated. There is a significant difference(p</t>
  </si>
  <si>
    <t xml:space="preserve">H. Öztürk; Hakan Avsever; B. Şenel; Şükran Ayran; Mustafa Çağrı Peker; Hatice Seda Özgedik; Nurten Baysal</t>
  </si>
  <si>
    <t xml:space="preserve">10.32322/jhsm.1419341</t>
  </si>
  <si>
    <t xml:space="preserve">radiology exam vs students</t>
  </si>
  <si>
    <t xml:space="preserve">dentomaxillofacial radiology exam vs students</t>
  </si>
  <si>
    <t xml:space="preserve">LLMDENT-0122</t>
  </si>
  <si>
    <t xml:space="preserve">Humans v machine: The AFSA-UP moot court experiment with ChatGPT 4.0 (April 2024)</t>
  </si>
  <si>
    <t xml:space="preserve">The legal profession is being challenged to harness the predictive capabilities of AI as a fundamental tool reshaping the future of law. New technologies require a reimagining of the essence of legal services. Against this background, the University of Pretoria, Faculty of Law was invited to use ChatGPT to generate an arbitration award for the 2024 Johannesburg Arbitration Week (JAW) Young AFSA Moot. The AI-generated award was then juxtaposed with an award produced by a panel of expert human arbitrators. The primary objective of this experiment was to gauge the effectiveness and reliability of AI in producing legal judgments, a domain traditionally dominated by human expertise. This article discusses the findings and implications of this experiment, illuminating the evolving legal landscape and AI's profound impact on the future of legal practice. It discusses the concept of generative AI and its application in law. It then explains and reflects on the arbitration award experiment. It goes on to analyse key issues as produced by ChatGPT and the human arbitrators. The article suggests several aspects that must be considered in the context of generative AI and legal practice and education. It concludes by emphasising that the integration of AI in legal practice promises to revolutionise the field, offering unprecedented efficiency and accuracy. However, for this transformation to be effective and ethically sound, both legal education and practice must evolve substantially.</t>
  </si>
  <si>
    <t xml:space="preserve">Rashri Baboolal-Frank; Sylvia Papadopoulos; Elsabe Schoeman</t>
  </si>
  <si>
    <t xml:space="preserve">De Jure</t>
  </si>
  <si>
    <t xml:space="preserve">10.17159/2225-7160/2025/v58a15</t>
  </si>
  <si>
    <t xml:space="preserve">legal arbitration moot court</t>
  </si>
  <si>
    <t xml:space="preserve">legal arbitration award experiment</t>
  </si>
  <si>
    <t xml:space="preserve">LLMDENT-1074</t>
  </si>
  <si>
    <t xml:space="preserve">Caregivers' Questions About Pediatric Dentistry: A Conversation With ChatGPT.</t>
  </si>
  <si>
    <t xml:space="preserve">Arriola-Pacheco, Fabio Gregorio</t>
  </si>
  <si>
    <t xml:space="preserve">10.1111/ipd.13298</t>
  </si>
  <si>
    <t xml:space="preserve">39912423.0</t>
  </si>
  <si>
    <t xml:space="preserve">letter possibly with data; caregiver questions ChatGPT; no abstract</t>
  </si>
  <si>
    <t xml:space="preserve">IJPD letter titled caregivers questions answered by ChatGPT; likely original data; check at full text</t>
  </si>
  <si>
    <t xml:space="preserve">LLMDENT-0997</t>
  </si>
  <si>
    <t xml:space="preserve">Language-dependent performance variation in large language models for dental trauma management: a comparative evaluation of ChatGPT-5.2, Gemini 3.0, and Claude 4.5 Sonnet.</t>
  </si>
  <si>
    <t xml:space="preserve">BACKGROUND: Large language models (LLMs) are increasingly evaluated for medical question answering and clinical information tasks, yet the impact of query language on their performance in specialized domains such as dental traumatology remains insufficiently studied. The primary objective was to evaluate whether query language (English vs. Turkish) affects LLM performance in a controlled scenario-based assessment of dental trauma management. Secondary objectives were to compare overall performance across three LLMs and to examine whether language effects are uniform across models or model-specific. METHODS: Twenty-seven clinical scenarios covering 13 dental trauma categories were presented to ChatGPT 5.2, Gemini 3.0, and Claude 4.5 Sonnet in both English and Turkish, generating 162 responses. Two blinded endodontists independently evaluated responses using a standardized rubric assessing accuracy (40%), completeness (35%), and safety (25%) against IADT 2020 Guidelines. Inter-rater reliability was assessed using intraclass correlation coefficient (ICC). Language effects were analyzed using Wilcoxon signed-rank tests; model comparisons employed Kruskal-Wallis and Mann-Whitney U tests with Bonferroni correction. RESULTS: Inter-rater reliability ranged from moderate to good across evaluation dimensions (ICC: 0.738-0.836). ChatGPT showed the strongest language effect with 9.14% higher performance in English (p &lt; 0.001, r = 0.874). Gemini showed moderate English advantage (5.69%, p…</t>
  </si>
  <si>
    <t xml:space="preserve">Öz, Hasan; Dundar, Mehmet</t>
  </si>
  <si>
    <t xml:space="preserve">10.1186/s12903-026-09191-9</t>
  </si>
  <si>
    <t xml:space="preserve">42477680.0</t>
  </si>
  <si>
    <t xml:space="preserve">IADT clinical trauma scenarios bilingual</t>
  </si>
  <si>
    <t xml:space="preserve">clinical trauma management scenarios by language</t>
  </si>
  <si>
    <t xml:space="preserve">LLMDENT-1244</t>
  </si>
  <si>
    <t xml:space="preserve">Performance of AI-Chatbots to Common Temporomandibular Joint Disorders (TMDs) Patient Queries: Accuracy, Completeness, Reliability and Readability.</t>
  </si>
  <si>
    <t xml:space="preserve">TMDs are a common group of conditions affecting the temporomandibular joint (TMJ) often resulting from factors like injury, stress or teeth grinding. This study aimed to evaluate the accuracy, completeness, reliability and readability of the responses generated by ChatGPT-3.5, -4o and Google Gemini to TMD-related inquiries. Forty-five questions covering various aspects of TMDs were created by two experts and submitted by one author to ChatGPT-3.5, ChatGPT-4 and Google Gemini on the same day. The responses were evaluated for accuracy, completeness and reliability using modified Likert scales. Readability was analysed with six validated indices via a specialised tool. Additional features, such as the inclusion of graphical elements, references and safeguard mechanisms, were also documented and analysed. The Pearson Chi-Square and One-Way ANOVA tests were used for data analysis. Google Gemini achieved the highest accuracy, providing 100% correct responses, followed by ChatGPT-3.5 (95.6%) and ChatGPT-4o (93.3%). ChatGPT-4o provided the most complete responses (91.1%), followed by ChatGPT-03 (64.4%) and Google Gemini (42.2%). The majority of responses were reliable, with ChatGPT-4o at 93.3% 'Absolutely Reliable', compared to 46.7% for ChatGPT-3.5 and 48.9% for Google Gemini. Both ChatGPT-4o and Google Gemini included references in responses, 22.2% and 13.3%, respectively, while ChatGPT-3.5 included none. Google Gemini was the only model that included multimedia (6.7%). Readability…</t>
  </si>
  <si>
    <t xml:space="preserve">Hassan, Mohamed G; Abdelaziz, Ahmed A; Abdelrahman, Hams H; Mohamed, Mostafa M Y; Ellabban, Mohamed T</t>
  </si>
  <si>
    <t xml:space="preserve">10.1111/ocr.12939</t>
  </si>
  <si>
    <t xml:space="preserve">40332142.0</t>
  </si>
  <si>
    <t xml:space="preserve">TMD patient queries; 3 chatbots; accuracy completeness reliability</t>
  </si>
  <si>
    <t xml:space="preserve">TMD patient queries; three chatbots; accuracy completeness reliability</t>
  </si>
  <si>
    <t xml:space="preserve">LLMDENT-0951</t>
  </si>
  <si>
    <t xml:space="preserve">[A retrieval-augmented generation-based clinical decision support system for the restoration of endodontically treated teeth].</t>
  </si>
  <si>
    <t xml:space="preserve">Objective: To develop and evaluate Clinical Decision Surpport System-augmented by retrieval-augmented generation (RAG)-Professional (CDSS-RAG-Pro), a RAG-based clinical decision support system, through multi-level comparison of multiple large language models (LLM), and to provide an objective decision-making aid for the clinical restoration of endodontically treated teeth. Methods: A structured knowledge base was constructed by systematically retrieving and incorporating authoritative prosthodontic sources, including the Guideline for the Restoration of Tooth Defects, Dentition Defects and Edentulism (2022 Edition). A RAG module was developed accordingly and integrated into three LLM (DeepSeek-V3, Qwen 2.5-72B-Instruct, and GPT-3.5-turbo) to form the CDSS-RAG-Pro clinical decision support system for post-endodontic restoration. To evaluate the decision-making capability of this system, an expert panel was established. Thirty typical clinical cases were selected from the Department of Prosthodontics, Hospital of Stomatology, Sun Yat-sen University, from May 2024 to December 2025. The three LLM generated restorative plans under both RAG and non-RAG modes. Using a Likert scale, the expert panel scored the restorative plans across three dimensions: decision accuracy, logical coherence, and professional readability. Meanwhile, the expert panel drafted standard restorative reports. Two objective metrics, F1 score of the recall-oriented understudy for gisting evaluation based on lon…</t>
  </si>
  <si>
    <t xml:space="preserve">Zhai, J R; Guo, J W; Su, W Y; Sha, T M; Ding, P; Wang, Y</t>
  </si>
  <si>
    <t xml:space="preserve">10.3760/cma.j.cn112144-20260409-00225</t>
  </si>
  <si>
    <t xml:space="preserve">42394554.0</t>
  </si>
  <si>
    <t xml:space="preserve">Endodontics; Prosthodontics; Restorative dentistry / cariology</t>
  </si>
  <si>
    <t xml:space="preserve">RAG CDSS restoration planning cases</t>
  </si>
  <si>
    <t xml:space="preserve">RAG restoration decision support</t>
  </si>
  <si>
    <t xml:space="preserve">LLMDENT-1125</t>
  </si>
  <si>
    <t xml:space="preserve">Caracterización clínica y epidemiológica de pacientes internados por dengue en el servicio de clínica médica del hospital general de agudos José María Penna</t>
  </si>
  <si>
    <t xml:space="preserve">Introducción. El dengue es un problema de salud pública. Según el Boletín Epidemiológico semanal, hasta la semana epidemiológica (SE) 31 del año 2024, se registraron en la Argentina 556.820 casos de dengue y CABA presentó 25.380 casos. Material y métodos. estudio retrospectivo, descriptivo, de corte transversal. compuesto por pacientes que estuvieron internados en el Servicio de Clínica Médica del Hospital General de Agudos José María Penna desde el 1 de enero al 31 de julio de 2024 con diagnóstico de dengue confirmado por IgM específica o NS1. Análisis de datos. Se registraron 45 pacientes, 73% eran de sexo femenino y el 27%, masculino. La mediana de edad fue de 43,7 años. El diagnóstico de dengue se realizó en un 68,8% por método directo (NS1), en un 24,4% por método indirecto (IgM), y en el resto se usaron ambos métodos. La mayoría de los pacientes fueron diagnosticados a los 4-6 días del inicio de los síntomas. El 82% de los pacientes fue internado por dengue con signos de alarma, el 9%, por dengue sin signos de alarma pero con comorbilidades y otro 9%, por dengue sin signos de alarma. Los síntomas más frecuentes fueron fiebre (80%), cefalea y mialgias (74%), artralgias (60%) y astenia (56%). El 49% presentó dolor abdominal; el 33%, vómitos, y el 24%, diarrea. Un 33% sufrió hemorragias leves, principalmente metrorragia y gingivorragia. Lo patológico en el laboratorio fue la elevación de transaminasas (GOT: 93,3%, GPT: 84,4%) y plaquetopenia (88,8%). También se registró le…</t>
  </si>
  <si>
    <t xml:space="preserve">Juan David Campiño Mora</t>
  </si>
  <si>
    <t xml:space="preserve">REVISTA ARGENTINA DE MEDICINA</t>
  </si>
  <si>
    <t xml:space="preserve">10.61222/ram.v13i1.1111</t>
  </si>
  <si>
    <t xml:space="preserve">dengue patients; GPT liver enzyme</t>
  </si>
  <si>
    <t xml:space="preserve">dengue inpatient characterisation</t>
  </si>
  <si>
    <t xml:space="preserve">LLMDENT-0369</t>
  </si>
  <si>
    <t xml:space="preserve">Artificial Intelligence Versus Human Dental Expertise in Diagnosing Periapical Pathosis on Periapical Radiographs: A Multicenter Study.</t>
  </si>
  <si>
    <t xml:space="preserve">Background: Periapical pathosis in periapical radiographs must be properly diagnosed for the success of endodontic treatment but is often muddled by 2D imaging limitations and subjective interpretation. Artificial intelligence (AI) offers a solution, but whether the diagnostic granularity of AI versus human clinicians in everyday clinical practice has been adequately explored remains to be addressed. The purpose of this study was to evaluate the diagnostic accuracy of ChatGPT-5 in detecting periapical radiographic abnormalities compared with the three-expert consensus reference standard. Methods: In this diagnostic accuracy retrospective study, 270 periapical radiographs were independently read by a large language model (ChatGPT-5) and a three-board-certified oral radiologist consensus. The AI was given a standardized prompt to label radiographic features, like the presence of periapical radiolucency, border, shape, and integrity of lamina dura. Diagnostic accuracy, agreement (Cohen's κ), and predictors of correct AI classification were compared with the expert consensus reference standard. Results: ChatGPT-5 demonstrated high sensitivity (87.5%) but low specificity (12.5%), resulting in an overall diagnostic accuracy of 50.0%. This performance profile reflects a tendency toward over-identification of pathology, with the model classifying 87.5% of radiographs as abnormal compared with 50.0% by expert consensus. Agreement was almost perfect for anatomical localization (arch, κ…</t>
  </si>
  <si>
    <t xml:space="preserve">Hassanein, Fatma E A; Hussein, Radwa R; Elgarhy, Mohamed Riad; Maher, Shaymaa Mohamed; Hassen, Ahmed; Heidar, Sherif; Ezz El Arab, Marwa; Edress, Amr; Abou-Bakr, Asmaa; Mekhemar, Mohamed</t>
  </si>
  <si>
    <t xml:space="preserve">10.3390/bioengineering13020232</t>
  </si>
  <si>
    <t xml:space="preserve">41749771.0</t>
  </si>
  <si>
    <t xml:space="preserve">periapical radiograph diagnosis</t>
  </si>
  <si>
    <t xml:space="preserve">LLMDENT-0518</t>
  </si>
  <si>
    <t xml:space="preserve">Associations Between Systemic Diseases and Dental Pulp Diagnoses: A Retrospective Chart Study Using a Locally Deployed Large Language Model.</t>
  </si>
  <si>
    <t xml:space="preserve">Objectives : The objectives of this study were as follows: (1) statistical investigation of the association between systemic diseases and dental pulp condition; and (2) utilization of locally running large language models (LLMs) to handle a large number of dental charts written in natural languages, while protecting patients' information. Methods : A total of 5820 endodontic charts, including healthy controls and patients with a history of cancer, HIV, type 1 diabetes mellitus (DM), and type 2 DM, were selected from 15,147 samples. Using a local LLM environment, the dental charts from each group were classified into six categories: normal pulp (NP); reversible pulpitis (RP); asymptomatic irreversible pulpitis (AIP); symptomatic irreversible pulpitis (SIP); pulp necrosis (PN); and "others", including unclear diagnoses. The distributions of these diagnoses across groups were statistically analyzed. Results : The prompt for the local LLM was repeatedly refined by classifying 400 test cases, resulting in 97.0% agreement with the judgments of three human dentists. The refined prompt was then applied to classify 5820 charts, followed by statistical analyses. Using a generalized linear mixed-effects model (GLMM), the cancer-history group showed a significantly higher NP and a lower AIP proportion, whereas the type 2 DM group showed a significantly lower AIP and a higher SIP proportion. Conclusions : The findings in the cancer-history group could be attributable to a worsened oral en…</t>
  </si>
  <si>
    <t xml:space="preserve">Kobayashi, Yoshifumi; Jiang, Shuying; Huang, Jia; Kim, Tami; Roeder, Kathryn; Chen, Liyaa; Kobayashi, Nika S; Fine, Daniel H; Shimizu, Emi</t>
  </si>
  <si>
    <t xml:space="preserve">10.3390/dj14090575</t>
  </si>
  <si>
    <t xml:space="preserve">42782962.0</t>
  </si>
  <si>
    <t xml:space="preserve">Endodontics; Restorative dentistry / cariology; Preventive dentistry / dental public health</t>
  </si>
  <si>
    <t xml:space="preserve">local LLM chart classification research tool</t>
  </si>
  <si>
    <t xml:space="preserve">local LLM chart classification for research</t>
  </si>
  <si>
    <t xml:space="preserve">LLMDENT-0278</t>
  </si>
  <si>
    <t xml:space="preserve">A Comparative Evaluation of ChatGPT-4o, Gemini, and DeepSeek Models in Terms of Accuracy and Consistency in Responding to Orthodontic Questions: Repeated-Measures Comparative Study</t>
  </si>
  <si>
    <t xml:space="preserve">ABS TRACT Objective: This study aimed to evaluate and compare the responses of 3 large language models (LLM) (ChatGPT-4o, Gemini and DeepSeek) to 2 types of orthodontic questions: 10 frequently asked patient questions and 10 corresponding academic counterparts.The study also examined intra-model reproducibility as well as the accuracy and consistency of each model.Material and Methods: A total of 20 orthodontic questions were categorized into 2 groups: Patient and academic questions.Each question was submitted to each LLM 3 times daily from 2 different computers over 10 consecutive days, resulting in a total of 3,600 responses.The responses were independently evaluated by 2 orthodontists using a 3-point Likert scale (0=Incorrect, 1=Partially correct/incomplete, 2=Correct).Reproducibility was assessed using Cohen's kappa and categorical comparisons were performed using Pearson's chi-square or Fisher's exact tests.Results: The correct response rates were found to be 74.3% for Gemini, 51.4% for ChatGPT-4o, and 32.9% for DeepSeek.The rates of incomplete responses were 58.8% for DeepSeek, 46.7% for ChatGPT-4o, and 24.8% for Gemini.Incorrect response rates were 8.3% for DeepSeek, 1.9% for ChatGPT-4o, and 0.9% for Gemini.Kappa values indicating reproducibility ranged from 0.201 to 0.399.Gemini achieved the highest accuracy across both question types, followed by ChatGPT-4o and DeepSeek.Conclusion: Gemini demonstrated the highest accuracy in artificial intelligence-assisted informati…</t>
  </si>
  <si>
    <t xml:space="preserve">EKİZER, Esra; TOPUZ, Zeynep; EKİZER, Abdullah</t>
  </si>
  <si>
    <t xml:space="preserve">10.5336/dentalsci.2025-115584</t>
  </si>
  <si>
    <t xml:space="preserve">patient and academic orthodontic questions; 3 LLMs; accuracy reproducibility</t>
  </si>
  <si>
    <t xml:space="preserve">patient and academic orthodontic questions; three LLMs; Likert accuracy</t>
  </si>
  <si>
    <t xml:space="preserve">LLMDENT-1820</t>
  </si>
  <si>
    <t xml:space="preserve">Can chatbots enhance the management of pediatric sialadenitis in clinical practice?</t>
  </si>
  <si>
    <t xml:space="preserve">OBJECTIVE: The purpose of this study was to assess how well ChatGPT, an AI-powered chatbot, performed in helping to manage pediatric sialadenitis and identify when sialendoscopy was necessary. METHODS: 49 clinical cases of pediatric sialadenitis were retrospectively reviewed. ChatGPT was given patient data, and it offered differential diagnoses, proposed further tests, and suggested treatments. The decisions made by the treating otolaryngologists were contrasted with the answers provided by ChatGPT. Analysis was done on ChatGPT response consistency and interrater reliability. RESULTS: ChatGPT showed 78.57% accuracy in primary diagnosis, and 17.35% of cases were considered likely. On the other hand, otolaryngologists recommended fewer further examinations than ChatGPT (111 vs. 60, p &lt; 0.001). For additional exams, poor agreement was found between ChatGPT and otolaryngologists. Only 28.57% of cases received a pertinent and essential treatment plan via ChatGPT, indicating that the platform's treatment recommendations were frequently lacking. For treatment ratings, judges' interrater reliability was greatest (Kendall's tau = 0.824, p &lt; 0.001). For the most part, ChatGPT's response constancy was high. CONCLUSIONS: Although ChatGPT has the potential to correctly diagnose pediatric sialadenitis, there are a number of noteworthy limitations with regard to its ability to suggest further testing and treatment regimens. Before widespread clinical use, more research and confirmation are …</t>
  </si>
  <si>
    <t xml:space="preserve">Maniaci, Antonino; Lazzeroni, Matteo; Cozzi, Anna; Fraccaroli, Francesca; Gaffuri, Michele; Chiesa-Estomba, Carlos; Capaccio, Pasquale</t>
  </si>
  <si>
    <t xml:space="preserve">10.1007/s00405-024-08798-4</t>
  </si>
  <si>
    <t xml:space="preserve">38955859.0</t>
  </si>
  <si>
    <t xml:space="preserve">pediatric sialadenitis clinical case management</t>
  </si>
  <si>
    <t xml:space="preserve">sialadenitis clinical case management</t>
  </si>
  <si>
    <t xml:space="preserve">LLMDENT-2040</t>
  </si>
  <si>
    <t xml:space="preserve">Abdominal Ecchymosis: Emergency, or Urgen-C?</t>
  </si>
  <si>
    <t xml:space="preserve">Scurvy is a multisystem disease caused by vitamin C deficiency, historically associated with lethargy, gingivitis, ecchymosis, edema, and death if left untreated. Contemporary socioeconomic risk factors for scurvy include smoking, alcohol abuse, fad diets, mental health conditions, social isolation, and economic marginalization. Food insecurity is also a risk factor. This report describes a case of a man in his 70s who presented with unexplained dyspnea, abdominal pain, and abdominal ecchymosis. His plasma vitamin C level was undetectable, and he improved with vitamin C supplementation. This case highlights the significance of awareness of these risk factors and emphasizes the need for a comprehensive social and dietary history to enable the timely treatment of this rare but potentially fatal disease.</t>
  </si>
  <si>
    <t xml:space="preserve">Jones, Riley; Shafiq, Leila; Idowu, Benmichael; Radhakrishnan, Nila S; Fromm, Jason</t>
  </si>
  <si>
    <t xml:space="preserve">10.7759/cureus.38091</t>
  </si>
  <si>
    <t xml:space="preserve">37252579.0</t>
  </si>
  <si>
    <t xml:space="preserve">Periodontology; Dental traumatology / emergencies</t>
  </si>
  <si>
    <t xml:space="preserve">scurvy case report</t>
  </si>
  <si>
    <t xml:space="preserve">LLMDENT-0290</t>
  </si>
  <si>
    <t xml:space="preserve">Comparative Evaluation of Large Language Models as Virtual Orthodontic Patient Information Assistants</t>
  </si>
  <si>
    <t xml:space="preserve">Objective: The aim of this study was to evaluate the potential use of widely used large language models (LLMs) in patient education by comparing their responses to orthodontic patient questions in terms of accuracy, comprehensiveness, and readability.Methods: This study evaluated the performance of Claude Sonnet 4.6, ChatGPT 5.5 and Gemini 3.5 Pro in providing orthodontic patient information.Ten frequently asked questions by orthodontic patients were posed to each model in independent sessions using the same wording. The responses obtained were scored by two orthodontists for accuracy and comprehensiveness using a modified Likert scale. The readability of the responses was calculated using the FRE and FKGL indices. Differences between the models were evaluated with statistical analyses appropriate for the data structure (p &lt; 0.05).Results: No significant difference was found between the models regarding readability. However, significant differences were found in accuracy and comprehensiveness scores. Gemini 3.5 Pro achieved the highest scores in terms of comprehensiveness and accuracy showed significant superiority over ChatGPT 5.5 (p = 0.007).Conclusion: This study demonstrates that LLMs can serve as auxiliary tools in providing orthodontic patient information.However, responses should be checked by an expert before being presented to patients and should be adapted into simpler and more understandable language.</t>
  </si>
  <si>
    <t xml:space="preserve">Erdoğan, Alperen; Çiçek, Orhan</t>
  </si>
  <si>
    <t xml:space="preserve">10.21306/dishekimligi.1994307</t>
  </si>
  <si>
    <t xml:space="preserve">orthodontic patient FAQs; 3 LLMs; accuracy comprehensiveness</t>
  </si>
  <si>
    <t xml:space="preserve">orthodontic patient FAQs; three LLMs; Likert accuracy comprehensiveness</t>
  </si>
  <si>
    <t xml:space="preserve">LLMDENT-0233</t>
  </si>
  <si>
    <t xml:space="preserve">AI and LLMs: an unlikely champion of patient equality in dentistry.</t>
  </si>
  <si>
    <t xml:space="preserve">D Cruz, L</t>
  </si>
  <si>
    <t xml:space="preserve">10.1038/s41415-026-0096-7</t>
  </si>
  <si>
    <t xml:space="preserve">42601423.0</t>
  </si>
  <si>
    <t xml:space="preserve">LLMDENT-0631</t>
  </si>
  <si>
    <t xml:space="preserve">The Evolution and Impact of Artificial Intelligence in Orthognathic Surgery: A Bibliometric Analysis.</t>
  </si>
  <si>
    <t xml:space="preserve">Artificial intelligence (AI), machine learning (ML), and deep learning (DL) are reshaping orthognathic surgery and maxillofacial traumatology by supporting diagnostic imaging and three-dimensional virtual surgical planning (VSP). This study provides a bibliometric mapping of the field in order to characterise its thematic structure, trace its temporal evolution, describe international collaboration patterns, and situate the clinical limitations reported in the literature. A systematic search was conducted in Scopus, PubMed/MEDLINE, and IEEE Xplore from database inception to 24 August 2026, restricted to English-language records. The query combined three blocks: artificial intelligence terminology ("artificial intelligence", "machine learning", "deep learning", "neural network*", "machine intelligence"), craniomaxillofacial terms ("orthognathic", "maxillofacial", "mandibular split", "le fort", "stomatognathic"), and surgical terms ("surgery", "surgical", "planning", "osteotomy"). Records were eligible when they both implemented an AI method and applied it to the craniomaxillofacial or dental domain, including educational and patient-communication applications; records were excluded as editorials, errata, letters and short opinion pieces, conference proceedings volumes, studies without an AI method, medical head-and-neck oncology, three-dimensional facial reconstruction without craniomaxillofacial surgical application, non-clinical computer vision, or topics outside the craniom…</t>
  </si>
  <si>
    <t xml:space="preserve">Naija, Sonia; Chaouch, Anis</t>
  </si>
  <si>
    <t xml:space="preserve">10.7759/cureus.115442</t>
  </si>
  <si>
    <t xml:space="preserve">42812826.0</t>
  </si>
  <si>
    <t xml:space="preserve">bibliometric analysis orthognathic AI</t>
  </si>
  <si>
    <t xml:space="preserve">LLMDENT-1133</t>
  </si>
  <si>
    <t xml:space="preserve">Evaluation of Large Language Model Performance in Answering Clinical Questions on Periodontal Furcation Defect Management.</t>
  </si>
  <si>
    <t xml:space="preserve">Background/Objectives : Large Language Models (LLMs) are artificial intelligence (AI) systems with the capacity to process vast amounts of text and generate human-like language, offering the potential for improved information retrieval in healthcare. This study aimed to assess and compare the evidence-based potential of answers provided by four LLMs to common clinical questions concerning the management and treatment of periodontal furcation defects. Methods : Four LLMs-ChatGPT 4.0, Google Gemini, Google Gemini Advanced, and Microsoft Copilot-were used to answer ten clinical questions related to periodontal furcation defects. The LLM-generated responses were compared against a "gold standard" derived from the European Federation of Periodontology (EFP) S3 guidelines and recent systematic reviews. Two board-certified periodontists independently evaluated the answers for comprehensiveness, scientific accuracy, clarity, and relevance using a predefined rubric and a scoring system of 0-10. Results : The study found variability in LLM performance across the evaluation criteria. Google Gemini Advanced generally achieved the highest average scores, particularly in comprehensiveness and clarity, while Google Gemini and Microsoft Copilot tended to score lower, especially in relevance. However, the Kruskal-Wallis test revealed no statistically significant differences in the overall average scores among the LLMs. Evaluator agreement and intra-evaluator reliability were high. Conclusions…</t>
  </si>
  <si>
    <t xml:space="preserve">10.3390/dj13060271</t>
  </si>
  <si>
    <t xml:space="preserve">40559174.0</t>
  </si>
  <si>
    <t xml:space="preserve">clinical furcation questions vs EFP guideline</t>
  </si>
  <si>
    <t xml:space="preserve">Clinical furcation management questions vs EFP S3 guideline for professionals</t>
  </si>
  <si>
    <t xml:space="preserve">LLMDENT-2061</t>
  </si>
  <si>
    <t xml:space="preserve">Le Board Français d’Orthodontie</t>
  </si>
  <si>
    <t xml:space="preserve">La Commission du Board Français d’Orthodontie (BFO) de la Fédération Française d’Orthodontie (FFO) est chargée d’organiser et de gérer le Board Français d’Orthodontie. Cette Commission a été longtemps présidée par le Dr Claude Lemasson. L’attestation du Board Français d’Orthodontie : le « Certificat d’Excellence en Pratique Orthodontique » vise à améliorer les résultats des traitements orthodontiques.</t>
  </si>
  <si>
    <t xml:space="preserve">Olivier Matern</t>
  </si>
  <si>
    <t xml:space="preserve">10.1051/odf/2023032</t>
  </si>
  <si>
    <t xml:space="preserve">French orthodontic board description; no LLM</t>
  </si>
  <si>
    <t xml:space="preserve">LLMDENT-0132</t>
  </si>
  <si>
    <t xml:space="preserve">Evaluation of Parents’ Questions Regarding Endodontic Treatments in Pediatric Dentistry by Different Artificial Intelligence Models</t>
  </si>
  <si>
    <t xml:space="preserve">Background: Parents increasingly consult publicly accessible artificial intelligence (AI) chatbots for information about their children’s dental treatment, and endodontic procedures in primary teeth are among the interventions that generate the greatest parental concern, so the quality of the information these tools deliver has direct consequences for informed decision-making. This study aimed to evaluate and compare the performance of four publicly accessible artificial intelligence (AI)-based chatbot platforms - Grok 3, Microsoft Copilot, ChatGPT (GPT-5) and Perplexity - in responding to frequently asked questions (FAQs) posed by parents regarding primary tooth endodontic treatments in pediatric dentistry.Materials and Methods: Inter-rater reliability was assessed using the intraclass correlation coefficient (ICC). Responses generated by the chatbots were evaluated using a standardized protocol. Accuracy was assessed using a 5-point Likert scale, quality using the Global Quality Scale (GQS), readability using the Flesch Reading Ease Score (FRES), and reliability using the modified DISCERN (mDISCERN) scale. A total of 20 categorized questions were individually submitted to each chatbot. All responses were independently evaluated by a specialist pediatric dentist and a pediatric dentistry research assistant. Because every question was submitted to all four platforms, related-samples methods were used: the Friedman test for accuracy, quality and reliability, and a one-way repe…</t>
  </si>
  <si>
    <t xml:space="preserve">E. Bardakçı; Hazar Baha Karadeniz</t>
  </si>
  <si>
    <t xml:space="preserve">10.61139/ijdor.1917096</t>
  </si>
  <si>
    <t xml:space="preserve">parent FAQs primary tooth endodontics; 4 chatbots; accuracy GQS mDISCERN</t>
  </si>
  <si>
    <t xml:space="preserve">parent endodontic FAQs; four chatbots; Likert GQS mDISCERN</t>
  </si>
  <si>
    <t xml:space="preserve">LLMDENT-1241</t>
  </si>
  <si>
    <t xml:space="preserve">ChatGpt's accuracy in the diagnosis of oral lesions.</t>
  </si>
  <si>
    <t xml:space="preserve">Abstract Aim ChatGPT, a large language model (LLM) developed by OpenAI, is designed to generate human-like responses through the analysis of textual data. This study aimed to assess the accuracy and diagnostic capability of ChatGPT-4 in answering clinical scenario-based questions regarding oral lesions. Methods The study included 133 multiple-choice questions (MCQs), each consisting of five possible answers, randomly selected from the Clinical Guide to Oral Disease. Two oral medicine specialists reviewed the answers in the book to ensure accuracy. A general dentist categorized the questions into three levels of difficulty, and two oral medicine specialists validated these categorizations. At each level of difficulty, 37 questions were randomly selected. Consequently, the final questionnaire, consisting of a total of 111 questions categorized by difficulty level, was prepared. The process of asking questions began using the ‘’new message’’ command, to minimize potential bias (influence of prior answers), the researchers manually cleared the chat history before presenting each new question. Result ChatGPT-4.0 demonstrated an accuracy rate of 97% for easy questions, 86.5% ± 34.6% for medium-level questions, and 78.4% ± 41.7% for difficult questions, with an overall accuracy rate of 87.4% ± 33.3. Conclusion Although ChatGPT-4.0 demonstrated satisfactory accuracy in answering clinical questions, its responses should not be exclusively relied upon for diagnostic purposes. Instead, …</t>
  </si>
  <si>
    <t xml:space="preserve">Hajibagheri, Pedram; Sani, Sahba Khosousi; Samami, Mohammad; Tabari-Khomeiran, Rasoul; Azadpeyma, Kiana; Sani, Mohammad Khosousi</t>
  </si>
  <si>
    <t xml:space="preserve">10.1186/s12903-025-06582-2</t>
  </si>
  <si>
    <t xml:space="preserve">40691556.0</t>
  </si>
  <si>
    <t xml:space="preserve">textbook oral lesion MCQs</t>
  </si>
  <si>
    <t xml:space="preserve">LLMDENT-1158</t>
  </si>
  <si>
    <t xml:space="preserve">Performance of large language models (ChatGPT4-0, Grok2 and Gemini) in UK dentistry and dental hygiene and therapy assessments.</t>
  </si>
  <si>
    <t xml:space="preserve">Background Artificial intelligence, particularly large language models (LLMs), have demonstrated capabilities in performing complex natural language processing tasks. This study evaluated performance of LLMs in answering dentistry assessment questions and their ability to generate examination questions suitable for undergraduate dentistry. Methods GPT-4o, Grok2, and Gemini were tested on 340 multiple choice questions (MCQs), 80 short-answer question papers (SAPs), and three structured oral examinations within the Bachelor of Dental Surgery (BDS) and dental hygiene and therapy (DHT) programmes. Additionally, the LLMs also generated 140 assessment questions. Results In the BDS cohort, no significant differences were observed between LLMs in MCQ performance (p = 0.71) or SAP performance (p = 0.07). In the DHT cohort, significant differences were noted in SAP performance (p = 0.04), with GPT-4o and Grok2 outperforming Gemini (p = 0.01 and p &lt;0.001, respectively). Question generation revealed that while LLMs produced appropriately worded questions in most categories, issues such as double negatives, lengthy narratives and inaccurate information emerged, particularly in hard topics and in constructing mark schemes. Conclusion GPT-4o and Grok2 demonstrated potential in answering dental assessment questions. All LLMs showed limitations in generating high-quality examination content.</t>
  </si>
  <si>
    <t xml:space="preserve">Dave, Manas; Tattar, Rajpal; Alafaleg, Rasha; Barry, Siobhan; Ariyaratnam, Senathirajah; Roudsari, Reza Vahid; Patel, Neil</t>
  </si>
  <si>
    <t xml:space="preserve">10.1038/s41415-025-8383-2</t>
  </si>
  <si>
    <t xml:space="preserve">40542155.0</t>
  </si>
  <si>
    <t xml:space="preserve">UK dental assessments and question generation</t>
  </si>
  <si>
    <t xml:space="preserve">LLMDENT-1755</t>
  </si>
  <si>
    <t xml:space="preserve">Determinants of ChatGPT Adoption in Academe &amp; Other Fields - A Review on Theoretical Perspective</t>
  </si>
  <si>
    <t xml:space="preserve">ChatGPT has been showing promising advantages including its capability to optimize work and converse like human being. In the academe, ChatGPT was seen to have the capability to answer formative assessments, aid in research, and act as virtual tutor. However, ChatGPT is also being criticized for its misleading and inaccurate responses. This led the scientific community to further study its adoption factors. This review discussed and analyzed 53 empirical studies that aimed to determine the factors influencing ChatGPT adoption and use in the academe and other fields. Performance expectancy, personal innovativeness, trust, attitude, and self-efficacy were identified as common determinants of ChatGPT adoption in various fields. To add, experience and presence of Generative Al policy also determine ChatGPT adoption. Technology Acceptance Model (TAM) and Unified Theory of Acceptance and Use of Technology (UTAUT/UTUAT2) are the most widely used frameworks found in this review. Practically, this review recommends that ChatGPT adoption and use be further studied in educational sector focusing on the contrasting results of significant factors found. Policy on how academic institutions will adopt and use ChatGPT is also highly recommended. With respect to other areas, studies on ChatGPT adoption and use in other economic institutions (healthcare, business, law, software development, dentistry, etc.) are recommended. Theoretically, this review recommends use of TAM and UTUAT/UTUAT2 in f…</t>
  </si>
  <si>
    <t xml:space="preserve">G. B. Elinzano; M. Ching</t>
  </si>
  <si>
    <t xml:space="preserve">International Conference on Computers in Education</t>
  </si>
  <si>
    <t xml:space="preserve">10.58459/icce.2024.4969</t>
  </si>
  <si>
    <t xml:space="preserve">review ChatGPT adoption determinants</t>
  </si>
  <si>
    <t xml:space="preserve">review of adoption studies</t>
  </si>
  <si>
    <t xml:space="preserve">LLMDENT-0666</t>
  </si>
  <si>
    <t xml:space="preserve">Role-based evaluation of artificial intelligence chatbot responses in orthodontic emergency scenarios: accuracy, readability, understandability, and patient-oriented communication.</t>
  </si>
  <si>
    <t xml:space="preserve">Abstract Objectives This study investigated role-based differences in the accuracy, readability, understandability, and internal consistency of chatbot responses to orthodontic emergencies and examined the clinical implications of patient-oriented communication. Methods Twenty-three standardized orthodontic emergency scenarios were presented to four chatbots— ChatGPT-4o, Claude 3 Opus, Microsoft Copilot, and Gemini 2.5—using patient and orthodontist roles. Response accuracy was evaluated by expert orthodontists and research assistants using a 3-point Likert scale, while readability, understandability, and internal consistency were assessed with the Atesman index, Sonmez formula, and Cronbach’s α. Patient-role responses were descriptively analyzed using predefined communication dimensions to contextualize quantitative findings. Results Significant chatbot-specific role-based differences were observed, with Claude 3 Opus (p = 0.001) and Gemini 2.5 (p = 0.023) showing higher accuracy in the orthodontist role. In the patient role, ChatGPT-4o and Claude 3 Opus showed the highest rates of correct information, while Claude 3 Opus had the highest rate in the orthodontist role. Patient-role responses were significantly more understandable than orthodontist-role responses (p &lt; 0.05). ChatGPT-4o (α = 0.862) and Gemini 2.5 (α = 0.815) showed high internal consistency. Qualitative analysis indicated that patient-oriented responses frequently adopted a reassuring tone and emphasized tempor…</t>
  </si>
  <si>
    <t xml:space="preserve">Ozdemir, Mustafa; Gulec, Aysegul</t>
  </si>
  <si>
    <t xml:space="preserve">10.1186/s12903-026-08836-z</t>
  </si>
  <si>
    <t xml:space="preserve">42260525.0</t>
  </si>
  <si>
    <t xml:space="preserve">Orthodontics; Dental traumatology / emergencies</t>
  </si>
  <si>
    <t xml:space="preserve">orthodontic emergency scenarios patient role; 4 chatbots; accuracy</t>
  </si>
  <si>
    <t xml:space="preserve">orthodontic emergencies in patient role; four chatbots; expert accuracy</t>
  </si>
  <si>
    <t xml:space="preserve">LLMDENT-0722</t>
  </si>
  <si>
    <t xml:space="preserve">Comparing large language models and search engine responses to common orthodontic questions.</t>
  </si>
  <si>
    <t xml:space="preserve">BACKGROUND: Large Language Models (LLMs) highlight their potential in supporting patient education and self-management. Their performance in responses to orthodontic questions has yet to be explored. OBJECTIVES: This study aims to compare the quality, empathy, readability, and satisfaction of responses from LLMs and search engines on common orthodontic questions. METHODS: Forty-five common orthodontic questions (six categories) and a prompt were developed, and a self-designed multidimensional evaluation questionnaire was constructed. Questions were presented to 5 LLMs and 3 search engines on December,22,2024. The primary outcomes were the median expert-rated scores of LLMs versus search engine responses on quality, empathy, readability, and satisfaction, using 5- or 10-point Likert scales. RESULTS: LLMs scored significantly higher than search engines in quality (4.00 vs. 3.50, p &lt; 0.001), empathy (3.75 vs. 3.50, p &lt; 0.001), readability (4.00 vs. 3.75, p &lt; 0.001), and satisfaction (8.00 vs. 7.25, p &lt; 0.001). LLM-generated responses were rated significantly higher than those from search engines in therapeutic outcomes category, appliance selection category and cost category. CONCLUSIONS: In this cross-sectional study, the LLMs, particularly GPT-4o, outperformed search engines. These results indicate the potential of LLMs as supplementary tools for orthodontic patient education and self-management.</t>
  </si>
  <si>
    <t xml:space="preserve">Ren, Yuanyuan; Sun, Jing</t>
  </si>
  <si>
    <t xml:space="preserve">10.1371/journal.pone.0339908</t>
  </si>
  <si>
    <t xml:space="preserve">41481594.0</t>
  </si>
  <si>
    <t xml:space="preserve">common orthodontic questions; LLMs vs search engines; quality empathy</t>
  </si>
  <si>
    <t xml:space="preserve">LLMDENT-1642</t>
  </si>
  <si>
    <t xml:space="preserve">Chatbot Response Quality and Empathy in Dentistry</t>
  </si>
  <si>
    <t xml:space="preserve">10.1016/j.denabs.2025.10.021</t>
  </si>
  <si>
    <t xml:space="preserve">Dental Abstracts digest no abstract; chatbot quality empathy</t>
  </si>
  <si>
    <t xml:space="preserve">Dental Abstracts digest; no abstract</t>
  </si>
  <si>
    <t xml:space="preserve">Dental Abstracts digest; secondary summary of chatbot quality and empathy study; original captured separately</t>
  </si>
  <si>
    <t xml:space="preserve">LLMDENT-1319</t>
  </si>
  <si>
    <t xml:space="preserve">Performance of Large Language Models on the Korean Dental Licensing Examination: A Comparative Study.</t>
  </si>
  <si>
    <t xml:space="preserve">PURPOSE: This study investigated the potential application of large language models (LLMs) in dental education and practice, with a focus on ChatGPT and Claude3-Opus. Using the Korean Dental Licensing Examination (KDLE) as a benchmark, we aimed to assess the capabilities of these models in the dental field. METHODS: This study evaluated three LLMs: GPT-3.5, GPT-4 (version: March 2024), and Claude3-Opus (version: March 2024). We used the KDLE questionnaire from 2019 to 2023 as inputs to the LLMs and then used the outputs from the LLMs as the corresponding answers. The total scores for individual subjects were obtained and compared. We also compared the performance of LLMs with those of individuals who underwent the exams. RESULTS: Claude3-Opus performed best among the considered LLMs, except in 2019 when ChatGPT-4 performed best. Claude3-Opus and ChatGPT-4 surpassed the cut-off scores in all the years considered; this indicated that Claude3-Opus and ChatGPT-4 passed the KDLE, whereas ChatGPT-3.5 did not. However, all LLMs considered performed worse than humans, represented here by dental students in Korea. On average, the best-performing LLM annually achieved 85.4% of human performance. CONCLUSION: Using the KDLE as a benchmark, our study demonstrates that although LLMs have not yet reached human-level performance in overall scores, both Claude3-Opus and ChatGPT-4 exceed the cut-off scores and perform exceptionally well in specific subjects. CLINICAL RELEVANCE: Our findings wi…</t>
  </si>
  <si>
    <t xml:space="preserve">Kim, Woojun; Kim, Bong Chul; Yeom, Han-Gyeol</t>
  </si>
  <si>
    <t xml:space="preserve">10.1016/j.identj.2024.09.002</t>
  </si>
  <si>
    <t xml:space="preserve">39370338.0</t>
  </si>
  <si>
    <t xml:space="preserve">Korean licensing exam</t>
  </si>
  <si>
    <t xml:space="preserve">LLMDENT-0977</t>
  </si>
  <si>
    <t xml:space="preserve">Artificial intelligence applications in tooth avulsion: comparative accuracy of ChatGPT and DeepSeek</t>
  </si>
  <si>
    <t xml:space="preserve">Background: The accuracy and performance of artificial intelligence (AI)-based chatbots in clinical applications can directly influence healthcare outcomes. In cases of dental trauma, adherence to the International Association of Dental Traumatology (IADT) guidelines is essential for clinical success. Although the use of AI in healthcare is increasing, few studies have evaluated the ability of chatbots to provide accurate information in dental trauma. This study aimed to evaluate and compare the performance of the ChatGPT and DeepSeek platforms in providing guideline-based information on the management of dental avulsion, using the IADT guidelines as a reference standard. Methods: Based on the IADT guidelines, 25 questions (12 yes/no and 13 open-ended) were posed to ChatGPT-3.5 and DeepSeek over the course of one week. Two independent researchers asked each question three times daily. Responses were classified as correct, incorrect, or insufficient according to the guidelines. Statistical analyses were conducted to assess agreement and accuracy. Results: A total of 1050 responses were analyzed. DeepSeek demonstrated moderate agreement with the guideline-based answers (κ ≈ 0.52; 95% confidence interval (CI): 0.48–0.55; p &lt; 0.001), whereas ChatGPT showed weak-to-moderate agreement (κ ≈ 0.44; 95% CI: 0.40–0.48; p &lt; 0.001). The mean accuracy difference between the two platforms was approximately 7% (p = 0.001). Conclusions: ChatGPT and DeepSeek have potential as knowledge resourc…</t>
  </si>
  <si>
    <t xml:space="preserve">10.22514/jocpd.2026.049</t>
  </si>
  <si>
    <t xml:space="preserve">IADT guideline-based avulsion questions</t>
  </si>
  <si>
    <t xml:space="preserve">IADT guideline yes/no and open avulsion questions; clinician complementary tool framing</t>
  </si>
  <si>
    <t xml:space="preserve">LLMDENT-2145</t>
  </si>
  <si>
    <t xml:space="preserve">[Role of brain and muscle ARNT-like protein 1 in the rat periodontitis-induced liver injury model].</t>
  </si>
  <si>
    <t xml:space="preserve">Objective: Brain and muscle ARNT-like protein 1 (BMAL1) is a core component of hepatocyte molecular clock and plays an important role in the regulation of other related rhythmic genes in the body through a transcriptional-translational feedback loop in molecular circadian oscillations. Therefore, the aim of this study was to investigate the role of BMAL1 in the rat periodontitis-induced liver injury. Methods: Twelve male Wistar rats were divided into the control group and the periodontitis group according to the random number table method. The rats in the control group were untreated. The periodontitis models were established by ligating the necks of the bilateral maxillary first molars in the periodontitis group rats. After 8 weeks, periodontal clinical indexes of rats in both groups were examined and executed. Micro-CT scans of the maxilla were performed and levels of the alveolar bone resorption were analyzed. Pathological changes in periodontal and liver tissue of rats in two groups were detected by HE and oil red O staining. Biochemical kits were used to detect glutamic-oxaloacetic transaminase (GOT), glutamic-pyruvic transaminase (GPT), total cholesterol (TC) and triglycerides (TG) in serum. The gene and protein expression levels of BMAL1, nuclear factor kappa-B (NF-κB) and tumor necrosis factor-α (TNF-α) in liver tissue were measured by real time fluorescent quantitative-PCR (qRT-PCR), immunohistochemistry (IHC) and Western blotting (WB) assays. Apoptosis was detected …</t>
  </si>
  <si>
    <t xml:space="preserve">Liu, X M; Cao, N B; Deng, Y; Hou, Y B; Liu, X C; Ma, H N; Yu, W X</t>
  </si>
  <si>
    <t xml:space="preserve">10.3760/cma.j.cn112144-20220323-00125</t>
  </si>
  <si>
    <t xml:space="preserve">36266079.0</t>
  </si>
  <si>
    <t xml:space="preserve">periodontitis liver rat; GPT enzyme</t>
  </si>
  <si>
    <t xml:space="preserve">rat periodontitis liver study; no LLM</t>
  </si>
  <si>
    <t xml:space="preserve">LLMDENT-0962</t>
  </si>
  <si>
    <t xml:space="preserve">Artificial intelligence for detecting fetal orofacial clefts and advancing medical education.</t>
  </si>
  <si>
    <t xml:space="preserve">Orofacial clefts are among the most common congenital craniofacial abnormalities, yet accurate prenatal detection remains challenging due to the scarcity of experienced specialists and the relative rarity of the condition. Early and reliable diagnosis is essential to enable timely clinical intervention and reduce associated morbidity. Here we show that an artificial intelligence system, trained on over 45,139 ultrasound images from 9,215 fetuses across 22 hospitals, can diagnose fetal orofacial clefts with sensitivity and specificity exceeding 93% and 95% respectively, matching the performance of senior radiologists and substantially outperforming junior radiologists. When used as a medical copilot, the system raises junior radiologists’ sensitivity by more than 6 %. Beyond direct diagnostic assistance, the system also accelerates the development of clinical expertise. A pilot study involving 24 radiologists and trainees demonstrated that the model can improve the expertise development for rare conditions. This dual-purpose approach offers a scalable solution for improving both diagnostic accuracy and specialist training in settings where experienced radiologists are scarce. Researchers developed an AI system matching senior radiologist accuracy in prenatal orofacial cleft diagnosis, while also serving as an educational tool. In a pilot study, AI-trained groups improved diagnostic performance over traditionally trained peers.</t>
  </si>
  <si>
    <t xml:space="preserve">Zhang, Yuanji; Huang, Yuhao; Dou, Haoran; Zhu, Xiliang; Ling, Chen; Yang, Zhong; Liang, Lianying; Li, Jiuping; Liang, Siying; Li, Rui; Cao, Yan; Zhang, Yuhan; Lai, Jiewei; Zhou, Yongsong; Zheng, Hongy</t>
  </si>
  <si>
    <t xml:space="preserve">10.1038/s41467-026-74119-4</t>
  </si>
  <si>
    <t xml:space="preserve">42303610.0</t>
  </si>
  <si>
    <t xml:space="preserve">ultrasound cleft detection AI</t>
  </si>
  <si>
    <t xml:space="preserve">LLMDENT-1963</t>
  </si>
  <si>
    <t xml:space="preserve">Potential of Multimodal Large Language Models for Data Mining of Medical Images and Free-text Reports</t>
  </si>
  <si>
    <t xml:space="preserve">Medical images and radiology reports are essential for physicians to diagnose medical conditions. However, the vast diversity and cross-source heterogeneity inherent in these data have posed significant challenges to the generalizability of current data-mining methods for clinical decision-making. Recently, multimodal large language models (MLLMs), especially Gemini-Vision-series (Gemini) and GPT-4-series (GPT-4) models, have revolutionized numerous domains, significantly impacting the medical field. In this study, we conducted a detailed evaluation of the performance of the Gemini series models (including Gemini-1.0-Pro-Vision, Gemini-1.5-Pro, and Gemini-1.5-Flash) and GPT series models (including GPT-4o, GPT-4-Turbo, and GPT-3.5-Turbo) across 14 medical datasets, covering 5 medical imaging categories (dermatology, radiology, dentistry, ophthalmology, and endoscopy) and 3 radiology report datasets. The investigated tasks encompass disease classification, lesion segmentation, anatomical localization, disease diagnosis, report generation, and lesion detection. Moreover, we also validated the performance of the Claude-3-Opus, Yi-Large, Yi-Large-Turbo, and LLaMA 3 models to gain a comprehensive understanding of the MLLM models in the medical field. Our experimental results demonstrated that Gemini-series models excelled in report generation and lesion detection but faces challenges in disease classification and anatomical localization. Conversely, GPT-series models exhibited pro…</t>
  </si>
  <si>
    <t xml:space="preserve">Yutong Zhang; Yi Pan; Tianyang Zhong; Peixin Dong; Kangni Xie; Yuxiao Liu; Han-Qi Jiang; Zheng Liu; Shijie Zhao; Tuo Zhang; Xi Jiang; Dinggang Shen; Tianming Liu; Xin Zhang</t>
  </si>
  <si>
    <t xml:space="preserve">10.48550/arxiv.2407.05758</t>
  </si>
  <si>
    <t xml:space="preserve">DOAJ; Semantic Scholar; arXiv</t>
  </si>
  <si>
    <t xml:space="preserve">medical image data mining MLLMs</t>
  </si>
  <si>
    <t xml:space="preserve">medical image data mining benchmark</t>
  </si>
  <si>
    <t xml:space="preserve">LLMDENT-2136</t>
  </si>
  <si>
    <t xml:space="preserve">in a Child with Encephalocraniocutaneous Lipomatosis</t>
  </si>
  <si>
    <t xml:space="preserve">I. de la Hera; R. Chico; R. Llamas; F. Vanaclocha</t>
  </si>
  <si>
    <t xml:space="preserve">encephalocraniocutaneous lipomatosis case</t>
  </si>
  <si>
    <t xml:space="preserve">no abstract; encephalocraniocutaneous lipomatosis case</t>
  </si>
  <si>
    <t xml:space="preserve">LLMDENT-0784</t>
  </si>
  <si>
    <t xml:space="preserve">Unnecessary dental extractions in patients with Persistent Idiopathic Facial Pain: a qualitative and questionnaire-based study of patient perspectives.</t>
  </si>
  <si>
    <t xml:space="preserve">BACKGROUND: This study aimed to explore the perspectives of individuals with Persistent Idiopathic Facial Pain (PIFP) who sought dental extractions for pain relief and to identify common themes from their experiences. PIFP significantly impacts the quality of life, leading many patients to undergo unnecessary dental procedures on healthy teeth for pain relief. Recognizing unique characteristics in patients with a history of such interventions could help prevent unnecessary treatments and associated complications. METHODS: We conducted qualitative research at the Headache Clinic, Tel Aviv Sourasky Medical Center, involving 12 consecutive patients with PIFP who had undergone dental extractions. Data were collected through medical records, interviews, and questionnaires. The recorded interviews were transcribed and analyzed using qualitative research guidelines, with a focus on descriptive, linguistic, and conceptual comments. RESULTS: Twelve participants aged 28-83 were included in the study. Data analysis revealed three main themes: (1) physical metaphors ("like an exposed nerve"), (2) emotional and cognitive reactions to pain ("life had stopped"), and (3) encounters with the medical establishment ("not just injustice, it's medical negligence"). Physical metaphors included additional somatization, symbolic penetration, facial pain analogous to emotional pain or a traumatic event, and pain as a silencer. Emotional and cognitive reactions included catastrophic reactions, incompr…</t>
  </si>
  <si>
    <t xml:space="preserve">Shir, Dror; Biran, Iftah; Zalashik, Rakefet; Mosek, Amnon</t>
  </si>
  <si>
    <t xml:space="preserve">Journal of oral &amp; facial pain and headache</t>
  </si>
  <si>
    <t xml:space="preserve">10.22514/jofph.2026.016</t>
  </si>
  <si>
    <t xml:space="preserve">41914056.0</t>
  </si>
  <si>
    <t xml:space="preserve">facial pain patient perspectives qualitative; no LLM</t>
  </si>
  <si>
    <t xml:space="preserve">facial pain patient qualitative study; no LLM</t>
  </si>
  <si>
    <t xml:space="preserve">LLMDENT-1122</t>
  </si>
  <si>
    <t xml:space="preserve">A Comparative Analysis of Three Large Language Models on Bruxism Knowledge.</t>
  </si>
  <si>
    <t xml:space="preserve">BACKGROUND: Artificial Intelligence (AI) has been widely used in health research, but the effectiveness of large language models (LLMs) in providing accurate information on bruxism has not yet been evaluated. OBJECTIVES: To assess the readability, accuracy and consistency of three LLMs in responding to frequently asked questions about bruxism. METHODS: This cross-sectional observational study utilised the Google Trends tool to identify the 10 most frequent topics about bruxism. Thirty frequently asked questions were selected, which were submitted to ChatGPT-3.5, ChatGPT-4 and Gemini at two different times (T1 and T2). The readability was measured using the Flesch Reading Ease (FRE) and Flesch-Kincaid Grade Level (FKG) metrics. The responses were evaluated for accuracy using a three-point scale, and consistency was verified by comparing responses between T1 and T2. Statistical analysis included ANOVA, chi-squared tests and Cohen's kappa coefficient considering a p value of 0.5. RESULTS: In terms of readability, there was no difference in FRE. The Gemini model showed lower FKG scores than the Generative Pretrained Transformer (GPT)-3.5 and GPT-4 models. The average accuracy of the responses was 68.33% for GPT-3.5, 65% for GPT-4 and 55% for Gemini, with no significant differences between the models (p = 0.290). Consistency was substantial for all models, with the highest being in GPT-3.5 (95%). The three LLMs demonstrated substantial agreement between T1 and T2. CONCLUSION: Gemi…</t>
  </si>
  <si>
    <t xml:space="preserve">Camargo, Elisa Souza; Quadras, Isabella Christina Costa; Garanhani, Roberto Ramos; de Araujo, Cristiano Miranda; Stuginski-Barbosa, Juliana</t>
  </si>
  <si>
    <t xml:space="preserve">Journal of oral rehabilitation</t>
  </si>
  <si>
    <t xml:space="preserve">10.1111/joor.13948</t>
  </si>
  <si>
    <t xml:space="preserve">39912320.0</t>
  </si>
  <si>
    <t xml:space="preserve">bruxism FAQs from Google Trends; 3 LLMs; accuracy consistency</t>
  </si>
  <si>
    <t xml:space="preserve">Google Trends bruxism FAQs; three LLMs; accuracy consistency</t>
  </si>
  <si>
    <t xml:space="preserve">LLMDENT-1396</t>
  </si>
  <si>
    <t xml:space="preserve">Can ChatGPT-3.5 Be Used to Answer Questions Related to Pediatric Dentistry?</t>
  </si>
  <si>
    <t xml:space="preserve">Aim: This study aimed to evaluate and compare the quality of chatGPT-3.5’s responses to frequently asked and undergraduate education-related questions provided by chatGPT-3.5 in the field of pediatric dentistry. Materials and Methods: Frequently asked questions by patients about procedures in pediatric dentistry and questions for educational purposes were generated to be asked on ChatGPT-3.5. The questions were divided into two categories consisting of 14 Patient Questions and 18 Educational Questions. Specific topics covered: Oral hygiene and preventive dentistry, patient management, dental trauma, restorative dentistry and pulp therapy, orthodontics, dental pathology and dental radiology. ChatGPT-3.5 answered these questions on April 15, 2024. Responses were scored on a 1 to 5 scale by pediatric dentists using a modified global quality scale. All statistical calculations were performed using IBM SPSS Statistics version 25.0. Results: Responses were scored by 25 pediatric dentists. The mean score for responses to Patient Questions was 4.21±0.53, while the mean score for responses to Education Questions was 3.44±0.71. The difference in scores between the two question categories and the subgroups of the categories was found to be statistically significant (p</t>
  </si>
  <si>
    <t xml:space="preserve">Mustuloğlu, Şeyma</t>
  </si>
  <si>
    <t xml:space="preserve">Türk Diş Hekimliği Araştırma Dergisi</t>
  </si>
  <si>
    <t xml:space="preserve">10.58711/turkishjdentres.vi.1513154</t>
  </si>
  <si>
    <t xml:space="preserve">Orthodontics; Endodontics; Pediatric dentistry; Restorative dentistry / cariology; Preventive dentistry / dental public health; Dental traumatology / emergencies; Dental education / exams</t>
  </si>
  <si>
    <t xml:space="preserve">pediatric patient and education questions; ChatGPT; mGQS</t>
  </si>
  <si>
    <t xml:space="preserve">paediatric patient and education questions; ChatGPT-3.5; mGQS</t>
  </si>
  <si>
    <t xml:space="preserve">LLMDENT-2109</t>
  </si>
  <si>
    <t xml:space="preserve">Reena Wadia</t>
  </si>
  <si>
    <t xml:space="preserve">10.1038/s41415-023-5903-9</t>
  </si>
  <si>
    <t xml:space="preserve">37237211.0</t>
  </si>
  <si>
    <t xml:space="preserve">BDJ piece no abstract</t>
  </si>
  <si>
    <t xml:space="preserve">no abstract; brief piece</t>
  </si>
  <si>
    <t xml:space="preserve">LLMDENT-1006</t>
  </si>
  <si>
    <t xml:space="preserve">Response to Letter to the Editor regarding, "Evaluation of information provided by artificial intelligence chatbots on extraoral maxillofacial prostheses".</t>
  </si>
  <si>
    <t xml:space="preserve">10.1016/j.prosdent.2026.01.035</t>
  </si>
  <si>
    <t xml:space="preserve">41763998.0</t>
  </si>
  <si>
    <t xml:space="preserve">LLMDENT-1212</t>
  </si>
  <si>
    <t xml:space="preserve">Comparative Evaluation of Accuracy, Completeness and Readability of Common Patient Queries Related to Prosthodontic Treatment by Two Artificial Intelligence Models (ChatGPT-4o and Gemini).</t>
  </si>
  <si>
    <t xml:space="preserve">INTRODUCTION: Artificial intelligence (AI) is fundamentally characterized by the capacity of computer systems to execute tasks that traditionally require human intelligence through the application of sophisticated algorithms. The coming years are bound to witness an increase in the number of people relying on the AI language models for initial health-related queries. The reasons may include increased credibility of AI models, convenience and privacy, initial knowledge acquisition before their visit to a doctor and guidance regarding treatment options. AIM: The aim of the study was to compare the performance of two commonly used AI models, Chat Generative Pretrained Transformer (ChatGPT-4o, OpenAI, San Francisco, United States) and Google Gemini Flash 2.5 (Google Bard, Google DeepMind, Mountain View, California, United States), in responding to common patient queries related to prosthodontic treatments and evaluate their responses in terms of accuracy, completeness, generation time, length and readability. MATERIALS AND METHODS: In this study, 30 open-ended questions that are frequently asked by patients visiting prosthodontists were collected. Ten questions each from the domains (removable (partial and complete), fixed partial dentures and dental implantology) were submitted to both AI models: ChatGPT 4o and Google Gemini Flash 2.5. Four experts in the field of Prosthodontics with a minimum of 20 years' experience, who were blinded to the study, evaluated the accuracy and com…</t>
  </si>
  <si>
    <t xml:space="preserve">Francis, Litty; S, Deepthi V; Viswambharan, Prasanth; Nair, Vivek V</t>
  </si>
  <si>
    <t xml:space="preserve">10.7759/cureus.98458</t>
  </si>
  <si>
    <t xml:space="preserve">41487711.0</t>
  </si>
  <si>
    <t xml:space="preserve">prosthodontic patient queries; ChatGPT-4o Gemini; accuracy completeness</t>
  </si>
  <si>
    <t xml:space="preserve">LLMDENT-1710</t>
  </si>
  <si>
    <t xml:space="preserve">O uso da ferramenta ChatGPT no suporte à educação e à produção acadêmica</t>
  </si>
  <si>
    <t xml:space="preserve">Este artigo visa identificar a aplicabilidade, os benefícios e as implicações do ChatGPT, uma ferramenta de Inteligência Artificial (IA), na área da educação e da pesquisa acadêmica. Foram realizados testes observacionais e uma revisão integrativa da literatura mais recente (2023). A literatura aponta que o ChatGPT pode ser aplicado em diversos contextos de ensino e de aprendizagem, estimulando o desenvolvimento autônomo dos alunos e auxiliando os docentes em suas práticas. Na área médica, a ferramenta contribui para a categorização de dados e melhora a comunicação com o paciente; na área odontológica, é sugerida a atualização do currículo para contemplar o uso de ferramentas de IA, embora ela possa produzir respostas diferentes para a mesma pergunta e indicar referências inexistentes. Apesar das falhas, consideramos o uso da ferramenta pertinente para o suporte às práticas de ensino, aprendizagem e produção científica, mas isso demanda uma discussão crítica e reflexiva entre alunos, professores e instituições, a fim de garantir a integridade acadêmica.</t>
  </si>
  <si>
    <t xml:space="preserve">M. Celestino; V. C. P. N. Valente</t>
  </si>
  <si>
    <t xml:space="preserve">ETD - Educação Temática Digital</t>
  </si>
  <si>
    <t xml:space="preserve">10.20396/etd.v26i00.8673464</t>
  </si>
  <si>
    <t xml:space="preserve">integrative review ChatGPT education</t>
  </si>
  <si>
    <t xml:space="preserve">ChatGPT in education and academic production</t>
  </si>
  <si>
    <t xml:space="preserve">LLMDENT-1227</t>
  </si>
  <si>
    <t xml:space="preserve">Comparison of ChatGPT and DeepSeek large language models in the diagnosis of pericarditis.</t>
  </si>
  <si>
    <t xml:space="preserve">BACKGROUND: The integration of sophisticated large language models (LLMs) into healthcare has recently garnered significant attention due to their ability to leverage deep learning techniques to process vast datasets and generate contextually accurate, human-like responses. These models have been previously applied in medical diagnostics, such as in the evaluation of oral lesions. Given the high rate of missed diagnoses in pericarditis, LLMs may support clinicians in generating differential diagnoses-particularly in atypical cases where risk stratification and early identification are critical to preventing serious complications such as constrictive pericarditis and pericardial tamponade. AIM: To compare the accuracy of LLMs in assisting the diagnosis of pericarditis as risk stratification tools. METHODS: A PubMed search was conducted using the keyword "pericarditis", applying filters for "case reports". Data from relevant cases were extracted. Inclusion criteria consisted of English-language reports involving patients aged 18 years or older with a confirmed diagnosis of acute pericarditis. The diagnostic capabilities of ChatGPT o1 and DeepThink-R1 were assessed by evaluating whether pericarditis was included in the top three differential diagnoses and as the sole provisional diagnosis. Each case was classified as either "yes" or "no" for inclusion. RESULTS: From the initial search, 220 studies were identified, of which 16 case reports met the inclusion criteria. In assessing…</t>
  </si>
  <si>
    <t xml:space="preserve">Goyal, Aman; Sulaiman, Samia Aziz; Alaarag, Abdallah; Hoshan, Waseem; Goyal, Priya; Shah, Viraj; Daoud, Mohamed; Mahalwar, Gauranga; Sheikh, Abu Baker</t>
  </si>
  <si>
    <t xml:space="preserve">World journal of cardiology</t>
  </si>
  <si>
    <t xml:space="preserve">10.4330/wjc.v17.i8.110489</t>
  </si>
  <si>
    <t xml:space="preserve">40949931.0</t>
  </si>
  <si>
    <t xml:space="preserve">pericarditis diagnosis</t>
  </si>
  <si>
    <t xml:space="preserve">LLMDENT-2005</t>
  </si>
  <si>
    <t xml:space="preserve">Artificial intelligence in healthcare and education</t>
  </si>
  <si>
    <t xml:space="preserve">Artificial intelligence (AI) is rapidly transforming the healthcare and medical and dental education sectors. With advancements in AI technology and its integration into routine tasks, the field of healthcare and education is rapidly evolving. This article aims to provide an in-depth analysis of the impact of AI in these sectors and to discuss the advantages and disadvantages of its integration. The article will begin by examining the use of AI in healthcare, including its impact on patient care, diagnosis and treatment, and the benefits it brings to medical professionals and patients alike. The article will then delve into the use of AI in medical and dental education, exploring its impact on student learning and teaching practices, and the benefits and challenges it presents for educators and students. Additionally, this article will also cover the impact of AI on the publishing of scientific articles in journals. With the increasing volume of submissions and the need for more efficient management, AI is being utilised to streamline the peer-review process and improve the quality of peer-review. The article will also delve into the possibility of AI enabling new forms of publication and supporting reproducibility, helping to improve the overall quality of scientific publications. Furthermore, the authors of this article have written it using AI, making it a landmark paper that showcases the true technological power of AI in the field of writing. This article has been entire…</t>
  </si>
  <si>
    <t xml:space="preserve">M. Dave; N. Patel</t>
  </si>
  <si>
    <t xml:space="preserve">10.1038/s41415-023-5845-2</t>
  </si>
  <si>
    <t xml:space="preserve">37237212.0</t>
  </si>
  <si>
    <t xml:space="preserve">BDJ article written by ChatGPT; opinion</t>
  </si>
  <si>
    <t xml:space="preserve">narrative review written by ChatGPT</t>
  </si>
  <si>
    <t xml:space="preserve">LLMDENT-1920</t>
  </si>
  <si>
    <t xml:space="preserve">Role of ChatGPT in Dentistry: A Review</t>
  </si>
  <si>
    <t xml:space="preserve">An artificial intelligence chatbot called Chat generative pre-trained transformer (ChatGPT) employs natural language processing to reply to user input in a conversational way. In the health care system, including dentistry, ChatGPT has many uses. It is utilized for diagnosis, risk assessment for diseases, and appointment scheduling. It plays a part in academic study as well. It has many uses in the dental field, including the identification of various dental restorations and the detection of dental and maxillofacial abnormalities on panoramic radiographs. As a result, it facilitates a reduction in burden. Nevertheless, despite these advantages, one should be aware of the dangers and restrictions this chatbot poses. The usage of ChatGPT in dentistry was rarely discussed in literature. This review of literature aims to discuss the role of ChatGPT in Dentistry.</t>
  </si>
  <si>
    <t xml:space="preserve">Surana, Pratik; P. Ostwal, Priyanka; Vishal Dev, Shruti; Tiwari, Jayesh; Charan Yadav, Kadire Shiva; Renuka, Gajji</t>
  </si>
  <si>
    <t xml:space="preserve">Research Journal of Pharmacy and Technology</t>
  </si>
  <si>
    <t xml:space="preserve">10.52711/0974-360x.2024.00545</t>
  </si>
  <si>
    <t xml:space="preserve">LLMDENT-0488</t>
  </si>
  <si>
    <t xml:space="preserve">Using ChatGPT to Evaluate User Reviews of Mobile Applications in the Field of Oral Health: A Study in Iran, 2025</t>
  </si>
  <si>
    <t xml:space="preserve">Background: Oral health is a vital component of overall human health. In recent years, mobile health applications (mHealth applications) have emerged as innovative tools to enhance health literacy and promote behavior change related to oral hygiene. Analyzing user feedback in app stores provides actionable insights into user experience, functional limitations, and opportunities for improvement. Leveraging artificial intelligence, particularly advanced language models such as ChatGPT, offers a novel opportunity for precise, rapid, and structured processing of these reviews. Methods: This descriptive-analytical study was conducted in 2025. A total of 135 applications from Bazaar and 28 applications from Myket were initially retrieved. After applying screening criteria—removing duplicates, irrelevant applications, child-specific games, and applications with fewer than 1000 installs—12 applications were selected for final analysis. Screenshots of user reviews were processed using ChatGPT for sentiment and semantic analysis, categorizing comments into positive, negative, or neutral groups and five rating levels from excellent to very poor. Key themes and improvement suggestions were subsequently extracted by the model. Results: Users primarily emphasized the need for regular updates, improved technical performance, and enhanced user interface design. The AI-based analysis demonstrated structured output and efficiency in providing a comprehensive overview of user needs and percepti…</t>
  </si>
  <si>
    <t xml:space="preserve">Kasra Kashani; Afshin Sarafinejad</t>
  </si>
  <si>
    <t xml:space="preserve">Journal of Oral Health and Oral Epidemiology</t>
  </si>
  <si>
    <t xml:space="preserve">10.34172/johoe.2510.1797</t>
  </si>
  <si>
    <t xml:space="preserve">ChatGPT as tool for app review analysis</t>
  </si>
  <si>
    <t xml:space="preserve">app user review sentiment analysis</t>
  </si>
  <si>
    <t xml:space="preserve">LLMDENT-0437</t>
  </si>
  <si>
    <t xml:space="preserve">Integrating Artificial Intelligence in Periodontal Diagnosis: A Comparative Evaluation of ChatGPT-4 and Dental Educators.</t>
  </si>
  <si>
    <t xml:space="preserve">OBJECTIVE: As artificial intelligence (AI) tools gain traction in healthcare, their role in periodontal diagnostics remains largely unexplored. This study evaluated the diagnostic accuracy of ChatGPT-4 in applying the 2017 Classification of Periodontal and Peri-Implant Diseases and Conditions compared to US dental school faculty, with the goal of exploring its potential in dental education and clinical decision-making. METHODS: Twenty clinical periodontal cases were assessed. Five full-time, non-periodontal dental school faculty members reviewed the 2017 Classification System and completed a Qualtrics-based survey, diagnosing each case by extent, stage, and grade. Diagnoses were compared to reference standards established by two board-certified periodontists. ChatGPT-4 was independently prompted with the same clinical information. Diagnostic accuracy was analyzed using McNemar's test and hierarchical binary logistic regression. RESULTS: Two faculty members significantly outperformed ChatGPT-4 in overall diagnostic accuracy (p &lt; 0.01), with one also outperforming the model in grading. However, there were no statistically significant differences between the group performance of dentists and ChatGPT-4 across diagnostic categories. The group of dentists achieved an overall accuracy of 75%, while ChatGPT-4 achieved 63.3%. CONCLUSIONS: ChatGPT-4 demonstrated comparable diagnostic performance to dentists in applying the 2017 periodontal classification system. While not a domain-spec…</t>
  </si>
  <si>
    <t xml:space="preserve">Ji, Ellie Y; George, Kobe A; Ahmadi, Zabihulla; Bender, Eva; Finkelman, Matthew; Mintline, Mark; Parad, Samantha; Porto, Thiago; C Sheng, Celine; Tadinada, Aditya; Chang, Jennifer</t>
  </si>
  <si>
    <t xml:space="preserve">10.1002/jdd.70197</t>
  </si>
  <si>
    <t xml:space="preserve">41788033.0</t>
  </si>
  <si>
    <t xml:space="preserve">periodontal diagnosis cases vs educators</t>
  </si>
  <si>
    <t xml:space="preserve">periodontal case diagnosis vs educators</t>
  </si>
  <si>
    <t xml:space="preserve">LLMDENT-0749</t>
  </si>
  <si>
    <t xml:space="preserve">Image-embedded prompt injection vulnerability of vision-language models in dental radiology: a cross-vendor attack–defense evaluation</t>
  </si>
  <si>
    <t xml:space="preserve">Abstract Image-embedded prompt injection — adversarial text rendered into the pixel data of medical images — is an emerging threat to vision-language models (VLMs) used in clinical decision support. We systematically evaluated this vulnerability across four production-tier VLMs (GPT-4o, Gemini 2.5 Flash, Claude Sonnet 4.5, MedGemma 4B) on 270 dental panoramic radiographs from the DenTeX dataset under four attack classes (8 variants per image), comprising 9,720 baseline and 48,600 defense inference calls (58,320 total). All four models were vulnerable, with paired attack success rates up to 62.6% (95% CI: 58.5–66.7%) for GPT-4o. Vulnerability profiles were model-specific, with significant attack-by-model interactions. We benchmarked five defense strategies ranging from simple image cropping to OCR-based text sanitization and a provenance-aware defense with bounded clinical abstention (ProvDent). OCR-based sanitization achieved the strongest attack reduction (pooled ASR: 0.2%), while ProvDent provided a complementary fail-open governance mechanism that escalates suspicious cases for human review. All defenses preserved clean-image F1 within 0.6 percentage points of baseline on this high-prevalence benchmark. These findings establish image-embedded prompt injection as a cross-vendor security risk for dental VLMs and provide an empirical basis for defense selection in clinical deployment.</t>
  </si>
  <si>
    <t xml:space="preserve">Saravi B; Singh DD; Schorn L; Vollmer A; Sproll C; Kübler N; Schrader F</t>
  </si>
  <si>
    <t xml:space="preserve">10.21203/rs.3.rs-9932271/v1</t>
  </si>
  <si>
    <t xml:space="preserve">prompt injection radiograph VLMs</t>
  </si>
  <si>
    <t xml:space="preserve">radiograph prompt injection security</t>
  </si>
  <si>
    <t xml:space="preserve">LLMDENT-0716</t>
  </si>
  <si>
    <t xml:space="preserve">Evaluation of chatbots as educational tools in sports dentistryWhy Is This Important?</t>
  </si>
  <si>
    <t xml:space="preserve">Background: The growing use of artificial intelligence (AI) tools in health care has prompted investigations into their reliability in dentistry. This study aimed to evaluate and compare the ability of 3 chatbots to generate responses consistent with guidelines regarding sports-related dental trauma. Methods: Eighteen questions were developed based on the guidelines of the International Association of Dental Traumatology and the Academy for Sports Dentistry for the prevention of sports-related trauma and were submitted to Chat Generative Pretrained Transformer (ChatGPT-3.5/ChatGPT-4.1) (OpenAI) and Gemini 2.5 Flash (Google) using a standardized prompt. To assess consistency, questions were repeated at 3 different times of the day and analyzed with Cronbach α. The responses were evaluated for their alignment with the guidelines across 4 domains: quality (Global Quality Score), reliability (Completeness, Lack of false information, Evidence support, Appropriateness, and Relevance scale), usefulness (4-level scale), and readability (Flesch Reading Ease Score and Simple Measure of Gobbledygook indexes). Data were analyzed via Kruskal-Wallis or analysis of variance tests. Results: Gemini stood out with an excellent internal consistency (α = 0.929). All chatbots achieved high mean quality scores (4.3-4.6/5.0) and good reliability (21.63-23.83/25.0), without significant differences (P &gt; 0.05). Usefulness scores were similarly favorable across tools (1.19-1.52; P &gt; .05). Readability a…</t>
  </si>
  <si>
    <t xml:space="preserve">Isabela Ramos, DDS; Aurélio de Oliveira Rocha, DDS, MSc, PhD; Michely Cristina Goebel, DDS, MSc; Mariana Krieck Melo Dias, DDS; Lucas Menezes dos Anjos, DDS, MSc; Pablo Silveira Santos, DDS, MSc, PhD;</t>
  </si>
  <si>
    <t xml:space="preserve">10.1016/j.jfscie.2026.100086</t>
  </si>
  <si>
    <t xml:space="preserve">guideline-derived sports dentistry trauma questions</t>
  </si>
  <si>
    <t xml:space="preserve">ambiguous; sports dentistry guideline questions; three chatbots; GQS CLEAR usefulness</t>
  </si>
  <si>
    <t xml:space="preserve">Guideline-based sports trauma prevention questions; lay readability and dissemination aim suggest public audience; GQS and CLEAR</t>
  </si>
  <si>
    <t xml:space="preserve">LLMDENT-0060</t>
  </si>
  <si>
    <t xml:space="preserve">Severity Stratification Changes What Hallucination Rates Mean: An Item-Matched Audit of Five Large Language Models in Orthodontic Decision Support</t>
  </si>
  <si>
    <t xml:space="preserve">Background/Objectives: Large language models (LLMs) are consulted for clinical decision support, and their reliability is judged by hallucination prevalence—a measure treating every unsupported element as equivalent, although a fabricated citation and a fabricated protocol differ in what a clinician acting on them would do. We tested whether prevalence tracks clinical risk. Methods: Five LLMs answered a 100-item orthodontic benchmark validated by three external orthodontists (content validity index 0.923). The reference standard was fixed by construction for the 45 items naming a non-existent entity, so any substantive elaboration is unsupported by design; citations were adjudicated against PubMed and CrossRef. Responses were coded with a seven-category taxonomy and assigned to clinical, operational, or epistemic severity tiers in a post hoc exploratory stratification, pre-specified rather than prospectively registered. Because all models answered the same items, comparisons used Cochran’s Q with pairwise McNemar tests and generalised estimating equations clustered on item. Results: Of 500 responses, 449 (89.8%) contained a hallucination but only 65 (13.0%; 95% CI 10.3–16.2) were clinically consequential: prevalence was roughly sevenfold greater than the rate of clinically consequential output as the authors defined it. Between-model differences were large for undifferentiated prevalence (73–100%; Q = 50.51, p &lt; 0.001) and contracted at the clinical tier (10–16%; Q = 10.00, p…</t>
  </si>
  <si>
    <t xml:space="preserve">Allaf, Ferdi; Ozcan, Mustafa</t>
  </si>
  <si>
    <t xml:space="preserve">10.3390/diagnostics16193180</t>
  </si>
  <si>
    <t xml:space="preserve">orthodontic decision-support benchmark hallucination</t>
  </si>
  <si>
    <t xml:space="preserve">orthodontic decision support hallucination benchmark</t>
  </si>
  <si>
    <t xml:space="preserve">LLMDENT-1399</t>
  </si>
  <si>
    <t xml:space="preserve">Comparative Evaluation of Diagnosis and Treatment Plan Given by Pediatric Dentists and Generated by ChatGPT: A Cross-Sectional Pilot Study.</t>
  </si>
  <si>
    <t xml:space="preserve">BACKGROUND: Artificial intelligence (AI) is rapidly transforming healthcare, including dental specialties such as pediatric dentistry. Chat generative pre-trained transformer (ChatGPT), an AI language model, has demonstrated potential in patient communication and academic writing, but its clinical utility in diagnostic and treatment planning contexts remains underexplored. AIM: To evaluate the diagnostic accuracy and treatment planning capabilities of ChatGPT in comparison with those of experienced pediatric dentists. MATERIALS AND METHODS: A cross-sectional pilot study was conducted involving 10 children aged 6-12 years. Standardized case scenarios were developed using clinical findings, medical history, and radiographs. Four pediatric dentists independently assessed each case and provided diagnoses and treatment plans. The same case scenarios were input into ChatGPT (v3.5), and its outputs were reviewed by a fifth pediatric dentist. A senior pediatric dentist blinded to the source validated all responses. Accuracy was compared, and inter-rater agreement was assessed using Cohen's kappa statistics. RESULTS: ChatGPT achieved an 80% accuracy rate in diagnosis and treatment planning, equivalent to two pediatric dentists and slightly lower than the 90% accuracy seen in the other two. Statistical analysis revealed no significant difference between the performance of ChatGPT and the pediatric dentists (p = 0.926). Cohen's kappa indicated almost perfect agreement with two dentists …</t>
  </si>
  <si>
    <t xml:space="preserve">Naik, Shilpa; Bhise, Rucha; Kodical, Sanjana R; Chavan, Shirin; Mali, Sonal S; Shetiya, Nidhi</t>
  </si>
  <si>
    <t xml:space="preserve">10.7759/cureus.88505</t>
  </si>
  <si>
    <t xml:space="preserve">40851713.0</t>
  </si>
  <si>
    <t xml:space="preserve">paediatric diagnosis and treatment planning cases</t>
  </si>
  <si>
    <t xml:space="preserve">LLMDENT-2019</t>
  </si>
  <si>
    <t xml:space="preserve">Can ChatGPT pass the "Iranian Endodontics Specialist Board" exam?</t>
  </si>
  <si>
    <t xml:space="preserve">hatGPT is a generative language model tool created by OpenAI, which is trained to follow instructions in a prompt and provide a detailed response in numerous languages and fields of study [1]. Some of the applications of ChatGPT in dentistry include providing oral and dental health information for patient education, giving dentists access to information from various articles, and assisting them in the diagnosis and treatment planning processes [2]. Although ChatGPT can have advantages within the field of dentistry, it is crucial to take into account its possible disadvantages, such as limited accuracy, absence of customization, and privacy-related issues [3]. Considering the extensive usage of ChatGPT by dentists and uncertainty surrounding its accuracy in responses to endodontic questions; therefore, free ChatGPT-3.5 was used to provide replies to the multiple-choice questions presented in the “Iranian Endodontics Specialist Board” exam year 2022, as a standard of high quality and precise source of questions. The references for the exam were within the scope of ChatGPT's response capacity. The second part of the exam focusing on the questions regarding diagnostic and treatment planning was removed because ChatGPT does not have the capability to analyze information related to images and radiographs. Multiple choice questions were first translated into English, subsequently entered into the chat box, and asked to choose the most accurate answer. This procedure was repeated 3 t…</t>
  </si>
  <si>
    <t xml:space="preserve">Farajollahi, Mehran; Modaberi, Ali</t>
  </si>
  <si>
    <t xml:space="preserve">Iranian endodontic journal</t>
  </si>
  <si>
    <t xml:space="preserve">37431530.0</t>
  </si>
  <si>
    <t xml:space="preserve">endodontic specialist board exam</t>
  </si>
  <si>
    <t xml:space="preserve">LLMDENT-1919</t>
  </si>
  <si>
    <t xml:space="preserve">KorMedMCQA: Multi-Choice Question Answering Benchmark for Korean Healthcare Professional Licensing Examinations</t>
  </si>
  <si>
    <t xml:space="preserve">We present KorMedMCQA, the first Korean Medical Multiple-Choice Question Answering benchmark, derived from professional healthcare licensing examinations conducted in Korea between 2012 and 2024. The dataset contains 7,469 questions from examinations for doctor, nurse, pharmacist, and dentist, covering a wide range of medical disciplines. We evaluate the performance of 59 large language models, spanning proprietary and open-source models, multilingual and Korean-specialized models, and those fine-tuned for clinical applications. Our results show that applying Chain of Thought (CoT) reasoning can enhance the model performance by up to 4.5% compared to direct answering approaches. We also investigate whether MedQA, one of the most widely used medical benchmarks derived from the U.S. Medical Licensing Examination, can serve as a reliable proxy for evaluating model performance in other regions-in this case, Korea. Our correlation analysis between model scores on KorMedMCQA and MedQA reveals that these two benchmarks align no better than benchmarks from entirely different domains (e.g., MedQA and MMLU-Pro). This finding underscores the substantial linguistic and clinical differences between Korean and U.S. medical contexts, reinforcing the need for region-specific medical QA benchmarks. To support ongoing research in Korean healthcare AI, we publicly release the KorMedMCQA via Huggingface.</t>
  </si>
  <si>
    <t xml:space="preserve">Sunjun Kweon; B. Choi; Minkyu Kim; Rae Woong Park; Edward Choi</t>
  </si>
  <si>
    <t xml:space="preserve">10.48550/arxiv.2403.01469</t>
  </si>
  <si>
    <t xml:space="preserve">Korean licensing MCQ benchmark; preprint</t>
  </si>
  <si>
    <t xml:space="preserve">Korean licensing MCQ benchmark</t>
  </si>
  <si>
    <t xml:space="preserve">LLMDENT-0361</t>
  </si>
  <si>
    <t xml:space="preserve">Applications and potential of ChatGPT in dentistry: Scoping review of research perspectives.</t>
  </si>
  <si>
    <t xml:space="preserve">Since ChatGPT was released in 2022, it has been used in various settings and has rapidly been adopted worldwide. The main objective of this review was to provide a comprehensive assessment of the accuracy, reliability, usefulness, and limitations of ChatGPT in dentistry. PubMed, Scopus, and Web of Science databases were searched using the terms "ChatGPT" and "dentistry", and 63 papers were extracted. Of the 63 records identified, medical consultation and assistance were the most common, accounting for 35 of 63 records (53.8 %), followed by study assistance and confirmation tests with 16 records (24.6 %), national and specialist dental examinations with 8 records (12.3 %), and dental research with 4 records (6.2 %). Although ChatGPT can offer many possibilities in the dental field, researchers and dentists should evaluate and use it carefully because ChatGPT answers are not always reliable, and there is a possibility of information leakage. Although its limitations need to be considered, ChatGPT has the potential to revolutionize dental diagnosis, treatment, education, and research.</t>
  </si>
  <si>
    <t xml:space="preserve">Hamada, Masakazu; Kikuchi, Sumire; Akitomo, Tatsuya; Kusaka, Satoru; Iwamoto, Yuko; Nomura, Ryota</t>
  </si>
  <si>
    <t xml:space="preserve">10.1016/j.jds.2025.08.016</t>
  </si>
  <si>
    <t xml:space="preserve">41585200.0</t>
  </si>
  <si>
    <t xml:space="preserve">LLMDENT-0077</t>
  </si>
  <si>
    <t xml:space="preserve">A bilingual evaluation of chatbot performance in bruxism-related information: accuracy and readability across two models.</t>
  </si>
  <si>
    <t xml:space="preserve">Abstract Background Artificial intelligence (AI) chatbots have increasing applications in healthcare; however, their accuracy and readability across different languages remain unclear. Therefore, this study aimed to compare the performance of ChatGPT-5 and DeepSeek-V3 on bruxism-related questions in English and Turkish. Methods Responses generated by ChatGPT-5 and DeepSeek-V3 to 20 questions were evaluated in Turkish and English, yielding four chatbot–language conditions. Accuracy was independently scored by two prosthodontists using a Modified Global Quality Score, and inter-rater reliability was assessed using the intraclass correlation coefficient (ICC). Readability was defined as the ease of reading and was assessed using the Flesch Reading Ease (FRE) scale for English texts and the Ateşman readability formula for Turkish texts. Descriptive statistics were calculated, differences in accuracy across conditions were analyzed using the Friedman test, and the relationship between accuracy and readability was examined using Spearman’s rank correlation coefficient. Results Accuracy scores of responses generated by ChatGPT-5 and DeepSeek-V3 were generally high across both Turkish and English. No statistically significant differences in accuracy were observed among the four model–language combinations based on the Friedman test (χ² (3) = 3.204, p=0.361). Inter-rater reliability analysis demonstrated moderate agreement for single measures and good agreement for average measures be…</t>
  </si>
  <si>
    <t xml:space="preserve">Altuntaş, Merve Cennet; Erdinç Akyol, Gülbahar</t>
  </si>
  <si>
    <t xml:space="preserve">10.1186/s12903-026-08581-3</t>
  </si>
  <si>
    <t xml:space="preserve">42143341.0</t>
  </si>
  <si>
    <t xml:space="preserve">bruxism questions bilingual; ChatGPT-5 DeepSeek; mGQS accuracy</t>
  </si>
  <si>
    <t xml:space="preserve">audience unclear; bruxism questions bilingual; two chatbots; mGQS accuracy</t>
  </si>
  <si>
    <t xml:space="preserve">LLMDENT-0799</t>
  </si>
  <si>
    <t xml:space="preserve">A Comparative Study of Generative Artificial Intelligence Tools for Human Bone Learning.</t>
  </si>
  <si>
    <t xml:space="preserve">The aim of this study was to evaluate the effectiveness of three different generative AI tools, ChatGPT-4o, Claude 3.7 Sonnet, and Gemini 2.0 Flash, with a specific focus on their accuracy and response consistency in supporting self-directed learning in human skeletal anatomy. A total of 143 human skeletal specimens were selected for evaluation. Bone specimens from different donors were photographed to represent each structure, resulting in a total of 715 images. Four types of questions were generated to assess each AI model's ability to identify anatomical features. Responses were categorized into four groups: correct, incorrect, could not be specified, and not analyzable. For consistency assessment, 105 photographs were randomly selected from the total image set, and each was submitted to the three models independently on five separate occasions. The number of identical responses out of five was recorded for each model. ChatGPT-4o achieved the highest overall accuracy at 44.75%, significantly higher than the other two generative AI tools. Based on the coefficient scores calculated using Cohen's κ, the majority of outcomes demonstrated levels of agreement ranging from slight to fair across the three pairs of tools compared. Gemini 2.0 Flash was the only model that produced responses classified as not analyzable. It also achieved the highest proportion of identical responses across five trials, at 62.86%. Claude 3.7 Sonnet showed the highest proportion of inconsistent respons…</t>
  </si>
  <si>
    <t xml:space="preserve">Sirirat, Wachirawit; Rewthamrongsris, Paak; Bespinyowong, Kritchai; Khurshid, Zohaib; Samaranayake, Lakshman; Kaewkamnerdpong, Issarapong; Osathanon, Thanaphum</t>
  </si>
  <si>
    <t xml:space="preserve">10.1002/ca.70104</t>
  </si>
  <si>
    <t xml:space="preserve">41761446.0</t>
  </si>
  <si>
    <t xml:space="preserve">skeletal anatomy image identification education</t>
  </si>
  <si>
    <t xml:space="preserve">skeletal anatomy image identification</t>
  </si>
  <si>
    <t xml:space="preserve">LLMDENT-1632</t>
  </si>
  <si>
    <t xml:space="preserve">ArchMap: Arch-Flattening and Knowledge-Guided Vision Language Model for Tooth Counting and Structured Dental Understanding</t>
  </si>
  <si>
    <t xml:space="preserve">Digital orthodontics leverages 3D intraoral scanning and computational analysis to enable precise diagnosis, treatment planning, and outcome evaluation in a data-driven workflow. A structured understanding of intraoral 3D scans is essential for digital orthodontics. Such structured understanding converts raw geometric data into clinically interpretable representations, forming the foundation for reliable automated analysis throughout the orthodontic pipeline. However, existing deep-learning approaches rely heavily on modality-specific training, large annotated datasets, and controlled scanning conditions, which limit generalization across devices and hinder deployment in real clinical workflows. Moreover, raw intraoral meshes exhibit substantial variation in arch pose, incomplete geometry caused by occlusion or tooth contact, and a lack of texture cues, making unified semantic interpretation highly challenging. To address these limitations, we propose ArchMap, a training-free and knowledge-guided framework for robust structured dental understanding. ArchMap first introduces a geometry-aware archflattening module that standardizes raw 3D meshes into spatially aligned, continuity-preserving multi-view projections. We then construct a Dental Knowledge Base (DKB) encoding hierarchical tooth ontology, dentition-stage policies, and clinical semantics to constrain the symbolic reasoning space. Leveraging on this ontology, a schema-constrained vision-language inference pipeline trans…</t>
  </si>
  <si>
    <t xml:space="preserve">Bohan Zhang; Yi-Yi Miao; Tao-Yu Wu; Tong Chen; Ji Jiang; Zhuo-Xiao Li; Zhe Tang; Li-Min Yu; Jiong-Long Su</t>
  </si>
  <si>
    <t xml:space="preserve">10.1109/bigdata66926.2025.11402150</t>
  </si>
  <si>
    <t xml:space="preserve">Orthodontics; Restorative dentistry / cariology</t>
  </si>
  <si>
    <t xml:space="preserve">ArchMap knowledge-guided VLM framework</t>
  </si>
  <si>
    <t xml:space="preserve">intraoral scan VLM structured understanding</t>
  </si>
  <si>
    <t xml:space="preserve">LLMDENT-1123</t>
  </si>
  <si>
    <t xml:space="preserve">Advances in Periodontal Diagnostics: Application of MultiModal Language Models in Visual Interpretation of Panoramic Radiographs.</t>
  </si>
  <si>
    <t xml:space="preserve">Background : Periodontitis is a multifactorial disease leading to the loss of clinical attachment and alveolar bone. The diagnosis of periodontitis involves a clinical examination and radiographic evaluation, including panoramic images. Panoramic radiographs are cost-effective methods widely used in periodontitis classification. The remaining bone height (RBH) is a parameter used to assess the alveolar bone level. Large language models are widely utilized in the medical sciences. ChatGPT, the leading conversational model, has recently been extended to process visual data. The aim of this study was to assess the effectiveness of the ChatGPT models 4.5, o1, o3 and o4-mini-high in RBH measurement and tooth counts in relation to dental professionals' evaluations. Methods : The analysis was based on 10 panoramic images, from which 252, 251, 246 and 271 approximal sites were qualified for the RBH measurement (using the models 4.5, o1, o3 and o4-mini-high, respectively). Three examiners were asked to independently evaluate the RBH in approximal sites, while the tooth count was achieved by consensus. Subsequently, the results were compared with the ChatGPT outputs. Results : ChatGPT 4.5, ChatGPT o3 and ChatGPT o4-mini-high achieved substantial agreement with clinicians in the assessment of tooth counts (κ = 0.65, κ = 0.66, κ = 0.69, respectively), while ChatGPT o1 achieved moderate agreement (κ = 0.52). In the context of RBH values, the ChatGPT models consistently exhibited a positiv…</t>
  </si>
  <si>
    <t xml:space="preserve">Camlet, Albert; Kusiak, Aida; Ossowska, Agata; Świetlik, Dariusz</t>
  </si>
  <si>
    <t xml:space="preserve">10.3390/diagnostics15151851</t>
  </si>
  <si>
    <t xml:space="preserve">40804816.0</t>
  </si>
  <si>
    <t xml:space="preserve">panoramic bone height measurement</t>
  </si>
  <si>
    <t xml:space="preserve">LLMDENT-0182</t>
  </si>
  <si>
    <t xml:space="preserve">Alignment of artificial intelligence-generated responses with systematic reviews in implant prosthodontics.</t>
  </si>
  <si>
    <t xml:space="preserve">STATEMENT OF PROBLEM: Large language model (LLM)-based artificial intelligence (AI) platforms have emerged as tools to support clinical decision-making in dentistry, but their alignment with high-level evidence from systematic reviews in implant prosthodontics remains unclear. PURPOSE: The purpose of this study was to evaluate the degree of alignment between responses generated by ChatGPT and Google Gemini and the conclusions of published systematic reviews in implant prosthodontics. MATERIAL AND METHODS: Systematic reviews published between 2023 and 2025 addressing clinical questions in implant prosthodontics were included, with their conclusions used as reference standards and operationalized as expected-answer statements. Methodological quality of the included reviews was assessed using Assessing the Methodological Quality of Systematic Reviews 2 (AMSTAR 2). Standardized population, intervention, comparison, outcome (PICO)-based questions were submitted to ChatGPT and Google Gemini using identical prompts and no prior context. Agreement between AI responses and review conclusions was scored on a 5-point Likert scale by 2 blinded evaluators, with interrater reliability assessed using weighted Cohen kappa. Platform comparisons used the Wilcoxon matched-pairs signed-rank test, and domain analyses used the Kruskal-Wallis test with Dunn post hoc comparisons (α=.05). RESULTS: Seventy-four systematic reviews were included and categorized into 5 prosthodontic domains. Both ChatGPT…</t>
  </si>
  <si>
    <t xml:space="preserve">Calazans Neto, João Vicente; Líbera, Juliana Dela; Souza, João Gabriel S; Nagay, Bruna Egumi; Barão, Valentim A R</t>
  </si>
  <si>
    <t xml:space="preserve">10.1016/j.prosdent.2026.05.001</t>
  </si>
  <si>
    <t xml:space="preserve">42230192.0</t>
  </si>
  <si>
    <t xml:space="preserve">PICO clinical questions vs systematic reviews</t>
  </si>
  <si>
    <t xml:space="preserve">LLMDENT-0654</t>
  </si>
  <si>
    <t xml:space="preserve">Transcription Accuracy of Automatic Speech Recognition for Orthodontic Clinical Records.</t>
  </si>
  <si>
    <t xml:space="preserve">Accurate clinical records are fundamental to dental practice. Automatic speech recognition (ASR) has the capacity to convert spoken clinical language into written text within the electronic health record; however, the accuracy of ASR in natural language processing for clinical dentistry remains uncertain. The aim of this study was to investigate the transcriptional accuracy of ASR systems using orthodontic clinical records as the experimental model. Specifically, we used 4 commercial ASR systems (Heidi Health, DigitalTCO, Dragon Medical One, Dragon Professional Anywhere), 5 application programming interfaces (Amazon, Google, Speechmatics, Whisper, GPT4oTranscribe), and a 2-stage pipeline coupling GPT4oTranscribe with the GPT4o large language model (LLM) for generative error correction (GPT4oTranscribeCorrected). Orthodontic diagnostic and treatment planning summaries (n = 200; 10 subject domains; 43,408 words; 6 h of audio) were narrated and recorded for analysis. The primary outcome was domain word error rate (DWER), which investigates clinical terminological transcription errors against the Systematized Nomenclature of Medicine Clinical Terms (SNOMED-CT) database. Secondary outcomes included nondomain WER (N-DWER), lexical accuracy (Recall-Oriented Understudy for Gisting Evaluation [ROUGE] score), semantic similarity (Bidirectional Encoder Representations from Transformers [BERT] and Bidirectional and Auto-Regressive Transformer [BART] scores), hallucinations (transcribed t…</t>
  </si>
  <si>
    <t xml:space="preserve">O'Kane, R; Stonehouse-Smith, D; Ota, L C U; Patel, R; Johnson, N; Slipper, C; Seehra, J; Papageorgiou, S N; Cobourne, M T</t>
  </si>
  <si>
    <t xml:space="preserve">10.1177/00220345251382452</t>
  </si>
  <si>
    <t xml:space="preserve">41178647.0</t>
  </si>
  <si>
    <t xml:space="preserve">speech recognition orthodontic records</t>
  </si>
  <si>
    <t xml:space="preserve">speech recognition for clinical records</t>
  </si>
  <si>
    <t xml:space="preserve">LLMDENT-1204</t>
  </si>
  <si>
    <t xml:space="preserve">LLM For Automated Dental EMR Quality Assessment</t>
  </si>
  <si>
    <t xml:space="preserve">Aim or purpose: High-quality Electronic Medical Records (EMRs) are crucial for digital dentistry data analysis and applications. Manual EMR quality assessment is resource-intensive and inconsistent, limiting data utility. Automated methods are needed for efficient data integrity. This study evaluated a Large Language Model (LLM) automating quality assessment for outpatient dental EMRs based on group standards. Materials and methods: 100 typical outpatient dental EMRs collected from February to December 2024 in hospital with known errors, manually de-identified, were randomly split into training (80) and testing (20) sets. Records were annotated by 3 senior quality control experts, providing the reference standard. The DeepSeek-r1 model assessed record quality based on group standard criteria, using evaluation prompts iteratively refined on the training set via expert feedback. Performance on the testing set was compared against the expert consensus reference using metrics including Cohen's Kappa for agreement, precision, recall, and F1-score (p&lt;0.05). Evaluation time was also compared. Results: On the testing set, the LLM achieved 98.0% recall, 100% precision, and an F1-score of 0.990 for identifying annotated quality deficiencies. The LLM demonstrated strong alignment with expert consensus on the test set. Furthermore, automated assessment significantly reduced evaluation time per record compared to manual review. Conclusions: LLMs show significant promise as effective, effi…</t>
  </si>
  <si>
    <t xml:space="preserve">Fang, Jiakun; Xiaoying, Wang</t>
  </si>
  <si>
    <t xml:space="preserve">10.1016/j.identj.2025.104196</t>
  </si>
  <si>
    <t xml:space="preserve">EMR quality assessment</t>
  </si>
  <si>
    <t xml:space="preserve">LLMDENT-1282</t>
  </si>
  <si>
    <t xml:space="preserve">La inteligencia artificial generativa en la educación odontológica: Una revisión narrativa de aplicaciones y desafíos //Generative artificial intelligence in dental education: A narrative review of applications and challenges</t>
  </si>
  <si>
    <t xml:space="preserve">La inteligencia artificial generativa en la educación odontológica: Una revisión narrativa de aplicaciones y desafíosGenerative artificial intelligence in dental education: A narrative review of applications and challenges EDUCACIÓN | REVISIÓN NARRATIVA | OPEN ACCESS | PEER-REVIEWED La inteligencia artificial generativa en la educación odontológica: Una revisión narrativa de aplicaciones y desafíos Generative artificial intelligence in dental education: A narrative review of applications and challenges Autor/es: Jeannet Carla Larrea Eyzaguirre, Willy Bustillos Torrez Vol: 113 | Nº 3 | elocation Id: e1131252 Presentado: 27/03/2025 | Aceptado: 05/05/2025 | Publicado: 20/10/2025 DOI: https://doi.org/10.52979/raoa.1131252.1306 copiar PDF | Citar este artículo | Volver X Twitter | WhatsApp | Facebook | E-mail REVISIÓN NARRATIVA – EDUCACIÓN/INTELIGENCIA ARTIFICIAL La inteligencia artificial generativa en la educación odontológica: Una revisión narrativa de aplicaciones y desafíos Generative artificial intelligence in dental education: A narrative review of applications and challenges Presentado: 27 de marzo de 2025 Aceptado: 5 de mayo de 2025 Publicado: 20 de octubre de 2025 Jeannet Carla Larrea Eyzaguirre(a) Willy Bustillos Torrez(b) a) Universidad Privada Franz Tamayo (UNIFRANZ), Facultad de Ciencias de la Salud, Carrera de Odontología, Área Odontopediatria, El Alto, Bolivia b) Universidad San Francisco Xavier, Departamento de Investigación, Ciencia y Tecnología (DICYT), Sucre, B…</t>
  </si>
  <si>
    <t xml:space="preserve">Jeannet Carla Larrea Eyzaguirre; Willy Bustillos Torrez</t>
  </si>
  <si>
    <t xml:space="preserve">Revista de la Asociación Odontológica Argentina</t>
  </si>
  <si>
    <t xml:space="preserve">10.52979/raoa.1131252</t>
  </si>
  <si>
    <t xml:space="preserve">narrative review GenAI education</t>
  </si>
  <si>
    <t xml:space="preserve">LLMDENT-1510</t>
  </si>
  <si>
    <t xml:space="preserve">Response to Letter to the Editor regarding, "Comparing the performance of ChatGPT 4o, DeepSeek R1, and Gemini 2 Pro in answering fixed prosthodontics questions over time".</t>
  </si>
  <si>
    <t xml:space="preserve">10.1016/j.prosdent.2025.06.009</t>
  </si>
  <si>
    <t xml:space="preserve">40610313.0</t>
  </si>
  <si>
    <t xml:space="preserve">LLMDENT-0826</t>
  </si>
  <si>
    <t xml:space="preserve">Performance of large language models on undergraduate endodontic multiple-choice questions.</t>
  </si>
  <si>
    <t xml:space="preserve">OBJECTIVE: This study aimed to evaluate the accuracy and consistency of responses provided by three large language models (LLMs), ChatGPT-5.2, Gemini-3, and DeepSeek-V3.2, to multiple-choice questions based on undergraduate endodontic education, asked on different days and at different times of the day. MATERIALS AND METHODS: A total of 60 text-based multiple-choice questions were developed across six undergraduate endodontic topics: dental caries, pulpitis, apical periodontitis, periapical abscess, root fracture, and root resorption. Each question was presented to ChatGPT-5.2, Gemini-3, and DeepSeek-V3.2 at three time points per day (morning, afternoon, and evening) over four consecutive days. Accuracy and response consistency were analyzed using SPSS and R software, with statistical significance set at p &lt; 0.05 and a 95% confidence interval. RESULTS: ChatGPT-5.2 and Gemini-3 demonstrated significantly higher accuracy and consistency than DeepSeek-V3.2 (p &lt; 0.001 and p = 0.004, respectively). Model performance varied according to question category. Accuracy differed significantly across categories for ChatGPT-5.2 and Gemini-3, whereas consistency was influenced by question category only in ChatGPT-5.2. Model performance remained largely stable across different assessment times. CONCLUSIONS: Advanced LLMs demonstrated promising performance in answering undergraduate endodontic multiple-choice questions and may serve as useful adjunctive tools in dental education. However, dif…</t>
  </si>
  <si>
    <t xml:space="preserve">Sümbüllü, Meltem; Ünal, Oğuzhan; Menteş, İlke; Kayahan, Muzaffer Enes</t>
  </si>
  <si>
    <t xml:space="preserve">10.1186/s12903-026-09174-w</t>
  </si>
  <si>
    <t xml:space="preserve">42415014.0</t>
  </si>
  <si>
    <t xml:space="preserve">Endodontics; Periodontology; Restorative dentistry / cariology; Dental education / exams</t>
  </si>
  <si>
    <t xml:space="preserve">undergraduate endodontic MCQs</t>
  </si>
  <si>
    <t xml:space="preserve">LLMDENT-0015</t>
  </si>
  <si>
    <t xml:space="preserve">'OrthoQA' semantic search and question-answering tool for orthodontic education.</t>
  </si>
  <si>
    <t xml:space="preserve">OBJECTIVE: To develop and systematically evaluate a domain-specific retrieval-augmented question-answering system, 'OrthoQA', for orthodontic education. METHODS: Using a retrieval-augmented generation (RAG) architecture, content from 18 orthodontic textbooks was integrated into 'OrthoQA' via a structured knowledge base processed through the University of Florida's NaviGator artificial intelligence (AI) Toolkit and HiPerGator infrastructure. The web interface, built with React.js and Flask, enables real-time responses with clickable citations. Evaluation included three phases: (1) automated benchmarking of seven LLMs, (2) comparison of RAG versus non-RAG configurations, and (3) expert evaluations. Pairwise comparisons were analyzed using the Wilcoxon signed-rank test. RESULTS: Automated analysis identified GPT-4o and Claude-3.5-Sonnet as top-performing models, while LLaMA-3.1-70B-Instruct was the strongest open-source alternative. RAG integration improved factual completeness and contextual precision without compromising clarity or topical relevance. In expert evaluations of 50 orthodontic questions, 'OrthoQA' with its designated base model demonstrated comparable mean ratings of accuracy (2.82-4.56), completeness (1.40-2.02), and clarity (2.48-2.80) to ChatGPT-4o (accuracy 4.26-4.62; completeness 2.02-2.14; clarity 2.80-2.84) and LLaMA-3.1-70B-Instruct (accuracy 3.22-3.36; completeness 1.44-1.64; clarity: 2.32-2.46). Both evaluators reported no significant differences in pref…</t>
  </si>
  <si>
    <t xml:space="preserve">Abu Arqub, Sarah; Zhao, Qian; Akolkar, Prapti; Al-Moghrabi, Dalya; Kuo, Chia-Ling; Zhong, Kelin; Alomair, Dur; Adel, Mohamed; Zhang, Ying</t>
  </si>
  <si>
    <t xml:space="preserve">10.1016/j.jdent.2026.106590</t>
  </si>
  <si>
    <t xml:space="preserve">41765220.0</t>
  </si>
  <si>
    <t xml:space="preserve">OrthoQA RAG education vs ChatGPT</t>
  </si>
  <si>
    <t xml:space="preserve">textbook RAG QA for orthodontic education</t>
  </si>
  <si>
    <t xml:space="preserve">LLMDENT-1511</t>
  </si>
  <si>
    <t xml:space="preserve">Leveraging large language models for automated detection of velopharyngeal dysfunction in patients with cleft palate.</t>
  </si>
  <si>
    <t xml:space="preserve">BACKGROUND: Hypernasality, a hallmark of velopharyngeal insufficiency (VPI), is a speech disorder with significant psychosocial and functional implications. Conventional diagnostic methods rely heavily on specialized expertise and equipment, posing challenges in resource-limited settings. This study explores the application of OpenAI's Whisper model for automated hypernasality detection, offering a scalable and efficient alternative to traditional approaches. METHODS: The Whisper model was adapted for binary classification by replacing its sequence-to-sequence decoder with a custom classification head. A dataset of 184 audio recordings, including 96 hypernasal (cases) and 88 non-hypernasal samples (controls), was used for training and evaluation. The Whisper model's performance was compared to traditional machine learning approaches, including support vector machines (SVM) and random forest (RF) classifiers. RESULTS: The Whisper-based model effectively detected hypernasality in speech, achieving a test accuracy of 97% and an F1-score of 0.97. It significantly outperformed SVM and RF classifiers, which achieved accuracies of 88.1% and 85.7%, respectively. Whisper demonstrated robust performance across diverse recording conditions and required minimal training data, showcasing its scalability and efficiency for hypernasality detection. CONCLUSION: This study demonstrates the effectiveness of the Whisper-based model for hypernasality detection. By providing a reliable pretest pr…</t>
  </si>
  <si>
    <t xml:space="preserve">Shirk, Myranda Uselton; Dang, Catherine; Cho, Jaewoo; Chen, Hanlin; Hofstetter, Lily; Bijur, Jack; Lucas, Claiborne; James, Andrew; Guzman, Ricardo-Torres; Hiller, Andrea; Alter, Noah; Stone, Amy; Pow</t>
  </si>
  <si>
    <t xml:space="preserve">10.3389/fdgth.2025.1552746</t>
  </si>
  <si>
    <t xml:space="preserve">40225126.0</t>
  </si>
  <si>
    <t xml:space="preserve">fine-tuned Whisper hypernasality detection</t>
  </si>
  <si>
    <t xml:space="preserve">fine-tuned Whisper hypernasality classifier</t>
  </si>
  <si>
    <t xml:space="preserve">LLMDENT-1415</t>
  </si>
  <si>
    <t xml:space="preserve">Comparative Evaluation of ScholarGPT and ChatGPT-4 Omni in Pediatric Dentistry: Accuracy and Completeness Analysis.</t>
  </si>
  <si>
    <t xml:space="preserve">Purpose: Evaluate and compare the accuracy and completeness of responses provided by ScholarGPT and ChatGPT-4 Omni (ChatGPT-4o) to clinical questions in pediatric dentistry. Methods: Thirty clinical questions across six clinical topics were developed. Responses were collected from ScholarGPT and ChatGPT-4o and independently evaluated by six experienced pediatric dentists. The evaluators used a five-point Likert scale for accuracy and three-point scale for completeness. Accuracy was rated for factual correctness, relevance, and coherence, while completeness reflected how fully the response addressed the question. Statistical analysis was performed using non-parametric tests, including the Wilcoxon signed-rank and Kruskal-Wallis tests. Results: ScholarGPT received significantly higher median accuracy scores (five, interquartile range [IQR] equals zero) compared to ChatGPT-4o (four, IQR equals one) across all topics (P&lt;0.001). In completeness scores, ScholarGPT (three, IQR equals one) also out-performed ChatGPT-4o (two, IQR equals zero; P&lt;0.001). ScholarGPT showed the highest accuracy in the "fissure sealants" (five, IQR equals zero), while the lowest was observed in "development of dentition and occlusion" (five, IQR equals one). ChatGPT-4o yielded the lowest accuracy in "development of dentition and occlusion" (four, IQR equals two) and the highest in "fluoride" (four, IQR equals one). Accuracy scores varied significantly across topics for both ChatGPT-4o (P=0.012) and Scholar…</t>
  </si>
  <si>
    <t xml:space="preserve">Okutan, Alev Eda; Sezer, Berkant</t>
  </si>
  <si>
    <t xml:space="preserve">41555199.0</t>
  </si>
  <si>
    <t xml:space="preserve">clinical pediatric questions ScholarGPT vs ChatGPT</t>
  </si>
  <si>
    <t xml:space="preserve">clinical paediatric questions; ScholarGPT vs ChatGPT-4o</t>
  </si>
  <si>
    <t xml:space="preserve">Clinical pediatric dentistry questions for education and clinical support; ScholarGPT vs ChatGPT-4o</t>
  </si>
  <si>
    <t xml:space="preserve">LLMDENT-0151</t>
  </si>
  <si>
    <t xml:space="preserve">Performance of artificial intelligence chatbots in providing feeding management and oral health guidance for children with cleft lip and palate: ChatGPT 5.2 vs Gemini 3 Pro.</t>
  </si>
  <si>
    <t xml:space="preserve">UNLABELLED: This study aims to comparatively evaluate the quality, reliability, and readability of responses generated by ChatGPT 5.2 and Gemini 3 Pro regarding feeding management and oral health guidance for children with cleft lip and palate (CLP). A cross-sectional design was used. Both models were asked 20 questions on feeding and oral-dental care in infants and children with CLP. Response quality was assessed using the Global Quality Score (GQS) and the CLEAR tool, reliability with the modified-DISCERN (m-DISCERN), and readability with the Flesch Reading Ease (FRES) and Flesch-Kincaid Grade Level (FKGL). The mean GQS was significantly higher for Gemini 3 Pro than for ChatGPT 5.2 (4.51 ± 0.29 vs. 3.76 ± 0.33; p &lt; 0.001). The CLEAR tool score was likewise significantly higher in Gemini 3 Pro compared with ChatGPT 5.2 (22.95 ± 0.94 vs. 19.40 ± 1.47; p &lt; 0.001), and the m-DISCERN scores were also significantly higher for Gemini 3 Pro (4.0 [4.0-4.0]) than for ChatGPT 5.2 (3.0 [2.0-3.0]; p &lt; 0.001). The FRES values were significantly higher for Gemini 3 Pro compared with ChatGPT 5.2 (49.50 ± 10.33 vs. 23.60 ± 14.48; p &lt; 0.001), whereas the FKGL values were significantly lower (9.77 ± 1.54 vs. 13.44 ± 2.81; p &lt; 0.001). Correlation analysis revealed strong positive correlations between GQS and CLEAR (r = 0.753) and between GQS and m-DISCERN (r = 0.740), while FKGL showed significant negative correlations with all quality and reliability measures (-0.566≤ r ≤ -0.484; all p &lt; 0.00…</t>
  </si>
  <si>
    <t xml:space="preserve">Beşparmak, Aslıhan; Beşparmak, Tansu Merve</t>
  </si>
  <si>
    <t xml:space="preserve">European journal of pediatrics</t>
  </si>
  <si>
    <t xml:space="preserve">10.1007/s00431-026-07143-7</t>
  </si>
  <si>
    <t xml:space="preserve">42287436.0</t>
  </si>
  <si>
    <t xml:space="preserve">Oral &amp; maxillofacial surgery; Pediatric dentistry; Preventive dentistry / dental public health</t>
  </si>
  <si>
    <t xml:space="preserve">CLP feeding and oral care guidance questions; ChatGPT Gemini; GQS CLEAR mDISCERN</t>
  </si>
  <si>
    <t xml:space="preserve">CLP feeding and oral health guidance; ChatGPT Gemini; GQS CLEAR mDISCERN</t>
  </si>
  <si>
    <t xml:space="preserve">LLMDENT-0620</t>
  </si>
  <si>
    <t xml:space="preserve">Artificial Intelligence Versus Human Perception of Power: A Craniofacial Analysis of Female U.S. Senators.</t>
  </si>
  <si>
    <t xml:space="preserve">Impact of facial appearance on success has been well-established. For women, specifically, there is a complex interplay between perceived attractiveness, competence, and power. As artificial intelligence (AI) is rapidly being used for facial analysis, it is critical to evaluate whether AI-derived facial assessments align with or diverge from human perception in systematic and potentially biased ways. Official government portraits of White, female United States (U.S.) senators (n=20) were anonymized and analyzed. Five facial measurements (eyebrow elongation, facial elongation, facial width-to-height ratio, mandibular angle, and chin size) were quantified using an image analysis software. Human participants (n=47) and ChatGPT-5 rated the perceived power of the portraits on a 7-point scale. Statistical analyses were performed to understand which craniofacial metrics were associated with perceived power in both human and AI raters. Across portraits, AI systematically assigned higher power ratings than humans (p&lt;0.001). Rankings showed moderate-to-strong alignment (r=0.533, p=0.015). Both humans and AI associated greater facial elongation and higher fWHR with reduced power. Notably, only AI judgments were disproportionately driven by elongation in multivariate models. AI systems have many human heuristics but may amplify specific features and inflate trait ratings. This raises important considerations for their clinical integration. In plastic surgery, where AI is increasingly inf…</t>
  </si>
  <si>
    <t xml:space="preserve">Munkwitz, Sara E; Shah, Hana; Smith, Kierstyn; Sturm, Savanah; Slavin, Blaire; Taghioff, Susan; Thaller, Seth R</t>
  </si>
  <si>
    <t xml:space="preserve">10.1097/scs.0000000000012161</t>
  </si>
  <si>
    <t xml:space="preserve">41773850.0</t>
  </si>
  <si>
    <t xml:space="preserve">facial power perception senators</t>
  </si>
  <si>
    <t xml:space="preserve">AI rating of facial power in portraits</t>
  </si>
  <si>
    <t xml:space="preserve">LLMDENT-0337</t>
  </si>
  <si>
    <t xml:space="preserve">EDITORIAL</t>
  </si>
  <si>
    <t xml:space="preserve">El primer número de la Revista EOnlinetech en este año 2026, correspondiente a los meses enero/abril, va dirigido a continuar socializando parte de los artículos generados por docentes e investigadores de diferentes instituciones de educación superior, en tal sentido, los contenidos que estarán siendo publicados en nuestra revista, se encuentran relacionados con las siguientes temáticas: Teoría general de los sistemas, Von Bertalanffy, gestión odontológica, refrigerantes sostenibles, potencial de calentamiento global, eficiencia energética, marco normativo, reclutamiento digital, chatbots, gestión del talento humano, experiencia del candidato, sesgo algorítmico, eficiencia del reclutamiento, inteligencia artificial, transformación digital, educación superior marítima, Panamá, marina mercante, métodos mixtos, brecha tecnológica.</t>
  </si>
  <si>
    <t xml:space="preserve">José Gerardo Guarisma Jr.</t>
  </si>
  <si>
    <t xml:space="preserve">REVISTA CIENTIFICA EONLINETECH</t>
  </si>
  <si>
    <t xml:space="preserve">10.53485/ret.v5i1.685</t>
  </si>
  <si>
    <t xml:space="preserve">LLMDENT-1815</t>
  </si>
  <si>
    <t xml:space="preserve">ChatGPT in orthodontics: limitations and possibilities</t>
  </si>
  <si>
    <t xml:space="preserve">Abstract Artificial Intelligence (AI) simulates human intelligence in machines capable of rational response and actions. AI’s growth in healthcare, particularly in dentistry, has been remarkable in aiding clinical practices from appointment scheduling to treatment outcome predictions. In orthodontics, AI effectively handles tasks such as automated landmark detection, diagnosing orthodontic needs, assessing maxillary constriction, and selecting appliances. ChatGPT, an AI-based program by OpenAI, excels in generating human-like responses, making it useful across many applications, including those in dentistry. AI enhances personalised patient communication, supports diagnosis and decision-making, digitises patient data, and aids in disease prevention and treatment. In addition, ChatGPT offers support in personalised care, billing, and patient health monitoring. Patients benefit from its help in finding providers, scheduling initial appointments, accessing health information, improving healthcare access and service effectiveness. However, there are limitations. ChatGPT sometimes produces nonsensical responses and poses privacy risks associated with patient data. Generated medical advice might not therefore match professional expertise. Despite these issues, if trained properly, ChatGPT could significantly enhance medical knowledge dissemination. Future studies should weigh the benefits of AI against its risks, and users must verify AI-generated information with reliable sources …</t>
  </si>
  <si>
    <t xml:space="preserve">Lima, Nara Grazieli Martins; Costa, Lavínia; Santos, Patrícia Bittencourt</t>
  </si>
  <si>
    <t xml:space="preserve">10.2478/aoj-2024-0018</t>
  </si>
  <si>
    <t xml:space="preserve">narrative article ChatGPT orthodontics</t>
  </si>
  <si>
    <t xml:space="preserve">overview of ChatGPT in orthodontics</t>
  </si>
  <si>
    <t xml:space="preserve">LLMDENT-1036</t>
  </si>
  <si>
    <t xml:space="preserve">Evaluating the Performance of Large Language Models on Multispecialty FRCS Section 1 Questions.</t>
  </si>
  <si>
    <t xml:space="preserve">INTRODUCTION: Large language models (LLMs) have increasingly demonstrated utility in medical education and professional examinations. However, their reliability, accuracy, and consistency in answering complex surgical questions remain unclear. This study aims to assess the accuracy, consistency, and intermodel reliability of four widely used LLMs, ChatGPT 4o, Google Gemini, Perplexity AI, and Microsoft Copilot, in answering Fellowship of the Royal Colleges of Surgeons Section 1 single best answer questions. METHODS: A total of 50 single best answer-type questions from the official Joint Committee on Intercollegiate Examinations sample set, covering ten surgical specialties, were presented to each LLM three times in independent sessions to prevent memory effects. Accuracy (correct versus incorrect responses), response consistency across repeated trials, and intermodel reliability were evaluated. RESULTS: ChatGPT had the highest accuracy (81.33%, 122/150, P &lt; 0.0001), followed by Gemini (69.33%), Perplexity (64%), and Copilot (59.33%). ChatGPT achieved 100% accuracy in cardiothoracic Surgery and neurosurgery, whereas Gemini performed poorly in neurosurgery (40%) and urology (20%). Otolaryngology and plastic surgery had lower accuracy across all models. Gemini and Perplexity showed the highest consistency (90%). Intermodel reliability was low (Fleiss' Kappa = 0.127, P &lt; 0.0001), with cardiothoracic surgery having the highest agreement (0.401) and oral and maxillofacial surgery t…</t>
  </si>
  <si>
    <t xml:space="preserve">Ahmed, H Shafeeq</t>
  </si>
  <si>
    <t xml:space="preserve">The Journal of surgical research</t>
  </si>
  <si>
    <t xml:space="preserve">10.1016/j.jss.2025.06.026</t>
  </si>
  <si>
    <t xml:space="preserve">40652730.0</t>
  </si>
  <si>
    <t xml:space="preserve">FRCS multispecialty surgical exam</t>
  </si>
  <si>
    <t xml:space="preserve">FRCS surgical exam questions</t>
  </si>
  <si>
    <t xml:space="preserve">LLMDENT-1715</t>
  </si>
  <si>
    <t xml:space="preserve">Sinonasal chondrosarcoma in a llama.</t>
  </si>
  <si>
    <t xml:space="preserve">A 14-y-old intact female llama ( Lama glama ) was presented for evaluation of a right maxillary swelling of 3-mo duration. Clinically, the animal had mild nasal discharge, abnormal retropulsion of the right eye, and moderate gingival disease. An incisional biopsy of the maxillary mass revealed pleomorphic and mitotically active neoplastic spindle-to-stellate cells organized in haphazard lacunae embedded in abundant chondroid matrix. Given the poor prognosis, euthanasia was elected. Postmortem examination and sectioning of the head exposed a large solid, white, firm mass that vastly expanded the right infraorbital region, extending to the maxilla, effacing the right nasal conchae and ipsilateral zygomatic bone. Collectively, postmortem dissection, cytology, and histopathology of the primary mass supported a diagnosis of sinonasal chondrosarcoma. To our knowledge, this entity had not been reported previously in this species and should be considered a differential for facial deformities in New World camelids.</t>
  </si>
  <si>
    <t xml:space="preserve">Cheng, Arthur; Horzmann, Katharine; Yin, Ji-Hang; Titos, Patricia; Bayne, Jenna E; Neto, Rachel</t>
  </si>
  <si>
    <t xml:space="preserve">Journal of veterinary diagnostic investigation : official publication of the American Association of Veterinary Laboratory Diagnosticians, Inc</t>
  </si>
  <si>
    <t xml:space="preserve">10.1177/10406387241258313</t>
  </si>
  <si>
    <t xml:space="preserve">38835270.0</t>
  </si>
  <si>
    <t xml:space="preserve">veterinary llama chondrosarcoma</t>
  </si>
  <si>
    <t xml:space="preserve">LLMDENT-1981</t>
  </si>
  <si>
    <t xml:space="preserve">OralMedNER: A Named Entity Recognition System for Oral Medicine and Radiology</t>
  </si>
  <si>
    <t xml:space="preserve">Recent years witnessed an unprecedented growth of unstructured text data in the healthcare domain. Manual analysis and extraction of useful patterns from these large data collections are extremely difficult. Biomedical named entity recognition (BioNER) identifies entities of clinical importance, such as symptoms, treatment, names of drugs, and organisms, from unstructured text documents such as electronic health records and radiology reports. Even though this is the first step for building artificially intelligent applications such as conversational agents and information retrieval, this is difficult and challenging. Recently pre-trained language models gained high popularity in NLP, considering their capacity to manage contexts satisfactorily. This paper proposes an approach that fine-tunes BioBERT, a state-of-the-art pre-trained biomedical language model for extracting named entities for the Oral Medicine and Radiology domain. This work compares various machine learning algorithms on different feature encoding techniques to establish the superior performance of the proposed approach. We assess the proposed approach by employing metrics like precision, recall, and f-measure and found it to be outperforming our chosen baselines.</t>
  </si>
  <si>
    <t xml:space="preserve">K. R. Ardra; V. Anoop; P. Panta</t>
  </si>
  <si>
    <t xml:space="preserve">2023 9th International Conference on Smart Computing and Communications (ICSCC)</t>
  </si>
  <si>
    <t xml:space="preserve">10.1109/icscc59169.2023.10334994</t>
  </si>
  <si>
    <t xml:space="preserve">fine-tuned BioBERT NER</t>
  </si>
  <si>
    <t xml:space="preserve">BioBERT named entity recognition</t>
  </si>
  <si>
    <t xml:space="preserve">LLMDENT-1934</t>
  </si>
  <si>
    <t xml:space="preserve">Assessing ChatGPT's Diagnostic Accuracy and Therapeutic Strategies in Oral Pathologies: A Cross-Sectional Study.</t>
  </si>
  <si>
    <t xml:space="preserve">BACKGROUND: The rapid adoption of artificial intelligence (AI) models in the medical field is due to their ability to collaborate with clinicians in the diagnosis and management of a wide range of conditions. This research assesses the diagnostic accuracy and therapeutic strategies of Chat Generative Pre-trained Transformer (ChatGPT) in comparison to dental professionals across 12 clinical cases. METHODOLOGY: ChatGPT 3.5 was queried for diagnoses and management plans for 12 retrospective cases. Physicians were tasked with rating the complexity of clinical scenarios and their agreement with the ChatGPT responses using a five-point Likert scale. Comparisons were made between the complexity of the cases and the accuracy of the diagnoses and treatment plans. RESULTS: ChatGPT exhibited high accuracy in providing differential diagnoses and acceptable treatment plans. In a survey involving 30 attending physicians, scenarios were rated with an overall median difficulty level of 3, showing acceptable agreement with ChatGPT's differential diagnosis accuracy (overall median 4). Our study revealed lower diagnosis scores correlating with decreased treatment management scores, as demonstrated by univariate ordinal regression analysis. CONCLUSIONS: ChatGPT's rapid processing aids healthcare by offering an objective, evidence-based approach, reducing human error and workload. However, potential biases may affect outcomes and challenge less-experienced practitioners. AI in healthcare, includi…</t>
  </si>
  <si>
    <t xml:space="preserve">Uranbey, Ömer; Özbey, Furkan; Kaygısız, Ömer; Ayrancı, Ferhat</t>
  </si>
  <si>
    <t xml:space="preserve">10.7759/cureus.58607</t>
  </si>
  <si>
    <t xml:space="preserve">38770501.0</t>
  </si>
  <si>
    <t xml:space="preserve">oral pathology case diagnosis management</t>
  </si>
  <si>
    <t xml:space="preserve">oral pathology case diagnosis and management</t>
  </si>
  <si>
    <t xml:space="preserve">LLMDENT-0966</t>
  </si>
  <si>
    <t xml:space="preserve">OPGAgent: An Agent for Auditable Dental Panoramic X-ray Interpretation</t>
  </si>
  <si>
    <t xml:space="preserve">Orthopantomograms (OPGs) are the standard panoramic radiograph in dentistry, used for full-arch screening across multiple diagnostic tasks. While Vision Language Models (VLMs) now allow multi-task OPG analysis through natural language, they underperform task-specific models on most individual tasks. Agentic systems that orchestrate specialized tools offer a path to both versatility and accuracy, this approach remains unexplored in the field of dental imaging. To address this gap, we propose OPGAgent, a multi-tool agentic system for auditable OPG interpretation. OPGAgent coordinates specialized perception modules with a consensus mechanism through three components: (1) a Hierarchical Evidence Gathering module that decomposes OPG analysis into global, quadrant, and tooth-level phases with dynamically invoking tools, (2) a Specialized Toolbox encapsulating spatial, detection, utility, and expert zoos, and (3) a Consensus Subagent that resolves conflicts through anatomical constraints. We further propose OPG-Bench, a structured-report protocol based on (Location, Field, Value) triples derived from real clinical reports, which enables a comprehensive review of findings and hallucinations, extending beyond the limitations of VQA indicators. On our OPG-Bench and the public MMOral-OPG benchmark, OPGAgent outperforms current dental VLMs and medical agent frameworks across both structured-report and VQA evaluation. Code will be released upon acceptance.</t>
  </si>
  <si>
    <t xml:space="preserve">Zhaolin Yu; Li-Tao Yang; Ben Babicka; Ming Hu; Jing Hao; Anthony Huang; J. Huang; Yue-Ming Jin; Jiasong Wu; Zongyuan Ge</t>
  </si>
  <si>
    <t xml:space="preserve">10.48550/arxiv.2603.00462</t>
  </si>
  <si>
    <t xml:space="preserve">OPG agentic system</t>
  </si>
  <si>
    <t xml:space="preserve">agentic OPG interpretation</t>
  </si>
  <si>
    <t xml:space="preserve">LLMDENT-1884</t>
  </si>
  <si>
    <t xml:space="preserve">Generative AI for Transformative Healthcare: A Comprehensive Study of Emerging Models, Applications, Case Studies, and Limitations</t>
  </si>
  <si>
    <t xml:space="preserve">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t>
  </si>
  <si>
    <t xml:space="preserve">Siva Sai; Aanchal Gaur; Revant Sai; Vinay Chamola; Mohsen Guizani; J. Rodrigues</t>
  </si>
  <si>
    <t xml:space="preserve">10.1109/access.2024.3367715</t>
  </si>
  <si>
    <t xml:space="preserve">overview generative AI healthcare</t>
  </si>
  <si>
    <t xml:space="preserve">overview of generative AI in healthcare</t>
  </si>
  <si>
    <t xml:space="preserve">LLMDENT-0734</t>
  </si>
  <si>
    <t xml:space="preserve">Inteligencia artificial (IA) en odontología</t>
  </si>
  <si>
    <t xml:space="preserve">Inteligencia Artificial (IA), es un concepto controvertido en la investigación informática. Representa la habilidad que tienen las máquinas de imitar el conocimiento humano. Su función en el campo odontológico, radica en el uso de algoritmos de IA que facilitan el ejercicio clínico con resultados precisos y fiables. El objetivo fue analizar el impacto de la IA en odontología a través de una revisión documental. A pesar que la tecnología ha invadido el campo odontológico, la irrupción de la IA es de poca data. Su aplicación está centrada en el diagnóstico, planificación de tratamientos, análisis predictivo, robótica, automatización, asistentes virtuales, investigación, realidad virtual y aumentada. Los algoritmos de aprendizaje profundo (Deep Learning-DL) más utilizados en odontología son, redes neuronales artificiales (ANN) y convolucionales (CNN); en la inteligencia artificial generativa, lo más usados han sido las redes generativas adversarias (GAN), y transformer (GPT). Todas las especialidades odontológicas reportan su uso: radiología, periodoncia, endodoncia, patología oral, ortodoncia, operatoria, prostodoncia, cirugía, implantología y odontología forense; siendo el diagnóstico imagenológico, la disciplina más reportada. La ética y la bioética constituyen la brújula moral que guían la implementación de la IA en odontología y la relación entre ambas, es de interdependencia. Se concluye, que la IA en odontología es una herramienta útil que potencializa las habilidades del…</t>
  </si>
  <si>
    <t xml:space="preserve">Ybelisse Romero-Méndez; Yucelin Ramirez-Soto; R. Rojas-Hernández</t>
  </si>
  <si>
    <t xml:space="preserve">Acta Odontológica Venezolana</t>
  </si>
  <si>
    <t xml:space="preserve">10.37883/aov/2026.61.1.03</t>
  </si>
  <si>
    <t xml:space="preserve">documentary review AI dentistry</t>
  </si>
  <si>
    <t xml:space="preserve">documentary review AI in dentistry</t>
  </si>
  <si>
    <t xml:space="preserve">LLMDENT-1551</t>
  </si>
  <si>
    <t xml:space="preserve">Comparative Evaluation of Responses from ChatGPT-5, Gemini 2.5 Flash, Grok 4, and Claude Sonnet-4 Chatbots to Questions About Endodontic Iatrogenic Events.</t>
  </si>
  <si>
    <t xml:space="preserve">Background: The aim of this study was to compare four recently introduced LLMs (ChatGPT-5, Grok 4, Gemini 2.5 Flash, and Claude Sonnet-4). Experienced endodontists evaluated the accuracy, completeness, and readability of the responses given to open-ended questions about iatrogenic events in endodontics. Methods: Twenty-five open-ended questions related to iatrogenic events in endodontics were prepared. The responses of the four LLMs were evaluated by two specialist endodontists using a Likert scale for accuracy and completeness, and the Flesch Reading Ease Score (FRES), Flesch-Kincaid Grade Level (FKGL), Gunning Fog Index (GFI), Simplified Measure of Gobbledygook (SMOG), and Coleman-Liau Index (CLI) for readability. Results: The accuracy score of ChatGPT-5's responses to open-ended questions (4.56 ± 0.65) was found to be significantly higher than those of Gemini 2.5 Flash (3.64 ± 0.95) and Claude Sonnet-4 (3.44 ± 1.19) (p = 0.009, and p = 0.002, respectively). Similarly, the completeness score of ChatGPT-5 (2.88 ± 0.33) was higher than those of Claude Sonnet-4, Gemini 2.5 Flash, and Grok 4 (p &lt; 0.001, p = 0.002, and p = 0.007, respectively). In terms of readability measures, ChatGPT-5 and Gemini 2.5 Flash achieved better FRESs than Claude Sonnet-4 (p = 0.003, and p &lt; 0.001, respectively). Conversely, FKGL scores were higher for Claude Sonnet-4 and Grok 4 compared to ChatGPT-5 (p &lt; 0.001, and p = 0.008, respectively). Correlation analyses revealed a strong positive association…</t>
  </si>
  <si>
    <t xml:space="preserve">Taşyürek, Makbule; Adıgüzel, Özkan; Ortaç, Hatice</t>
  </si>
  <si>
    <t xml:space="preserve">10.3390/healthcare13202615</t>
  </si>
  <si>
    <t xml:space="preserve">41154292.0</t>
  </si>
  <si>
    <t xml:space="preserve">endodontic iatrogenic event questions; 4 LLMs; accuracy completeness; audience unclear</t>
  </si>
  <si>
    <t xml:space="preserve">audience unclear; endodontic iatrogenic event questions; four LLMs; accuracy completeness</t>
  </si>
  <si>
    <t xml:space="preserve">LLMDENT-0030</t>
  </si>
  <si>
    <t xml:space="preserve">Diagnostic Capabilities of Large Language Models in Paediatric Dentistry.</t>
  </si>
  <si>
    <t xml:space="preserve">Although many studies have examined large language models (LLMs) for dental diagnosis, most focus on a single topic, and few have investigated their broader usefulness for the variety of patients. Twenty-five cases meeting the eligibility criteria were extracted from paediatric dentistry questions in the National Examination. Age, sex, and chief complaint were collected and presented to Copilot and Gemini along with intraoral photographs and radiographic examinations, instructing them to identify abnormal areas and provide a diagnosis. Both LLMs showed &gt;70% accuracy in identifying pathological locations and approximately 60% accuracy in making diagnoses. However, accuracy decreased markedly when the chief complaint was omitted. In incorrect location responses, models often selected adjacent teeth when a chief complaint was present, whereas entirely different sites were more common when no chief complaint was provided. Although diagnostic accuracy for apical periodontitis was high under all four conditions, accuracy dropped substantially for paediatric-specific topics such as abnormalities in tooth number and abnormal eruption when the chief complaint was absent. These findings suggest the potential for using LLMs in paediatric dentistry; however, obtaining an accurate chief complaint is essential. Moreover, LLMs still show limitations in areas unique to paediatric dentistry, highlighting the need for further development.</t>
  </si>
  <si>
    <t xml:space="preserve">Akitomo, Tatsuya; Kaneki, Ami; Nishimura, Taku; Hamada, Masakazu; Kusaka, Satoru; Nomura, Ryota</t>
  </si>
  <si>
    <t xml:space="preserve">10.1016/j.identj.2026.109445</t>
  </si>
  <si>
    <t xml:space="preserve">41722521.0</t>
  </si>
  <si>
    <t xml:space="preserve">Endodontics; Periodontology; Pediatric dentistry; Oral &amp; maxillofacial radiology; Dental education / exams</t>
  </si>
  <si>
    <t xml:space="preserve">pediatric exam cases image diagnosis</t>
  </si>
  <si>
    <t xml:space="preserve">paediatric exam cases with images</t>
  </si>
  <si>
    <t xml:space="preserve">LLMDENT-0181</t>
  </si>
  <si>
    <t xml:space="preserve">Application of deep machine learning in dental education: a systematic review of effectiveness in dental students' teaching learning outcomes.</t>
  </si>
  <si>
    <t xml:space="preserve">BACKGROUND: Deep machine learning (DML) technologies, including convolutional neural networks (CNN) and transformer-based models, are increasingly used to support teaching and diagnostic reasoning in dental education. However, the evidence regarding their effectiveness in improving cognitive learning outcomes among dental students remains fragmented and highly heterogeneous. OBJECTIVE: To systematically evaluate the impact of DML-based educational and diagnostic interventions on cognitive learning outcomes among dental students, compared with conventional or non-artificial intelligence methods. METHODS: PRISMA 2020 guidelines were followed strictly. Comprehensive searches were conducted across PubMed/MEDLINE, Scopus, Web of Science, Cochrane CENTRAL, IEEE Xplore, Google Scholar, and preprint servers like medRxiv, bioRxiv and arXiv. Eligible studies included randomized trials, quasi-experimental designs, and controlled pre-post studies involving dental students, evaluating DML interventions with at least one measurable cognitive outcome like diagnostic accuracy, reasoning, and cognitive load. Two reviewers independently screened records and extracted data; inter-reviewer agreement exceeded κ &gt; 0.80. Risk of bias was assessed using RoB 2.0, ROBINS-I, and AXIS tools. Certainty of evidence was appraised using GRADE. Due to marked heterogeneity in outcomes and model types, meta-analysis was not feasible. RESULTS: Of 145 records, 16 studies met the inclusion criteria. Interventions…</t>
  </si>
  <si>
    <t xml:space="preserve">Buva, Kirti; Deshmukh, Ajinkya; Shete, Mrinal; Shete, Anagha; Gangurde, Parag</t>
  </si>
  <si>
    <t xml:space="preserve">10.1038/s41432-026-01226-y</t>
  </si>
  <si>
    <t xml:space="preserve">42410204.0</t>
  </si>
  <si>
    <t xml:space="preserve">systematic review DML education</t>
  </si>
  <si>
    <t xml:space="preserve">LLMDENT-1394</t>
  </si>
  <si>
    <t xml:space="preserve">Can Artificial Intelligence Chatbots Guide Preclinical Endodontic Training?</t>
  </si>
  <si>
    <t xml:space="preserve">Aim or purpose: This study aims to evaluate the accuracy of responses from four artificial intelligence (AI) chatbots regarding endodontic access cavity, root canal preparation, and irrigation in preclinical endodontic training to assess their potential as educational tools. Materials and methods: A total of 20 questions were posed to four AI chatbots (ChatGPT-3.5, DeepSeek-V3, Gemini 2.0 Flash, and Microsoft Copilot) three times daily over a 10-day period. The questions were developed based on guidelines from the British Endodontic Society, the Australian Society of Endodontology, and the European Society of Endodontology. Responses were compared with these guidelines and categorized as correct, incorrect, or insufficient. Pearson Chi-Square tests were performed to assess consistency and accuracy of responses (p 0.05), and Microsoft Copilot showed significantly lower accuracy than the other platforms (p &lt; 0.05). Conclusions: AI chatbots show promise as educational tools in preclinical endodontic training, though accuracy varies across chatbots. Further improvements are needed, especially in endodontics, to enhance performance. These findings highlight the need to improve AI for dental education.</t>
  </si>
  <si>
    <t xml:space="preserve">A. Mumcu; S. Kurnaz</t>
  </si>
  <si>
    <t xml:space="preserve">10.1016/j.identj.2025.104795</t>
  </si>
  <si>
    <t xml:space="preserve">guideline-based preclinical endodontic training questions</t>
  </si>
  <si>
    <t xml:space="preserve">guideline-based preclinical training questions</t>
  </si>
  <si>
    <t xml:space="preserve">LLMDENT-0167</t>
  </si>
  <si>
    <t xml:space="preserve">Evaluating AI Chatbot Performance Against Prosthodontic Residents on the National Prosthodontic Resident Examination (NPRE) from 2011 to 2023.</t>
  </si>
  <si>
    <t xml:space="preserve">PURPOSE: To compare the performance of seven artificial intelligence (AI) chatbots (ChatGPT-3.5, ChatGPT-4, ChatGPT-4o, Gemini, Claude 3, Copilot, and Llama) to that of prosthodontic residents in the USA on the National Prosthodontic Resident Examination (NPRE) from 2011 to 2023. MATERIALS AND METHODS: NPRE exam files and answer keys were obtained from the American College of Prosthodontists (ACP). AI-generated responses were collected using standardized prompts that requested only letter answer choices. Each chatbot's first response was recorded and compared to the official exam key. Performance was evaluated as the percentage of correct responses, and results were compared to the average scores of human participants. Statistical analysis included repeated measures ANOVA and Bonferroni post-hoc comparisons. RESULTS: Statistically significant differences were found between the different groups (P &lt; .001). ChatGPT-3.5 achieved the highest scores, followed by Claude 3 and Llama, while Copilot performed significantly worse than residents. Other chatbots demonstrated performance levels comparable to human participants, but with notable variability across AI models. The findings suggest that AI chatbots, particularly ChatGPT-3.5, can perform at or above the level of prosthodontic residents on standardized examinations. However, differences in chatbot capabilities, training data, and inconsistencies in performance raise concerns about reliability. While AI has potential as a supple…</t>
  </si>
  <si>
    <t xml:space="preserve">Bompolaki, Despoina; Mukherjee, Esha; Lee, Kelsey A K; Yoon, Christopher; An, Hongseok</t>
  </si>
  <si>
    <t xml:space="preserve">10.11607/ijp.9486</t>
  </si>
  <si>
    <t xml:space="preserve">41166088.0</t>
  </si>
  <si>
    <t xml:space="preserve">NPRE exam vs residents</t>
  </si>
  <si>
    <t xml:space="preserve">prosthodontic resident exam</t>
  </si>
  <si>
    <t xml:space="preserve">LLMDENT-2147</t>
  </si>
  <si>
    <t xml:space="preserve">Fostering positive customer attitudes and usage intentions for scheduling services via chatbots</t>
  </si>
  <si>
    <t xml:space="preserve">PurposeThis article draws on a reasoned action perspective and the two fundamental dimensions (i.e. warmth and competence) of the Stereotype Content Model (SCM) to analyze customers' chatbot-related attitudes and usage intentions in service retailing. The authors investigate how chatbot, customer, and contextual characteristics, along with perceptions of chatbot warmth and competence, shape customers' chatbot-related attitudes. Furthermore, the authors analyze whether the customer generation or the service context moderates the relationship between chatbot-related attitudes and usage intentions.Design/methodology/approachThe results are based on two studies (N = 807). Study 1 relies on a 2 (chatbot communication style: high vs low social orientation) × 2 (customer generation: generation X [GenX] vs generation Z [GenZ]) × 2 (service context: restaurant vs medical) between-subjects design. Study 2 relies on a similar number of respondents from GenX and GenZ who answered questions on scheduling a service with either the dentist or the favorite restaurant of the respondents.FindingsGenZ shows more positive attitudes toward chatbots than GenX, due to higher perceptions of warmth and competence. While GenZ has similar attitudes toward chatbots with a communication style that is high or low in social orientation, GenX perceives chatbots with a high social orientation as warmer and has more favorable attitudes toward chatbots. Furthermore, the positive effect of chatbot-related attit…</t>
  </si>
  <si>
    <t xml:space="preserve">D. Maar; Ekaterina Besson; Hajer Kefi</t>
  </si>
  <si>
    <t xml:space="preserve">Journal of Service Management</t>
  </si>
  <si>
    <t xml:space="preserve">10.1108/josm-06-2021-0237</t>
  </si>
  <si>
    <t xml:space="preserve">scheduling chatbot attitudes; no LLM evaluation</t>
  </si>
  <si>
    <t xml:space="preserve">service scheduling chatbot attitudes</t>
  </si>
  <si>
    <t xml:space="preserve">LLMDENT-1638</t>
  </si>
  <si>
    <t xml:space="preserve">DeepSeek Versus GPT: Evaluation of Large Language Model Chatbots' Responses on Orofacial Clefts.</t>
  </si>
  <si>
    <t xml:space="preserve">Advancements in natural language processing (NLP) have led to the emergence of large language models (LLMs) as potential tools for patient consultations. This study investigates the ability of reasoning-capable models to provide diagnostic and treatment recommendations for orofacial clefts. A cross-sectional comparative study was conducted using 20 questions based on Google Trends and expert experience, with both models providing responses to these queries. Readability was assessed using the Flesch-Kincaid Reading Ease (FRES), Flesch-Kincaid Grade Level (FKGL), sentence count, number of sentences, and percentage of complex words. No statistically significant differences were found in the readability metrics for FKGL ( P = 0.064) and FRES ( P = 0.56) between the responses of the 2 models. Physician evaluation using a 4-point Likert scale assessed accuracy, clarity, relevance, and trustworthiness, with Deepseek-R1 achieving significantly higher ratings overall ( P = 0.041). However, GPT o1-preview exhibited notable empathy in certain clinical scenarios. Both models displayed complementary strengths, indicating potential for clinical consultation applications. Future research should focus on integrating these strengths within medical-specific LLMs to generate more reliable, empathetic, and personalized treatment recommendations.</t>
  </si>
  <si>
    <t xml:space="preserve">Zhou, Hongru; Wang, Zhiyan; Wang, Rongsheng; Jiang, Leheng; Zhu, Congxiao; Guo, Haoyue; Song, Tao; Yin, Ningbei</t>
  </si>
  <si>
    <t xml:space="preserve">10.1097/scs.0000000000011399</t>
  </si>
  <si>
    <t xml:space="preserve">40245329.0</t>
  </si>
  <si>
    <t xml:space="preserve">orofacial cleft questions Google Trends; DeepSeek vs GPT; accuracy Likert</t>
  </si>
  <si>
    <t xml:space="preserve">orofacial cleft patient consultation questions; DeepSeek GPT o1; Likert accuracy</t>
  </si>
  <si>
    <t xml:space="preserve">LLMDENT-1855</t>
  </si>
  <si>
    <t xml:space="preserve">Assessment of artificial intelligence applications in responding to dental trauma.</t>
  </si>
  <si>
    <t xml:space="preserve">BACKGROUND: This study assessed the consistency and accuracy of responses provided by two artificial intelligence (AI) applications, ChatGPT and Google Bard (Gemini), to questions related to dental trauma. MATERIALS AND METHODS: Based on the International Association of Dental Traumatology guidelines, 25 dichotomous (yes/no) questions were posed to ChatGPT and Google Bard over 10 days. The responses were recorded and compared with the correct answers. Statistical analyses, including Fleiss kappa, were conducted to determine the agreement and consistency of the responses. RESULTS: Analysis of 4500 responses revealed that both applications provided correct answers to 57.5% of the questions. Google Bard demonstrated a moderate level of agreement, with varying rates of incorrect answers and referrals to physicians. CONCLUSIONS: Although ChatGPT and Google Bard are potential knowledge resources, their consistency and accuracy in responding to dental trauma queries remain limited. Further research involving specially trained AI models in endodontics is warranted to assess their suitability for clinical use.</t>
  </si>
  <si>
    <t xml:space="preserve">Ozden, Idil; Gokyar, Merve; Ozden, Mustafa Enes; Sazak Ovecoglu, Hesna</t>
  </si>
  <si>
    <t xml:space="preserve">10.1111/edt.12965</t>
  </si>
  <si>
    <t xml:space="preserve">38742754.0</t>
  </si>
  <si>
    <t xml:space="preserve">IADT-based dichotomous trauma questions</t>
  </si>
  <si>
    <t xml:space="preserve">IADT-based dichotomous questions</t>
  </si>
  <si>
    <t xml:space="preserve">IADT guideline dichotomous trauma questions; knowledge test without patient framing</t>
  </si>
  <si>
    <t xml:space="preserve">LLMDENT-1270</t>
  </si>
  <si>
    <t xml:space="preserve">Impact of large language model (ChatGPT) in healthcare: an umbrella review and evidence synthesis.</t>
  </si>
  <si>
    <t xml:space="preserve">Abstract Background The emergence of Artificial Intelligence (AI), particularly Chat Generative Pre-Trained Transformer (ChatGPT), a Large Language Model (LLM), in healthcare promises to reshape patient care, clinical decision-making, and medical education. This review aims to synthesise research findings to consolidate the implications of ChatGPT integration in healthcare and identify research gaps. Main body The umbrella review was conducted following Preferred Reporting Items for Systematic Reviews and Meta-Analyses (PRISMA) guidelines. The Cochrane Library, PubMed, Scopus, Web of Science, and Google Scholar were searched from inception until February 2024. Due to the heterogeneity of the included studies, no quantitative analysis was performed. Instead, information was extracted, summarised, synthesised, and presented in a narrative form. Two reviewers undertook title, abstract, and full text screening independently. The methodological quality and overall rating of the included reviews were assessed using the A Measurement Tool to Assess systematic Reviews (AMSTAR-2) checklist. The review examined 17 studies, comprising 15 systematic reviews and 2 meta-analyses, on ChatGPT in healthcare, revealing diverse focuses. The AMSTAR-2 assessment identified 5 moderate and 12 low-quality reviews, with deficiencies like study design justification and funding source reporting. The most reported theme that emerged was ChatGPT's use in disease diagnosis or clinical decision-making. Whi…</t>
  </si>
  <si>
    <t xml:space="preserve">Iqbal, Usman; Tanweer, Afifa; Rahmanti, Annisa Ristya; Greenfield, David; Lee, Leon Tsung-Ju; Li, Yu-Chuan Jack</t>
  </si>
  <si>
    <t xml:space="preserve">Journal of biomedical science</t>
  </si>
  <si>
    <t xml:space="preserve">10.1186/s12929-025-01131-z</t>
  </si>
  <si>
    <t xml:space="preserve">40335969.0</t>
  </si>
  <si>
    <t xml:space="preserve">umbrella review ChatGPT healthcare</t>
  </si>
  <si>
    <t xml:space="preserve">umbrella review</t>
  </si>
  <si>
    <t xml:space="preserve">LLMDENT-0721</t>
  </si>
  <si>
    <t xml:space="preserve">The Understandability and Readability of Online Patient Education Materials and ChatGPT Responses Regarding Xerostomia.</t>
  </si>
  <si>
    <t xml:space="preserve">IntroductionXerostomia is a common condition that can impair quality of life. Google and ChatGPT are increasingly used for patient education, though the readability and understandability of this information remain unclear. This study evaluated commonly asked questions about xerostomia and assessed the quality of online and AI-generated patient educational material (PEM).Methods"SEO minion" was used to identify Google People Also Ask (PAA) questions from four primary search terms. Questions were categorized using Rothwell's classification and entered into ChatGPT. Online sources and ChatGPT responses were evaluated using the Flesch Kincaid Grade Level (FKGL), where higher scores indicate higher reading grade level; Flesch Reading Ease (FRE), where lower scores indicate more difficult readability (0 (complex) to 100 (easy)); JAMA benchmark criteria, where higher scores indicate greater source quality (0-4); and Patient Education Materials Assessment Tool (PEMAT), where higher scores indicate greater understandability (0-100).ResultsA total of 117 unique PAA questions were identified, most of which were value-based (55.6%) or fact-based (42.7%). Online sources had a mean JAMA score of 1.09, mean FKGL of 9.87, mean FRE of 51.37, and mean PEMAT score of 79.92. ChatGPT responses performed worse, with a mean FKGL of 15.24, mean FRE of 30.14, and mean PEMAT score of 72.33.ConclusionsBoth online PEM and ChatGPT responses on xerostomia exceeded recommended reading levels, with ChatGPT …</t>
  </si>
  <si>
    <t xml:space="preserve">Razmi, Samuel E; Goehring, Lexi P; Baig, Hassan; Dhanda, Aatin K; Khan, Faizaan I; Moin, Zain; Abdou, Ahmed; Allen, David Z; Kim, Laura Minhui; Mohyuddin, Nadia G</t>
  </si>
  <si>
    <t xml:space="preserve">Ear, nose, &amp; throat journal</t>
  </si>
  <si>
    <t xml:space="preserve">10.1177/01455613261477452</t>
  </si>
  <si>
    <t xml:space="preserve">42573054.0</t>
  </si>
  <si>
    <t xml:space="preserve">xerostomia PAA questions; ChatGPT vs online PEM; JAMA PEMAT readability; borderline outcome</t>
  </si>
  <si>
    <t xml:space="preserve">xerostomia PAA ChatGPT responses; readability PEMAT only</t>
  </si>
  <si>
    <t xml:space="preserve">Xerostomia PAA questions; ChatGPT vs online PEM; JAMA benchmark counts as content quality per clarification 4</t>
  </si>
  <si>
    <t xml:space="preserve">LLMDENT-1005</t>
  </si>
  <si>
    <t xml:space="preserve">Assessment of Artificial Intelligence Chatbots’ Information Quality on Home Dental Bleaching: A Comparative Study</t>
  </si>
  <si>
    <t xml:space="preserve">Introduction: The purpose of this research was to compare how artificial intelligence chatbots (ChatGPT-3.5, ChatGPT-4, Gemini, and DeepSeek) responded to common patient inquiries regarding home dental bleaching, with an emphasis on quality, accuracy, clarity, and practical applicability. Methods: Forty patient-oriented questions identified using the AlsoAsked tool, which extracts Google “People Also Ask” data, were categorized into seven thematic domains and submitted individually to each chatbot in separate sessions. Responses were independently scored by two evaluators using the global quality scale (GQS), accuracy of ınformation ındex (AOI), and patient education materials assessment tool for printed materials. Response times were recorded in seconds. Statistical analyses included the Kruskal–Wallis test, Bonferroni-adjusted pairwise comparisons, and Spearman correlation (p&lt;0.05). Results: ChatGPT-4 and DeepSeek achieved the highest GQS and AOI scores. DeepSeek had the highest actionability score but the longest response time. ChatGPT-3.5 demonstrated moderate performance, while Gemini had the lowest intelligibility and actionability scores. Discussion and Conclusion: Advanced artificial intelligence chatbots can provide high-quality and accurate information on at-home dental bleaching. However, unsupervised use may pose patient safety risks; thus, their deployment should be limited to validated, monitored, and task-specific applications.</t>
  </si>
  <si>
    <t xml:space="preserve">Özlem Özişçi et al.</t>
  </si>
  <si>
    <t xml:space="preserve">home bleaching patient questions AlsoAsked; 4 chatbots; GQS AOI</t>
  </si>
  <si>
    <t xml:space="preserve">patient home bleaching questions; four chatbots; GQS AOI PEMAT</t>
  </si>
  <si>
    <t xml:space="preserve">LLMDENT-1242</t>
  </si>
  <si>
    <t xml:space="preserve">Assessment of Quality, Understandability, Actionability, and Readability of Responses of Selected Chatbots to the Top Searched Queries about Oral Cancer</t>
  </si>
  <si>
    <t xml:space="preserve">Objectives: This study sought to assess the quality, understandability, actionability, and readability of the health information obtained by 4 chatbots for the most Google-searched queries representing the term “Oral Cancer” (OC). Methods: We searched “Google Trends” for the queries related to OC. The top queries (there were 4 only) were then input into ChatGPT-4, Perplexity, Chatsonic, and Google Bard utilizing their default settings. The quality of the obtained responses (texts) was evaluated using the DISCERN tool, while the understandability and actionability were evaluated using the Patient Education Materials Assessment Tool (PEMAT). An online calculator tool was used to evaluate the ease of reading of these obtained texts. Results: The DISCERN total score ranged from 20 (low quality) to 44 (moderate quality). The lowest quality was for Google Bard (P ​= ​0.007). The understandability score ranged from 50/100 to 78/100. The least understandability was for Perplexity (P ​= ​0.004). The actionability score ranged from zero to 60. The highest understandability was for Google Bard (P ​= ​0.007). All chatbots scored values ​&gt; ​7 for the Gunning Fog Index (GFI), Coleman Liau Index (CLI), Automated Readability Index (ARI), Flesch Kincaid grade level (FKGL) and Simple Measure of Gobbledygook (SMOG) indicators of readability, with no significant differences (P ​&gt; ​0.05) except for CLI (P ​&lt; ​0.001). Regarding the Flesch Reading Ease (FRE) indicator, all chatbots recorded values …</t>
  </si>
  <si>
    <t xml:space="preserve">E. Halboub; R. Hakami; K. N. Khalufi; S. A. Hakami; M. N. Alhajj</t>
  </si>
  <si>
    <t xml:space="preserve">10.1016/j.ddj.2025.100008</t>
  </si>
  <si>
    <t xml:space="preserve">top oral cancer Google queries; 4 chatbots; DISCERN PEMAT</t>
  </si>
  <si>
    <t xml:space="preserve">top searched oral cancer queries; four chatbots; DISCERN PEMAT</t>
  </si>
  <si>
    <t xml:space="preserve">LLMDENT-0444</t>
  </si>
  <si>
    <t xml:space="preserve">In reply "to comment on: 'Evaluating the performance of general vs retrieval-augmented generation large language models on oral and maxillofacial surgery board examinations'".</t>
  </si>
  <si>
    <t xml:space="preserve">Joachim, M V; Rushinek, H; Laviv, A</t>
  </si>
  <si>
    <t xml:space="preserve">10.1016/j.ijom.2026.08.035</t>
  </si>
  <si>
    <t xml:space="preserve">42749523.0</t>
  </si>
  <si>
    <t xml:space="preserve">LLMDENT-0476</t>
  </si>
  <si>
    <t xml:space="preserve">Evaluation of Synthetic Panoramic Images by Dental Professionals, Students and AI models</t>
  </si>
  <si>
    <t xml:space="preserve">Large language models are frequently used for the evaluation of health-related data due to their online accessibility and their ability to provide responses on a wide range of topics. Another rapidly advancing area of artificial intelligence, image generation, has recently become capable of producing highly realistic visual content. This study evaluates how dentistry academics, students, and LLM-based chatbots assess synthetic images produced by conditional generative adversarial models. Within the study, participants were asked to complete a survey consisting of four real images and randomly selected pairs of synthetic images generated as single-class and multi-class outputs using the pix2pixHD, SPADE, CLADE, SPADE2XGRNX, SPADE2XGRNX symmetry, and SPADE2XGRNX symmetryInBlocks models. The results indicated that dentistry academics correctly identified the real images; however, they were also misled by some synthetic images. Dental students reported that they were not yet confident in distinguishing between real and synthetic images. As expected, chatbot systems utilizing large language models produced responses that were essentially random regarding the realism of the images.</t>
  </si>
  <si>
    <t xml:space="preserve">Merter Hami Karacan; Sait Can Yücebaş</t>
  </si>
  <si>
    <t xml:space="preserve">2026 2nd International Symposium on AI-Driven Engineering Systems (ISADES)</t>
  </si>
  <si>
    <t xml:space="preserve">10.1109/isades69945.2026.11608179</t>
  </si>
  <si>
    <t xml:space="preserve">synthetic panoramic image realism rating</t>
  </si>
  <si>
    <t xml:space="preserve">synthetic panoramic image realism ratings</t>
  </si>
  <si>
    <t xml:space="preserve">LLMDENT-1501</t>
  </si>
  <si>
    <t xml:space="preserve">Performance of Advanced Artificial Intelligence Models in Traumatic Dental Injuries in Primary Dentition: A Comparative Evaluation of ChatGPT-4 Omni, DeepSeek, Gemini Advanced, and Claude 3.7 in Terms of Accuracy, Completeness, Response Time, and Readability</t>
  </si>
  <si>
    <t xml:space="preserve">This study aimed to evaluate and compare the performance of four advanced artificial intelligence-powered chatbots—ChatGPT-4 Omni (ChatGPT-4o), DeepSeek, Gemini Advanced, and Claude 3.7 Sonnet—in responding to questions related to traumatic dental injuries (TDIs) in the primary dentition. The assessment focused on accuracy, completeness, readability, and response time, aligning with the 2020 International Association of Dental Traumatology guidelines. Twenty-five open-ended TDI questions were submitted to each model in two separate sessions. Responses were anonymized and evaluated by four pediatric dentists. Accuracy and completeness were rated using Likert scales; readability was assessed using five standard indices; and response times were recorded in seconds. ChatGPT-4o demonstrated significantly higher accuracy than Gemini Advanced (p = 0.005), while DeepSeek outperformed Gemini Advanced in completeness (p = 0.010). Response times differed significantly (p &lt; 0.001), with DeepSeek being the slowest and ChatGPT-4o and Gemini Advanced being the fastest. DeepSeek produced the most readable outputs relatively, though none met public readability standards. Claude 3.7 generated the most complex texts (p &lt; 0.001). A strong correlation existed between accuracy and completeness (ρ = 0.701, p &lt; 0.001). These findings emphasize the cautious integration of artificial intelligence chatbots into pediatric dental care due to varied performance. Clinical accuracy, completeness, and readab…</t>
  </si>
  <si>
    <t xml:space="preserve">10.3390/app15147778</t>
  </si>
  <si>
    <t xml:space="preserve">primary dentition TDI open questions; 4 chatbots; accuracy completeness; audience unclear</t>
  </si>
  <si>
    <t xml:space="preserve">audience unclear; primary dentition trauma open questions; four LLMs; accuracy completeness</t>
  </si>
  <si>
    <t xml:space="preserve">LLMDENT-1272</t>
  </si>
  <si>
    <t xml:space="preserve">The role of large language models in dental diagnosis, treatment planning, and prognosis</t>
  </si>
  <si>
    <t xml:space="preserve">Large language models (LLMs) represent sophisticated deep learning algorithms that excel in various natural language processing tasks. These advanced models find applications across multiple industries, such as healthcare, finance, and entertainment. They are utilized for a range of functions, from language translation to powering chatbots and artificial intelligence (AI) assistants. This literature review aimed to evaluate the impact of LLMs on the field of dentistry, highlighting both the challenges and opportunities they present in enhancing patient care. Specifically, it focused on improvements in diagnostics, treatment planning, and prognostic accuracy facilitated by LLMs. The review explored the latest advancements in LLM technology, examining their architectural frameworks and applications across different dental specialties. LLMs show significant potential in advancing patient education, dental diagnosis, treatment planning, and prognostic assessments. However, to fully harness the capabilities of these models within dentistry, continuous research and development efforts are necessary to address their limitations and ethical concerns. The review underscored the importance of ongoing innovation and adaptation to maximize the benefits of LLMs in dental practice, ensuring they contribute to improved patient outcomes and more efficient clinical workflows. Integrating LLMs into dental care could enhance diagnostic accuracy and enable personalized treatment plans, promising…</t>
  </si>
  <si>
    <t xml:space="preserve">J. Issa; F. Sohrabniya; Janet Brinz; Marta Dyszkiewicz-Konwińska; A. Chaurasia</t>
  </si>
  <si>
    <t xml:space="preserve">Journal of Stomatology</t>
  </si>
  <si>
    <t xml:space="preserve">10.5114/jos.2025.155804</t>
  </si>
  <si>
    <t xml:space="preserve">literature review LLMs dentistry</t>
  </si>
  <si>
    <t xml:space="preserve">literature review LLMs in dentistry</t>
  </si>
  <si>
    <t xml:space="preserve">LLMDENT-0443</t>
  </si>
  <si>
    <t xml:space="preserve">Evaluating the performance of general vs retrieval-augmented generation large language models on oral and maxillofacial surgery board examinations.</t>
  </si>
  <si>
    <t xml:space="preserve">Large language models have shown remarkable performance on medical examinations, but their application in oral and maxillofacial surgery remains under-investigated. This study evaluated whether general-purpose models outperform domain-specific retrieval-augmented generation (RAG) models in specialized medical assessments. Five AI models were tested on official Phase A board examinations (2017-2024, 788 questions): three general-purpose models (Gemini 2.5, ChatGPT-5, Claude Sonnet 4) and two GPT-4o variants (non-tuned baseline and RAG-augmented with complete access to official examination materials). Gemini 2.5 achieved 83.8% accuracy, ChatGPT-5 73.2%, Claude Sonnet 4 72.3%, GPT-4o non-tuned 51.4%, and GPT-4o with RAG 50.9%. Pairwise McNemar's tests showed significant differences between Gemini 2.5 and both ChatGPT-5 (P &lt; 0.001) and Claude Sonnet 4 (P &lt; 0.001), while ChatGPT-5 and Claude Sonnet 4 did not differ (P = 0.609). All general-purpose models significantly outperformed both GPT-4o variants (all P &lt; 0.001). Direct comparison between GPT-4o variants revealed no difference (P = 0.788), indicating that RAG with direct access to examination materials provided no benefit over baseline architecture. Error analysis revealed complementary failure patterns: humans struggled with factual recall, while AI struggled with contextual integration within regional medical curricula. Gemini 2.5 significantly exceeded the 70% passing threshold (P &lt; 0.001); ChatGPT-5 marginally exceeded it…</t>
  </si>
  <si>
    <t xml:space="preserve">10.1016/j.ijom.2026.06.010</t>
  </si>
  <si>
    <t xml:space="preserve">42309894.0</t>
  </si>
  <si>
    <t xml:space="preserve">OMFS board exam general vs RAG</t>
  </si>
  <si>
    <t xml:space="preserve">OMS board exam general vs RAG</t>
  </si>
  <si>
    <t xml:space="preserve">LLMDENT-1817</t>
  </si>
  <si>
    <t xml:space="preserve">Leveraging Large Language Models for Improved Patient Access and Self-Management: Assessor-Blinded Comparison Between Expert- and AI-Generated Content.</t>
  </si>
  <si>
    <t xml:space="preserve">BACKGROUND: While large language models (LLMs) such as ChatGPT and Google Bard have shown significant promise in various fields, their broader impact on enhancing patient health care access and quality, particularly in specialized domains such as oral health, requires comprehensive evaluation. OBJECTIVE: This study aims to assess the effectiveness of Google Bard, ChatGPT-3.5, and ChatGPT-4 in offering recommendations for common oral health issues, benchmarked against responses from human dental experts. METHODS: This comparative analysis used 40 questions derived from patient surveys on prevalent oral diseases, which were executed in a simulated clinical environment. Responses, obtained from both human experts and LLMs, were subject to a blinded evaluation process by experienced dentists and lay users, focusing on readability, appropriateness, harmlessness, comprehensiveness, intent capture, and helpfulness. Additionally, the stability of artificial intelligence responses was also assessed by submitting each question 3 times under consistent conditions. RESULTS: Google Bard excelled in readability but lagged in appropriateness when compared to human experts (mean 8.51, SD 0.37 vs mean 9.60, SD 0.33; P=.03). ChatGPT-3.5 and ChatGPT-4, however, performed comparably with human experts in terms of appropriateness (mean 8.96, SD 0.35 and mean 9.34, SD 0.47, respectively), with ChatGPT-4 demonstrating the highest stability and reliability. Furthermore, all 3 LLMs received superior …</t>
  </si>
  <si>
    <t xml:space="preserve">Lv, Xiaolei; Zhang, Xiaomeng; Li, Yuan; Ding, Xinxin; Lai, Hongchang; Shi, Junyu</t>
  </si>
  <si>
    <t xml:space="preserve">10.2196/55847</t>
  </si>
  <si>
    <t xml:space="preserve">38663010.0</t>
  </si>
  <si>
    <t xml:space="preserve">patient survey-derived oral health questions; Bard ChatGPT vs experts; appropriateness harmlessness</t>
  </si>
  <si>
    <t xml:space="preserve">patient-survey oral health questions; Bard ChatGPT vs experts; appropriateness harmlessness</t>
  </si>
  <si>
    <t xml:space="preserve">LLMDENT-0486</t>
  </si>
  <si>
    <t xml:space="preserve">Comparison and Review of Different Versions of OpenAI ChatGPT, Anthropic Claude and Google Gemini Large Language Models' Performance on Endodontics Questions in the Turkish Dentistry Specialization Exam.</t>
  </si>
  <si>
    <t xml:space="preserve">INTRODUCTION: This study compares the performance of five major large language models (LLMs)-OpenAI ChatGPT 4o and o1, Anthropic Claude 3.5 Sonnet, Google Gemini Advanced 1.5 Pro and Google Gemini Advanced 2.0 Experimental Advanced-on endodontics-related questions from the Turkish Dentistry Specialization Entrance Exam (DUS) from 2017 to 2024. METHOD: A total of 93 text-based questions were used to evaluate each model's accuracy in answering specialized dental knowledge queries. RESULTS: The results revealed significant differences among the models, with GPT o1 achieving the highest success rate (89.2%) and Gemini Advanced 1.5 Pro the lowest (67.7%). Performance varied by language, with GPT-4o and GPT o1 showing improved accuracy post-2022. Additionally, query repetition influenced model responses, with some models exhibiting self-correction abilities, while others consistently maintained incorrect answers. CONCLUSION: The study highlights the strengths and limitations of current LLMs in domain-specific assessments, emphasizing the role of reasoning-based architectures like GPT o1's Chain of Thought (CoT) methodology. These findings underscore the need for continued advancements in AI-driven education, particularly in dental specialization exams. While LLMs show potential as supplementary tools in dental education, their integration into real-world applications requires further validation to ensure reliability and domain-specific proficiency.</t>
  </si>
  <si>
    <t xml:space="preserve">Karatekin, Anil Ozgun</t>
  </si>
  <si>
    <t xml:space="preserve">10.1111/eje.70121</t>
  </si>
  <si>
    <t xml:space="preserve">41858087.0</t>
  </si>
  <si>
    <t xml:space="preserve">DUS endodontics questions</t>
  </si>
  <si>
    <t xml:space="preserve">DUS endodontic questions</t>
  </si>
  <si>
    <t xml:space="preserve">LLMDENT-1670</t>
  </si>
  <si>
    <t xml:space="preserve">The future of oral cancer care: Integrating ChatGPT into clinical practice</t>
  </si>
  <si>
    <t xml:space="preserve">Oral cancer presents significant challenges for healthcare professionals worldwide in terms of diagnosis and treatment. Recent advances in artificial intelligence (AI) offer new opportunities to enhance patient care and outcomes. This paper explores the feasibility of integrating ChatGPT, an AI language model, into clinical practice to improve analysis, therapy, and support for patients with oral cancer. By utilizing ChatGPT's natural language processing and information synthesis capabilities, healthcare practitioners can enhance decision-making, personalize patient treatment, and improve patient education and support. However, it is crucial to address concerns related to data protection, ethical considerations, and technological limitations to ensure the responsible incorporation of ChatGPT into oral cancer treatment. Collaboration between healthcare providers, researchers, and AI developers holds the potential to revolutionize oral cancer care.</t>
  </si>
  <si>
    <t xml:space="preserve">Ahmed, Sirwan Khalid</t>
  </si>
  <si>
    <t xml:space="preserve">10.1016/j.oor.2024.100317</t>
  </si>
  <si>
    <t xml:space="preserve">perspective ChatGPT oral cancer care</t>
  </si>
  <si>
    <t xml:space="preserve">perspective on ChatGPT in oral cancer care</t>
  </si>
  <si>
    <t xml:space="preserve">LLMDENT-1961</t>
  </si>
  <si>
    <t xml:space="preserve">A Unified Hallucination Mitigation Framework for Large Vision-Language Models</t>
  </si>
  <si>
    <t xml:space="preserve">Hallucination is a common problem for Large Vision-Language Models (LVLMs) with long generations which is difficult to eradicate. The generation with hallucinations is partially inconsistent with the image content. To mitigate hallucination, current studies either focus on the process of model inference or the results of model generation, but the solutions they design sometimes do not deal appropriately with various types of queries and the hallucinations of the generations about these queries. To accurately deal with various hallucinations, we present a unified framework, Dentist, for hallucination mitigation. The core step is to first classify the queries, then perform different processes of hallucination mitigation based on the classification result, just like a dentist first observes the teeth and then makes a plan. In a simple deployment, Dentist can classify queries as perception or reasoning and easily mitigate potential hallucinations in answers which has been demonstrated in our experiments. On MMbench, we achieve a 13.44%/10.2%/15.8% improvement in accuracy on Image Quality, a Coarse Perception visual question answering (VQA) task, over the baseline InstructBLIP/LLaVA/VisualGLM.</t>
  </si>
  <si>
    <t xml:space="preserve">Yue Chang; Liqiang Jing; Xiao-Peng Zhang; Yue Zhang</t>
  </si>
  <si>
    <t xml:space="preserve">Trans. Mach. Learn. Res.</t>
  </si>
  <si>
    <t xml:space="preserve">10.48550/arxiv.2409.16494</t>
  </si>
  <si>
    <t xml:space="preserve">LVLM hallucination mitigation framework</t>
  </si>
  <si>
    <t xml:space="preserve">general VLM hallucination mitigation framework</t>
  </si>
  <si>
    <t xml:space="preserve">LLMDENT-0147</t>
  </si>
  <si>
    <t xml:space="preserve">Large Language Models and Surgical Decision-Making: Evaluation of Generative Unimodal AI in Facial Traumatology Practice.</t>
  </si>
  <si>
    <t xml:space="preserve">INTRODUCTION: Large language models (LLMs) offer remarkable potential in assisting healthcare professionals with diagnostic and therapeutic decision-making processes. However, the integration of LLMs into healthcare decision-making processes also introduces several doubts in the field of usefulness, reliability and ethical implications. MATERIALS AND METHODS: To assess the potential of LLMs in managing intricate surgical situations, a cross-sectional study with 30 real-world cases of maxillofacial traumatology was designed. The cases were presented to ChatGPT-4, Google Bard, and maxillofacial surgery residents in a standardized manner, and the results of the subjects were evaluated by an expert surgeon panel of reviewers using the AIPI and QAMAI tools. RESULTS: ChatGPT-4 and Bard showed comparable performances in patient feature consideration but differed significantly in their ability to suggest differential diagnoses. ChatGPT-4 outperformed Bard in proposing additional examinations and treatment plans. Compared to LLMs, human surgery residents consistently scored higher across all parameters of the QAMAI tool, indicating superior accuracy, clarity, relevance, completeness, quality of references, and overall usefulness. DISCUSSION: Both LLMs demonstrated their potential to support clinical decision-making in facial traumatology, but they require further development to be sufficiently reliable for real-world clinical use. CONCLUSIONS: AIPI and QAMAI proved their utility as ev…</t>
  </si>
  <si>
    <t xml:space="preserve">Benedetti, Simone; Frosolini, Andrea; Catarzi, Lisa; Vaira, Luigi Angelo; Consorti, Giuseppe; Paglianiti, Mariagrazia; Gennaro, Paolo; Gabriele, Guido</t>
  </si>
  <si>
    <t xml:space="preserve">10.1007/s12663-025-02556-7</t>
  </si>
  <si>
    <t xml:space="preserve">41648699.0</t>
  </si>
  <si>
    <t xml:space="preserve">facial trauma case decision-making vs residents</t>
  </si>
  <si>
    <t xml:space="preserve">facial trauma cases vs residents</t>
  </si>
  <si>
    <t xml:space="preserve">LLMDENT-0115</t>
  </si>
  <si>
    <t xml:space="preserve">Assessing the Quality of AI-Generated Health Information: A Comparative Study of Large Language Models in Patient Education on Dental Veneers</t>
  </si>
  <si>
    <t xml:space="preserve">Abstract Background This study aimed to comparatively evaluate the accuracy, reliability, quality, and readability of responses generated by ChatGPT-5.3 mini, Gemini-3.5 Flash, DeepSeek-V4, and Microsoft Copilot to frequently asked questions concerning laminate veneers. Methods A Google search identified 266 laminate veneer FAQs from the first 30 websites; after exclusions, the 20 most frequent questions were analyzed. Responses were independently generated by four AI chatbots (ChatGPT-5.3 mini, Gemini-3.5 Flash, DeepSeek-V4, and Microsoft Copilot) and anonymized for evaluation. Answers were assessed for accuracy using a 5-point Likert scale, reliability via the modified DISCERN instrument, overall quality using the Global Quality Scale (GQS), and readability with the Flesch Reading Ease Score (FRES). Data normality was tested using the Shapiro–Wilk test. As the data were non-normally distributed, differences in accuracy, reliability (DISCERN), quality (GQS), and readability scores among the four chatbot models were analyzed using non-parametric repeated-measures tests. Inter-rater agreement was assessed using Fleiss' kappa coefficient, with statistical significance set at p p</t>
  </si>
  <si>
    <t xml:space="preserve">AYÇİÇEK DA; POLAT G; SAĞMAK S</t>
  </si>
  <si>
    <t xml:space="preserve">10.21203/rs.3.rs-10533070/v1</t>
  </si>
  <si>
    <t xml:space="preserve">laminate veneer FAQs; 4 chatbots; accuracy mDISCERN GQS; preprint</t>
  </si>
  <si>
    <t xml:space="preserve">veneer FAQs; four chatbots; accuracy mDISCERN GQS</t>
  </si>
  <si>
    <t xml:space="preserve">LLMDENT-0852</t>
  </si>
  <si>
    <t xml:space="preserve">Artificial intelligence in oral cancer: a feasibility study informed by Freud's case</t>
  </si>
  <si>
    <t xml:space="preserve">Objective: To test whether a locally hosted, retrieval-augmented clinical decision framework (CDF) improves recognition of cocaine-induced midline destructive lesions (CIMDL)—a malignancy mimicker—during dental teleconsultation, compared with a cloud large language model (LLM) without retrieval. Materials and methods: We conducted a paired feasibility evaluation using 401 simulated consultations derived from Sigmund Freud's historical lesion narrative. The local CDF used mistral-7b-instruct-v0.2 with retrieval-augmented generation (RAG) over a curated CIMDL corpus; the comparator was GPT-4o accessed without retrieval. Identical prompts and clinical context were used in both arms. The primary endpoint was inclusion of CIMDL in the differential diagnosis, adjudicated against published criteria. Paired outcomes were compared with McNemar's test; odds ratios (OR) and 95 % confidence intervals (CI) were computed from discordant pairs. Results: On the MAIN-prompt dataset, the local RAG model identified CIMDL more often than the cloud comparator (discordant pairs: 44 [local-only] vs 19 [cloud-only]; χ2 with Yates correction = 9.14, p = 0.0025; OR = 2.28, 95 % CI 1.34–3.89). Conclusions: Under realistic privacy constraints, a RAG-enabled local framework improved recognition of a key cancer mimicker during dental triage relative to a cloud LLM without retrieval. Clinical relevance: Enhanced early recognition of CIMDL may prevent misclassification as oral SCC and expedite appropriate r…</t>
  </si>
  <si>
    <t xml:space="preserve">Michael Truppe; Kurt Schicho; Michael Figl; Simone Holawe; Christos Perisanidis</t>
  </si>
  <si>
    <t xml:space="preserve">10.1016/j.oor.2025.100773</t>
  </si>
  <si>
    <t xml:space="preserve">teleconsultation differential diagnosis local RAG vs GPT-4o</t>
  </si>
  <si>
    <t xml:space="preserve">LLMDENT-0052</t>
  </si>
  <si>
    <t xml:space="preserve">Performance of four chatbots versus orthodontists in answering multiple-choice questions in orthodontics and dentofacial orthopedics.</t>
  </si>
  <si>
    <t xml:space="preserve">BACKGROUND: The present study assessed the performance of four prominent chatbots (ChatGPT-4o, Grok 3, Gemini Advanced, and Claude 3.7 Sonnet) in answering orthodontics- and dentofacial orthopedics-related multiple-choice questions (MCQs). METHODS: One hundred MCQs were prepared by three orthodontic consultants. These questions, each with four potential answers, covered basic and advanced orthodontic knowledge and clinical case scenarios. The chatbots' answers were assessed twice at a one-week interval. Three orthodontists' answers were reported once on a Google Form. Performance was measured as the percentage of correct answers, while consistency was measured as the McNemar test and Cohen's Kappa. A P ≤ 0.05 was considered significant. RESULTS: The chatbots' performance ranged from 72% to 84% and from 79% to 85% in the first and second rounds, respectively. Orthodontists' performances ranged from 71% to 84%. The highest intrachatbot consistency was observed for Grok 3 (McNemar P = 1, and Kappa = 0.793), while the lowest was for Gemini Advanced and ChatGPT-4o (McNemar P = 0.001 and 0.167, respectively, and Kappa = 0.490 each). The interchatbot consistencies showed variability over time and were significantly different between Grok 3 and Claude 3.7 Sonnet (McNemar P = 0.109, and Kappa = 0.677) in the first round and between Gemini Advanced and Claude 3.7 Sonnet (McNemar P = 0.344, and Kappa = 0.647) in the second round. The consistencies among the orthodontists and between the…</t>
  </si>
  <si>
    <t xml:space="preserve">Alhammadi, Maged S; Sawady, Mohammed; Fayed, Mona M Salah; Abdulrab, Saleem; Zawahry, Nada O El; Fekry, Mahmoud Ahmed; Alamer, Amwaj Yahya Hassan; Halboub, Esam</t>
  </si>
  <si>
    <t xml:space="preserve">10.1016/j.ejwf.2025.10.007</t>
  </si>
  <si>
    <t xml:space="preserve">41339148.0</t>
  </si>
  <si>
    <t xml:space="preserve">orthodontic MCQs vs orthodontists</t>
  </si>
  <si>
    <t xml:space="preserve">LLMDENT-1697</t>
  </si>
  <si>
    <t xml:space="preserve">Semi-supervised classification of dental conditions in panoramic radiographs using large language model and instance segmentation: A real-world dataset evaluation</t>
  </si>
  <si>
    <t xml:space="preserve">Dental panoramic radiographs offer vast diagnostic opportunities, but training supervised deep learning networks for automatic analysis of those radiology images is hampered by a shortage of labeled data. Here, a different perspective on this problem is introduced. A semi-supervised learning framework is proposed to classify thirteen dental conditions on panoramic radiographs, with a particular emphasis on teeth. Large language models were explored to annotate the most common dental conditions based on dental reports. Additionally, a masked autoencoder was employed to pre-train the classification neural network, and a Vision Transformer was used to leverage the unlabeled data. The analyses were validated using two of the most extensive datasets in the literature, comprising 8,795 panoramic radiographs and 8,029 paired reports and images. Encouragingly, the results consistently met or surpassed the baseline metrics for the Matthews correlation coefficient. A comparison of the proposed solution with human practitioners, supported by statistical analysis, highlighted its effectiveness and performance limitations; based on the degree of agreement among specialists, the solution demonstrated an accuracy level comparable to that of a junior specialist.</t>
  </si>
  <si>
    <t xml:space="preserve">Bernardon Silva; Jefferson Fontinele; Carolina Let'icia Zilli Vieira; João Manuel R.S. Tavares; P. Cury; Luciano Oliveira</t>
  </si>
  <si>
    <t xml:space="preserve">10.48550/arxiv.2406.17915</t>
  </si>
  <si>
    <t xml:space="preserve">semi-supervised radiograph classification</t>
  </si>
  <si>
    <t xml:space="preserve">LLM report annotation for radiograph classifier</t>
  </si>
  <si>
    <t xml:space="preserve">LLMDENT-0073</t>
  </si>
  <si>
    <t xml:space="preserve">Equivariant conditional diffusion model for head and neck CT image synthesis from CBCT.</t>
  </si>
  <si>
    <t xml:space="preserve">BACKGROUND: Cone-beam computed tomography (CBCT) is a commonly used modality for image guided radiotherapy (IGRT). It offers real time anatomical visualization with low acquisition cost and dose. Nevertheless, photon scattering and beam hindrance lead CBCT images to suffer from several artifacts. These involve inaccurate Hounsfield Unit (HU) values, which render a lower reliability towards the dose calculations and adaptive planning. PURPOSE: Computed tomography (CT), on the contrary, offers better image quality and accurate HU calibration, yet is typically acquired using offline mode and fails to capture the intra-treatment anatomical changes. This renders a need for developing an accurate CBCT to CT synthesis to mitigate the gap in imaging quality in the adaptive radiotherapy workflow. METHODS: To cater to this, we propose a novel diffusion based conditional generative model, coined EqDiff-CT, to synthesize high quality CT images from CBCT. EqDiff-CT employs a denoising diffusion probabilistic model (DDPM) to iteratively inject noise and learn latent representations that enable reconstruction of anatomically consistent CT images. A group equivariant conditional U-Net backbone, implemented with e2cnn steerable layers, enforces rotational equivariance (cyclic C4 symmetry), helping preserve fine structural details while minimizing noise and artifacts. RESULTS: The system was trained and validated on the SynthRAD2025 dataset, comprising CBCT and CT scans across multiple head an…</t>
  </si>
  <si>
    <t xml:space="preserve">Altalib, Alzahra; Li, Chunhui; Perelli, Alessandro</t>
  </si>
  <si>
    <t xml:space="preserve">Medical physics</t>
  </si>
  <si>
    <t xml:space="preserve">10.1002/mp.70617</t>
  </si>
  <si>
    <t xml:space="preserve">42547903.0</t>
  </si>
  <si>
    <t xml:space="preserve">diffusion CT synthesis</t>
  </si>
  <si>
    <t xml:space="preserve">LLMDENT-1924</t>
  </si>
  <si>
    <t xml:space="preserve">AI-Powered ChatGPT in Dental Practice: A Meteoric Rise</t>
  </si>
  <si>
    <t xml:space="preserve">The future of humanity in many fields of engineering and health care is being changed by artificial intelligence and this is creating a lot of enthusiasm around the world. It forms the cornerstone of the latest technological advancements encompassing big data robotics and the Internet of Things and is poised to continue driving innovation in the foreseeable future. The ChatGPT Chat-Generative Pretrained Transformer is the latest innovation concerning AI that has emerged in the market. This language model has the unremarkable ability to generate and think like a human which could also provide human-like text. Even though ChatGPT is currently in the beta testing phase it could be a breakthrough in medicine as well as in dentistry. This review focuses on explaining the prospects and providing insights regarding the future of ChatGPT in dental practice.</t>
  </si>
  <si>
    <t xml:space="preserve">T Kondody, Rony; P Karchi, Rashmi; Nambiar, Manjusha; Shetty, Bhavya; E, Nagaraj</t>
  </si>
  <si>
    <t xml:space="preserve">RGUHS Journal of Dental Sciences</t>
  </si>
  <si>
    <t xml:space="preserve">10.26463/rjds.16_1_11</t>
  </si>
  <si>
    <t xml:space="preserve">review ChatGPT dental practice</t>
  </si>
  <si>
    <t xml:space="preserve">LLMDENT-1749</t>
  </si>
  <si>
    <t xml:space="preserve">Authors' reply: How ChatGPT performs in oral medicine: The case of oral potentially malignant disorders. Oral Diseases. Advance online publication. https://doi.org/10.1111/odi.14750.</t>
  </si>
  <si>
    <t xml:space="preserve">We would like to thank Silva Cunha et al. (2023) and Sarode and Sarode (2023) for their interest in our article on ChatGPT and oral potentially malignant disorders (OPMDs) (Diniz-Freitas et al., 2023), aimed at enriching the debate on the possibilities and potential drawbacks of using ChatGPT in the oral medicine setting. ChatGPT can be a valuable tool for the differential diagnosis and clinical decision-making process, but the ultimate responsibility for patient care and the results falls on the healthcare practitioner. ChatGPT is incapable of performing a physical examination and assessing images, which are critical drawbacks in a clinical context such as the management of OPMDs which is largely based on the presence of a set of risk factors such as age, sex, location, size, clinical appearance, and mainly the degree of epithelial dysplasia (Wang et al., 2021). We have therefore emphasized in our article that we should not underestimate the experience of healthcare practitioners acquired through years of rigorous training, research, and clinical practice (Diniz-Freitas et al., 2023). However, the concerns expressed by Silva Cunha et al. (2023) regarding the learning process, the critical assessment of the information and decision making, and the risk of creating a generation of practitioners who are excessively dependent on AI are legitimate and deserve deep debate among researchers and educators. Dentistry students of the “Google Generation” have grown up with ubiquitous a…</t>
  </si>
  <si>
    <t xml:space="preserve">Diniz-Freitas, Márcio; Rivas-Mundiña, Berta; García-Iglesias, José Ramón; García-Mato, Eliane; Diz-Dios, Pedro</t>
  </si>
  <si>
    <t xml:space="preserve">10.1111/odi.14833</t>
  </si>
  <si>
    <t xml:space="preserve">38069557.0</t>
  </si>
  <si>
    <t xml:space="preserve">LLMDENT-1945</t>
  </si>
  <si>
    <t xml:space="preserve">batch_18</t>
  </si>
  <si>
    <t xml:space="preserve">CLPCare: Bootstrapping Multimodal Large Language Models for Ultrasound Cleft Lip and Palate Recognition and Analysis</t>
  </si>
  <si>
    <t xml:space="preserve">Cleft lip and palate is a common congenital malformations in fetuses, and early diagnosis is crucial for reducing the physical and psychological impact on pregnant women and their families. Traditional image processing methods for recognizing and analyzing cleft lip and palate rely on manual annotation and have limited interpretability. To address this issue, we propose a method for ultrasound image recognition and analysis of cleft lip and palate based on multimodal large language models. Firstly, we design a specific ultrasound image findings instruction finetuning template and fine-tune the multimodal large language model to enhance the model’s recognition capability. Secondly, we conceive a specific retrieval-enhanced prompt template aimed at improving the model’s understanding of cleft lip and palate analysis. Lastly, we evaluate our framework using a real dataset from Xiamen Maternal and Child Health Hospital in China. Additionally, we develop a medical system for the recognition and analysis of cleft lip and palate.</t>
  </si>
  <si>
    <t xml:space="preserve">Jiaru Wang; Guofeng Luo; Haolun Yan; Shiwang Huang; Zhenghan Liao; Shi-Yi Zhang; Jin-Zhun Wu; Xiaoqin He; Longbiao Chen</t>
  </si>
  <si>
    <t xml:space="preserve">2024 IEEE Smart World Congress (SWC)</t>
  </si>
  <si>
    <t xml:space="preserve">10.1109/swc62898.2024.00153</t>
  </si>
  <si>
    <t xml:space="preserve">fine-tuned MLLM ultrasound cleft recognition</t>
  </si>
  <si>
    <t xml:space="preserve">fine-tuned MLLM cleft ultrasound recognition</t>
  </si>
  <si>
    <t xml:space="preserve">LLMDENT-0748</t>
  </si>
  <si>
    <t xml:space="preserve">ChatGPT in Pediatric Dental Trauma: A Cross-Sectional Assessment of Response Reliability to Parental Queries.</t>
  </si>
  <si>
    <t xml:space="preserve">Aim and background Parents often turn to the Internet for answers regarding their child's health due to limited access to doctors on-demand and curiosity about medical conditions or treatments. With its human-like interaction and artificial intelligence (AI), ChatGPT (OpenAI, San Francisco, California) is a popular AI-supported tool that is expected to become commonly used. Traumatic dental injuries (TDIs) are common in children, yet parents are often unaware of appropriate aid. Since timely emergency care significantly affects treatment outcomes, many parents may seek advice from AI chatbots during such situations. This study aimed to assess the relevance, correctness, logic, clarity, and completeness of ChatGPT's responses to frequently asked parental questions following dental trauma scenarios. Methods This study was conducted at Goa Dental College and Hospital, Bambolim. A set of 15 questions from a parent-perspective depicting scenarios were drafted and entered into ChatGPT version 4.0. A panel of 29 experts evaluated the responses using a pre-validated questionnaire, rating each answer on a five-point scale across five parameters, namely, relevance, correctness, logic, clarity, and completeness, along with an open-ended question to determine what the experts would have added to the ChatGPT response. Results The mean score across all responses was 4.35, indicating that most ChatGPT answers were of good quality with minimum inaccuracies. Completeness had the lowest score …</t>
  </si>
  <si>
    <t xml:space="preserve">Sanvordekar, Ruhi; Barretto, Elaine S; Swamy, Dinesh F; Sudarsanan, Aswathy</t>
  </si>
  <si>
    <t xml:space="preserve">10.7759/cureus.111074</t>
  </si>
  <si>
    <t xml:space="preserve">42472161.0</t>
  </si>
  <si>
    <t xml:space="preserve">parental dental trauma questions; ChatGPT-4; expert correctness completeness</t>
  </si>
  <si>
    <t xml:space="preserve">parental dental trauma scenarios; ChatGPT-4; expert ratings correctness completeness</t>
  </si>
  <si>
    <t xml:space="preserve">LLMDENT-1658</t>
  </si>
  <si>
    <t xml:space="preserve">Evaluation of Information Provided by ChatGPT Versions on Traumatic Dental Injuries for Dental Students and Professionals.</t>
  </si>
  <si>
    <t xml:space="preserve">ABSTRACT Background/Aim The use of AI‐driven chatbots for accessing medical information is increasingly popular among educators and students. This study aims to assess two different ChatGPT models—ChatGPT 3.5 and ChatGPT 4.0—regarding their responses to queries about traumatic dental injuries, specifically for dental students and professionals. Material and Methods A total of 40 questions were prepared, divided equally between those concerning definitions and diagnosis and those on treatment and follow‐up. The responses from both ChatGPT versions were evaluated on several criteria: quality, reliability, similarity, and readability. These evaluations were conducted using the Global Quality Scale (GQS), the Reliability Scoring System (adapted DISCERN), the Flesch Reading Ease Score (FRES), the Flesch–Kincaid Reading Grade Level (FKRGL), and the Similarity Index. Normality was checked with the Shapiro–Wilk test, and variance homogeneity was assessed using the Levene test. Results The analysis revealed that ChatGPT 3.5 provided more original responses compared to ChatGPT 4.0. According to FRES scores, both versions were challenging to read, with ChatGPT 3.5 having a higher FRES score (39.732 ± 9.713) than ChatGPT 4.0 (34.813 ± 9.356), indicating relatively better readability. There were no significant differences between the ChatGPT versions regarding GQS, DISCERN, and FKRGL scores. However, in the definition and diagnosis section, ChatGPT 4.0 had a statistically higher quality s…</t>
  </si>
  <si>
    <t xml:space="preserve">Öztürk, Zeynep; Bal, Cenkhan; Çelikkaya, Beyza Nur</t>
  </si>
  <si>
    <t xml:space="preserve">10.1111/edt.13042</t>
  </si>
  <si>
    <t xml:space="preserve">39853713.0</t>
  </si>
  <si>
    <t xml:space="preserve">TDI questions for students and professionals</t>
  </si>
  <si>
    <t xml:space="preserve">trauma information for students and professionals</t>
  </si>
  <si>
    <t xml:space="preserve">Trauma questions explicitly for dental students and professionals</t>
  </si>
  <si>
    <t xml:space="preserve">LLMDENT-1825</t>
  </si>
  <si>
    <t xml:space="preserve">Artificial Intelligence for 3D Reconstruction from 2D Panoramic X-rays to Assess Maxillary Impacted Canines.</t>
  </si>
  <si>
    <t xml:space="preserve">The objective of this study was to explore the feasibility of current 3D reconstruction in assessing the position of maxillary impacted canines from 2D panoramic X-rays. A dataset was created using pre-treatment CBCT data from a total of 123 patients, comprising 74 patients with impacted canines and 49 patients without impacted canines. From all 74 subjects, we generated a dataset containing paired 2D panoramic X-rays and pseudo-3D images. This pseudo-3D image contained information about the location of the impacted canine in the buccal/lingual, mesial/distal, and apical/coronal positions. These data were utilized to train a deep-learning reconstruction algorithm, a generative AI. The location of the crown of the maxillary impacted canine was determined based on the output of the algorithm. The reconstruction was evaluated using the structure similarity index measure (SSIM) as a metric to indicate the quality of the reconstruction. The prediction of the impacted canine's location was assessed in both the mesiodistal and buccolingual directions. The reconstruction algorithm predicts the position of the impacted canine in the buccal, middle, or lingual position with 41% accuracy, while the mesial and distal positions are predicted with 55% accuracy. The mean SSIM for the output is 0.71, with a range of 0.63 to 0.84. Our study represents the first application of AI reconstruction output for multidisciplinary care involving orthodontists, periodontists, and maxillofacial surgeons…</t>
  </si>
  <si>
    <t xml:space="preserve">Minhas, Sumeet; Wu, Tai-Hsien; Kim, Do-Gyoon; Chen, Si; Wu, Yi-Chu; Ko, Ching-Chang</t>
  </si>
  <si>
    <t xml:space="preserve">10.3390/diagnostics14020196</t>
  </si>
  <si>
    <t xml:space="preserve">38248072.0</t>
  </si>
  <si>
    <t xml:space="preserve">Orthodontics; Periodontology; Prosthodontics; Oral &amp; maxillofacial surgery; Oral &amp; maxillofacial radiology</t>
  </si>
  <si>
    <t xml:space="preserve">generative 3D reconstruction impacted canines</t>
  </si>
  <si>
    <t xml:space="preserve">LLMDENT-1024</t>
  </si>
  <si>
    <t xml:space="preserve">"The Dentist is an involved parent, the bartender is not": Revealing Implicit Biases in QA with Implicit BBQ</t>
  </si>
  <si>
    <t xml:space="preserve">Existing benchmarks evaluating biases in large language models (LLMs) primarily rely on explicit cues, declaring protected attributes like religion, race, gender by name. However, real-world interactions often contain implicit biases, inferred subtly through names, cultural cues, or traits. This critical oversight creates a significant blind spot in fairness evaluation. We introduce ImplicitBBQ, a benchmark extending the Bias Benchmark for QA (BBQ) with implicitly cued protected attributes across 6 categories. Our evaluation of GPT-4o on ImplicitBBQ illustrates troubling performance disparity from explicit BBQ prompts, with accuracy declining up to 7% in the "sexual orientation" subcategory and consistent decline located across most other categories. This indicates that current LLMs contain implicit biases undetected by explicit benchmarks. ImplicitBBQ offers a crucial tool for nuanced fairness evaluation in NLP.</t>
  </si>
  <si>
    <t xml:space="preserve">Aarushi Wagh; Saniya Srivastava</t>
  </si>
  <si>
    <t xml:space="preserve">10.48550/arxiv.2512.06732</t>
  </si>
  <si>
    <t xml:space="preserve">implicit bias QA benchmark</t>
  </si>
  <si>
    <t xml:space="preserve">LLMDENT-2142</t>
  </si>
  <si>
    <t xml:space="preserve">Management of Gingival Hyperpigmentation by scalpel surgery and Bur abrasion.(case Report )</t>
  </si>
  <si>
    <t xml:space="preserve">\cite{Kotb_2022} \cite{Kotb_2022} Natural Smile is the key to beauty. Dark gum is the most aesthetic problem that affects the smile of a large group of people especially those with high smile lines. These dark gingiva are considered natural melanin pigments contributing to the endogenous pigmentation of the gingiva. Aesthetics dentistry is a crucial and challenging era for all dentists.The gingival depigmentation procedure is a plastic periodontal surgery in which the gingival epithelium is scrapped with different techniques to remove the dark colour of the gingiva. The aim of this study was to shed light on the treatment modalities of gingival hyperpigmentation using scalpal surgery and/or bur abrasion techniques. Objective :The main concern of all dentists is to help patients feel satisfaction and self-confidence while talking and smiling. Treatment modalities for this condition include the surgical scalpel method ,cryotherapy ,electrotherapy and laser irradiation. In the present case series,the scraping technique was used which is simple, effective, and yields good results along with good patient satisfaction. Methods: Gingival depigmentation of a 19-year-old female patient was performed under local anesthesia with the scraping technique using a 15 no. Bard-Parker blade and in another case using a diamond bur at high speed for depigmentation. Discussion : The advantages of the procedure show psychological satisfaction to the patient. This case report describes the procedur…</t>
  </si>
  <si>
    <t xml:space="preserve">Kotb s</t>
  </si>
  <si>
    <t xml:space="preserve">Authorea Preprints</t>
  </si>
  <si>
    <t xml:space="preserve">10.22541/au.165828140.07418107/v1</t>
  </si>
  <si>
    <t xml:space="preserve">gingival depigmentation case; Bard-Parker blade</t>
  </si>
  <si>
    <t xml:space="preserve">gingival depigmentation case report; no LLM</t>
  </si>
  <si>
    <t xml:space="preserve">LLMDENT-0578</t>
  </si>
  <si>
    <t xml:space="preserve">Generative AI-Based Data Augmentation for Oral Lesion Classification: The PhotoMOCI Dataset and Benchmark</t>
  </si>
  <si>
    <t xml:space="preserve">Early detection of oral cancer via photographic imaging presents a promising avenue for large-scale oral cavity screening. However, the development of robust deep learning models is frequently hampered by the scarcity of high-quality, annotated datasets. To address this limitation, a novel and well-curated resource, the Photographic Multi-purpose Oral Cancer Imaging (PhotoMOCI) dataset, is introduced for developing models across multiple diagnostic tasks in oral oncology. Then, a comprehensive benchmark study was conducted to investigate how various data augmentation strategies influence the performance of image classifiers. Our analysis spans different generative AI frameworks, evaluating the efficacy of traditional methods against advanced generative approaches, including Generative Adversarial Networks (GANs) and Diffusion Models (DMs). Additionally, we propose the Synthetic Image Filter (SIF), a mechanism to select specific samples based on two auxiliary models: Synthetic Proxy Classifier to ensure samples are representative of the target class and Synthetic Image Detector to verify they appear realistic, thereby selecting only the high-utility images that contribute to improving downstream performance. Across the evaluated datasets and classifiers, the best SIF-filtered setup improves accuracy over traditional augmentation in all cases, with gains of +1.73% and +2.35% on PhotoMOCI and +2.38% and +2.08% on KOCD for ResNet50 and ViT, respectively. Our findings reveal that …</t>
  </si>
  <si>
    <t xml:space="preserve">Marco Parola; M. C. Cimino; Sabrina Senatore</t>
  </si>
  <si>
    <t xml:space="preserve">generative augmentation oral lesion classifiers</t>
  </si>
  <si>
    <t xml:space="preserve">generative augmentation oral lesion classifier</t>
  </si>
  <si>
    <t xml:space="preserve">LLMDENT-1215</t>
  </si>
  <si>
    <t xml:space="preserve">Evaluating the Accuracy and Performance of ChatGPT-4o in Solving Japanese National Dental Technician Examination.</t>
  </si>
  <si>
    <t xml:space="preserve">INTRODUCTION AND AIMS: With advancements in artificial intelligence (AI), its role in education and examinations is expanding. This study aimed to evaluate the accuracy and response capability of ChatGPT-4o in solving questions from the Japanese National Dental Technician Examination (JNDTE). By analysing the AI's answers to a variety of questions, including both text-based items and those containing visual information across multiple domains, we examined the practicality of using AI as a supportive tool for learning and assessment in dental education. MATERIALS AND METHODS: A total of 400 JNDTE questions (2018-2022) were analysed using ChatGPT-4o. Standardized prompts were used, and statistical analysis was conducted using Fisher's exact test. RESULTS: The AI demonstrated high accuracy in basic knowledge-based questions but lower accuracy in specialized topics requiring technical skills. Notably, accuracy decreased when visual elements (figures, tables, and photographs) were present. The highest accuracy was observed in 'Dental materials, laboratory equipment, and processing technology' (84.1%), while the lowest was in 'Orthodontic technology' (46.2%) and 'Pediatric dental technology' (50.0%). The AI particularly struggled with interpreting radiographic images and procedural workflows. CONCLUSIONS: ChatGPT-4o demonstrated reasonable proficiency with JNDTE-related knowledge, suggesting its potential application as a supplementary tool in dental education. However, its limitat…</t>
  </si>
  <si>
    <t xml:space="preserve">Fukuda, Hikaru; Morishita, Masaki; Muraoka, Kosuke; Yamaguchi, Shino; Nakamura, Taiji; Habu, Manabu; Yoshioka, Izumi; Awano, Shuji; Ono, Kentaro</t>
  </si>
  <si>
    <t xml:space="preserve">10.1016/j.identj.2025.100847</t>
  </si>
  <si>
    <t xml:space="preserve">40494209.0</t>
  </si>
  <si>
    <t xml:space="preserve">Orthodontics; Pediatric dentistry; Oral &amp; maxillofacial radiology; Dental education / exams</t>
  </si>
  <si>
    <t xml:space="preserve">Japanese dental technician exam</t>
  </si>
  <si>
    <t xml:space="preserve">LLMDENT-1076</t>
  </si>
  <si>
    <t xml:space="preserve">Transformative Potential of Artificial Intelligence in Enhancing Oral and Maxillofacial Cancer Care for a Brighter Tomorrow</t>
  </si>
  <si>
    <t xml:space="preserve">The integration of Artificial Intelligence (AI) has significantly advanced oral and maxillofacial cancer (OMC) care. This paper explores the transformative potential of AI in OMC diagnosis, staging, treatment, and prognosis. AI-driven applications, including computervision and machine learning, are discussed, emphasizing their impact on early detection,accurate diagnosis, and personalized treatment planning. The paper also explores the role of AI in OMC education, research, and practice, outlining future directions. In OMC staging, AI automates the process by analyzing medical records and imaging data, enhancing accuracy. The paper also discusses AI's role in tailoring treatment plans, optimizing radiation therapy, and facilitating robotic surgery. Furthermore, the integration of ChatGPT in OMC education, research, and practice is explored. The paper outlines future directions, including the integration of multi-omics data and real-time patient monitoring, emphasizing collaboration, clinical trials, and validation as essential steps in realizing AI's potential in routine clinical practice. In conclusion, AI has the potential to transform OMC management by enhancing diagnosis accuracy, staging precision, personalized treatment planning, and prognosis estimation. Addressing ethical concerns and fostering interdisciplinary collaboration are crucial in harnessing AI's capabilities. By embracing AI advancements, OMC care can be significantly improved, leading to better patient out…</t>
  </si>
  <si>
    <t xml:space="preserve">M. Asaduzzaman; M. Rahman; Nitish Krishna Das; Mausumi Iqbal; A. S. Shafiul Kadir; Md. Golam Rabbany; M. Shemanto; Rukaiya Akhter; Joye Kundu</t>
  </si>
  <si>
    <t xml:space="preserve">ENVIRO Dental Journal</t>
  </si>
  <si>
    <t xml:space="preserve">10.12944/edj.06.si01.02</t>
  </si>
  <si>
    <t xml:space="preserve">narrative overview AI oral cancer care</t>
  </si>
  <si>
    <t xml:space="preserve">overview AI in oral cancer care</t>
  </si>
  <si>
    <t xml:space="preserve">LLMDENT-1234</t>
  </si>
  <si>
    <t xml:space="preserve">Accuracy and completeness of ChatGPT-4o in the management of non-carious cervical lesions</t>
  </si>
  <si>
    <t xml:space="preserve">Objectives: This study aimed to assess the accuracy and completeness of Chat Generative Pre-trained Transformer (ChatGPT) in controlling noncarious cervical lesions (NCCLs) associated with gingival recession. Methods: Twelve case scenarios were created using the clinical and radiographic examination data of young adults who came to the periodontology clinic for the first time because of dentin hypersensitivity or esthetic concerns. Gingival recession and NCCL classifications, as well as two reviews, were taken into consideration when developing case scenarios. ChatGPT was asked to offer answers in the fields of diagnosis, clinical management, and surgical management, as well as all bibliographic references used to develop those replies. All replies received during this procedure were examined by four independent reviewers. The reviewers used a 6-point Likert scale to assess the accuracy of each domain response, a 3-point Likert scale for completeness, and the modified global quality scale to assess existing references. Results: The agreement among the reviewers ranged from 0.629 to 1.000. A statistically significant association was found between the accuracy and completeness ratings in the diagnosis (p ​= ​0.005) and clinical management (p ​= ​0.010) domains. However, no statistically significant association was discovered between surgical management accuracy and completeness. The majority of the references were of a moderate level, with three showing good quality. Conclusion…</t>
  </si>
  <si>
    <t xml:space="preserve">Ezgi Gurbuz; Beyza Tetik</t>
  </si>
  <si>
    <t xml:space="preserve">10.1016/j.ddj.2025.100015</t>
  </si>
  <si>
    <t xml:space="preserve">NCCL case scenarios diagnosis management</t>
  </si>
  <si>
    <t xml:space="preserve">NCCL case scenarios diagnosis and management</t>
  </si>
  <si>
    <t xml:space="preserve">LLMDENT-1729</t>
  </si>
  <si>
    <t xml:space="preserve">ChatGPT usage in oral oncology: Considering the pros and cons!</t>
  </si>
  <si>
    <t xml:space="preserve">• ChatGPT undoubtedly saves time but hampers creativity; it reduces thinking capacity and destroys human intelligence. • AI systems might offer insights and support for oral cancer diagnosis and treatment planning; at the same time, healthcare professionals retain ultimate responsibility for patient care in a collaborative effort that can result in more effective and reliable oral cancer treatment decisions. • Initiatives involving oral cancer care education, research, and practice stakeholders are the need of the hour to contemplate the ethical and responsible use of ChatGPT in oral oncology.</t>
  </si>
  <si>
    <t xml:space="preserve">Das, Rupsa; Gajendra Mohapatra, Satya Sundar; Misra, Satya Ranjan</t>
  </si>
  <si>
    <t xml:space="preserve">10.1016/j.oor.2024.100231</t>
  </si>
  <si>
    <t xml:space="preserve">opinion ChatGPT oral oncology</t>
  </si>
  <si>
    <t xml:space="preserve">commentary on ChatGPT in oral oncology</t>
  </si>
  <si>
    <t xml:space="preserve">LLMDENT-1103</t>
  </si>
  <si>
    <t xml:space="preserve">Performance comparison of large language models on pediatric dentistry questions in the Turkish dentistry specialization examination.</t>
  </si>
  <si>
    <t xml:space="preserve">Abstract Background/purpose This study aimed to compare the performance of seven leading large language models (Gemini 2.5 Pro, Grok-4, GPT-5, Claude-4, Copilot, Perplexity, and GPT-4o) on pediatric dentistry questions from the Turkish Dentistry Specialization Examination (DUS), and to identify differences in their performance on information-based versus case-based question types. Materials and methods Seven large language models (Gemini 2.5 Pro, Grok-4, GPT-5, Claude-4, Copilot, Perplexity, and GPT-4o) were evaluated on 127 multiple-choice questions from the DUS pediatric dentistry question bank (2012–2021), classified by experts as information-based (n = 96) and case-based (n = 31). Questions were input in Turkish without modification, and responses were assessed against official answer keys. Results Significant differences were observed in overall accuracy rates (p &lt; 0.001). The highest overall accuracy was recorded for Gemini 2.5 Pro (94.5%; 120/127), while the lowest performance was seen with GPT-4o (63.0%; 80/127). For information-based questions, Gemini answered 92/96 correctly (95.8%) and GPT-4o 66/96 (68.7%); for case-based questions, Gemini answered 28/31 correctly (90.3%) and Perplexity 5/31 (16.1%). Pairwise Wilcoxon comparisons statistically supported Gemini’s significant superiority over many models and the notably weak performance of GPT-4o and Perplexity on case-based questions (p &lt; 0.001). Conclusions LLMs can serve as effective “co‑pilots” for information re…</t>
  </si>
  <si>
    <t xml:space="preserve">Başkan, Hatice Kübra; Başkan, Beyhan</t>
  </si>
  <si>
    <t xml:space="preserve">10.1186/s12909-025-08315-z</t>
  </si>
  <si>
    <t xml:space="preserve">41466246.0</t>
  </si>
  <si>
    <t xml:space="preserve">DUS pediatric questions</t>
  </si>
  <si>
    <t xml:space="preserve">paediatric DUS questions</t>
  </si>
  <si>
    <t xml:space="preserve">LLMDENT-1766</t>
  </si>
  <si>
    <t xml:space="preserve">The Role of Large Language Models (LLMs) in Providing Triage for Maxillofacial Trauma Cases: A Preliminary Study.</t>
  </si>
  <si>
    <t xml:space="preserve">BACKGROUND: In the evolving field of maxillofacial surgery, integrating advanced technologies like Large Language Models (LLMs) into medical practices, especially for trauma triage, presents a promising yet largely unexplored potential. This study aimed to evaluate the feasibility of using LLMs for triaging complex maxillofacial trauma cases by comparing their performance against the expertise of a tertiary referral center. METHODS: Utilizing a comprehensive review of patient records in a tertiary referral center over a year-long period, standardized prompts detailing patient demographics, injury characteristics, and medical histories were created. These prompts were used to assess the triage suggestions of ChatGPT 4.0 and Google GEMINI against the center's recommendations, supplemented by evaluating the AI's performance using the QAMAI and AIPI questionnaires. RESULTS: The results in 10 cases of major maxillofacial trauma indicated moderate agreement rates between LLM recommendations and the referral center, with some variances in the suggestion of appropriate examinations (70% ChatGPT and 50% GEMINI) and treatment plans (60% ChatGPT and 45% GEMINI). Notably, the study found no statistically significant differences in several areas of the questionnaires, except in the diagnosis accuracy (GEMINI: 3.30, ChatGPT: 2.30; p = 0.032) and relevance of the recommendations (GEMINI: 2.90, ChatGPT: 3.50; p = 0.021). A Spearman correlation analysis highlighted significant correlations wi…</t>
  </si>
  <si>
    <t xml:space="preserve">Frosolini, Andrea; Catarzi, Lisa; Benedetti, Simone; Latini, Linda; Chisci, Glauco; Franz, Leonardo; Gennaro, Paolo; Gabriele, Guido</t>
  </si>
  <si>
    <t xml:space="preserve">10.3390/diagnostics14080839</t>
  </si>
  <si>
    <t xml:space="preserve">38667484.0</t>
  </si>
  <si>
    <t xml:space="preserve">maxillofacial trauma referral triage cases</t>
  </si>
  <si>
    <t xml:space="preserve">maxillofacial trauma triage cases</t>
  </si>
  <si>
    <t xml:space="preserve">LLMDENT-0112</t>
  </si>
  <si>
    <t xml:space="preserve">Evaluating the Usefulness, Quality, Reliability, and Readability of Large Language Model Responses About Pediatric Laser Dentistry: A Parent-Oriented Study</t>
  </si>
  <si>
    <t xml:space="preserve">Abstract Parents increasingly use large language model (LLM)-based chatbots to seek health information, yet their reliability in pediatric laser dentistry remains unclear. This study evaluated the usefulness, quality, reliability, readability, and length of responses generated by four paid versions of LLM-based chatbots to parent-oriented questions on pediatric laser dentistry. Twenty content-validated open-ended questions (S-CVI/Ave, 0.86) were submitted once daily for seven days to ChatGPT-5.5 Thinking, Google Gemini 3.1 Pro, Claude Opus 4.7, and DeepSeek-V4, yielding 560 responses. Two blinded pediatric dentists assessed usefulness, Global Quality Scale (GQS), and CLEAR scores; readability and length were also measured. Models were compared using Friedman tests with Bonferroni-corrected Wilcoxon post hoc tests, and Kendall’s W was calculated as the effect size. Inter-rater reliability was excellent. The models differed significantly across all outcomes. ChatGPT achieved the most favorable usefulness, GQS, and CLEAR scores, whereas DeepSeek produced the longest and easiest-to-read responses but the lowest expert-rated content quality and reliability. Claude and Gemini showed intermediate performance. Day-to-day differences in expert-rated outcomes were statistically significant but practically negligible. All models required reading levels above those recommended for patient education. Current LLMs may support parental education but should not replace professional pediatric…</t>
  </si>
  <si>
    <t xml:space="preserve">Aykanat B; Ayaz EŞ</t>
  </si>
  <si>
    <t xml:space="preserve">10.21203/rs.3.rs-9865941/v1</t>
  </si>
  <si>
    <t xml:space="preserve">parent-oriented pediatric laser dentistry questions; 4 LLMs; GQS CLEAR; preprint</t>
  </si>
  <si>
    <t xml:space="preserve">parent-oriented laser dentistry questions; four LLMs; GQS CLEAR usefulness</t>
  </si>
  <si>
    <t xml:space="preserve">LLMDENT-2008</t>
  </si>
  <si>
    <t xml:space="preserve">Comment on "Role of AI-based ChatGPT in oral and maxillofacial surgery: A friend or foe?".</t>
  </si>
  <si>
    <t xml:space="preserve">Dhane, Amol S</t>
  </si>
  <si>
    <t xml:space="preserve">10.1016/j.oraloncology.2023.106561</t>
  </si>
  <si>
    <t xml:space="preserve">37619522.0</t>
  </si>
  <si>
    <t xml:space="preserve">LLMDENT-0690</t>
  </si>
  <si>
    <t xml:space="preserve">Optical performance of monocrystalline and polycrystalline ceramic brackets: a prospective in vivo study of color stability and light transmittance.</t>
  </si>
  <si>
    <t xml:space="preserve">BACKGROUND/OBJECTIVE: Ceramic brackets are widely used in aesthetic orthodontics; however, their optical stability under intraoral conditions remains incompletely understood. While previous studies have predominantly assessed color change in vitro, prospective clinical data simultaneously evaluating both chromatic parameters and light transmittance are scarce. This study aimed to evaluate the in vivo color stability and light transmittance of monocrystalline and polycrystalline ceramic brackets after 3 months of intraoral exposure, and to determine whether crystalline structure influences the magnitude of optical degradation. MATERIALS AND METHODS: Fifty patients (13-22 years) were included in this prospective split-mouth longitudinal clinical study. Eight ceramic bracket types were evaluated: four monocrystalline (3M™ Gemini Clear, Inspire Ice™, Hubit™ Perfect Clear II, AO™ Radiance Plus™) and four polycrystalline (3M™ Clarity™ Advanced, AO™ 20/40, Dentsply Sirona Resolve™, GC™ Chic). Brackets were ligated onto archwires without bonding to enamel to prevent composite-induced discoloration. Color measurements (CIE L*a*b*) were obtained using a VITA Easyshade Compact spectrophotometer, and light transmittance was measured with an LEDex CM4000 radiometer at baseline (T0) and after 3 months (T1). Nonparametric tests (Mann-Whitney U, Kruskal-Wallis, and Wilcoxon signed-rank) were used for statistical analysis (p &lt; 0.05). RESULTS: All brackets exhibited statistically significant c…</t>
  </si>
  <si>
    <t xml:space="preserve">Polat, Elif Nadide Akay; Yilmaz, Berza</t>
  </si>
  <si>
    <t xml:space="preserve">Biomaterial investigations in dentistry</t>
  </si>
  <si>
    <t xml:space="preserve">10.2340/biid.v13.46474</t>
  </si>
  <si>
    <t xml:space="preserve">42524143.0</t>
  </si>
  <si>
    <t xml:space="preserve">ceramic bracket optics; Gemini Clear</t>
  </si>
  <si>
    <t xml:space="preserve">ceramic bracket optical study; no LLM</t>
  </si>
  <si>
    <t xml:space="preserve">LLMDENT-0087</t>
  </si>
  <si>
    <t xml:space="preserve">The cognitive shift: The influence of large language models on endodontic diagnosis, treatment planning, and predicting treatment outcomes – A review</t>
  </si>
  <si>
    <t xml:space="preserve">Introduction: Image-based artificial intelligence, especially that used for interpreting radiographs, has been at the forefront of digital innovation in endodontics. Large language models (LLMs) are emerging as unique tools that can analyze free-text clinical data and incorporate patient histories. This review is focused on evaluating the current research on LLMs’ roles in endodontic diagnosis, treatment planning, and predicting treatment outcomes. Methods: Research articles published between 2021 and 2025 were identified through comprehensive searches of electronic databases, including PubMed and Scopus, using the terms “Generative AI,” “Large Language Models,” “Artificial Intelligence,” and “Endodontics”. Results: Published reports indicate that LLM can perform at a level comparable to board-style diagnostic reasoning tasks. They may also help in guideline-based antibiotic prescribing and assessing case complexity. However, significant limitations remain, particularly concerning hallucinated outputs and patient data security. Discussion: Current reports suggest that LLMs are moving beyond experimental applications and toward practical roles where they can help in decision-making. Nevertheless, their use remains adjunctive, and careful human oversight is required when these systems are incorporated into clinical workflows.</t>
  </si>
  <si>
    <t xml:space="preserve">P. Anugrah; G. S. Tarun; B. S. Keshava Prasad</t>
  </si>
  <si>
    <t xml:space="preserve">10.4103/srmjrds.srmjrds_2_26</t>
  </si>
  <si>
    <t xml:space="preserve">Endodontics; Oral &amp; maxillofacial radiology; Dental pharmacology / anesthesia</t>
  </si>
  <si>
    <t xml:space="preserve">narrative review LLM endodontics</t>
  </si>
  <si>
    <t xml:space="preserve">LLMDENT-1197</t>
  </si>
  <si>
    <t xml:space="preserve">Efficacy Of Chatgpt-4 in Oral Hygiene Counseling: Evaluation of Information Accuracy and Repeatability</t>
  </si>
  <si>
    <t xml:space="preserve">Abstract Background Oral hygiene habits play a crucial role in preventing periodontal diseases. Patients often require expert guidance to obtain personal dental tools and oral health information. This study aims to evaluate the performance of ChatGPT-4 in providing high-quality information on oral hygiene habits. Methods Thirty open-ended questions were prepared and categorized under three groups related to maintaining periodontal health. In March 2024, each question was asked of ChatGPT 30 times, resulting in 900 responses. The responses obtained were independently evaluated by experts using a 3-point Likert scale. Three reference sources were used during the question preparation and response evaluation phases. The expert scores' absolute (n) and relative frequency (%) were calculated. Accuracy was assessed using the Wald binomial method, while accuracy across groups was evaluated using the Fisher-Freeman-Halton test. The Benchmark scale assessment was used to determine repeatability and consistency. The confidence interval was set at 95%. Data were analyzed using IBM® SPSS® and R software. Results ChatGPT-4’s accuracy rate in answering the questions was 81.4%. The confidence interval ranged between 78.8% and 83.9%. ChatGPT-4 provided a higher accuracy rate (88.5%) for questions in the "Oral Antimicrobials and Toothpaste" group compared to other groups. Repeatability ranged between "Almost Perfect" and "Substantial." Conclusions ChatGPT-4 could be a valuable virtual assistan…</t>
  </si>
  <si>
    <t xml:space="preserve">Erimli G; Kılıç D; Yıldırım YA</t>
  </si>
  <si>
    <t xml:space="preserve">10.21203/rs.3.rs-6776535/v1</t>
  </si>
  <si>
    <t xml:space="preserve">oral hygiene counseling questions; ChatGPT-4; accuracy repeatability; preprint</t>
  </si>
  <si>
    <t xml:space="preserve">oral hygiene counselling questions; ChatGPT-4; expert Likert accuracy</t>
  </si>
  <si>
    <t xml:space="preserve">LLMDENT-0858</t>
  </si>
  <si>
    <t xml:space="preserve">Impact of generative artificial intelligence on healthcare education: A systematic review of learning outcomes and academic integrity</t>
  </si>
  <si>
    <t xml:space="preserve">The recent development of Generative Artificial Intelligence (GenAI) in healthcare education has brought both great opportunities to improve the learning outcomes and pose serious concerns about the academic integrity, authenticity of the assessment, and ethical application. The purpose of conducting this systematic review was to assess the effect of GenAI technologies, such as ChatGPT and large language models, on healthcare education, in particular, learning outcomes, student engagement, clinical reasoning, and academic misconduct. The PRISMA framework was used to identify, screen, and synthesize relevant studies published in large academic databases to study the new trends in medical education, nursing education, pharmacy education, dental education, and allied health education. The results show that GenAI has affected positively personalized learning, adaptive learning, self-directed learning, and simulation-based learning offering instant feedback, intelligent tutoring systems, virtual patients, and increased support of problem-solving skills and critical thinking. Students have said that they have improved in clinical reasoning, digital literacy, AI literacy, and confidence in evidence-based decision-making. Automated content generation and formative assessment support were also helpful to faculty members in reducing the administrative workload and enhancing curriculum innovation. Nonetheless, the review also found serious issues with plagiarism, academic misconduct, ex…</t>
  </si>
  <si>
    <t xml:space="preserve">C. Ugwu</t>
  </si>
  <si>
    <t xml:space="preserve">International Journal of Applied Resilience and Sustainability</t>
  </si>
  <si>
    <t xml:space="preserve">10.70593/deepsci.0202053</t>
  </si>
  <si>
    <t xml:space="preserve">systematic review GenAI education</t>
  </si>
  <si>
    <t xml:space="preserve">systematic review education</t>
  </si>
  <si>
    <t xml:space="preserve">LLMDENT-0705</t>
  </si>
  <si>
    <t xml:space="preserve">Comparative Efficacy of Trained Versus Untrained Generative Artificial Intelligence Platforms in Providing Case-Based Multiple-Choice Questions on Traumatic Dental Injuries in the Pediatric Dentistry Curriculum: A Cross-Sectional Study.</t>
  </si>
  <si>
    <t xml:space="preserve">BACKGROUND/AIM: To determine the comparative efficacy of trained versus untrained generative artificial intelligence platforms in providing multiple-choice questions on traumatic dental injuries in a pediatric dentistry curriculum. MATERIAL AND METHODS: In this cross-sectional study, a standardized prompt was used on three generative artificial intelligence platforms, accessed via web interfaces in 2025 (United States), to generate case-based multiple-choice questions on four domains: avulsion, crown-root fractures, primary teeth, and permanent teeth injuries. The three generative artificial intelligence platforms used were: ScholarGPT, untrained, and trained ChatGPT4o (OpenAI). Evidence-based guidelines from the International Association for Dental Traumatology were used to train the platform. The generative artificial intelligence platforms were asked to select one correct answer from four choices and provide a rationale for the selection. Two calibrated, masked, board-certified pediatric dentists scored the case-based multiple-choice questions using a validated Artificial Intelligence Study Material Assessment and Reliability tool and noted subjective responses for the questions. Statistical analyses were performed with an alpha value of 0.05. RESULTS: All three generative artificial intelligence platforms demonstrated no statistically significant difference (p &gt; 0.05) in terms of their Artificial Intelligence Study Material Assessment and Reliability scores. Some question…</t>
  </si>
  <si>
    <t xml:space="preserve">Puranik, Chaitanya P; Turley, Jakob; Pickett-Nairne, Kaci; Katebzadeh, Shahbaz</t>
  </si>
  <si>
    <t xml:space="preserve">10.1111/edt.70095</t>
  </si>
  <si>
    <t xml:space="preserve">42410937.0</t>
  </si>
  <si>
    <t xml:space="preserve">Prosthodontics; Pediatric dentistry; Dental traumatology / emergencies; Dental education / exams</t>
  </si>
  <si>
    <t xml:space="preserve">case-based MCQ generation curriculum</t>
  </si>
  <si>
    <t xml:space="preserve">MCQ generation for curriculum</t>
  </si>
  <si>
    <t xml:space="preserve">LLMDENT-1491</t>
  </si>
  <si>
    <t xml:space="preserve">Evaluation of the Competency of Large Language Models GPT-4o and Claude 3.5 Sonnet in Endodontic Emergencies</t>
  </si>
  <si>
    <t xml:space="preserve">Purpose: This study aimed to evaluate the accuracy and comprehensiveness of the responses generated by GPT-4o and Claude-3.5 Sonnet to the most frequently asked questions about endodontic emergencies.Materials and Methods: The most frequently asked questions about nine different topics (inferior alveolar nerve block, sodium hypochlorite accidents, aspiration of dental materials, separated instruments, perforation, transportation, Ca(OH)2 extrusion, root filling, and flare-up) in endodontics were generated by GPT 3.5. Each question was asked to the both GPT-4o and Claude 3.5 Sonnet. Two authors independently scored the responses. Accuracy and comprehensiveness were assessed for each question using Likert scales. The data were statistically analyzed using the Mann‒Whitney U test, the Kruskal‒Wallis test. Significance level was set at 0.05.Results: Responses generated by both GPT-4o and Claude 3.5 Sonnet to a total of 81 open-ended questions were evaluated. The two models yielded similar results in terms of accuracy and comprehensiveness (p &gt; 0.05). The topics of root filling, perforation, and flare-up have the lowest accuracy scores; and root filling and separated instruments have the lowest comprehensiveness scores for GPT-4o (p &lt; 0.05). The accuracy of Claude 3.5's responses did not show significant differences between the topics (p &gt; 0.05); however, separated instruments had the lowest comprehensiveness scores (p &lt; 0.05).Conclusion: The accuracy and comprehensiveness scores …</t>
  </si>
  <si>
    <t xml:space="preserve">Sarı, Merve; Tufenkci, Pelin</t>
  </si>
  <si>
    <t xml:space="preserve">10.52037/eads.2025.0002</t>
  </si>
  <si>
    <t xml:space="preserve">endodontic emergency procedural questions for operators</t>
  </si>
  <si>
    <t xml:space="preserve">ambiguous; endodontic emergency FAQs; GPT-4o Claude; accuracy comprehensiveness</t>
  </si>
  <si>
    <t xml:space="preserve">Endodontic emergency FAQs with unclear audience; accuracy and comprehensiveness Likert; verify patient orientation at full text</t>
  </si>
  <si>
    <t xml:space="preserve">LLMDENT-0572</t>
  </si>
  <si>
    <t xml:space="preserve">Assessing diagnostic performance of multimodal AI and human experts in oral and maxillofacial radiography: a comparative analysis of ChatGPT, Grok, and MANUS.</t>
  </si>
  <si>
    <t xml:space="preserve">Abstract Background Artificial intelligence (AI), particularly large language models (LLMs), is increasingly applied to radiographic interpretation in healthcare. In dentistry, radiographic imaging is essential for diagnosis and treatment planning, yet remains subject to variability and human error. AI may enhance diagnostic accuracy and consistency. Aim To evaluate and compare the diagnostic accuracy, consistency, and interpretive performance of multimodal AI models—ChatGPT, Grok, and MANUS—with expert radiologists in dental radiograph interpretation. Methods A total of 120 anonymised radiographs (40 OPGs, 40 periapical, 40 CT slices) were selected from validated academic sources. Two board-certified oral and maxillofacial radiologists established gold standard diagnoses. Each image was independently assessed by the three AI models under standardised prompting. Diagnostic accuracy and intra-model consistency were analysed using descriptive statistics, Cohen’s kappa, McNemar’s test, and logistic regression. Results In the first assessment, MANUS and ChatGPT achieved 92.5% accuracy (111/120), while Grok reached 88.3% (106/120). Performance improved in the second round: MANUS 95.0%, ChatGPT 93.3%, and Grok 90.8%, compared with 96.7% for radiologists. ChatGPT showed the highest reproducibility (κ = 0.937), whereas MANUS demonstrated the highest overall accuracy. Strong agreement was observed between ChatGPT and MANUS, with greater variability in Grok. No significant systematic b…</t>
  </si>
  <si>
    <t xml:space="preserve">Madfa, Ahmed A; Alshammari, Abdullah F; Anazi, Bassam A</t>
  </si>
  <si>
    <t xml:space="preserve">Annals of medicine</t>
  </si>
  <si>
    <t xml:space="preserve">10.1080/07853890.2026.2664903</t>
  </si>
  <si>
    <t xml:space="preserve">42093540.0</t>
  </si>
  <si>
    <t xml:space="preserve">radiograph diagnosis vs radiologists</t>
  </si>
  <si>
    <t xml:space="preserve">radiograph interpretation vs radiologists</t>
  </si>
  <si>
    <t xml:space="preserve">LLMDENT-0642</t>
  </si>
  <si>
    <t xml:space="preserve">The accuracy of large language models in assessing tooth detection and identification, dental caries, periapical status, and tooth development from mixed dentition radiographs.</t>
  </si>
  <si>
    <t xml:space="preserve">BACKGROUND: Various studies have evaluated the accuracy of large language models (LLMs) in the detection of periapical radiolucencies from adult radiographs and orthopantomographs. However, none have evaluated their efficacy in evaluating parameters from mixed dentition radiographs. AIM: The aim of this study was to evaluate the accuracy of GPT-5 (GT), Gemini 3 Pro (GP), and Sonar (SR) in assessing tooth detection and identification, dental caries, periapical status, and stages of tooth development. SETTINGS AND DESIGN: A total of 93 mixed dentition radiographs from children aged 6-12 years were included. Two pediatric dentists evaluated anonymized radiographs and were blinded to the outputs generated by the LLM. METHODOLOGY: A standardized prompt-engineering framework was used to instruct the LLM. The outputs generated were recorded in a Microsoft Excel spreadsheet and compared with the reference standard established by the examiners. STATISTICAL ANALYSIS USED: Stata Statistical Software (Release 19), Cohen's kappa coefficient, Cochran's Q test, and McNemar's test were used for statistical analysis. Statistical significance was established at P &lt; 0.05. RESULTS: GP was found to have the highest accuracy in identifying teeth. GP showed the highest observed and expected agreements in identifying caries levels. GP was better at recognizing advanced carious lesions, while GT and SR were better at identifying sound teeth. None of the LLMs could identify periodontitis. GP showed th…</t>
  </si>
  <si>
    <t xml:space="preserve">Nasreen, M K; Chalakkal, Paul; Manerkar, Harsh Ulhas; Ramanathan, Ramya; Miranda, Mira; Pednekar, Saloni Prabhakar</t>
  </si>
  <si>
    <t xml:space="preserve">10.4103/jisppd.jisppd_352_26</t>
  </si>
  <si>
    <t xml:space="preserve">42771730.0</t>
  </si>
  <si>
    <t xml:space="preserve">Periodontology; Pediatric dentistry; Restorative dentistry / cariology; Oral &amp; maxillofacial radiology</t>
  </si>
  <si>
    <t xml:space="preserve">mixed dentition radiograph assessment</t>
  </si>
  <si>
    <t xml:space="preserve">LLMDENT-1809</t>
  </si>
  <si>
    <t xml:space="preserve">How reliable is the artificial intelligence product large language model ChatGPT in orthodontics?</t>
  </si>
  <si>
    <t xml:space="preserve">OBJECTIVES: To evaluate the reliability of information produced by the artificial intelligence-based program ChatGPT in terms of accuracy and relevance, as assessed by orthodontists, dental students, and individuals seeking orthodontic treatment. MATERIALS AND METHODS: Frequently asked and curious questions in four basic areas related to orthodontics were prepared and asked in ChatGPT (Version 4.0), and answers were evaluated by three different groups (senior dental students, individuals seeking orthodontic treatment, orthodontists). Questions asked in these basic areas of orthodontics were about: clear aligners (CA), lingual orthodontics (LO), esthetic braces (EB), and temporomandibular disorders (TMD). The answers were evaluated by the Global Quality Scale (GQS) and Quality Criteria for Consumer Health Information (DISCERN) scale. RESULTS: The total mean DISCERN score for answers on CA for students was 51.7 ± 9.38, for patients was 57.2 ± 10.73 and, for orthodontists was 47.4 ± 4.78 (P = .001). Comparison of GQS scores for LO among groups: students (3.53 ± 0.78), patients (4.40 ± 0.72), and orthodontists (3.63 ± 0.72) (P 3 in all three groups (students: 3.50 ± 0.78; patients: 4.17 ± 0.87; orthodontists: 3.50 ± 0.82). CONCLUSIONS: ChatGPT has significant potential in terms of usability for patient information and education in the field of orthodontics if it is developed and necessary updates are made.</t>
  </si>
  <si>
    <t xml:space="preserve">Kurt Demirsoy, Kevser; Buyuk, Suleyman Kutalmış; Bicer, Tayyip</t>
  </si>
  <si>
    <t xml:space="preserve">10.2319/031224-207.1</t>
  </si>
  <si>
    <t xml:space="preserve">39194996.0</t>
  </si>
  <si>
    <t xml:space="preserve">Orthodontics; TMD / orofacial pain; Esthetic dentistry; Dental education / exams</t>
  </si>
  <si>
    <t xml:space="preserve">orthodontic FAQs; ChatGPT-4; GQS DISCERN by orthodontists students patients</t>
  </si>
  <si>
    <t xml:space="preserve">orthodontic FAQs rated by patients and orthodontists; ChatGPT-4; GQS DISCERN</t>
  </si>
  <si>
    <t xml:space="preserve">LLMDENT-0368</t>
  </si>
  <si>
    <t xml:space="preserve">Abstraction-dependent diagnostic performance of a multimodal foundation model in oral epithelial dysplasia.</t>
  </si>
  <si>
    <t xml:space="preserve">The reliability of general-purpose multimodal large language models (LLMs) in oral histopathologic image interpretation remains incompletely characterized. To evaluate abstraction-level diagnostic competence, grading reliability, and structural error patterns of ChatGPT-5.2 in oral epithelial dysplasia histopathology. In this retrospective diagnostic accuracy study, ChatGPT-5.2 analyzed 200 digitized H&amp;E-stained oral mucosal images (100 OPMD; 100 normal) in a zero-shot setting. Model outputs were compared with consensus diagnoses from three expert oral pathologists. The primary outcome was abstraction-level agreement (κ) across predefined WHO-aligned morphologic domains. Secondary outcomes included binary diagnostic accuracy, grade-stratified sensitivity, grading discordance, feature-level error profiling, inter-run stability, and modeled clinical utility. Agreement declined monotonically across morphologic abstraction domains (κ: 0.85 coarse morphology; 0.42 architectural; 0.09 high-risk cytologic; P[ordered] ≈ 1.000). Binary classification achieved a sensitivity 87.0% (95% CI 79.0-92.6) and a specificity 89.0% (95% CI 81.4-94.0). All severe dysplasia cases were detected (100%), with false negatives confined to non-severe lesions. Grading agreement was fair (weighted κ = 0.36) with predominant under-grading. Feature-level degradation was omission-dominant and concentrated within high-risk cytologic descriptors. Binary outputs demonstrated high inter-run stability (Fleiss' κ …</t>
  </si>
  <si>
    <t xml:space="preserve">Hassanein, Fatma E A; Hassan, Muhammad Talha; Jahngir, Majid; Javed, Mariya; Abou-Bakr, Asmaa</t>
  </si>
  <si>
    <t xml:space="preserve">10.1007/s10266-026-01402-7</t>
  </si>
  <si>
    <t xml:space="preserve">42115485.0</t>
  </si>
  <si>
    <t xml:space="preserve">histopathology image dysplasia grading</t>
  </si>
  <si>
    <t xml:space="preserve">oral dysplasia histopathology image diagnosis</t>
  </si>
  <si>
    <t xml:space="preserve">LLMDENT-1283</t>
  </si>
  <si>
    <t xml:space="preserve">Evaluation of Large Language Models on the Chinese Dental Licensing Examination</t>
  </si>
  <si>
    <t xml:space="preserve">Abstract Objective: This study aimed to evaluate the performance of large language models (LLMs) on the Chinese Dental Licensing Examination (CDLE). It also examined whether including an ‘unknown’ option in prompts—or combining this option with a penalty for incorrect answers—could improve model accuracy and reduce hallucinations. Methods: The official preparation book, titled Historical Chinese Dental Licensing Examinations , authored by the Chinese National Licensed Physician Qualification Examination Proposition Research Group, was used as the data source. Three cloud-based models (Qwen3-Max, Qwen-Plus, DeepSeek-V3.1) and two locally deployed models (Qwen3-32B and GPT-OSS-120B) were evaluated on the CDLE. A custom-designed program was developed to automatically conduct the CDLE by leveraging the OpenAI API to communicate with both locally deployed and cloud-based LLMs. Model performance was evaluated at both the exam and question levels. Exam-level performance was assessed by mean accuracy (± standard deviation (SD)) and pass/fail outcomes, while question-level performance was evaluated primarily by accuracy with 95% and 99% confidence intervals (CIs). Results: A dataset comprising four CDLEs (2,400 questions in total) was constructed. Each question was a five-option, single-answer multiple-choice question. Qwen3-Max, Qwen-Plus, DeepSeek-V3.1, Qwen3-32B, and GPT-OSS-120B achieved exam-level mean accuracies ±SD of 0.866±0.089, 0.851±0.0767, 0.737±0.0738, 0.748±0.0868, 0.652…</t>
  </si>
  <si>
    <t xml:space="preserve">ji j; xin w</t>
  </si>
  <si>
    <t xml:space="preserve">10.21203/rs.3.rs-7968968/v1</t>
  </si>
  <si>
    <t xml:space="preserve">Chinese licensing exam; preprint</t>
  </si>
  <si>
    <t xml:space="preserve">LLMDENT-0658</t>
  </si>
  <si>
    <t xml:space="preserve">Predictors of Prolonged Hospital Length of Stay in Patients With Odontogenic Infections in Ghana.</t>
  </si>
  <si>
    <t xml:space="preserve">BACKGROUND: Poor outcomes of odontogenic infections usually increase the length of stay (LOS) in hospitals, and the cost of treatment increases substantially. The LOS of patients with odontogenic infections is not set in stone. In clinical practice, it is observed that cost, certain medications and treatments, age and a plethora of factors influence this. However, it is unclear which factors have direct effects on it. As such, evidence-based interventions become difficult. METHODOLOGY: The study utilised a retrospective observational approach and a total population sampling technique to investigate 286 out of the 811 patients admitted at the allied ward of STH from 2021 to 2025. Data was extracted from the Lightwave Health Information Management System and analysed with IBM SPSS 27, Claude (Anthropic, version Sonnet 4.6) and Python (Version 3.12). RESULTS: A total of 286 patients were included, with a mean hospital length of stay (HLOS) of 9.28 ± 4.21 days. Necrotising fasciitis and Ludwig's angina were associated with the longest admissions. On proportional odds ordinal logistic regression, severe infection classification (OR 25.39, 95% CI: 4.21-153.32) and necrotising fasciitis (OR 9.36, 95% CI: 3.87-22.61) were the strongest independent predictors of prolonged HLOS (all p &lt; 0.001). HIV/AIDS, diabetes mellitus, hypertension, Ludwig's angina and male sex were also significant independent predictors. The model demonstrated strong explanatory power (Nagelkerke R2 = 0.686, p &lt; …</t>
  </si>
  <si>
    <t xml:space="preserve">Okyere Boadu, Kwame Adu; Asante, Lydia Sarponmaa; Frimpong, Paul; Johnson, Elijah Kwegyir; Adu, Victor Wireko; Boadu, Richard Okyere</t>
  </si>
  <si>
    <t xml:space="preserve">BioMed research international</t>
  </si>
  <si>
    <t xml:space="preserve">10.1155/bmri/6612139</t>
  </si>
  <si>
    <t xml:space="preserve">42363752.0</t>
  </si>
  <si>
    <t xml:space="preserve">odontogenic infection LOS; LLM as analysis tool</t>
  </si>
  <si>
    <t xml:space="preserve">LLM used for research data analysis</t>
  </si>
  <si>
    <t xml:space="preserve">LLMDENT-0124</t>
  </si>
  <si>
    <t xml:space="preserve">Accuracy, readability, and content coverage of AI-generated responses to questions on functional appliances.</t>
  </si>
  <si>
    <t xml:space="preserve">Abstract Background Patients increasingly rely on Large Language Models (LLMs) for health information, yet the accuracy and readability of AI-generated dental advice remain variable across different clinical domains and Artificial Intelligence (AI) models. This study therefore aimed to compare the readability, accuracy, and comprehensiveness of responses generated by four leading AI models (ChatGPT-4o Mini, ChatGPT-5, Google Gemini 2.5 Flash, and DeepSeek V3) to patient questions on functional appliances. Methods Thirty-eight frequently asked questions were identified using a structured Google search and categorized into three domains: “treatment fundamentals and general information,” “lifestyle and practical concerns,” and “appointments and long-term results”. Each question was independently answered by the four AI models. Readability was assessed using the Flesch–Kincaid tools. Accuracy and comprehensiveness were independently rated by two blinded orthodontists. Results AI-generated responses were generally accurate and comprehensive but difficult to read, requiring college-level literacy. ChatGPT-5 produced the lowest readability scores (most difficult-to-read responses; P &lt; .001). Although Gemini 2.5 Flash achieved the highest comprehensiveness scores across all three domains, these differences were not statistically significant. Treatment-related questions yielded lower readability scores than lifestyle-related queries across all models (P &lt; .001). No single model demons…</t>
  </si>
  <si>
    <t xml:space="preserve">Badran, Serene A; Pattanaik, Snigdha; Jumaah, Sarah; Salmeh, Abdulrahman; Al-Saadi, Meena; Al-Mizban, Taiba; Al-Zaidi, Nadia; Hanifa, Abdullah; Al-Omiri, Mahmoud K</t>
  </si>
  <si>
    <t xml:space="preserve">10.1186/s12903-026-08616-9</t>
  </si>
  <si>
    <t xml:space="preserve">42174552.0</t>
  </si>
  <si>
    <t xml:space="preserve">functional appliance patient FAQs; 4 LLMs; accuracy comprehensiveness</t>
  </si>
  <si>
    <t xml:space="preserve">functional appliance patient FAQs; four LLMs; orthodontist accuracy comprehensiveness</t>
  </si>
  <si>
    <t xml:space="preserve">LLMDENT-1012</t>
  </si>
  <si>
    <t xml:space="preserve">COMPARISON OF THE EFFECTS OF VERBAL AND ARTIFICIAL INTELLIGENCE–ASSISTED INFORMATION METHODS ON ANXIETY, KNOWLEDGE LEVEL, AND SATISFACTION IN PATIENTS UNDERGOING MANDIBULAR IMPACTED TOOTH EXTRACTION</t>
  </si>
  <si>
    <t xml:space="preserve">This randomized, controlled clinical trial aims to assess the impact of different information techniques on patients’ dental anxiety prior to extraction of an impacted third molar. Our hypothesis is that verbal reporting by the physician is more effective at reducing anxiety than AI-generated written and audio information. Sixty-four healthy individuals scheduled for extraction of impacted mandibular third molars were randomly divided into two groups. The control group received verbal information from the physician, while the experimental group listened in a remote room to the informational text recorded by ChatGPT using ElevenLabs technology. Dental anxiety disorder was assessed before and after the information session, using the Numerical Rating Scale (NRS). In addition to this scale, a knowledge test and a patient satisfaction questionnaire were administered. Both groups experienced a significant reduction in anxiety levels after receiving information, compared with baseline values (p &lt; 0.05). There was no significant difference between the groups in knowledge test scores (p = 0.867). Patient satisfaction was significantly higher in the control group (p = 0.015). In conclusion, preoperative patient education effectively reduces dental anxiety, regardless of the technique used. Although there was no statistically significant difference between the methods in reducing dental anxiety, the physician’s verbal explanation reduced it more effectively.</t>
  </si>
  <si>
    <t xml:space="preserve">İ. Üstündağ; Fatih Çağlayan; Ahmet Faruk Derin; M. S. Şimşek; Yunus Çetiner; B. Sancar</t>
  </si>
  <si>
    <t xml:space="preserve">İnönü Üniversitesi Sağlık Hizmetleri Meslek Yüksek Okulu Dergisi</t>
  </si>
  <si>
    <t xml:space="preserve">10.33715/inonusaglik.1805697</t>
  </si>
  <si>
    <t xml:space="preserve">ChatGPT-voiced info vs verbal; anxiety knowledge outcomes; no content evaluation</t>
  </si>
  <si>
    <t xml:space="preserve">ChatGPT information vs verbal; anxiety knowledge outcomes only</t>
  </si>
  <si>
    <t xml:space="preserve">LLMDENT-0378</t>
  </si>
  <si>
    <t xml:space="preserve">How Accurate Are the Responses of 4 AI Chatbots to Orthognathic Surgery Questions?</t>
  </si>
  <si>
    <t xml:space="preserve">OBJECTIVE: This study aimed to evaluate and compare the accuracy, reliability, and comprehensibility of information provided by 4 artificial intelligence (AI)-based language models (ChatGPT-4, Google Gemini, Microsoft Copilot, and DeepSeek-v3) for orthognathic surgery. METHODS: A cross-sectional content analysis was carried out to evaluate the responses generated by ChatGPT-4, Gemini, Copilot, and DeepSeek-v3. A total of 118 questions covering 12 domains related to orthognathic surgery were formulated, and the AI-generated answers were systematically assessed. A 5-point Likert scale was used to independently score the responses. Descriptive statistics were used. The Fisher exact test was applied to examine relationships between categorical variables when the expected value was &lt;5. All analyses were performed by the IBM SPSS 27 program. RESULTS: Significant differences were observed among the AI models ( P =0.022). DeepSeek-v3 demonstrated the highest proportion of objectively true responses (87.3%), outperforming Gemini, ChatGPT-4, and Copilot. While ChatGPT-4 and DeepSeek-v3 performed significantly better in the "postoperative" domain by providing "objectively true" answers ( P =0.038), Gemini and Copilot generated a greater proportion of "selected facts." Domain-specific variations were statistically significant only for Gemini ( P &lt;0.001). CONCLUSIONS: The results indicate that the reliability of AI-assisted language models in delivering medical information is subject to v…</t>
  </si>
  <si>
    <t xml:space="preserve">Hatipoğlu, Şirin; Özkan, Esra Ç; Taşova, Fatma A K; Zincir, Özge Ö</t>
  </si>
  <si>
    <t xml:space="preserve">10.1097/scs.0000000000012367</t>
  </si>
  <si>
    <t xml:space="preserve">41528314.0</t>
  </si>
  <si>
    <t xml:space="preserve">orthognathic surgery questions 12 domains; 4 chatbots; accuracy; audience unclear</t>
  </si>
  <si>
    <t xml:space="preserve">audience unclear; orthognathic surgery questions; four chatbots; Likert accuracy</t>
  </si>
  <si>
    <t xml:space="preserve">LLMDENT-0855</t>
  </si>
  <si>
    <t xml:space="preserve">Beyond Explainability: The Trust Paradox of Conversational Artificial Intelligence in Endodontics.</t>
  </si>
  <si>
    <t xml:space="preserve">Turky, Mohammed; Dummer, Paul Mh</t>
  </si>
  <si>
    <t xml:space="preserve">10.1016/j.identj.2026.109696</t>
  </si>
  <si>
    <t xml:space="preserve">42314276.0</t>
  </si>
  <si>
    <t xml:space="preserve">LLMDENT-2089</t>
  </si>
  <si>
    <t xml:space="preserve">AI-powered neural implants</t>
  </si>
  <si>
    <t xml:space="preserve">N. A. Sudharson; M. Joseph; N. Kurian; K. G. Varghese; S. Wadhwa; H. A. Thomas</t>
  </si>
  <si>
    <t xml:space="preserve">10.1038/s41415-023-5698-8</t>
  </si>
  <si>
    <t xml:space="preserve">36964340.0</t>
  </si>
  <si>
    <t xml:space="preserve">LLMDENT-1232</t>
  </si>
  <si>
    <t xml:space="preserve">Accuracy of large language models for answering pediatric preventive dentistry questions</t>
  </si>
  <si>
    <t xml:space="preserve">Objective To evaluate and compare the accuracy of responses to pediatric preventive dentistry-related questions between the domestic large language model, ChatGLM-6B, and the international large language model, ChatGPT-3.5, in order to provide insights for further research and development of domestic language models in the field of oral medicine. Methods A total of 100 common pediatric preventive dentistry questions of varying difficulty levels [basic ( n = 35), intermediate ( n = 35), and advanced ( n = 30) ] were provided by pediatric preventive dentistry experts. Two doctors independently registered these questions with ChatGPT-3.5 and ChatGLM-6B and collected the answers. A cohort of 16 dentists assessed responses generated by ChatGLM-6B and ChatGPT-3.5 using a predefined 3-point Likert scale. The average score of the ratings from 16 doctors was taken as the answer score. If the answer score was higher than 2.8, it was accepted as a accurate answer; if the score was lower than 1.4, it was accepted as an inaccurate answer; if the score was between 1.4 and 2.8, it was accepted as a partially accurate answer. Comparative analysis was conducted on the accuracy rates and evaluation outcomes between the two groups. Consistency analysis of the ratings was conducted. Results The answer accuracy rates of ChatGPT-3.5 and ChatGLM-6B for 100 pediatric preventive dentistry questions were comparable: ChatGPT-3.5 demonstrated 68% accurate, 30% partially accurate, and 2% inaccurate respo…</t>
  </si>
  <si>
    <t xml:space="preserve">GUAN  Boyan, XU  Minghe, ZHANG  Huiqi, MA  Shulei, ZHANG  Shanshan, ZHAO  Junfeng</t>
  </si>
  <si>
    <t xml:space="preserve">口腔疾病防治</t>
  </si>
  <si>
    <t xml:space="preserve">10.12016/j.issn.2096-1456.202440370</t>
  </si>
  <si>
    <t xml:space="preserve">common pediatric preventive questions; ChatGPT vs ChatGLM; accuracy; audience unclear</t>
  </si>
  <si>
    <t xml:space="preserve">audience unclear; common paediatric preventive questions; ChatGPT-3.5 vs ChatGLM; accuracy</t>
  </si>
  <si>
    <t xml:space="preserve">LLMDENT-1740</t>
  </si>
  <si>
    <t xml:space="preserve">The potential of ChatGPT in oral medicine: a new era of patient care?</t>
  </si>
  <si>
    <t xml:space="preserve">de Souza, Lucas Lacerda; Lopes, Marcio Ajudarte; Santos-Silva, Alan Roger; Vargas, Pablo Agustin</t>
  </si>
  <si>
    <t xml:space="preserve">10.1016/j.oooo.2023.09.010</t>
  </si>
  <si>
    <t xml:space="preserve">37968192.0</t>
  </si>
  <si>
    <t xml:space="preserve">LLMDENT-0297</t>
  </si>
  <si>
    <t xml:space="preserve">Curated retrieval-augmented generation for dental traumatology.</t>
  </si>
  <si>
    <t xml:space="preserve">OBJECTIVES: To validate DT-RAG, a curated retrieval-augmented generation system for dental traumatology decision support, against eight commercial large language models. METHODS: A knowledge base of 250 curated text units ("chunks") from five authoritative sources (IADT 2020, ESE 2021, Krastl 2021, AAE 2013, Cochrane) was built and deployed with Gemini 2.5 Flash as base model. In Study 1, 99 binary clinical questions were submitted in three runs to DT-RAG and eight LLMs; modal accuracy was compared by McNemar exact tests with Holm correction. In Study 2, seven blinded specialists scored DT-RAG against three frontier LLMs on ten clinical scenarios using a 92-point rubric; differences were estimated by linear mixed-effects regression. RESULTS: DT-RAG achieved 96.0% modal accuracy (95% CI 90.1-98.4), significantly exceeding every commercial LLM (best comparator GPT-5.5 87.9%; paired difference +8.1 pp, 95% CI +2.9 to +14.9; p_Holm = 0.013). The curated knowledge base elevated the base model from 49.5% to 98.0% valid rationale rate, eliminating confabulations in this evaluation (0 vs 21). In Study 2, DT-RAG achieved the highest mean score (82.1/92; 89.3%), significantly exceeding Claude Opus 4.5 (72.6; paired difference +9.6 points, exact Wilcoxon p = 0.016), Gemini 2.5 Pro (60.3) and GPT-4.1 (50.4); all seven evaluators ranked DT-RAG first (Kendall's W = 0.97). CONCLUSIONS: DT-RAG, a curated retrieval-augmented configuration, outperformed frontier-tier general-purpose LLMs on th…</t>
  </si>
  <si>
    <t xml:space="preserve">Espona, José; Roig, Elena; Garcia, Marc; Durán-Sindreu, Fernando; Abella, Francesc; Dummer, Paul M H; González, José Antonio; Elmsmari, Firas; Pineda, Kenneth; Figueras, Oscar; Roig, Miguel</t>
  </si>
  <si>
    <t xml:space="preserve">10.1016/j.jdent.2026.106947</t>
  </si>
  <si>
    <t xml:space="preserve">42546813.0</t>
  </si>
  <si>
    <t xml:space="preserve">trauma RAG decision support vs LLMs clinical questions</t>
  </si>
  <si>
    <t xml:space="preserve">clinical trauma questions; curated RAG vs LLMs</t>
  </si>
  <si>
    <t xml:space="preserve">LLMDENT-2097</t>
  </si>
  <si>
    <t xml:space="preserve">ChatRadio-Valuer: A Chat Large Language Model for Generalizable Radiology Report Generation Based on Multi-institution and Multi-system Data</t>
  </si>
  <si>
    <t xml:space="preserve">Radiology report generation, as a key step in medical image analysis, is critical to the quantitative analysis of clinically informed decision-making levels. However, complex and diverse radiology reports with cross-source heterogeneity pose a huge generalizability challenge to the current methods under massive data volume, mainly because the style and normativity of radiology reports are obviously distinctive among institutions, body regions inspected and radiologists. Recently, the advent of large language models (LLM) offers great potential for recognizing signs of health conditions. To resolve the above problem, we collaborate with the Second Xiangya Hospital in China and propose ChatRadio-Valuer based on the LLM, a tailored model for automatic radiology report generation that learns generalizable representations and provides a basis pattern for model adaptation in sophisticated analysts' cases. Specifically, ChatRadio-Valuer is trained based on the radiology reports from a single institution by means of supervised fine-tuning, and then adapted to disease diagnosis tasks for human multi-system evaluation (i.e., chest, abdomen, muscle-skeleton, head, and maxillofacial $\&amp;$ neck) from six different institutions in clinical-level events. The clinical dataset utilized in this study encompasses a remarkable total of \textbf{332,673} observations. From the comprehensive results on engineering indicators, clinical efficacy and deployment cost metrics, it can be shown that ChatRa…</t>
  </si>
  <si>
    <t xml:space="preserve">Tianyang Zhong; Wei Zhao; Yutong Zhang; Yi Pan; Peixin Dong; Zuowei Jiang; Xiao-Yan Kui; You-Lan Shang; Li Yang; Yao-Nai Wei; Long-Tao Yang; Hao Chen; Huan Zhao; Yuxiao Liu; N. Zhu; Yi-Wei Li; Yisong </t>
  </si>
  <si>
    <t xml:space="preserve">10.48550/arxiv.2310.05242</t>
  </si>
  <si>
    <t xml:space="preserve">fine-tuned radiology report LLM</t>
  </si>
  <si>
    <t xml:space="preserve">fine-tuned radiology report model</t>
  </si>
  <si>
    <t xml:space="preserve">LLMDENT-0033</t>
  </si>
  <si>
    <t xml:space="preserve">AI Chatbots and Conversational Agents for Health Communication in Low- and Middle-Income Countries: A Scoping Review of Applications, Outcomes, and Implementation Barriers</t>
  </si>
  <si>
    <t xml:space="preserve">Abstract Background Conversational agents or AI-enabled chatbots are scalable digital health tools capable of delivering personalized information, supporting self-management, promoting healthy behaviors, and facilitating engagement with healthcare services. However, evidence regarding their application in low- and middle-income countries (LMICs) remains fragmented. We synthesized available evidence on the utilization of AI chatbots and rule-based conversational agents for health communication and health-related outcomes in LMICs to identify their functional roles and implementation barriers. Methods Following PRISMA-ScR guidelines, a systematic search was conducted across PubMed, ScienceDirect, Cochrane Library, IEEE Xplore, and Google Scholar. Primary empirical and mixed-methods studies set in LMICs that assessed the use of conversational agents or chatbots in health communication, patient education, or health-related outcomes were eligible for inclusion. Results Of 1,803 records identified, nine studies involving over 141,000 users were included. Chatbots or conversational agents were utilized across HIV prevention, sexual and reproductive health, tuberculosis care, diabetes, hypertension, oral health, and childhood immunization. Eight studies reported improvements in health knowledge, while seven reported positive behavioral changes such as enhanced medication adherence. Chatbot interventions demonstrated high acceptability, satisfaction, and user engagement. Although some…</t>
  </si>
  <si>
    <t xml:space="preserve">Akpan A; Sandy I; Oloko O; Ebubechi A; Nwachukwu E; Ilo C; Timothy M; James E; Udoubom I; Kinoti J; Odesanmi T; Patrick I; Ishaku G</t>
  </si>
  <si>
    <t xml:space="preserve">10.21203/rs.3.rs-10175428/v1</t>
  </si>
  <si>
    <t xml:space="preserve">scoping review chatbots LMICs; preprint</t>
  </si>
  <si>
    <t xml:space="preserve">LLMDENT-2112</t>
  </si>
  <si>
    <t xml:space="preserve">Losing LeninInst Internationalism in Claude McKay’s Lost Novel</t>
  </si>
  <si>
    <t xml:space="preserve">Vladimir Lenin, leader of the Bolshevik movement, believed that a flourishing Black proletariat consciousness was the catalyst needed for a Communist revolution in the United States of America at the turn of the twentieth century. Thus, the Bolshevik egalitarian ideology of antiracism attracted Black Americans and anchored support for the global Communist agenda of Leninist Internationalism. After Lenin’s death in 1924, his protégé Joseph Stalin becomes the new leader of Soviet Russia and signs and sustains a strategic arms alliance with Italy. In his Harlem-set lost novel Amiable with Big Teeth ( AWBT ), Jamaican-American writer Claude McKay chronicles how this decision places Stalin at odds with the Black American allies of Leninist Internationalism. Fascist dictator Benito Mussolini invades Ethiopia in 1935 and because Stalin remains committed to the Italo-Soviet Pact, the Black American community in AWBT views this commitment as an endorsement of the colonial suppression of Ethiopia’s Black sovereignty and thus a violation of Lenin’s antiracism ideology. With the demise of Leninist Internationalism in the Stalin era, AWBT argues that the Pan-Africanist agenda of Black-led organizations is more adept at forging antiracist and antiimperialist transnational bonds. However, Blackness is not a monolith and McKay’s lost novel must soon confront the uncomfortable reality that even within Black-led organizations, ethnic differences can easily supersede racial allegiance. AWBT is …</t>
  </si>
  <si>
    <t xml:space="preserve">Nahum Welang</t>
  </si>
  <si>
    <t xml:space="preserve">Journal of Transnational American Studies</t>
  </si>
  <si>
    <t xml:space="preserve">10.5070/t814151884</t>
  </si>
  <si>
    <t xml:space="preserve">literary studies Claude McKay</t>
  </si>
  <si>
    <t xml:space="preserve">literary studies article</t>
  </si>
  <si>
    <t xml:space="preserve">LLMDENT-0150</t>
  </si>
  <si>
    <t xml:space="preserve">Linguistic shifts in dental scientific writing in the large language model era.</t>
  </si>
  <si>
    <t xml:space="preserve">Abstract Background The integrity of scientific literature depends on transparent authorship and authentic communication of research findings. The release of ChatGPT in November 2022 introduced powerful AI writing assistance that may be changing how dental researchers write manuscripts. However, systematic evidence documenting this shift and its implications for research integrity remains limited. Traditional detection tools and self-reported surveys have proven unreliable, requiring alternative approaches to assess AI’s influence on published literature. Objective To detect and quantify linguistic changes in dental scientific abstracts by comparing pre-ChatGPT (2021) and post-ChatGPT (2025) periods, providing empirical evidence of AI adoption patterns and their implications for scientific communication integrity. Methods We analyzed 2,770 abstracts from six major dental journals using vocabulary-based linguistic analysis. Following computational linguistics methods validated in biomedical literature, we extracted six AI-associated features and computed composite detection scores. This observational text-based approach avoids reporting bias while providing quantifiable evidence of linguistic shifts. Results AI detection scores increased significantly across all journals (mean: 12.01 to 14.46; + 20.4%), with individual journal increases ranging from +10.0% to +34.5%. The mean number of AI marker words per abstract rose from 0.69 to 0.97 (+41.1%), while high-suspicion abstracts…</t>
  </si>
  <si>
    <t xml:space="preserve">Better, Hadar; Haim, Doron; Asbi, Thabet; Chaushu, Gavriel; Better, Keren</t>
  </si>
  <si>
    <t xml:space="preserve">10.1186/s41073-026-00226-x</t>
  </si>
  <si>
    <t xml:space="preserve">42237417.0</t>
  </si>
  <si>
    <t xml:space="preserve">linguistic analysis of AI writing; no chatbot evaluation</t>
  </si>
  <si>
    <t xml:space="preserve">linguistic shifts in scientific writing</t>
  </si>
  <si>
    <t xml:space="preserve">LLMDENT-0155</t>
  </si>
  <si>
    <t xml:space="preserve">Exploring the Educational Utility of LLMs in Operative Dentistry Through MCQ-Based Accuracy, Semantic, and Readability Testing.</t>
  </si>
  <si>
    <t xml:space="preserve">OBJECTIVES: The performance of five popular, widely available large language models (LLMs): ChatGPT-4o, Gemini 2.5 Flash, Llama 4, DeepSeek-V3, and Microsoft Copilot in operating dentistry education was evaluated by employing a multiple-choice question-based assessment system. MATERIAL AND METHODS: This was done using a set of 150 MCQs covering areas of endodontics, dental caries, paediatric, preventive, aesthetic and restorative dentistry, biomaterials, and periodontics. The LLM's performance was assessed using classification metrics (accuracy, sensitivity, predictive reliability), textual similarity metrics (BLEU score, cosine similarity, Word Error Rate), and readability metrics (Flesch Reading Ease score). RESULTS: The highest classification accuracy was achieved by Gemini 2.5 Flash and ChatGPT-4o, showing their high sensitivity and high overall predictive reliability. The model with the most textual similarity to the reference answers was ChatGPT-4o with BLEU of 0.10 ± 0.0279, a high cosine similarity of 0.48 ± 0.0422, and a relatively low Word Error Rate (WER) of 5.57 ± 0.7301, and a Flesch Reading Ease score of 13.53 ± 4.9449. CONCLUSION: In medical education, ChatGPT-4o exhibited the highest accuracy, reference textual overlap, semantic alignment, lower number of errors, and readability among the five evaluated LLMs, making it a valuable assistant for dental healthcare professionals.</t>
  </si>
  <si>
    <t xml:space="preserve">Bhandi, Shilpa; Lawlor, Adam; Venkataiah, Venkata Suresh; Hosmani, Jagadish; Licari, Frank W; Patil, Shankargouda</t>
  </si>
  <si>
    <t xml:space="preserve">10.1111/eje.70213</t>
  </si>
  <si>
    <t xml:space="preserve">42286811.0</t>
  </si>
  <si>
    <t xml:space="preserve">Endodontics; Periodontology; Restorative dentistry / cariology; Preventive dentistry / dental public health; Esthetic dentistry; Dental education / exams</t>
  </si>
  <si>
    <t xml:space="preserve">operative dentistry MCQs</t>
  </si>
  <si>
    <t xml:space="preserve">LLMDENT-0098</t>
  </si>
  <si>
    <t xml:space="preserve">Evaluation of the performance of ChatGPT-4 and ChatGPT-4o as a learning tool in endodontics.</t>
  </si>
  <si>
    <t xml:space="preserve">AIMS: The aim of this study was to evaluate the accuracy and consistency of responses given by two different versions of Chat Generative Pre-trained Transformer (ChatGPT), ChatGPT-4, and ChatGPT-4o, to multiple-choice questions prepared from undergraduate endodontic education topics at different times of the day and on different days. METHODOLOGY: In total, 60 multiple-choice, text-based questions from 6 topics of undergraduate endodontic education were prepared. Each question was asked to ChatGPT-4 and ChatGPT-4o 3 times a day (morning, noon, and evening) and for 3 consecutive days. The accuracy and consistency of AIs were compared using SPSS and R programs (p &lt; .05, 95% confidence interval). RESULTS: The accuracy rate of ChatGPT-4o (92.8%) was significantly higher than that of ChatGPT-4 (81.7%; p .05). There was no statistically significant difference in the consistency rate between ChatGPT-4 and ChatGPT-4o (p = .123). The question groups did not affect the consistency of either AI, too (p &gt; .05). CONCLUSIONS: According to the results of this study, the accuracy of ChatGPT-4o was better than that of ChatGPT-4. These findings demonstrate that AI chatbots can be used in dental education. However, it is also necessary to consider the limitations and potential risks associated with AI.</t>
  </si>
  <si>
    <t xml:space="preserve">Arılı Öztürk, Esra; Turan Gökduman, Ceren; Çanakçi, Burhan Can</t>
  </si>
  <si>
    <t xml:space="preserve">10.1111/iej.14217</t>
  </si>
  <si>
    <t xml:space="preserve">40025853.0</t>
  </si>
  <si>
    <t xml:space="preserve">LLMDENT-1315</t>
  </si>
  <si>
    <t xml:space="preserve">ChatGPT Usage for Academic Purposes and Influencing Factors Among Students at Hanoi Medical University, Vietnam</t>
  </si>
  <si>
    <t xml:space="preserve">Background: The advancement of artificial intelligence (AI) has unveiled numerous opportunities in medical education, with ChatGPT emerging as a prevalent learning support tool. However, the adoption rate and the determinants associated with the integration of ChatGPT among medical students remain under-researched. Methods: A cross-sectional study was conducted on 335 medical students at Hanoi Medical University. Data was collected using an online questionnaire in KoboToolbox, employing a convenience sampling method. The data was analyzed using Stata 17.0, employing descriptive statistics and multivariate logistic regression to examine the relationship between demographics, knowledge, and attitudes toward ChatGPT. Results: The results showed that 73.4% of students had used ChatGPT, with 68.7% using it to complete assignments and 61% believing that the tool helped save time and effort. However, only 17.9% were aware of ChatGPT's limitations. Positive knowledge and attitudes towards ChatGPT increased the likelihood of using the tool. Students with a good academic performance level were 3.25 times more likely to use ChatGPT than excellent students (OR=3.25; p=0.013), and the Dentistry department had the highest usage rate, 4.53 times higher than the General Medicine department. Conclusion: Medical students use GPT chat at a comparatively high rate. Integrating this tool into medical education requires specific guidelines to maximize benefits while ensuring accuracy and ethics.</t>
  </si>
  <si>
    <t xml:space="preserve">K. T. Luu; V. Phan; Mai Huong Thi Nguyen; Linh Khanh Trinh; Đại Xuân Trần; Hanh Ngan Tran; L. Nguyen; L. Hang; Hy Minh Giang; A. Vu; Thanh Cong Pham; Dang-Cong Son; Le Minh Dat</t>
  </si>
  <si>
    <t xml:space="preserve">Health Dynamics</t>
  </si>
  <si>
    <t xml:space="preserve">10.33846/hd20502</t>
  </si>
  <si>
    <t xml:space="preserve">medical university students ChatGPT survey</t>
  </si>
  <si>
    <t xml:space="preserve">medical student ChatGPT usage survey</t>
  </si>
  <si>
    <t xml:space="preserve">LLMDENT-1905</t>
  </si>
  <si>
    <t xml:space="preserve">Reimagining the Journal Editorial Process: An AI-Augmented Versus an AI-Driven Future</t>
  </si>
  <si>
    <t xml:space="preserve">The editorial process at our leading information systems journals has been pivotal in shaping and growing our field. But this process has grown long in the tooth and is increasingly frustrating and challenging its various stakeholders: editors, reviewers, and authors. The sudden and explosive spread of AI tools, including advances in language models, make them a tempting fit in our efforts to ease and advance the editorial process. But we must carefully consider how the goals and methods of AI tools fit with the core purpose of the editorial process. We present a thought experiment exploring the implications of two distinct futures for the information systems powering today’s journal editorial process: an AI-augmented and an AI-driven one. The AI-augmented scenario envisions systems providing algorithmic predictions and recommendations to enhance human decision-making, offering enhanced efficiency while maintaining human judgment and accountability. However, it also requires debate over algorithm transparency, appropriate machine learning methods, and data privacy and security. The AI-driven scenario, meanwhile, imagines a fully autonomous and iterative AI. While potentially even more efficient, this future risks failing to align with academic values and norms, perpetuating data biases, and neglecting the important social bonds and community practices embedded in and strengthened by the human-led editorial process. We consider and contrast the two scenarios in terms of their …</t>
  </si>
  <si>
    <t xml:space="preserve">G. Shmueli; Soumya Ray</t>
  </si>
  <si>
    <t xml:space="preserve">J. Assoc. Inf. Syst.</t>
  </si>
  <si>
    <t xml:space="preserve">10.17705/1jais.00864</t>
  </si>
  <si>
    <t xml:space="preserve">thought experiment editorial process</t>
  </si>
  <si>
    <t xml:space="preserve">thought experiment on editorial process</t>
  </si>
  <si>
    <t xml:space="preserve">LLMDENT-0657</t>
  </si>
  <si>
    <t xml:space="preserve">Evaluating the Effectiveness of Screen-Based Haptic Virtual Reality Simulators in Preclinical Prosthodontic Crown Preparation: Mixed Methods Analysis Study.</t>
  </si>
  <si>
    <t xml:space="preserve">BACKGROUND: Crown preparation is a technically demanding psychomotor skill in undergraduate dental education. While traditional typodont training is the gold standard, it is resource-intensive and difficult to individualize. Screen-based haptic virtual reality simulators (HVRSs) may provide a pedagogical adjunct to conventional training, but their effectiveness in supporting transfer of skills to physical tooth preparation remains unclear. OBJECTIVE: This study evaluated whether 3 hours of self-directed HVRS training improved undergraduate dental students' performance in physical typodont crown preparation compared with no HVRS training. Secondary aims were to examine self-confidence and students' perceptions of HVRS-based training. Manual dexterity was assessed exploratorily using the Grooved Pegboard Test (GPT). METHODS: A mixed methods study was conducted with 44 fifth-semester dental students at Karolinska Institutet. Participants were allocated to an HVRS training group (n=22) or a control group (n=22). The HVRS group completed 3 hours of self-directed HVRS training over 1 week, whereas the control group received no simulator-based training. Both groups then prepared a maxillary right first molar for a monolithic zirconia crown on a phantom head. Crown preparation quality was assessed using PrepCheck, and a blinded examiner scored 8 areas of interest on a 0-3 grading scale. Manual dexterity was assessed using the GPT. Self-confidence was evaluated in both groups using su…</t>
  </si>
  <si>
    <t xml:space="preserve">Odisho, Nabil; Simonian, Ara; Chamoun, Rita; Christidis, Maria; De la Torre Canales, Giancarlo; Kumar, Abhishek; Grigoriadis, Anastasios</t>
  </si>
  <si>
    <t xml:space="preserve">10.2196/88916</t>
  </si>
  <si>
    <t xml:space="preserve">42418261.0</t>
  </si>
  <si>
    <t xml:space="preserve">haptic VR simulator; GPT pegboard</t>
  </si>
  <si>
    <t xml:space="preserve">haptic VR training; GPT is pegboard test</t>
  </si>
  <si>
    <t xml:space="preserve">LLMDENT-1893</t>
  </si>
  <si>
    <t xml:space="preserve">Artificial intelligence: ChatGPT as a disruptive didactic strategy in dental education.</t>
  </si>
  <si>
    <t xml:space="preserve">PURPOSE: To evaluate the influence of ChatGPT on academic tasks performed by undergraduate dental students. METHOD: Fifty-five participants completed scientific writing assignments. First, ChatGPT was utilized; subsequently, a conventional method involving the search of scientific articles was employed. Each task was preceded by a 30-min training session. The assignments were reviewed by professors, and an anonymous questionnaire was administered to the students regarding the usefulness of ChatGPT. Data were analyzed by Mann-Whitney U-test. RESULTS: Final scores and scores for the criteria of utilization of evidence, evaluation of arguments, and generation of alternatives achieved higher values through the traditional method than with ChatGPT (p = 0.019, 0.042, 0.017, and 0.05). A total of 64.29% of the students found ChatGPT useful, 33.33% found it very useful, and 3.38% not very useful. Regarding its application in further academic activities, 54.76% considered it useful, 40.48% found it very useful, and 4.76% not very useful. A total of 61.90% of the participants indicated that ChatGPT contributed to over 25% of their productivity, while 11.9% perceived it contributed to less than 15%. Concerning the relevance of having known ChatGPT for academic tasks, 50% found it opportune, 45.24% found it very opportune, 2.38% were unsure, and the same percentage thought it is inopportune. All students provided positive feedback. CONCLUSION: Dental students highly valued the experience…</t>
  </si>
  <si>
    <t xml:space="preserve">Saravia-Rojas, Miguel Ángel; Camarena-Fonseca, Alexandra Rosy; León-Manco, Roberto; Geng-Vivanco, Rocio</t>
  </si>
  <si>
    <t xml:space="preserve">10.1002/jdd.13485</t>
  </si>
  <si>
    <t xml:space="preserve">38356365.0</t>
  </si>
  <si>
    <t xml:space="preserve">ChatGPT academic writing students</t>
  </si>
  <si>
    <t xml:space="preserve">student academic writing tasks</t>
  </si>
  <si>
    <t xml:space="preserve">LLMDENT-0366</t>
  </si>
  <si>
    <t xml:space="preserve">Large language models versus expert clinicians in optimizing Chinese patient education materials for temporomandibular disorders: a mixed-methods study integrating readability, accuracy, actionability, and cultural adaptability.</t>
  </si>
  <si>
    <t xml:space="preserve">OBJECTIVE: To evaluate the performance of large language models (LLMs) and expert clinicians in optimizing Chinese patient education materials (PEMs) for temporomandibular disorders (TMD) across readability, accuracy, actionability, and cultural adaptability, and to determine whether a human-AI collaboration model can achieve an optimal balance among these dimensions. METHODS: Fifteen TMD education topics were selected through a Delphi consensus process. Four groups of PEMs were generated: original texts (Group A), LLM-rewritten texts (Group B, Claude Opus 4.6), clinician-rewritten texts (Group C), and human-AI collaboration texts (Group D). Blinded assessments were conducted by a professional panel (n = 3) and a health literacy-stratified patient panel (n = 6). Readability was measured by sentence length and common character proportion, accuracy by 5-point expert ratings against standardized checklists, actionability by the PEMAT instrument, and cultural adaptability by qualitative thematic analysis. Prompt sensitivity was tested across three distinct styles. RESULTS: LLM-rewritten texts demonstrated significantly shorter sentences (21.1 vs. 33.9 characters, p &lt; 0.001) and substantially higher actionability (95.6% vs. 16.7%, p &lt; 0.001) compared with original texts. Clinician-rewritten texts achieved the highest accuracy (4.48 vs. 3.23, p &lt; 0.001) but low actionability (46.7%). The human-AI collaboration model matched clinician accuracy (4.49, p = 1.000) while preserving LLM …</t>
  </si>
  <si>
    <t xml:space="preserve">Han, Jing; Shi, Yan-Li; Dai, Li</t>
  </si>
  <si>
    <t xml:space="preserve">10.3389/fpubh.2026.1923536</t>
  </si>
  <si>
    <t xml:space="preserve">42614310.0</t>
  </si>
  <si>
    <t xml:space="preserve">TMD patient education materials rewritten by Claude; expert accuracy PEMAT</t>
  </si>
  <si>
    <t xml:space="preserve">LLM-rewritten TMD patient materials; expert accuracy PEMAT</t>
  </si>
  <si>
    <t xml:space="preserve">LLMDENT-0836</t>
  </si>
  <si>
    <t xml:space="preserve">Assessing the Educational Role of Large Language Models in Dental Training: A Decade-Long Analysis of Text-Based and Visual Questions in a National Examination.</t>
  </si>
  <si>
    <t xml:space="preserve">BACKGROUND: Large language models (LLMs), including ChatGPT, Gemini and DeepSeek, are increasingly explored as supportive tools in health professions education. However, their educational utility across different knowledge domains and question formats, particularly those involving visual content, remains insufficiently understood. OBJECTIVE: This study aimed to evaluate the educational potential of three advanced LLMs in dental training by analysing their performance on a national specialty examination over a 10-year period, with particular emphasis on domain-specific accuracy and differences between text-based and visual questions. METHODS: A total of 1560 multiple-choice questions from 13 administrations of the Turkish Dental Specialty Examination (DUS) between 2012 and 2021 were included. All questions were translated into English and categorized into nine dental specialties. Each question was individually entered into ChatGPT-4.0, Gemini Advanced and DeepSeek in isolated sessions. Model responses were compared with official answer keys, and accuracy rates were analysed across years, specialties and question types. Statistical analyses included chi-square tests, one-way ANOVA and Kruskal-Wallis tests. RESULTS: ChatGPT-4.0 achieved the highest overall accuracy (86.93%), followed by Gemini (82.86%) and DeepSeek (82.34%). Performance varied across specialties, with higher accuracy observed in Basic Sciences and Oral Surgery, and lower performance in Orthodontics and Endodonti…</t>
  </si>
  <si>
    <t xml:space="preserve">Tasyapan, Sedef Ayse; Özer, Didem</t>
  </si>
  <si>
    <t xml:space="preserve">10.1111/eje.70268</t>
  </si>
  <si>
    <t xml:space="preserve">42574069.0</t>
  </si>
  <si>
    <t xml:space="preserve">DUS exam text and visual questions</t>
  </si>
  <si>
    <t xml:space="preserve">LLMDENT-0353</t>
  </si>
  <si>
    <t xml:space="preserve">Performance of large language models in a high-stakes dental assessment: evidence from the Turkish dentistry specialization examination.</t>
  </si>
  <si>
    <t xml:space="preserve">Large language models (LLMs) are increasingly used in dental education; however, their performance on high-stakes national examinations remains insufficiently explored. The Dentistry Specialization Examination (DUS) in Türkiye is a standardized gateway to postgraduate dental training and includes a dedicated periodontology component. No previous study has evaluated contemporary LLM accuracy on DUS periodontology questions or examined whether Bloom's Revised Taxonomy predicts model performance. A total of 128 validated periodontology single-best-answer multiple-choice questions from publicly released DUS booklets (2012-2021) were analyzed. Each question was presented in Turkish to ChatGPT-5, Gemini 2.5 Pro, Claude Sonnet 4.5, and DeepSeek v3.2 using a standardized single-answer prompt. Responses were scored against the official key. Two periodontology specialists independently classified items according to Bloom's Revised Taxonomy and eight periodontal content domains. Accuracy differences were assessed using Cochran's Q test and Bonferroni-adjusted McNemar tests. The association between Bloom level and accuracy was examined using binary logistic regression. Accuracy rates ranged from 80.47% to 91.41% across the four large language models. Incorrect responses were distributed across content domains, with a greater number observed in the non-surgical and surgical periodontal therapy domains. Regarding cognitive demand, inter-rater reliability for Bloom classification was high …</t>
  </si>
  <si>
    <t xml:space="preserve">Güçlü, Merter; Yelbay, Murtaza; Karadağ, İlkim</t>
  </si>
  <si>
    <t xml:space="preserve">10.1038/s41598-026-62380-y</t>
  </si>
  <si>
    <t xml:space="preserve">42443406.0</t>
  </si>
  <si>
    <t xml:space="preserve">LLMDENT-1471</t>
  </si>
  <si>
    <t xml:space="preserve">Current Applications of Chatbots Powered by Large Language Models in Oral and Maxillofacial Surgery: A Systematic Review.</t>
  </si>
  <si>
    <t xml:space="preserve">Background/Objectives: In recent years, interest has grown in the clinical applications of artificial intelligence (AI)-based chatbots powered by large language models (LLMs) in oral and maxillofacial surgery (OMFS). However, there are conflicting opinions regarding the accuracy and reliability of the information they provide, raising questions about their potential role as support tools for both clinicians and patients. This systematic review aims to analyze the current literature on the use of conversational agents powered by LLMs in the field of OMFS. Methods : The review was conducted following PRISMA guidelines and the Cochrane Handbook for Systematic Reviews of Interventions. Original studies published between 2023 and 2024 in peer-reviewed English-language journals were included. Sources were identified through major electronic databases, including PubMed, Scopus, Google Scholar, and Web of Science. The risk of bias in the included studies was assessed using the ROBINS-I tool, which evaluates potential bias in study design and conduct. Results : A total of 49 articles were identified, of which 4 met the inclusion criteria. One study showed that ChatGPT provided the most accurate responses compared to Microsoft Copilot (ex-Bing) and Google Gemini (ex-Bard) for questions related to OMFS. Other studies highlighted that ChatGPT-4 can assist surgeons with quick and relevant information, though responses may vary depending on the quality of the questions. Conclusions : Chatb…</t>
  </si>
  <si>
    <t xml:space="preserve">Ronsivalle, Vincenzo; Santonocito, Simona; Cammarata, Umberto; Lo Muzio, Eleonora; Cicciù, Marco</t>
  </si>
  <si>
    <t xml:space="preserve">10.3390/dj13060261</t>
  </si>
  <si>
    <t xml:space="preserve">40559164.0</t>
  </si>
  <si>
    <t xml:space="preserve">systematic review LLM chatbots OMFS</t>
  </si>
  <si>
    <t xml:space="preserve">systematic review of OMFS chatbots</t>
  </si>
  <si>
    <t xml:space="preserve">LLMDENT-0139</t>
  </si>
  <si>
    <t xml:space="preserve">Assessment of accuracy, reliability, readability, and semantic consistency of generative AI responses to rephrased orthodontic patient questions.</t>
  </si>
  <si>
    <t xml:space="preserve">BACKGROUND: Patients increasingly consult generative artificial intelligence (GenAI) chatbots for orthodontic information. However, as a single question may be phrased in multiple ways, the consistency of responses remains uncertain. OBJECTIVE: To evaluate and compare the accuracy, quality, reliability, readability, and semantic stability of five GenAI Chabot models in answering common orthodontic patient questions and their rephrased variants. MATERIALS AND METHODS: 13 frequently asked orthodontic questions were identified and rephrased once, yielding 26 prompts. Each prompt was submitted to five AI models under standardized conditions. All models were accessed via publicly available web-based chat interfaces, including ChatGPT-3.5, ChatGPT-4, Bing Copilot, Google Gemini 1.0 Pro, and LLaMA-3-70B-Instruct Five orthodontists independently rated responses using a 4-point accuracy Likert scale, Global Quality Scale, modified DISCERN checklist, and Flesch Reading Ease Score (FRES). Readability was additionally assessed by students in grades 5-8. Semantic stability was determined by comparing ratings for original versus rephrased prompts. Statistical analyses included ANOVA, chi-square tests, and intraclass correlation coefficients (ICC). RESULTS: ChatGPT-4 ranked second but exhibited moderate consistency (54%). Gemini showed good stability (92%) but lower quality. Bing Copilot and ChatGPT-3.5 underperformed, especially in consistency (46% and 23%). All models produced responses w…</t>
  </si>
  <si>
    <t xml:space="preserve">Batra, Panchali; Puttaswamy, Eshwar; Hurkadle, JyothiKiran; Shastri, Dipti; Sharma, Vipul; Raza, Monis; Jakhal, Muskan</t>
  </si>
  <si>
    <t xml:space="preserve">10.1093/ejo/cjag024</t>
  </si>
  <si>
    <t xml:space="preserve">42154992.0</t>
  </si>
  <si>
    <t xml:space="preserve">orthodontic patient FAQs rephrased; 5 chatbots; accuracy GQS DISCERN</t>
  </si>
  <si>
    <t xml:space="preserve">orthodontic patient FAQs rephrased; five chatbots; Likert GQS DISCERN</t>
  </si>
  <si>
    <t xml:space="preserve">LLMDENT-0986</t>
  </si>
  <si>
    <t xml:space="preserve">Artificial Intelligence in Caries Risk Assessment: Evaluating the Current Status of Caries Management by Risk Assessment and Cariogram with Large Language Models.</t>
  </si>
  <si>
    <t xml:space="preserve">INTRODUCTION: Caries risk assessment (CRA) is essential for individualized caries management in early childhood, but existing tools are difficult to standardize in routine practice. The ability of large language model (LLM)-based artificial intelligence (AI) systems to recognize and correctly apply validated CRA tools remains unclear. This study aimed to evaluate the ability of ChatGPT and Google Gemini, LLM-based AI systems, to apply and interpret CRA tools in early childhood under different prompting conditions. METHODS: Thirty standardized clinical vignettes of children aged 0-5 years were evaluated using Caries Management by Risk Assessment (CAMBRA) and the Cariogram by ChatGPT-5.1 (OpenAI, San Francisco, CA, USA) and Google Gemini-3.0 Pro (Google LLC, Mountain View, CA, USA) under three prompting conditions: unguided, guideline-informed, and guideline-only. An expert panel provided reference classifications. AI outputs were assessed for categorical agreement, mean absolute error (MAE), quality, accuracy, and readability. MAE differences were analyzed using the Friedman test and mixed-design repeated-measures analysis of variance (ANOVA), while quality, accuracy, and readability were analyzed using repeated-measures ANOVA. Reliability was assessed using intraclass correlation coefficients (ICCs). RESULTS: Inter- and intra-rater reliability were high (ICC = 0.89-0.93). Reference CAMBRA and Cariogram classifications showed a moderate correlation (ρ = 0.509; n = 30). MAE dif…</t>
  </si>
  <si>
    <t xml:space="preserve">Çakıcı, Şevval; Akkoç, Sümeyra</t>
  </si>
  <si>
    <t xml:space="preserve">10.1159/000553200</t>
  </si>
  <si>
    <t xml:space="preserve">42348464.0</t>
  </si>
  <si>
    <t xml:space="preserve">caries risk vignettes CAMBRA Cariogram</t>
  </si>
  <si>
    <t xml:space="preserve">caries risk assessment clinical vignettes</t>
  </si>
  <si>
    <t xml:space="preserve">LLMDENT-1918</t>
  </si>
  <si>
    <t xml:space="preserve">Survey of dental students' perception of chatbots as learning companions.</t>
  </si>
  <si>
    <t xml:space="preserve">Survey of dental students' perception of chatbots as learning companionsArtificial intelligence (AI) has advanced rapidly, enabling new technologies like chatbots to emerge as potentially valuable educational tools. 1 Chatbots utilize natural language processing to provide customized, interactive learning experiences that facilitate personalized education.2 In fields like dentistry, some educators have witnessed chatbots becoming impactful learning companions for students.3 However, concerns exist regarding overreliance on AIgenerated content without critical evaluation and failure to fully develop students' critical thinking skills.4 Although advances in AI may help overcome current restrictions on chatbot technology, human guidance, and teacher supervision will still be critical moving forward.As chatbots become more sophisticated, they should not replace, but rather complement, the irreplaceable role of human educators.Rather than avoiding chatbots in education, integrating them could allow students to gain benefits under guidance on effectively interpreting their language patterns.5 This study aimed to quantify students' requests for chatbot assistance, preferred modes of learning with chatbots, and satisfaction with chatbots' capabilities.An online survey was conducted with 15 third-year Chung Shan Medical University dental students with chatbot experience.The survey included three sections: 1. Percentage of requests for chatbot assistance across seven common tasks, 2. T…</t>
  </si>
  <si>
    <t xml:space="preserve">Su, Ni-Yu; Yu, Chuan-Hang</t>
  </si>
  <si>
    <t xml:space="preserve">10.1016/j.jds.2024.02.002</t>
  </si>
  <si>
    <t xml:space="preserve">38618080.0</t>
  </si>
  <si>
    <t xml:space="preserve">dental students perception survey</t>
  </si>
  <si>
    <t xml:space="preserve">dental student perception survey; education</t>
  </si>
  <si>
    <t xml:space="preserve">LLMDENT-1931</t>
  </si>
  <si>
    <t xml:space="preserve">A Cross-Modal Approach to Silent Speech with LLM-Enhanced Recognition</t>
  </si>
  <si>
    <t xml:space="preserve">Silent Speech Interfaces (SSIs) offer a noninvasive alternative to brain-computer interfaces for soundless verbal communication. We introduce Multimodal Orofacial Neural Audio (MONA), a system that leverages cross-modal alignment through novel loss functions--cross-contrast (crossCon) and supervised temporal contrast (supTcon)--to train a multimodal model with a shared latent representation. This architecture enables the use of audio-only datasets like LibriSpeech to improve silent speech recognition. Additionally, our introduction of Large Language Model (LLM) Integrated Scoring Adjustment (LISA) significantly improves recognition accuracy. Together, MONA LISA reduces the state-of-the-art word error rate (WER) from 28.8% to 12.2% in the Gaddy (2020) benchmark dataset for silent speech on an open vocabulary. For vocal EMG recordings, our method improves the state-of-the-art from 23.3% to 3.7% WER. In the Brain-to-Text 2024 competition, LISA performs best, improving the top WER from 9.8% to 8.9%. To the best of our knowledge, this work represents the first instance where noninvasive silent speech recognition on an open vocabulary has cleared the threshold of 15% WER, demonstrating that SSIs can be a viable alternative to automatic speech recognition (ASR). Our work not only narrows the performance gap between silent and vocalized speech but also opens new possibilities in human-computer interaction, demonstrating the potential of cross-modal approaches in noisy and data-limite…</t>
  </si>
  <si>
    <t xml:space="preserve">Tyler Benster; G. Wilson; Reshef Elisha; Francis R. Willett; S. Druckmann</t>
  </si>
  <si>
    <t xml:space="preserve">10.48550/arxiv.2403.05583</t>
  </si>
  <si>
    <t xml:space="preserve">silent speech recognition; not dental</t>
  </si>
  <si>
    <t xml:space="preserve">LLMDENT-0485</t>
  </si>
  <si>
    <t xml:space="preserve">Patient-Facing AI Chatbot Treatment-Direction Advice in Orthodontic Health Communication: A Scenario-Based Comparison with Expert Consensus.</t>
  </si>
  <si>
    <t xml:space="preserve">Background/Objectives: AI chatbots may shape patient expectations before professional consultation. This scenario-based first-response study evaluated whether four user-facing chatbots provided orthodontic treatment-direction advice concordant with an expert benchmark and whether responses contained safety, referral, or overconfidence concerns. Methods: Forty fictional Turkish patient-oriented scenarios across eight categories were independently coded by three orthodontists as clear aligners, fixed appliances, both options, examination required, or advanced specialist/surgical evaluation required. Each scenario was submitted once to ChatGPT, Claude, Copilot, and Gemini on 20 May 2026. Two independent non-author orthodontists coded 160 archived first responses using a predefined framework, with adjudication before analysis. Results: Inter-expert agreement was moderate (Fleiss kappa = 0.491; Gwet AC1 = 0.528). Under the majority benchmark, exact concordance was 82.5% for ChatGPT, 67.5% for Claude, 42.5% for Copilot, and 37.5% for Gemini (Cochran Q = 34.105, p &lt; 0.001). The overall difference remained significant in the 17 unanimous scenarios (Q = 11.455, p = 0.010), but a post hoc alternative-reference analysis that adopted the dissenting expert code in the 23 non-unanimous scenarios attenuated the rates to 57.5%, 52.5%, 52.5%, and 42.5%, respectively (Q = 4.222, p = 0.238). Coded safety-concern rates ranged from 15.0% to 62.5%. Conclusions: The sampled first responses differed…</t>
  </si>
  <si>
    <t xml:space="preserve">Karaoğlan, Neslihan; Karaoğlan, Hakan</t>
  </si>
  <si>
    <t xml:space="preserve">10.3390/healthcare14162565</t>
  </si>
  <si>
    <t xml:space="preserve">42651334.0</t>
  </si>
  <si>
    <t xml:space="preserve">patient-oriented orthodontic scenarios; 4 chatbots; concordance safety coding</t>
  </si>
  <si>
    <t xml:space="preserve">patient-oriented orthodontic scenarios; four chatbots; expert concordance safety coding</t>
  </si>
  <si>
    <t xml:space="preserve">LLMDENT-0818</t>
  </si>
  <si>
    <t xml:space="preserve">Large Language Models in Oral and Maxillofacial Surgery Triage: A Scoping Review</t>
  </si>
  <si>
    <t xml:space="preserve">Surendran, Krisna; Aziz, Imran; Jenkins, Glyndwr</t>
  </si>
  <si>
    <t xml:space="preserve">Current Surgery Reports</t>
  </si>
  <si>
    <t xml:space="preserve">10.1007/s40137-026-00529-4</t>
  </si>
  <si>
    <t xml:space="preserve">scoping review no abstract</t>
  </si>
  <si>
    <t xml:space="preserve">LLMDENT-1259</t>
  </si>
  <si>
    <t xml:space="preserve">Clinical efficacy evaluation of washed microbiota transplantation treatment for metabolic related fatty liver disease and its impact on tongue coating microorganisms.</t>
  </si>
  <si>
    <t xml:space="preserve">OBJECTIVE: The present study aims to explore the impact of washed microbiota transplantation (WMT) on the tongue microbiota composition of individuals with metabolic-associated fatty liver disease (MAFLD) and elucidate its biological correlations. METHODS: We conducted a comprehensive analysis of hepatic fat deposition and characterized the tongue coating microbiota using 16S rRNA gene sequencing in MAFLD patients before and after undergoing WMT treatment. Furthermore, a MAFLD mouse model was established for additional validation. RESULTS: At the genus level, significant differences in tongue coating microbiota structure were observed between MAFLD patients and HC. Specifically, Neisseria positively correlated with the BARD score, Porphyromonas and Rhodococcus positively correlated with fat decay, and Petostreptococcus, a conditionally pathogenic bacterium, exhibited a significantly higher relative abundance in MAFLD patients compared to HC. Conversely, Actinomyces positively correlated with the FIB-4 score, Megasphaera negatively correlated with the APRI score, and Subdoligulum negatively correlated with low-density lipoprotein levels. Notably, following effective WMT treatment, patients exhibited improved symptoms, with a significant reduction in the relative abundance of Petostreptococcus and an increase in potential probiotics such as Lachnospiraceae and Bifidobacterium in their tongue coating microbiota. Additionally, structural differences in the tongue coating microbio…</t>
  </si>
  <si>
    <t xml:space="preserve">Huang, Lingui; Wang, Siqi; Zhang, Hao; Feng, Shuo; Zhong, Haojie; Chen, Junyi; Xie, Wenrui; Wu, Lei; Zhang, Tiantian; He, Xingxiang; Yang, Juan</t>
  </si>
  <si>
    <t xml:space="preserve">Frontiers in endocrinology</t>
  </si>
  <si>
    <t xml:space="preserve">10.3389/fendo.2025.1684173</t>
  </si>
  <si>
    <t xml:space="preserve">41234231.0</t>
  </si>
  <si>
    <t xml:space="preserve">tongue microbiota; BARD score not LLM</t>
  </si>
  <si>
    <t xml:space="preserve">tongue microbiota study; no LLM</t>
  </si>
  <si>
    <t xml:space="preserve">LLMDENT-0694</t>
  </si>
  <si>
    <t xml:space="preserve">Accuracy and Completeness of Four Artificial Intelligence Chatbots in Assisting Diagnosis and Treatment of Post-traumatic Endodontic Sequelae.</t>
  </si>
  <si>
    <t xml:space="preserve">INTRODUCTION: This study aimed to evaluate the accuracy and completeness of the answers generated by four freely available artificial intelligence (AI) chatbots regarding the management of endodontic sequelae in traumatized permanent teeth and the regenerative endodontic procedure, analyzing their performance by question type and over time. METHODS: Four AI chatbots (ChatGPT 3.5, Copilot, Perplexity, and DeepSeek) were evaluated with 14 structured questions developed by endodontists, applied at baseline (day 1) and repeated after 7 days (day 8). Nine questions involved clinical cases of traumatized immature and mature permanent teeth (diagnosis, treatment, and treatment with prior diagnosis), and five were conceptual about regenerative endodontic procedures (REPs). Two blinded endodontists independently evaluated response accuracy (1-6 points) and completeness (1-3 points) based on agreement with the expert benchmark, with results reported as median ± interquartile range. Reproducibility was analyzed with weighted Kappa, while Kruskal-Wallis with Dunn's post hoc and Wilcoxon signed-rank tests were used for comparisons. RESULTS: On baseline, DeepSeek exceeded in diagnosis while Perplexity consistently outperformed others in treatment-related domains. Regarding response accuracy, Perplexity showed higher score values compared to ChatGPT and Microsoft Copilot, and similar scores to DeepSeek. In terms of completeness, no significant differences were observed among the AI chatbots…</t>
  </si>
  <si>
    <t xml:space="preserve">Portes-Zeno, Ana Paula; Caetano, Breno Pereira; da Conceição, Giullie Anne de Souza Giffoni; Jural, Lucas; Primo, Laura Guimaraes; Magno, Marcela Baraúna; Ormiga, Fabiola; A Risso, Patrícia; Maia, Luc</t>
  </si>
  <si>
    <t xml:space="preserve">10.1016/j.joen.2026.07.017</t>
  </si>
  <si>
    <t xml:space="preserve">42526596.0</t>
  </si>
  <si>
    <t xml:space="preserve">endodontist clinical cases trauma sequelae diagnosis treatment</t>
  </si>
  <si>
    <t xml:space="preserve">clinical trauma cases for endodontists</t>
  </si>
  <si>
    <t xml:space="preserve">Endodontist-developed trauma sequelae clinical cases on diagnosis and treatment</t>
  </si>
  <si>
    <t xml:space="preserve">LLMDENT-0386</t>
  </si>
  <si>
    <t xml:space="preserve">Chat-WanJuan: A Fine-Tuned Compact Language Model for Multiple- Choice Question Generation in Medical Education</t>
  </si>
  <si>
    <t xml:space="preserve">Abstract Introduction: Oral and maxillofacial surgery (OMS) education places high cognitive demands on learners, and the development of high-quality, scenario-based multiple-choice questions (MCQs) relies heavily on experienced educators. This study aimed to develop and evaluate a domain-adapted language model for automated generation of curriculum-aligned OMS MCQs. Methods A domain-adapted language model, Chat-WanJuan, was developed by fine-tuning ChatGLM3-6B on 1,370 expert-curated OMS instruction pairs. A multi-level evaluation framework was employed, including natural language processing (NLP)-based semantic analysis, a Turing-style human–artificial intelligence (AI) identification test, GPT-4 automated scoring, and trainee-led multi-dimensional assessment. Performance was compared against unadapted baselines (ChatGLM-raw, GPT-3.5-raw, GPT-4-raw), retrieval-augmented generation (ChatGLM-RAG), and fine-tuned GPT-3.5. Results Chat-WanJuan reduced MCQ generation time from 3.26 minutes (human) to 6.2 seconds. In blinded human–AI identification tests, 48% of Chat-WanJuan outputs were classified as human-written, approaching the theoretical chance level. GPT-4 automated scoring showed Chat-WanJuan consistently achieved the highest or statistically equivalent scores across accuracy, relevance, and rationality dimensions. Undergraduate student evaluations demonstrated statistical parity with textbook-derived items in distractor quality, rationale rigour, and logical coherence. Co…</t>
  </si>
  <si>
    <t xml:space="preserve">He S; Du M; Li B; Tao S; Chen S; Shi Y; Jiang Y; Yuan L; Xu C; Zheng O; Shi B; Huang H; Han X</t>
  </si>
  <si>
    <t xml:space="preserve">10.21203/rs.3.rs-9771564/v1</t>
  </si>
  <si>
    <t xml:space="preserve">fine-tuned ChatGLM MCQ generation; preprint</t>
  </si>
  <si>
    <t xml:space="preserve">MCQ generation for education; fine-tuned model</t>
  </si>
  <si>
    <t xml:space="preserve">LLMDENT-1960</t>
  </si>
  <si>
    <t xml:space="preserve">Prospects of ChatGPT in orthodontic education and clinical practice</t>
  </si>
  <si>
    <t xml:space="preserve">In recent years, artificial intelligence (AI), such as image recognition and fixed-point and digital scanning, has been increasingly applied in dental orthodontics. ChatGPT is an emerging artificial intelligence technology that has attracted a considerable amount of attention from people of all walks of life since its introduction. This paper discusses the application potential of ChatGPT in the field of orthodontics from two perspectives—education and clinical practice—and analyzes its limitations. Current reports show that ChatGPT can improve the efficiency of teaching in orthodontic education as well as assist users in completing medical mock exams training, writing papers and conducting academic research, etc. In the clinic, ChatGPT can be used to engage patients in medical dialog, simplify clinical procedures and improve diagnostic and treatment efficiency. However, because ChatGPT is still in the early stages of research and application, there are problems such as insufficient data, inaccurate answers, and poor academic ethics and privacy. In the future, additional studies, training and optimization are needed to ensure the safety, ethics and benefit of AI, laying the foundation for improving the use of AI in the field of orthodontics.</t>
  </si>
  <si>
    <t xml:space="preserve">YUAN  Rui, SI  Minmin, ZHANG  Yin, FENG  Zhiyuan</t>
  </si>
  <si>
    <t xml:space="preserve">10.12016/j.issn.2096-1456.2024.06.011</t>
  </si>
  <si>
    <t xml:space="preserve">narrative discussion ChatGPT orthodontics</t>
  </si>
  <si>
    <t xml:space="preserve">narrative perspective on ChatGPT in orthodontics</t>
  </si>
  <si>
    <t xml:space="preserve">LLMDENT-0153</t>
  </si>
  <si>
    <t xml:space="preserve">Assessing Readability, Understandability, and Actionability of ACPA Educational Resources and Utility of LLMs to Improve Accessibility for Caregivers.</t>
  </si>
  <si>
    <t xml:space="preserve">Objective It is important for parents and caregivers of children with cleft lip and/or palate to easily understand educational resources provided by the American Cleft Palate-Craniofacial Association (ACPA). This study aimed to assess the readability, understandability, and actionability of ACPA resources, and the utility of large language models (LLMs) in their improvement. Design ACPA resources were collected and assessed using a readability calculator and 2 readers assessed using the Patient Educational Material Assessment Tool (PEMAT). Each resource was modified by 3 LLMs (GPT-4o, Gemini, and Copilot) and their outputs reassessed for improvement. Main Outcome Measures Average reading level across Flesch-Kincaid Grade Level, Gunning Fog Index, SMOG Index, and Coleman-Liau Index; PEMAT understandability and actionability. Results ACPA educational materials are written at an average grade level of 10.7 ± 1.8 with a PEMAT understandability of 82.4 ± 7.0% and actionability of 42.3 ± 17.4%. Modification by LLMs decreased average reading level to 8.0 ± 1.2 (P = .0002) with a PEMAT understandability of 80.5 ± 7.9% (P = .5371) and actionability of 40.8 ± 18.2% (P = .6709). And 38.5% of ACPA resources included visual aids or illustrations and 42.3% provided explicit, actionable steps that parents and caregivers could take. Conclusions Although ACPA educational resources are high quality, they are written at reading levels nearly meeting NIH guidelines but not meeting AMA guidelines…</t>
  </si>
  <si>
    <t xml:space="preserve">Bhagwat, Atharva M; Bhavsar, Avi P; Patel, Sonia S; Gupta, Rohun; Chen, Kevin</t>
  </si>
  <si>
    <t xml:space="preserve">10.1177/10556656251364141</t>
  </si>
  <si>
    <t xml:space="preserve">40790993.0</t>
  </si>
  <si>
    <t xml:space="preserve">cleft materials simplification; readability PEMAT only</t>
  </si>
  <si>
    <t xml:space="preserve">cleft resources readability and PEMAT only</t>
  </si>
  <si>
    <t xml:space="preserve">LLM simplification of cleft resources; readability and PEMAT only; no accuracy evaluation</t>
  </si>
  <si>
    <t xml:space="preserve">LLMDENT-0176</t>
  </si>
  <si>
    <t xml:space="preserve">Prognostic Assessment of Tooth Avulsion Using Conversational Artificial Intelligence: A Guideline-Based Comparative Evaluation</t>
  </si>
  <si>
    <t xml:space="preserve">Background: Traumatic dental avulsion is a severe dental injury that requires immediate management to preserve the periodontal ligament and ensure tooth survival. Because many clinical factors interact, predicting the prognosis is difficult. This study evaluated the performance of 5 conversational artificial intelligence (AI) models—ChatGPT-4o, Google Gemini, Microsoft Copilot, Perplexity AI, and Grok—in predicting avulsion prognosis compared with a guideline- based reference derived from the International Association of Dental Traumatology (IADT). Methods: A total of 120 synthetically generated avulsion scenarios were created by combining clinical parameters including extraoral dry time, storage medium, and root development stage. Each model predicted both numerical (0-12) and categorical (good/guarded/poor) prognosis twice (T1 and T2, 48 hours apart) under deterministic conditions. Agreement with the guideline- based reference was assessed using accuracy, macro-F1, and Cohen’s κ, while temporal stability was analyzed via McNemar’s test. Consensus accuracy was determined through majority voting. Results: None of the models achieved full agreement with the guideline-based reference. Perplexity demonstrated the highest κ value at T1 (0.575), while ChatGPT-4o achieved the highest accuracy at T2 (0.783). Gemini showed the greatest temporal stability (92.5%), and the majority-vote consensus improved overall reliability (κ = 0.698). Mean absolute errors ranged between 1.56 and 2.6…</t>
  </si>
  <si>
    <t xml:space="preserve">Mehmet Buldur; Tuğba Misilli; Gizem Ayan</t>
  </si>
  <si>
    <t xml:space="preserve">10.5152/essentdent.2026.25140</t>
  </si>
  <si>
    <t xml:space="preserve">synthetic avulsion scenarios IADT prognosis</t>
  </si>
  <si>
    <t xml:space="preserve">synthetic avulsion scenarios vs IADT guideline prognosis</t>
  </si>
  <si>
    <t xml:space="preserve">LLMDENT-1400</t>
  </si>
  <si>
    <t xml:space="preserve">Generating Findings for Jaw Cysts in Dental Panoramic Radiographs Using GPT-4o: Building a Two-Stage Self-Correction Loop with Structured Output (SLSO) Framework</t>
  </si>
  <si>
    <t xml:space="preserve">Nanaka Hosokawa; Ryo Takahashi; Tomoya Kitano; Y. Iida; C. Muramatsu; T. Hayashi; Yuta Seino; Xiang-Rong Zhou; Takeshi Hara; Akitoshi Katsumata; H. Fujita</t>
  </si>
  <si>
    <t xml:space="preserve">10.48550/arxiv.2510.02001</t>
  </si>
  <si>
    <t xml:space="preserve">panoramic radiograph findings generation; preprint</t>
  </si>
  <si>
    <t xml:space="preserve">panoramic radiograph findings generation</t>
  </si>
  <si>
    <t xml:space="preserve">LLMDENT-0843</t>
  </si>
  <si>
    <t xml:space="preserve">Dental Students' Experiences With an Artificial Intelligence Chatbot to Enhance Clinical Competence in Oral Diseases.</t>
  </si>
  <si>
    <t xml:space="preserve">INTRODUCTION AND AIMS: Opportunities for repeated clinical practice in oral disease diagnosis remain limited in undergraduate dental education, particularly during the preclinical and early clinical years. Artificial intelligence (AI)-driven virtual patient systems may help address this gap by providing scalable, interactive, and structured clinical simulations. This study aimed to evaluate dental students' experiences and perceptions of an AI chatbot-based virtual patient platform, AI Patient Simulation for Dental Education (AIDE), designed to enhance clinical competence in oral diseases. METHODS: Fifth-year dental students at Can Tho University of Medicine and Pharmacy participated in a 30-day trial of a virtual patient chatbot powered by a large language model through the AIDE platform. Students engaged in self-directed clinical case simulations and subsequently completed structured questionnaires to evaluate usability, learning experience, clinical confidence, and perceived readiness for practice. RESULTS: All 112 students completed the study, generating 1016 virtual patient interactions. Prior to the intervention, less than one-quarter of students reported confidence in conducting independent clinical examinations and diagnoses. Following platform use, 84.8% reported feeling ready for clinical practice. High satisfaction scores were observed for enhanced clinical readiness (4.31 ± 0.81) and intention to integrate the platform into future learning (4.29 ± 0.69). The platf…</t>
  </si>
  <si>
    <t xml:space="preserve">Thao, Thi Do; Duong, Le Nguyen Thuy; Anh, Bui Thi Phuong; Nhan, Huynh Trong; Ngoc, Nguyen Tran Nhu; Nam, Nguyen Le Hai; Loc, Truong Tan</t>
  </si>
  <si>
    <t xml:space="preserve">10.1016/j.identj.2026.109796</t>
  </si>
  <si>
    <t xml:space="preserve">42607516.0</t>
  </si>
  <si>
    <t xml:space="preserve">custom virtual patient platform; student education</t>
  </si>
  <si>
    <t xml:space="preserve">virtual patient platform for student education</t>
  </si>
  <si>
    <t xml:space="preserve">LLMDENT-1698</t>
  </si>
  <si>
    <t xml:space="preserve">PERFORMANCE OF ARTIFICIAL INTELLIGENCE MODELS IN RADIOLOGY ORAL EXAM EQUIVALENTS</t>
  </si>
  <si>
    <t xml:space="preserve">Large language models have demonstrated notable performance in text- and image-based case questions that are equivalent to oral radiology examinations.</t>
  </si>
  <si>
    <t xml:space="preserve">Muhammed Said Beşler</t>
  </si>
  <si>
    <t xml:space="preserve">10.24938/kutfd.1557579</t>
  </si>
  <si>
    <t xml:space="preserve">radiology oral exam questions</t>
  </si>
  <si>
    <t xml:space="preserve">radiology oral exam equivalents</t>
  </si>
  <si>
    <t xml:space="preserve">LLMDENT-1595</t>
  </si>
  <si>
    <t xml:space="preserve">Performance of ChatGPT in answering the oral pathology questions of various types or subjects from Taiwan National Dental Licensing Examinations.</t>
  </si>
  <si>
    <t xml:space="preserve">BACKGROUND/PURPOSE: ChatGPT, a large language model, can provide an instant and personalized solution in a conversational format. Our study aimed to assess the potential application of ChatGPT-4, ChatGPT-4o without a prompt (ChatGPT-4o-P-), and ChatGPT-4o with a prompt (ChatGPT-4o-P+) in helping dental students to study oral pathology (OP) by evaluating their performance in answering the OP multiple choice questions (MCQs) of various types or subjects. MATERIALS AND METHODS: A total of 280 OP MCQs were collected from Taiwan National Dental Licensing Examinations. The chatbots of ChatGPT-4, ChatGPT-4o-P-, and ChatGPT-4o-P+ were instructed to answer the OP MCQs of various types and subjects. RESULTS: ChatGPT-4o-P+ achieved the highest overall accuracy rate (AR) of 90.0 %, slightly outperforming ChatGPT-4o-P- (88.6 % AR) and significantly exceeding ChatGPT-4 (79.6 % AR, P &lt; 0.001). There was a significant difference in the AR of odd-one-out questions between ChatGPT-4 (77.2 % AR) and ChatGPT-4o-P- (91.3 % AR, P = 0.015) or ChatGPT-4o-P+ (92.4 % AR, P = 0.008). However, there was no significant difference in the AR among three different models when answering the image-based and case-based questions. Of the 11 different OP subjects of single-disease, all three different models achieved a 100 % AR in three subjects; ChatGPT-4o-P+ outperformed ChatGPT-4 and ChatGPT-4o-P- in other 3 subjects; ChatGPT-4o-P- was superior to ChatGPT-4 and ChatGPT-4o-P+ in another 3 subjects; and ChatGPT…</t>
  </si>
  <si>
    <t xml:space="preserve">10.1016/j.jds.2025.03.030</t>
  </si>
  <si>
    <t xml:space="preserve">40654484.0</t>
  </si>
  <si>
    <t xml:space="preserve">Taiwan licensing oral pathology MCQs</t>
  </si>
  <si>
    <t xml:space="preserve">LLMDENT-0352</t>
  </si>
  <si>
    <t xml:space="preserve">Facial attractiveness and profile-based perceived orthognathic surgery need: comparative assessment among professionals, laypersons, and artificial intelligence models.</t>
  </si>
  <si>
    <t xml:space="preserve">This study evaluated the effect of controlled 2° sagittal profile modifications on facial attractiveness ratings and profile-based perceived orthognathic surgery need using one standardized female and one standardized male facial model. For each model, nine digitally manipulated profile images were generated from -8° to +8° relative to baseline and assessed by orthodontists, oral and maxillofacial surgeons (OMFS), and laypersons (n = 72). Two multimodal artificial intelligence systems, ChatGPT-4.0 and Gemini 1.5 Pro, independently generated attractiveness scores to provide an exploratory benchmark for human-AI agreement. The selected models showed distinct sagittal response patterns. For the female model, attractiveness ratings peaked within a mild retrusive range (-2° to -4°), whereas ratings for the male model increased with greater sagittal projection. Significant intergroup differences were observed at selected sagittal positions, with orthodontists generally showing narrower esthetic tolerance. Profile-based surgical recommendations differed significantly for the male model (P &lt; 0.001), with OMFS specialists recommending intervention most frequently, while no significant overall group difference was found for the female model. Human-AI agreement was model-dependent: Gemini showed closer alignment with human ratings for the female model, whereas ChatGPT-4.0 aligned more closely with human ratings for the male model. Both AI systems declined to provide surgical recommendat…</t>
  </si>
  <si>
    <t xml:space="preserve">Güzel, C; Okumuş, Y M; Türkan, I; Yılancı, H</t>
  </si>
  <si>
    <t xml:space="preserve">10.1016/j.ijom.2026.09.006</t>
  </si>
  <si>
    <t xml:space="preserve">42760153.0</t>
  </si>
  <si>
    <t xml:space="preserve">facial profile image attractiveness ratings</t>
  </si>
  <si>
    <t xml:space="preserve">profile image attractiveness rating</t>
  </si>
  <si>
    <t xml:space="preserve">LLMDENT-0964</t>
  </si>
  <si>
    <t xml:space="preserve">Comment on "Diagnostic Performance of ChatGPT-4o and DeepSeek-3 Differential Diagnosis of Complex Oral Lesions: A Multimodal Imaging and Case Difficulty Analysis".</t>
  </si>
  <si>
    <t xml:space="preserve">Zhang, Yuxuan; Liang, Ran; Lai, Pengyu</t>
  </si>
  <si>
    <t xml:space="preserve">10.1111/odi.70087</t>
  </si>
  <si>
    <t xml:space="preserve">40891488.0</t>
  </si>
  <si>
    <t xml:space="preserve">LLMDENT-0790</t>
  </si>
  <si>
    <t xml:space="preserve">Reliability of Artificial Intelligence Platforms as Patient Information Source in Orthodontics- A Cross-sectional Study</t>
  </si>
  <si>
    <t xml:space="preserve">Introduction: Artificial intelligence (AI)–based chatbots are increasingly accessed by patients for orthodontic information. Several studies have evaluated the technical performance of these tools. Evidence comparing patient perception with expert assessment remains limited. This study aimed to assess and compare the accuracy, reliability, and quality of orthodontic information generated by three AI chatbots. Methods: A cross-sectional study was conducted among 156 orthodontic treatment–seeking patients at a tertiary care center in Nepal. Three frequently asked orthodontic questions (FAQs) related to braces pain, clear aligners, and mini-implants were presented to ChatGPT, Google Gemini, and DeepSeek by the primary investigator. Each chatbot’s responses to the FAQs were evaluated by the patient for its accuracy using a five-point Likert scale, for its reliability using a Modified DISCERN tool, and for its overall Quality using the Global Quality Scale (GQS). An expert orthodontist independently assessed and scored all the responses of the chatbot as standard reference. Statistical analysis was performed using SPSS version 22, with significance set at p&lt;0.05. Results: Patient-rated scores showed statistically significant differences from expert scores for most responses across all three domains (p&lt;0.05). ChatGPT consistently received lower scores for overall accuracy, reliability, and quality. Google Gemini and DeepSeek demonstrated significantly higher patient-rated scores, w…</t>
  </si>
  <si>
    <t xml:space="preserve">Dipankar Shrestha; Anjana Maharjan; Sujan Thapa; Neela K. C.; Swechhya Vaidya</t>
  </si>
  <si>
    <t xml:space="preserve">Journal of Nepal Medical Association</t>
  </si>
  <si>
    <t xml:space="preserve">10.31729/jnma.v64i298.9467</t>
  </si>
  <si>
    <t xml:space="preserve">orthodontic FAQs; 3 chatbots; patient and expert DISCERN GQS</t>
  </si>
  <si>
    <t xml:space="preserve">orthodontic FAQs; three chatbots; patient and expert DISCERN GQS</t>
  </si>
  <si>
    <t xml:space="preserve">LLMDENT-0824</t>
  </si>
  <si>
    <t xml:space="preserve">Large language model accuracy in dental radiology: effects of cognitive complexity and content domain.</t>
  </si>
  <si>
    <t xml:space="preserve">Large language models (LLMs) are increasingly used to answer medical questions; however, their performance may vary depending on task characteristics. This study evaluated the performance of multiple versions of two widely used LLM families on oral and maxillofacial radiology (OMFR) questions from the Turkish Dental Specialty Examination (DUS) across three assessment phases and examined the influence of cognitive complexity, model family, evaluation phase, and content domain on response accuracy. A comparative repeated-evaluation design was used. A total of 123 text-based OMFR questions from DUS examinations (2012-2021) were submitted to two widely used LLM families (ChatGPT and DeepSeek) across three evaluation phases (May 2025, August 2025, and February 2026). Questions were categorized by content domain and Bloom cognitive level (low vs. high). Model responses were evaluated using official answer keys, and generalized estimating equations (GEE) were applied to account for repeated measurements. A total of 1230 model responses were analyzed, yielding an overall accuracy of 83.7%. Agreement between repeated runs was substantial to almost perfect (κ = 0.689-0.912). Cognitive complexity emerged as the strongest determinant of performance, with low-level questions significantly more likely to be answered correctly than high-level questions (OR = 6.15, p = 0.003). Content domain was also associated with accuracy (p = 0.028), whereas no statistically significant associations were…</t>
  </si>
  <si>
    <t xml:space="preserve">Sözen, Emre</t>
  </si>
  <si>
    <t xml:space="preserve">10.1038/s41598-026-63160-4</t>
  </si>
  <si>
    <t xml:space="preserve">42477450.0</t>
  </si>
  <si>
    <t xml:space="preserve">DUS radiology questions</t>
  </si>
  <si>
    <t xml:space="preserve">DUS radiology exam questions</t>
  </si>
  <si>
    <t xml:space="preserve">LLMDENT-1488</t>
  </si>
  <si>
    <t xml:space="preserve">Evaluation of the impact of AI-based chatbot on orthodontic patient education: a preliminary randomised controlled trial.</t>
  </si>
  <si>
    <t xml:space="preserve">OBJECTIVES: To evaluate the impact of AI-based chatbots on orthodontic patient education in terms of compliance with oral hygiene procedures and level of knowledge and understanding of the treatment recommendations received. Furthermore, to assess the patient's satisfaction with the information received. MATERIALS AND METHODS: 100 orthodontic patients were enrolled and randomly allocated to receive information leaflets (control group n = 50) or access to an AI-based chatbot created on the guidelines of the leading scientific societies in the field (n = 50). The plaque index (PI) and modified gingival index (MGI) were assessed at baseline (T0) and after 5 weeks of treatment (T1). A questionnaire with a Likert scale was used to evaluate patients' knowledge and satisfaction. Statistical investigations were conducted to perform intra- and inter-group evaluations and to compare the effects of orthodontic therapies on the independent variables analysed. The questionnaire' s reliability was assessed using Cronbach's α. RESULTS: At T1, a statistically significant increase in MGI and PI was observed in both analyzed groups (P &lt; 0,001). However, the increase in MGI in the chatbot group was statistically lower than in the control group (P &lt; 0.001). The increase in MGI was significantly higher in the chatbot-fixed orthodontic treatment subgroup than in the chatbot-aligners subgroup (P &lt; 0,001). CONCLUSIONS: The use of AI-based chatbots, whose reliability of the information provided can b…</t>
  </si>
  <si>
    <t xml:space="preserve">Santonocito, Simona; Cicciù, Marco; Ronsivalle, Vincenzo</t>
  </si>
  <si>
    <t xml:space="preserve">10.1007/s00784-025-06356-8</t>
  </si>
  <si>
    <t xml:space="preserve">40304793.0</t>
  </si>
  <si>
    <t xml:space="preserve">custom guideline chatbot RCT; unclear architecture</t>
  </si>
  <si>
    <t xml:space="preserve">custom guideline-based chatbot; unclear architecture; RCT clinical outcomes</t>
  </si>
  <si>
    <t xml:space="preserve">LLMDENT-0189</t>
  </si>
  <si>
    <t xml:space="preserve">Accuracy of LLMs to retrieve numeric data for meta-analysis in dentistry.</t>
  </si>
  <si>
    <t xml:space="preserve">OBJECTIVES: Evidence-based dentistry relies heavily on systematic reviews and meta-analyses (SRMA), considered the most robust forms of evidence. Still, conducting SRMA is time- and resource-intensive, with high error rates in data extraction. Artificial intelligence (AI) and large language models (LLMs) offer the potential to automate and accelerate SRMA processes such as data extraction. However, assessing the reliability and accuracy of these new AI-based technologies for SRMA is crucial. This study evaluated the accuracy of four LLMs (DeepSeek v3 R1, Claude 3.5 Sonnet, ChatGPT-4o, and Gemini 2.0-flash) in extracting different primary numeric outcomes data in various dental topics. METHODS: LLMs were queried via APIs using default settings and a SMART-format prompt. Descriptive analysis was conducted at sub-outcome, outcome, and study levels. Errors were classified as hallucinations, missed, or omitted data. RESULTS: Overall extraction accuracy was exceptionally high at the sub-outcome level, with only 3 hallucinations (from Gemini 2.0-flash). Total errors increased at the outcome level and study level. Gemini 2.0-flash generally performed significantly worse than others (p &lt; 0.01). Claude 3.5 Sonnet and DeepSeek-v3 R1 generally exhibited superior accuracy and lower omission rates in full-text extraction compared to Gemini 2.0-flash and ChatGPT-4o. CONCLUSIONS: This first comparative evaluation of multiple LLMs for data extraction in dental research from full-text PDFs hig…</t>
  </si>
  <si>
    <t xml:space="preserve">Caponio, Vito Carlo Alberto; Lorenzo-Pouso, Alejandro I; Magalhaes, Marco; Ali, Aiman; Adamo, Daniela; Cirillo, Nicola; López-Pintor, Rosa María; Musella, Gennaro</t>
  </si>
  <si>
    <t xml:space="preserve">10.1016/j.jdent.2025.106245</t>
  </si>
  <si>
    <t xml:space="preserve">41265689.0</t>
  </si>
  <si>
    <t xml:space="preserve">LLM data extraction research tool</t>
  </si>
  <si>
    <t xml:space="preserve">LLM data extraction for meta-analysis</t>
  </si>
  <si>
    <t xml:space="preserve">LLMDENT-1458</t>
  </si>
  <si>
    <t xml:space="preserve">ChatGPT in Health Professions Education: Findings and Implications from a Cross-Sectional Study Among Students in Saudi Arabia</t>
  </si>
  <si>
    <t xml:space="preserve">The integration of artificial intelligence (AI) tools, such as the chat generative pre-trained transformer (ChatGPT), into health professions education is rapidly accelerating, creating new opportunities for personalized learning and clinical preparation. These tools have demonstrated the potential to enhance learning efficiency and critical thinking. However, concerns regarding reliability, academic integrity, and potential overreliance highlight the need to better understand how healthcare students adopt and perceive these technologies in order to guide their effective and responsible integration into educational frameworks. This nationwide, cross-sectional, survey-based study was conducted between February and April 2024 among undergraduate students enrolled in medical, pharmacy, nursing, dental, and allied health programs in Saudi Arabia. An online questionnaire collected data on ChatGPT usage patterns, satisfaction, perceived benefits and risks, and attitudes toward integrating them into the curricula. Among 1044 participants, the prevalence of ChatGPT use was 69.25% ( n = 723). Students primarily utilized the tool for content summarization, assignment preparation, and exam-related study. Key motivators included time efficiency and convenience, with improved learning efficiency and reduced study stress identified as major benefits. Conversely, major challenges included subscription costs and difficulties in formulating effective prompts. Furthermore, concerns regarding o…</t>
  </si>
  <si>
    <t xml:space="preserve">M. K. Rasheed; Fay Alonayzan; Nouf Alresheedi; Reema I. Aljasir; Ibrahim S. Alhomoud; Alian A. Alrasheedy</t>
  </si>
  <si>
    <t xml:space="preserve">10.3390/ime5010006</t>
  </si>
  <si>
    <t xml:space="preserve">health professions students ChatGPT survey</t>
  </si>
  <si>
    <t xml:space="preserve">health professions student usage survey</t>
  </si>
  <si>
    <t xml:space="preserve">LLMDENT-1374</t>
  </si>
  <si>
    <t xml:space="preserve">SP46. Using ChatGPT to Review the Literature: A Cautionary Tale</t>
  </si>
  <si>
    <t xml:space="preserve">PURPOSE: Orthognathic surgery is often advised for adolescents with a repaired cleft palate to address midface hypoplasia. While these surgical interventions can improve facial structure</t>
  </si>
  <si>
    <t xml:space="preserve">Raina Kushal Patel; Asli Pekcan; Valeria Mejia; Melanie Bakovic; Laura Herrera Gomez; Alyssa Valenti; M. Urata; J. Hammoudeh</t>
  </si>
  <si>
    <t xml:space="preserve">Plastic and Reconstructive Surgery Global Open</t>
  </si>
  <si>
    <t xml:space="preserve">10.1097/01.gox.0001112940.81641.4e</t>
  </si>
  <si>
    <t xml:space="preserve">conference abstract SP46 literature review use</t>
  </si>
  <si>
    <t xml:space="preserve">conference abstract on ChatGPT literature review</t>
  </si>
  <si>
    <t xml:space="preserve">LLMDENT-1812</t>
  </si>
  <si>
    <t xml:space="preserve">Examination of the reliability and readability of Chatbot Generative Pretrained Transformer's (ChatGPT) responses to questions about orthodontics and the evolution of these responses in an updated version.</t>
  </si>
  <si>
    <t xml:space="preserve">INTRODUCTION: This study aimed to assess the reliability and readability of Chatbot Generative Pretrained Transformer (ChatGPT) responses to questions about orthodontics and the evolution of these responses in an updated version. METHODS: Frequently asked questions about orthodontics by laypeople on Web sites were determined using the Google Search Tool. These questions were asked to both ChatGPT's March 23 version and May 24 version on April 20, 2023, and July 12, 2023, respectively. Responses were assessed for readability and reliability using the Flesch-Kincaid and DISCERN tests. RESULTS: The mean DISCERN value for general questions was 2.96 ± 0.05, 3.04 ± 0.06, 2.38 ± 0.27, and 2.82 ± 0.31 for treatment-related questions; the mean Flesch-Kincaid Reading Ease score for general questions was 29.28 ± 8.22, 25.12 ± 7.39, 47.67 ± 10.77, and 41.60 ± 9.54 for treatment-related questions; mean Flesch-Kincaid Grade Level for general questions was 14.52 ± 1.48 and 14.04 ± 1.25 and 11.90 ± 2.08 and 11.41 ± 1.88 for treatment-related questions; in first and second evaluations respectively (P = 0.001). CONCLUSIONS: In the second evaluation, the reliability of the answers given to general questions and treatment-related questions increased. However, in both evaluations, the reliability of the answers was found to be moderate according to the DISCERN tool. On the second evaluation, Flesch Reading Ease Scores for both general questions and treatment-related questions decreased, meaning t…</t>
  </si>
  <si>
    <t xml:space="preserve">Kılınç, Delal Dara; Mansız, Duygu</t>
  </si>
  <si>
    <t xml:space="preserve">10.1016/j.ajodo.2023.11.012</t>
  </si>
  <si>
    <t xml:space="preserve">38300168.0</t>
  </si>
  <si>
    <t xml:space="preserve">lay orthodontic FAQs; ChatGPT versions; DISCERN reliability</t>
  </si>
  <si>
    <t xml:space="preserve">layperson orthodontic FAQs; ChatGPT versions; DISCERN reliability</t>
  </si>
  <si>
    <t xml:space="preserve">LLMDENT-1930</t>
  </si>
  <si>
    <t xml:space="preserve">Understanding large language models: A guide for dental professionals.</t>
  </si>
  <si>
    <t xml:space="preserve">10.1002/jdd.13406</t>
  </si>
  <si>
    <t xml:space="preserve">37902134.0</t>
  </si>
  <si>
    <t xml:space="preserve">educational guide for dental professionals</t>
  </si>
  <si>
    <t xml:space="preserve">guide for professionals; no abstract</t>
  </si>
  <si>
    <t xml:space="preserve">LLMDENT-1689</t>
  </si>
  <si>
    <t xml:space="preserve">Letter to the Editor: Can ChatGPT be used in oral and maxillofacial surgery?</t>
  </si>
  <si>
    <t xml:space="preserve">Azadi, Ali; Akbarzadeh Baghban, Alireza; Mohammad-Rahimi, Hossein</t>
  </si>
  <si>
    <t xml:space="preserve">10.1016/j.jormas.2023.101653</t>
  </si>
  <si>
    <t xml:space="preserve">37832827.0</t>
  </si>
  <si>
    <t xml:space="preserve">letter to the editor</t>
  </si>
  <si>
    <t xml:space="preserve">LLMDENT-2122</t>
  </si>
  <si>
    <t xml:space="preserve">Evaluation of effects of Forsus Fatigue Resistance device in correction of class II division 1 malocclusion in adolescent patient: A case report</t>
  </si>
  <si>
    <t xml:space="preserve">Introduction: Class II malocclusion is one of the most prevalent malocclusions. The Class II malocclusions are caused due to forwardly placed maxilla, the backward position of the mandible, or a combination of both these factors. This disparity in skeletal base growth and position can be corrected during growth spurts using functional and fixed functional appliances. Description: An adolescent boy with Class II division 1 malocclusion, retrusive mandible, and increased overjet was treated with a pre-adjusted edgewise appliance (0.022-slot Gemini 3M -MBT prescription) along with a fixed functional appliance, Forsus TM Fatigue Resistant Device. The Skeletal age of the patient assessment using Hand wrist radiograph and CVM showed a major part of the adolescent growth spurt to be completed. Pre-treatment and post-functional cephalograms were traced and superimposed to compare changes in the skeletal base and dental structures. Result: The Class II molar and canine relationships were corrected to class I and the mandible showed forward positioning leading to correction for the skeletal base to class I. The facial profile showed marked improvement to an orthognathic pleasing profile. Conclusion: The purpose of this case report is to emphasize on use of fixed functional appliances in the treatment of adolescents with skeletal base discrepancies like Class II division 1 malocclusion. Intervention with fixed functional appliances at the appropriate skeletal age can prevent the need fo…</t>
  </si>
  <si>
    <t xml:space="preserve">Jain Anupama V; Patil Anand K; N. Roopak</t>
  </si>
  <si>
    <t xml:space="preserve">Journal of Dental Problems and Solutions</t>
  </si>
  <si>
    <t xml:space="preserve">10.17352/2394-8418.000114</t>
  </si>
  <si>
    <t xml:space="preserve">Orthodontics; Oral &amp; maxillofacial surgery; Oral &amp; maxillofacial radiology; Preventive dentistry / dental public health; Dental pharmacology / anesthesia</t>
  </si>
  <si>
    <t xml:space="preserve">case report; Gemini bracket not LLM</t>
  </si>
  <si>
    <t xml:space="preserve">LLMDENT-0718</t>
  </si>
  <si>
    <t xml:space="preserve">De facilitadores a mediadores críticos: el impacto de la IAGen en la enseñanza universitaria</t>
  </si>
  <si>
    <t xml:space="preserve">Objective: This study examines how generative artificial intelligence (GenAI) is reshaping the role of university faculty from a critical, sociotechnical perspective. Design/Methodology: A qualitative approach was used, drawing on semi-structured interviews with 19 dentistry professors at a Mexican public university. Thematic analysis with ATLAS.ti Web organized findings into three areas: faculty perceptions, pedagogical practices, and institutional conditions. Findings and limitations: Participants saw GenAI’s potential to enrich teaching but highlighted risks to pedagogy and student learning. The adoption of technology is situated and determined by unequal institutional conditions that mediate its effectiveness. The study focused on one discipline which limits generalizations.</t>
  </si>
  <si>
    <t xml:space="preserve">Ma. Cristina Sifuentes Valenzuela; Pamela Irazú Ramírez Ibarra</t>
  </si>
  <si>
    <t xml:space="preserve">Revista Latinoamericana de Estudios Educativos</t>
  </si>
  <si>
    <t xml:space="preserve">10.48102/rlee.2026.56.2.791</t>
  </si>
  <si>
    <t xml:space="preserve">dentistry faculty interviews on GenAI teaching</t>
  </si>
  <si>
    <t xml:space="preserve">faculty interviews on GenAI in teaching</t>
  </si>
  <si>
    <t xml:space="preserve">LLMDENT-0311</t>
  </si>
  <si>
    <t xml:space="preserve">Abstract 7418: Evaluation of chemo-radiation therapy’s effect on the senescence status of tumor microenvironment of HNSCC</t>
  </si>
  <si>
    <t xml:space="preserve">Cellular senescence is a stress-induced, irreversible arrest of cell proliferation accompanied by a senescence-associated secretory phenotype (SASP), which may impair the immune system’s ability to detect and eliminate cancer cells. Chemotherapy and radiation therapy (RT) are standard treatments for head and neck squamous cell carcinoma (HNSCC) by inducing DNA damage. Despite their therapeutic utility, studies have shown that chemotherapy and RT-induced DNA damage may also cause immune cell senescence in other cancers. The effect of these therapies on the senescence state of the tumor microenvironment (TME) in HNSCC has not been elucidated. We hypothesized that chemoradiation treatment results in the immunosenescence of TME in HNSCC. In this study, we analyzed how chemotherapy and radiation therapy influence the senescence-associated gene programs in the TME of HNSCC. Bulk immune-targeted RNA sequencing data were obtained from 30 HNSCC patients before and after chemoradiotherapy (GSE193445 from GEO). Single-cell RNA sequencing data were obtained from oral cancer tumor samples of 4 patients with HNSCC (GSE280982) at 3 time points of RT treatment. Filtering, normalization, integration, and clustering were performed on the sequencing data. Generative AI was used for assistance in debugging analyses. Gene Set Enrichment Analysis (GSEA) of bulk RNA-seq data shows that, post-chemoradiation, myeloid cell activation involved in immune response was upregulated (NES = +1.93, padj = 0.0…</t>
  </si>
  <si>
    <t xml:space="preserve">Lan-xiang Gao; Alanna Sun; Ruomin Xin; Daniel John; Wei-Tse Li; W. Ongkeko</t>
  </si>
  <si>
    <t xml:space="preserve">10.1158/1538-7445.am2026-7418</t>
  </si>
  <si>
    <t xml:space="preserve">conference abstract HNSCC senescence</t>
  </si>
  <si>
    <t xml:space="preserve">conference abstract; HNSCC senescence; AI only for debugging</t>
  </si>
  <si>
    <t xml:space="preserve">LLMDENT-1185</t>
  </si>
  <si>
    <t xml:space="preserve">ChatGPT-4 Omni’s Accuracy in Multiple-Choice Dentistry Questions: A Multidisciplinary and Bilingual Assessment</t>
  </si>
  <si>
    <t xml:space="preserve">Background: This study evaluated the performance of ChatGPT-4 Omni (ChatGPT-4o) in answering multiple-choice questions from the Dentistry Specialty Examination (DUS), a nationwide exam conducted in Türkiye, assessing knowledge in basic medical and clinical dentistry sciences. Additionally, it examined performance variations based on question language (Turkish vs. English). Methods: The dataset included 1504 unique questions from publicly available DUS exams (2012-2021) categorized into Basic Medical Sciences (n= 514) and Clinical Dentistry Sciences (n= 990). Each question was presented to ChatGPT-4o in both Turkish and English, generating 3008 responses. Accuracy was determined using the official answer key. McNemar’s test compared accuracy between languages, while chi-square and Bonferroni post-hoc tests assessed differences across disciplines. Results: ChatGPT-4o showed significantly higher accuracy for English questions (87.8%) than Turkish questions (84.0%) (P &lt; .001). In Basic Medical Sciences, accuracy was significantly higher for English questions in Anatomy (P = .004) and Physiology (P = .039), while Biochemistry achieved 100% accuracy in both languages. In Clinical Dentistry Sciences, English responses were significantly more accurate in Periodontology (P = .013), Endodontics (P = .003), and Pediatric Dentistry (P = .005), whereas Turkish responses performed better in Maxillofacial Radiology (P = .013). The highest error rates were in Prosthetic Dentistry (20.1%) for…</t>
  </si>
  <si>
    <t xml:space="preserve">Dündar Sarı, Makbule Buse; Sezer, Berkant</t>
  </si>
  <si>
    <t xml:space="preserve">10.5152/essentdent.2025.25029</t>
  </si>
  <si>
    <t xml:space="preserve">Endodontics; Periodontology; Prosthodontics; Oral &amp; maxillofacial surgery; Pediatric dentistry; Dental education / exams</t>
  </si>
  <si>
    <t xml:space="preserve">DUS MCQs bilingual</t>
  </si>
  <si>
    <t xml:space="preserve">DUS bilingual MCQs</t>
  </si>
  <si>
    <t xml:space="preserve">LLMDENT-2052</t>
  </si>
  <si>
    <t xml:space="preserve">Lecture Presentations Multimodal Dataset: Towards Understanding Multimodality in Educational Videos</t>
  </si>
  <si>
    <t xml:space="preserve">Many educational videos use slide presentations, a sequence of visual pages that contain text and figures accompanied by spoken language, which are constructed and presented carefully in order to optimally transfer knowledge to students. Previous studies in multimedia and psychology attribute the effectiveness of lecture presentations to their multimodal nature. As a step toward developing vision-language models to aid in student learning as intelligent teacher assistants, we introduce the Lecture Presentations Multimodal (LPM) Dataset as a large-scale benchmark testing the capabilities of vision-and-language models in multimodal understanding of educational videos. Our dataset contains aligned slides and spoken language, for 180+ hours of video and 9000+ slides, with 10 lecturers from various subjects (e.g., computer science, dentistry, biology). We introduce three research tasks, (1) figure-to-text retrieval, (2) text-to-figure retrieval, and (3) generation of slide explanations, which are grounded in multimedia learning and psychology principles to test a vision-language model’s understanding of multimodal content. We provide manual annotations to help implement these tasks and establish baselines on them. Comparing baselines and human student performances, we find that state-of-the-art vision-language models (zero-shot and fine-tuned) struggle in (1) weak crossmodal alignment between slides and spoken text, (2) learning novel visual mediums, (3) technical language, and (4…</t>
  </si>
  <si>
    <t xml:space="preserve">Dong Won Lee; Chaitanya Ahuja; P. Liang; Sanika Natu; Louis-philippe Morency</t>
  </si>
  <si>
    <t xml:space="preserve">2023 IEEE/CVF International Conference on Computer Vision (ICCV)</t>
  </si>
  <si>
    <t xml:space="preserve">10.1109/iccv51070.2023.01838</t>
  </si>
  <si>
    <t xml:space="preserve">lecture video dataset; not dental topic</t>
  </si>
  <si>
    <t xml:space="preserve">lecture video multimodal dataset; not dental</t>
  </si>
  <si>
    <t xml:space="preserve">LLMDENT-0257</t>
  </si>
  <si>
    <t xml:space="preserve">A Novel Method for the Diagnosis of Transverse Maxillary Deficiencies Based on CBCT.</t>
  </si>
  <si>
    <t xml:space="preserve">Background/Objectives: To Develop a CBCT-based transverse diagnostic method that establishes normative buccolingual inclination values for permanent first molars and objectively distinguishes between dentoalveolar transverse deficiency and skeletal maxillary deficiency. Methods: A total of 1120 initial CBCT scans were reviewed, and 40 subjects with normal occlusion met the inclusion criteria. Volumes were reoriented using a standardized three-plane protocol, and molar angulations were measured relative to reference planes parallel to the occlusal plane. Intra- and inter-examiner reliability were assessed using ICC. Descriptive, comparative, and correlation analyses were performed bilaterally and between arches. Results: No significant right-left differences were observed for upper molar angulation (URM vs. ULM: 99.5° vs. 99.1°; t(19) = 1.560, p = 0.135) or lower molar angulation (LRM vs. LLM: 78.9° vs. 78.9°; t(19) = 0.301, p = 0.767). Non-parametric analysis confirmed these findings (ULM vs. URM: Z = -1.203, p = 0.229; LLM vs. LRM: Z = -0.427, p = 0.669). Significant positive bilateral correlations were observed in both arches (upper: rS = 0.784, p &lt; 0.001; lower: rS = 0.837, p &lt; 0.001). A significant negative correlation was found between upper and lower molar angulations (left side: rS = -0.626, p = 0.003; right side: rS = -0.858, p &lt; 0.001), demonstrating dentoalveolar compensation. Conclusions: CBCT enables the precise assessment of molar buccolingual inclination and the…</t>
  </si>
  <si>
    <t xml:space="preserve">Diez-Rodrigálvarez, Daniel; Bonilla-Morente, Elena; López-Jiménez, Alberto-José</t>
  </si>
  <si>
    <t xml:space="preserve">10.3390/diagnostics16071034</t>
  </si>
  <si>
    <t xml:space="preserve">41975748.0</t>
  </si>
  <si>
    <t xml:space="preserve">CBCT molar inclination; LLM is tooth code</t>
  </si>
  <si>
    <t xml:space="preserve">CBCT diagnostic method; no LLM</t>
  </si>
  <si>
    <t xml:space="preserve">LLMDENT-0996</t>
  </si>
  <si>
    <t xml:space="preserve">Impact of Query Language on Large Language Model Performance in Dental Trauma Management: A Comparative Evaluation of ChatGPT, Gemini, and Claude</t>
  </si>
  <si>
    <t xml:space="preserve">Background Large language models (LLMs) are increasingly used as clinical decision support tools in healthcare, yet the impact of query language on their performance remains unclear, particularly in specialized domains like dental traumatology. This study evaluated whether LLM performance in dental trauma management differs based on the language of clinical scenarios (English vs. Turkish) and compared performance across three AI models. Methods Twenty-seven clinical scenarios covering 13 dental trauma categories were presented to ChatGPT 5.2, Gemini 3.0, and Claude 4.5 Sonnet in both English and Turkish, generating 162 responses. Two blinded endodontists independently evaluated responses using a standardized rubric assessing accuracy (40%), completeness (35%), and safety (25%) against IADT 2020 Guidelines. Inter-rater reliability was assessed using intraclass correlation coefficient (ICC). Language effects were analyzed using Wilcoxon signed-rank tests; model comparisons employed Kruskal-Wallis and Mann-Whitney U tests with Bonferroni correction. Results Inter-rater reliability was good across all dimensions (ICC: 0.738–0.836). ChatGPT showed the strongest language effect with 9.14% higher performance in English (p &lt; 0.001, r = 0.874). Gemini showed moderate English advantage (5.69%, p = 0.003, r = 0.572). Claude exhibited language independence with virtually identical performance in both languages (-0.02%, p = 0.220). In English, significant model differences emerged (H = 22…</t>
  </si>
  <si>
    <t xml:space="preserve">Öz H; Dundar M</t>
  </si>
  <si>
    <t xml:space="preserve">10.21203/rs.3.rs-8754479/v1</t>
  </si>
  <si>
    <t xml:space="preserve">dental trauma clinical scenarios IADT; preprint</t>
  </si>
  <si>
    <t xml:space="preserve">clinical trauma scenarios vs IADT guidelines</t>
  </si>
  <si>
    <t xml:space="preserve">LLMDENT-2088</t>
  </si>
  <si>
    <t xml:space="preserve">Artificial Intelligence Systems Assisting in the Assessment of the Course and Retention of Orthodontic Treatment.</t>
  </si>
  <si>
    <t xml:space="preserve">This scoping review examines the contemporary applications of advanced artificial intelligence (AI) software in orthodontics, focusing on its potential to improve daily working protocols, but also highlighting its limitations. The aim of the review was to evaluate the accuracy and efficiency of current AI-based systems compared to conventional methods in diagnosing, assessing the progress of patients' treatment and follow-up stability. The researchers used various online databases and identified diagnostic software and dental monitoring software as the most studied software in contemporary orthodontics. The former can accurately identify anatomical landmarks used for cephalometric analysis, while the latter enables orthodontists to thoroughly monitor each patient, determine specific desired outcomes, track progress, and warn of potential changes in pre-existing pathology. However, there is limited evidence to assess the stability of treatment outcomes and relapse detection. The study concludes that AI is an effective tool for managing orthodontic treatment from diagnosis to retention, benefiting both patients and clinicians. Patients find the software easy to use and feel better cared for, while clinicians can make diagnoses more easily and assess compliance and damage to braces or aligners more quickly and frequently.</t>
  </si>
  <si>
    <t xml:space="preserve">Strunga, Martin; Urban, Renáta; Surovková, Jana; Thurzo, Andrej</t>
  </si>
  <si>
    <t xml:space="preserve">10.3390/healthcare11050683</t>
  </si>
  <si>
    <t xml:space="preserve">36900687.0</t>
  </si>
  <si>
    <t xml:space="preserve">scoping review orthodontic AI</t>
  </si>
  <si>
    <t xml:space="preserve">LLMDENT-0351</t>
  </si>
  <si>
    <t xml:space="preserve">Parents' awareness, use, and perceptions of ChatGPT for children's oral and dental health information: A cross-sectional study.</t>
  </si>
  <si>
    <t xml:space="preserve">OBJECTIVES: Artificial intelligence (AI)-based tools such as ChatGPT are increasingly used by the public to obtain health-related information. Parents frequently search for digital sources to learn about their children's oral and dental health; however, limited information exists regarding parents' awareness and use of AI-based platforms for this purpose. This study aimed to explore parents' use of ChatGPT to obtain oral and dental health information for their children and to examine their opinions regarding its use. METHODS: This cross-sectional study was completed with 399 parents of children aged 0-14 who visited a pediatric dental clinic for examination or treatment between July and October 2025. Data were collected using a questionnaire consisting of 33 items divided into three sections. All data were entered into SPSS version 27 and analyzed statistically. RESULTS: Among the parents participating in the study, 66.4% were female and 33.6% were male. In terms of AI awareness, 81.2% of parents had heard of the term "AI." Furthermore, 34.1% reported using ChatGPT for healthcare-related purposes, while 9.0% reported using it to obtain information about their children's oral and dental health. A statistically significant relationship was found between demographic characteristics and the use of ChatGPT for children's oral and dental health information, particularly with respect to gender and education level. CONCLUSIONS: AI-supported information platforms such as ChatGPT appea…</t>
  </si>
  <si>
    <t xml:space="preserve">Gümüşboğa, Zekiye Şeyma; Pacci Öcal, Fatma</t>
  </si>
  <si>
    <t xml:space="preserve">10.1177/20552076261475786</t>
  </si>
  <si>
    <t xml:space="preserve">42591665.0</t>
  </si>
  <si>
    <t xml:space="preserve">parents usage perception survey</t>
  </si>
  <si>
    <t xml:space="preserve">parent awareness and use survey</t>
  </si>
  <si>
    <t xml:space="preserve">LLMDENT-1936</t>
  </si>
  <si>
    <t xml:space="preserve">Artificial intelligence chatbots and large language models in dental education: Worldwide survey of educators.</t>
  </si>
  <si>
    <t xml:space="preserve">INTRODUCTION: Interest is growing in the potential of artificial intelligence (AI) chatbots and large language models like OpenAI's ChatGPT and Google's Gemini, particularly in dental education. To explore dental educators' perceptions of AI chatbots and large language models, specifically their potential benefits and challenges for dental education. MATERIALS AND METHODS: A global cross-sectional survey was conducted in May-June 2023 using a 31-item online-questionnaire to assess dental educators' perceptions of AI chatbots like ChatGPT and their influence on dental education. Dental educators, representing diverse backgrounds, were asked about their use of AI, its perceived impact, barriers to using chatbots, and the future role of AI in this field. RESULTS: 428 dental educators (survey views = 1516; response rate = 28%) with a median [25/75th percentiles] age of 45 [37, 56] and 16 [8, 25] years of experience participated, with the majority from the Americas (54%), followed by Europe (26%) and Asia (10%). Thirty-one percent of respondents already use AI tools, with 64% recognising their potential in dental education. Perception of AI's potential impact on dental education varied by region, with Africa (4[4-5]), Asia (4[4-5]), and the Americas (4[3-5]) perceiving more potential than Europe (3[3-4]). Educators stated that AI chatbots could enhance knowledge acquisition (74.3%), research (68.5%), and clinical decision-making (63.6%) but expressed concern about AI's potential t…</t>
  </si>
  <si>
    <t xml:space="preserve">Uribe, Sergio E; Maldupa, Ilze; Kavadella, Argyro; El Tantawi, Maha; Chaurasia, Akhilanand; Fontana, Margherita; Marino, Rodrigo; Innes, Nicola; Schwendicke, Falk</t>
  </si>
  <si>
    <t xml:space="preserve">10.1111/eje.13009</t>
  </si>
  <si>
    <t xml:space="preserve">38586899.0</t>
  </si>
  <si>
    <t xml:space="preserve">dental educators survey</t>
  </si>
  <si>
    <t xml:space="preserve">dental educator perception survey</t>
  </si>
  <si>
    <t xml:space="preserve">LLMDENT-0750</t>
  </si>
  <si>
    <t xml:space="preserve">Demographic prompt cues shift clinical recommendations in multimodal large language models: a multi-model audit of 25,380 dental radiograph assessments.</t>
  </si>
  <si>
    <t xml:space="preserve">Abstract Background Multimodal large language models (LLMs) are increasingly being evaluated for clinical image interpretation, but whether patient demographic cues influence their recommendations remains unclear in dental radiology—a leading domain for AI-assisted diagnostics, and one marked by pronounced disparities in oral health. Methods We conducted a within-image, between-condition audit study using 705 panoramic dental radiographs from the publicly available DENTEX dataset. Each image was submitted to three commercial multimodal LLMs (Gemini 2.5 Flash, GPT-5.4, Claude Sonnet 4.6) under 12 experimental conditions: five race/ethnicity groups × two sex categories plus two controls, yielding 25,380 independent zero-temperature API calls. Each call returned a structured JSON object containing ten prespecified clinical recommendation variables. Delta variables were computed against the primary control, and linear mixed-effects models with image identity as a random intercept tested for race/ethnicity (H1), sex (H2), and Race × Sex interaction (H3) effects. The five primary ordinal outcomes were evaluated against a Bonferroni-corrected significance threshold of α = 0.01. Results All three models altered recommendations when demographic cues were introduced. Claude showed the broadest sensitivity, with significant race effects on treatment invasiveness, prognosis, and confidence (all p &lt; .001), and significant sex effects on prognosis, confidence, and invasiveness. GPT-5.4 eff…</t>
  </si>
  <si>
    <t xml:space="preserve">Saravi, Babak; Winkler, Ingrid; Singh, Daman Deep; Lommen, Julian; Wilkat, Max; Schorn, Lara; Vollmer, Andreas; Vollmer, Michael; Kübler, Norbert; Sproll, Christoph; Schrader, Felix</t>
  </si>
  <si>
    <t xml:space="preserve">10.1186/s12903-026-08644-5</t>
  </si>
  <si>
    <t xml:space="preserve">42210248.0</t>
  </si>
  <si>
    <t xml:space="preserve">panoramic radiograph demographic bias audit</t>
  </si>
  <si>
    <t xml:space="preserve">panoramic radiograph assessment bias audit</t>
  </si>
  <si>
    <t xml:space="preserve">LLMDENT-0127</t>
  </si>
  <si>
    <t xml:space="preserve">Performance Comparison of Artificial Intelligence Chatbots in Addressing Oral Lesion Queries: An In Silico Cross-Sectional Study</t>
  </si>
  <si>
    <t xml:space="preserve">Background: Oral lesions are common clinical findings that frequently cause patient anxiety and prompt individuals to seek online information. Artificial intelligence (AI)-driven chatbots, such as ChatGPT, Google Gemini, and Microsoft Copilot, are increasingly utilized for immediate guidance; however, their reliability, accuracy, and safety in addressing oral lesion-related queries remain uncertain. Objective: This study aimed to evaluate and compare the performance of ChatGPT, Google Gemini, and Microsoft Copilot in responding to patient queries on oral lesions, with emphasis on accuracy, relevance, clarity, safety, transparency, and readability. Methods: Twenty patient-centered questions were curated from reputable health sources and public forums. Each question was entered into the three chatbots under standardized conditions. Four calibrated observers independently rated the responses using a structured five-point Likert scale. Readability was analyzed using the Flesch Reading Ease (FRE) and Flesch–Kincaid Grade Level (FKGL) indices. Results: Google Gemini and ChatGPT outperformed Microsoft Copilot, with significant differences observed in accuracy (P = 0.022) and safety (P &lt; 0.001). Inter-rater agreement was highest for Copilot (κ ≈ 0.8), while ChatGPT demonstrated the best readability (FKGL = 6.58, FRE = 59.64). Conclusion: ChatGPT and Google Gemini demonstrated superior performance compared to Microsoft Copilot. While ChatGPT offered more readable responses, Gemini pro…</t>
  </si>
  <si>
    <t xml:space="preserve">V. Balajee; P. Prethipa; Ayesh Das; Sirisha Emani</t>
  </si>
  <si>
    <t xml:space="preserve">10.4103/jiaomr.jiaomr_380_25</t>
  </si>
  <si>
    <t xml:space="preserve">oral lesion patient queries; 3 chatbots; accuracy safety Likert</t>
  </si>
  <si>
    <t xml:space="preserve">patient oral lesion queries; three chatbots; Likert accuracy safety</t>
  </si>
  <si>
    <t xml:space="preserve">LLMDENT-0869</t>
  </si>
  <si>
    <t xml:space="preserve">Comparative evaluation of large language models for guideline-compliant abstract generation and readability in dental research: an experimental comparative study.</t>
  </si>
  <si>
    <t xml:space="preserve">Abstract This study aimed to evaluate the performance of three contemporary large language models (LLMs) ChatGPT 5.0, Claude 4.5 Sonnet, and Gemini 2.5 Flash in generating reporting-compliant abstracts of scientific articles in the dental literature. The models were assessed using guideline-based checklists (STROBE-A, PRISMA-A, CARE-A) and two readability metrics (FRE, FKGL). This experimental, within-items comparative study included 75 full-text PubMed articles (25 STROBE, 25 PRISMA, 25 CARE) published between 2020 and 2025. Original abstracts, author information, and metadata were removed before providing full texts to each LLM. All models received an identical standardized prompt, and generated summaries were independently evaluated using 12-item checklists aligned with the corresponding reporting guidelines. Readability was assessed using FRE and FKGL. Statistical analyses were performed using One-way ANOVA with Tukey post-hoc testing. LLM performance varied significantly across study design category. In meta-analyses, ChatGPT achieved higher quality scores than Claude (p = 0.007), while no significant differences were observed among models for case reports or original research (p &gt; 0.05). All LLMs performed better in summarizing case reports and original research compared with meta-analyses (p &lt; 0.05). Readability analysis showed that LLM-generated abstracts were consistently more readable than original abstracts and full texts (FRE: p &lt; 0.001; FKGL: p &lt; 0.001), with Gem…</t>
  </si>
  <si>
    <t xml:space="preserve">Uranbey, Ömer; Özbey, Furkan; Kaygısız, Ömer Faruk</t>
  </si>
  <si>
    <t xml:space="preserve">10.1038/s41598-026-50239-1</t>
  </si>
  <si>
    <t xml:space="preserve">42032086.0</t>
  </si>
  <si>
    <t xml:space="preserve">research abstract generation</t>
  </si>
  <si>
    <t xml:space="preserve">LLMDENT-0591</t>
  </si>
  <si>
    <t xml:space="preserve">AI In the Chair: ChatGPT In Dental Education-A Cross-Sectional Study of Student Use and Perceptions in New Zealand.</t>
  </si>
  <si>
    <t xml:space="preserve">Aims To investigate the usage, implications, and perceptions of ChatGPT among dental students and understand how students incorporate ChatGPT into their academic routines, as well as the perceived benefits and concerns. Methods An electronic survey was distributed to all students enrolled in the Bachelor of Dental Surgery (BDS) in New Zealand's National Centre for Dentistry. The survey was directly sent to the students’ email addresses to ensure comprehensive coverage. The self‐administered questionnaire, hosted on Qualtrics, included a series of questions designed to capture demographic information, explore students' backgrounds, and understand their perceptions of ChatGPT. Results A total of 148 responses (42% response rate) were recorded. The majority of respondents (85%) reported using ChatGPT, primarily discovering the tool through social media, friends, and word of mouth. The study assessed ChatGPT usage and perceptions among dental students. Significant differences were found in usage frequency ( p = 0.04) and curriculum integration opinions ( p = 0.02), with upper‐year students (BDS4 and BDS5) differing from BDS2. Usage correlated with perceived study improvement ( r = 0.34), trust ( r = 0.20), and peer recommendations ( r = 0.31). Seniority was weakly linked to lower usage (r = −0.27) and less integration support (r = −0.26). Concerns about misinformation were consistent across years ( p = 0.10), but seniors detected more inaccuracies ( p = 0.04). Conclusions ChatGPT…</t>
  </si>
  <si>
    <t xml:space="preserve">Mei, Li; Treuren, Francesca; Ryan-Kidd, Jordy; Richardson, Adam; Shelton, Alyssa; Guan, Guangzhao</t>
  </si>
  <si>
    <t xml:space="preserve">10.1111/eje.70162</t>
  </si>
  <si>
    <t xml:space="preserve">42108429.0</t>
  </si>
  <si>
    <t xml:space="preserve">dental students usage survey</t>
  </si>
  <si>
    <t xml:space="preserve">dental student usage survey</t>
  </si>
  <si>
    <t xml:space="preserve">LLMDENT-0179</t>
  </si>
  <si>
    <t xml:space="preserve">Comparative Evaluation of Large Language Models’ Accuracy in Answering Multiple-Choice Restorative Dentistry Questions From a National Specialty Examination</t>
  </si>
  <si>
    <t xml:space="preserve">Objective: Although the integration of large language models (LLMs) into dental education is rapidly increasing, their actual performance in domain-specific assessments remains unclear. This study aimed to evaluate and compare the accuracy of four LLMs (ChatGPT-4.0, Gemini Advanced 1.5 Pro, DeepSeek-V3, and Perplexity) on restorative dentistry questions in a dental specialty examination. Materials and methods: A total of 127 multiple-choice questions from the Turkish Dental Specialty Examination (DUS) conducted between 2012 and 2021 were collected and categorized into 19 content areas. Each question was entered into LLMs in Turkish with standardized instructions. Responses were recorded, and their accuracy was determined according to official answer keys. Statistical differences were analyzed using the appropriate tests. Results: ChatGPT-4.0 had the highest accuracy rate (93.65%), followed by Gemini (82.54%), DeepSeek (71.43%), and Perplexity (65.87%). Significant differences were observed between ChatGPT and DeepSeek (p = 0.027) and Perplexity (p = 0.004), but not between ChatGPT and Gemini (p = 0.118). All models showed higher accuracy in theoretical questions but lower performance in clinically oriented areas such as bleaching and cavity preparation. Conclusion: ChatGPT-4.0 demonstrated the highest overall accuracy among the language models evaluated and shows promise as a supportive tool in theoretical dental education. However, its limited performance in clinical domains…</t>
  </si>
  <si>
    <t xml:space="preserve">10.7126/cumudj.1794852</t>
  </si>
  <si>
    <t xml:space="preserve">DUS restorative MCQs</t>
  </si>
  <si>
    <t xml:space="preserve">LLMDENT-1472</t>
  </si>
  <si>
    <t xml:space="preserve">Evaluating the Utility of ChatGPT in Diagnosing and Managing Maxillofacial Trauma.</t>
  </si>
  <si>
    <t xml:space="preserve">Maxillofacial trauma is a significant concern in emergency departments (EDs) due to its high prevalence and the complexity of its management. However, many ED physicians lack specialized training and confidence in handling these cases, leading to a high rate of facial trauma referrals and increased stress on consult services. Recent advancements in artificial intelligence, particularly in large language models such as ChatGPT, have shown potential in aiding clinical decision-making. This study specifically examines the efficacy of ChatGPT in diagnosing and managing maxillofacial trauma. Ten clinical vignettes describing common facial trauma scenarios were presented to a group of plastic surgery residents from a tertiary care center and to ChatGPT. The chatbot and residents were asked to provide their diagnosis, ED management, and definitive management for each scenario. Responses were scored by attending plastic surgeons who were blinded to the response source. The study included 13 resident and ChatGPT responses. The mean total scores were similar between residents and ChatGPT (23.23 versus 22.77, P &gt; 0.05). ChatGPT outperformed residents in diagnostic accuracy (9.85 versus 8.54, P &lt; 0.001) but underperformed in definitive management (8.35 versus 6.35, P &lt; 0.001). There was no significant difference in ED management scores between ChatGPT and the residents. ChatGPT demonstrated high accuracy in diagnosing maxillofacial trauma. However, its ability to suggest appropriate ED m…</t>
  </si>
  <si>
    <t xml:space="preserve">Rothchild, Evan; Baker, Caroline; Smith, Isabelle T; Tanna, Neil; Ricci, Joseph A</t>
  </si>
  <si>
    <t xml:space="preserve">10.1097/scs.0000000000010931</t>
  </si>
  <si>
    <t xml:space="preserve">39607329.0</t>
  </si>
  <si>
    <t xml:space="preserve">maxillofacial trauma clinical vignettes</t>
  </si>
  <si>
    <t xml:space="preserve">maxillofacial trauma clinical vignettes vs residents</t>
  </si>
  <si>
    <t xml:space="preserve">LLMDENT-1136</t>
  </si>
  <si>
    <t xml:space="preserve">Comparison of AI Models (ChatGPT and Claude AI) With Human Accuracy in Evaluating the Relationship Between Mandibular Third Molar and Inferior Alveolar Nerve Using Panoramic Radiography</t>
  </si>
  <si>
    <t xml:space="preserve">Chawla, Jitendra</t>
  </si>
  <si>
    <t xml:space="preserve">10.1016/j.joms.2025.06.048</t>
  </si>
  <si>
    <t xml:space="preserve">panoramic radiograph third molar IAN</t>
  </si>
  <si>
    <t xml:space="preserve">panoramic radiograph third molar assessment</t>
  </si>
  <si>
    <t xml:space="preserve">LLMDENT-0947</t>
  </si>
  <si>
    <t xml:space="preserve">Efficacy/Accuracy of AI Chatbots to Common Patient Queries for Temporomandibular Joint Disorders: Understandability, Readability, Credibility, Contextual Relevance</t>
  </si>
  <si>
    <t xml:space="preserve">Temporomandibular Disorders (TMDs) are a group of conditions affecting the temporomandibular joint and related structures, frequently encountered in dental and medical practice. With the increasing use of large language models (LLMs) for health-related queries, this study aimed to evaluate the quality of responses provided by four leading AI platforms Google Gemini, Microsoft Copilot, ChatGPT, and Meta AI to the most commonly asked questions about TMDs. A set of 45 standardized questions covering definitions, symptoms, causes, diagnosis, and management of TMDs was used. Responses from each platform were assessed on a Likert scale (1–20) across four key domains: Understandability, Readability, Credibility, and Contextual Relevance. While all four AI models demonstrated potential as educational tools for patients seeking information about TMDs, their quality and consistency varied. Based on this Likert-scale assessment, the overall ranking was: Google Gemini (1st) &gt; Microsoft Copilot (2nd) &gt; ChatGPT (3rd) &gt; Meta AI (4th).</t>
  </si>
  <si>
    <t xml:space="preserve">F. Zardi; B. Gupta; Prabhat Tiwari; S. Supriya; K. Prameela</t>
  </si>
  <si>
    <t xml:space="preserve">Saudi Journal of Oral and Dental Research</t>
  </si>
  <si>
    <t xml:space="preserve">10.36348/sjodr.2026.v11i05.001</t>
  </si>
  <si>
    <t xml:space="preserve">common TMD patient queries; 4 chatbots; Likert credibility</t>
  </si>
  <si>
    <t xml:space="preserve">common TMD patient queries; four chatbots; Likert credibility relevance</t>
  </si>
  <si>
    <t xml:space="preserve">LLMDENT-1029</t>
  </si>
  <si>
    <t xml:space="preserve">Comparative evaluation of ChatGPT and Gemini in detecting external apical root resorption on panoramic radiographs of orthodontic patients : Artificial intelligence performance in detecting root resorption.</t>
  </si>
  <si>
    <t xml:space="preserve">PURPOSE: This study aimed to evaluate the performance of large language models (LLMs), specifically GPT-4o and Gemini 2 Flash, in identifying external apical root resorption (EARR) on panoramic radiographs of orthodontic patients using a standardized prompt. METHODS: This comparative observational diagnostic study included 52 cropped tooth images obtained from panoramic radiographs of healthy individuals after orthodontic treatment. From each image, the regions corresponding to the permanent maxillary and mandibular incisors were manually cropped to include the apex, surrounding alveolar bone, and crown. An expert in endodontics evaluated each cropped image for the presence and severity of EARR using the Malmgren scale. The same images were submitted to both LLMs (GPT-4o and Gemini 2 Flash) using an identical multimodal prompt (image and text instructions). The models' responses were compared to the expert ratings using Cohen's kappa (κ), accuracy, F1-score, mean absolute error (MAE), and confusion matrices. The Wilcoxon signed-rank test was used to compare the MAE between the models. Confidence intervals (95%) were calculated via bootstrapping. RESULTS: According to the expert evaluation, EARR was identified across all Malmgren grades: 11 teeth (21.2%) showed no resorption, 11 (21.2%) irregular apical contour, 11 (21.2%) small apical resorption, 11 (21.2%) resorption up to one-third of the root length, and 8 (15.4%) exceeding one-third resorption. GPT-4o showed fair agreemen…</t>
  </si>
  <si>
    <t xml:space="preserve">Abuabara, Allan; Baratto-Filho, Flares; Gallego, Giancarlo Roos; Luiz, Luana Beatriz das Portas; Meger, Michelle Nascimento; Scariot, Rafaela; Beisel-Memmert, Svenja; de Araujo, Cristiano Miranda; Küc</t>
  </si>
  <si>
    <t xml:space="preserve">10.1007/s00056-025-00624-8</t>
  </si>
  <si>
    <t xml:space="preserve">41396436.0</t>
  </si>
  <si>
    <t xml:space="preserve">Orthodontics; Endodontics; Prosthodontics; Oral &amp; maxillofacial radiology</t>
  </si>
  <si>
    <t xml:space="preserve">panoramic root resorption images</t>
  </si>
  <si>
    <t xml:space="preserve">radiograph root resorption detection</t>
  </si>
  <si>
    <t xml:space="preserve">LLMDENT-0669</t>
  </si>
  <si>
    <t xml:space="preserve">NeuroDent - An End-to-End Conversational AI System for Dental Workflow Automation and Diagnostic Support”</t>
  </si>
  <si>
    <t xml:space="preserve">Indian dental clinics experience significant operational bottlenecks where they manage complex patient care with manual documentation, and thus compromise sterile practices. To address such bottlenecks, we introduce NeuroDent, a voice-activated conversational AI framework for dental workflow automation. As opposed to generic dental assistants, NeuroDent is adapted for the resource-constrained Indian healthcare environments, offering a multi-lingual vocabulary that incorporates technical dental terms and local language. We propose a five-stage architecture, using five different acoustic models, clinical NLP, and an action dispatcher real-time action dispatcher, for hands-free operation.</t>
  </si>
  <si>
    <t xml:space="preserve">Bipin Pandey; Mukesh Kumar Bhardwaj; Amisha Yadav; A. Priya; Shristy Sing</t>
  </si>
  <si>
    <t xml:space="preserve">2026 International Conference on Intelligent Systems in Engineering, Secured Systems and Cybersecurity (ICISESSC)</t>
  </si>
  <si>
    <t xml:space="preserve">10.1109/icisessc68634.2026.11542616</t>
  </si>
  <si>
    <t xml:space="preserve">custom voice workflow system</t>
  </si>
  <si>
    <t xml:space="preserve">LLMDENT-1354</t>
  </si>
  <si>
    <t xml:space="preserve">The performance of large language models in dentomaxillofacial radiology: a systematic review.</t>
  </si>
  <si>
    <t xml:space="preserve">Abstract Objectives This study aimed to systematically review the current performance of large language models (LLMs) in dento-maxillofacial radiology (DMFR). Methods Five electronic databases were used to identify studies that developed, fine-tuned, or evaluated LLMs for DMFR-related tasks. Data extracted included study purpose, LLM type, images/text source, applied language, dataset characteristics, input and output, performance outcomes, evaluation methods, and reference standards. Customized assessment criteria adapted from the TRIPOD-LLM reporting guideline were used to evaluate the risk-of-bias in the included studies specifically regarding the clarity of dataset origin, the robustness of performance evaluation methods, and the validity of the reference standards. Results The initial search yielded 1621 titles, and 19 studies were included. These studies investigated the use of LLMs for tasks including the production and answering of DMFR-related qualification exams and educational questions (n = 8), diagnosis and treatment recommendations (n = 7), and radiology report generation and patient communication (n = 4). LLMs demonstrated varied performance in diagnosing dental conditions, with accuracy ranging from 37% to 92.5% and expert ratings for differential diagnosis and treatment planning between 3.6 and 4.7 on a 5-point scale. For DMFR-related qualification exams and board-style questions, LLMs achieved correctness rates between 33.3% and 86.1%. Automated radiology re…</t>
  </si>
  <si>
    <t xml:space="preserve">Liu, Zekai; Nalley, Andrew; Hao, Jing; Ai, Qi Yong H; Yeung, Andy Wai Kan; Tanaka, Ray; Hung, Kuo Feng</t>
  </si>
  <si>
    <t xml:space="preserve">10.1093/dmfr/twaf060</t>
  </si>
  <si>
    <t xml:space="preserve">40796316.0</t>
  </si>
  <si>
    <t xml:space="preserve">systematic review LLMs DMFR</t>
  </si>
  <si>
    <t xml:space="preserve">systematic review of LLMs in DMFR</t>
  </si>
  <si>
    <t xml:space="preserve">LLMDENT-0275</t>
  </si>
  <si>
    <t xml:space="preserve">Preliminary insights into dental student satisfaction in flippedclassroom seminars enhanced by artificial intelligence-generated podcasts: a comparative study.</t>
  </si>
  <si>
    <t xml:space="preserve">AIM: To evaluate the perceived usefulness of a flipped-classroom model that integrated podcasts generated using an artificial intelligence (AI) tool in undergraduate dental education. MATERIALS AND METHODS: The present within-subject, quasi-experimental study was conducted at a Swiss dental school. A cohort of 49 clinical-year dental students participated in eight conventional seminars and two flipped-classroom seminars, each covering a distinct clinical topic. In both formats, a subset of five or six students acted as instructors under the supervision of residents or faculty members. The flipped-classroom model required students to engage with AI-generated podcast summaries of research articles before in-class discussions. These podcasts were created using NotebookLM, an online platform powered by a large language model. Surveys using Likert-type scales assessed student and student instructor satisfaction, engagement, and learning preferences. RESULTS: The surveys obtained response rates of ≥ 93.9%. The flipped-classroom model achieved high satisfaction levels among students. Compared with conventional seminars, students reported increased engagement and comprehension in the flipped-classroom format. Student instructors valued the ease of preparation and the enhanced interactivity of in-class sessions. AI-generated podcasts were rated as effective pre-class resources. CONCLUSIONS: The integration of a flipped-classroom model with AI-generated podcast resources seemed to impr…</t>
  </si>
  <si>
    <t xml:space="preserve">Eggmann, Florin; Connert, Thomas; Weiger, Roland; Herzog, Johannes</t>
  </si>
  <si>
    <t xml:space="preserve">10.3290/j.ijcd.b6524308</t>
  </si>
  <si>
    <t xml:space="preserve">40862303.0</t>
  </si>
  <si>
    <t xml:space="preserve">NotebookLM podcasts dental education</t>
  </si>
  <si>
    <t xml:space="preserve">AI podcasts in flipped classroom education</t>
  </si>
  <si>
    <t xml:space="preserve">LLMDENT-1555</t>
  </si>
  <si>
    <t xml:space="preserve">Performance comparison of artificial intelligence-based language models on oral pathology questions in dental education</t>
  </si>
  <si>
    <t xml:space="preserve">Aims: This study aimed to comparatively evaluate the diagnostic accuracy levels of current large language models (LLMs)—including ChatGPT-3.5, ChatGPT-4, Gemini, and Deepseek—through multiple-choice questions related to oral pathology, a core subject in undergraduate dental education. Methods: A total of 30 multiple-choice questions covering oral pathology topics within the dental curriculum were prepared by a domain expert using current textbooks and course materials. These questions were applied in a text-based format to four LLMs (ChatGPT-3.5, ChatGPT-4, Gemini, Deepseek), and only the first responses were recorded without any prompting or correction. Diagnostic accuracy was assessed based on the percentage of correct answers, and inter-model agreement was evaluated using the Kappa statistic. A p-value &lt; 0.05 was considered statistically significant. Results: ChatGPT-3.5 and ChatGPT-4.0 each achieved an accuracy rate of 93.33%, with corresponding kappa values of ?=0.951 and ?=0.927, respectively. Gemini reached 86.67% accuracy (?=0.879), while Deepseek achieved 80% accuracy (?=0.855). All models showed statistically significant agreement with the reference answers (p=0.000). Conclusion: This study demonstrated that ChatGPT-3.5 and ChatGPT-4.0 outperformed other models in terms of diagnostic accuracy and agreement in answering fundamental oral pathology questions. Although all models showed significant concordance, ChatGPT-based models stood out in terms of overall accuracy…</t>
  </si>
  <si>
    <t xml:space="preserve">K. T. Temur</t>
  </si>
  <si>
    <t xml:space="preserve">10.51271/jdse-0052</t>
  </si>
  <si>
    <t xml:space="preserve">oral pathology MCQs</t>
  </si>
  <si>
    <t xml:space="preserve">oral pathology MCQs for education</t>
  </si>
  <si>
    <t xml:space="preserve">LLMDENT-1753</t>
  </si>
  <si>
    <t xml:space="preserve">Can artificial intelligence models serve as patient information consultants in orthodontics?</t>
  </si>
  <si>
    <t xml:space="preserve">Abstract Background To evaluate the accuracy, reliability, quality, and readability of responses generated by ChatGPT-3.5, ChatGPT-4, Gemini, and Copilot in relation to orthodontic clear aligners. Methods Frequently asked questions by patients/laypersons about clear aligners on websites were identified using the Google search tool and these questions were posed to ChatGPT-3.5, ChatGPT-4, Gemini, and Copilot AI models. Responses were assessed using a five-point Likert scale for accuracy, the modified DISCERN scale for reliability, the Global Quality Scale (GQS) for quality, and the Flesch Reading Ease Score (FRES) for readability. Results ChatGPT-4 responses had the highest mean Likert score (4.5 ± 0.61), followed by Copilot (4.35 ± 0.81), ChatGPT-3.5 (4.15 ± 0.75) and Gemini (4.1 ± 0.72). The difference between the Likert scores of the chatbot models was not statistically significant (p &gt; 0.05). Copilot had a significantly higher modified DISCERN and GQS score compared to both Gemini, ChatGPT-4 and ChatGPT-3.5 (p &lt; 0.05). Gemini’s modified DISCERN and GQS score was statistically higher than ChatGPT-3.5 (p &lt; 0.05). Gemini also had a significantly higher FRES compared to both ChatGPT-4, Copilot and ChatGPT-3.5 (p &lt; 0.05). The mean FRES was 38.39 ± 11.56 for ChatGPT-3.5, 43.88 ± 10.13 for ChatGPT-4 and 41.72 ± 10.74 for Copilot, indicating that the responses were difficult to read according to the reading level. The mean FRES for Gemini is 54.12 ± 10.27, indicating that Gemini’s…</t>
  </si>
  <si>
    <t xml:space="preserve">10.1186/s12911-024-02619-8</t>
  </si>
  <si>
    <t xml:space="preserve">39075513.0</t>
  </si>
  <si>
    <t xml:space="preserve">clear aligner lay FAQs; 4 chatbots; Likert DISCERN GQS</t>
  </si>
  <si>
    <t xml:space="preserve">patient clear aligner FAQs; four chatbots; Likert DISCERN GQS</t>
  </si>
  <si>
    <t xml:space="preserve">LLMDENT-0911</t>
  </si>
  <si>
    <t xml:space="preserve">DGADS: A graph-based agentic decision support system for precision dental question answering.</t>
  </si>
  <si>
    <t xml:space="preserve">OBJECTIVES: Large language models (LLMs) have significant potential for dental applications, but their inherent tendency to hallucinate remains a major challenge. This study aims to develop and evaluate a graph-based agentic decision support system for dental question answering. METHODS: We developed a Dental Graph-based Agentic Decision Support System (DGADS) to support precision dental question answering. DGADS comprised three core modules: a knowledge graph builder, a graph-based RAG module, and an agentic RAG module. DGADS transformed a large volume of dental textual knowledge into a knowledge graph, termed DentalKG, and established a graph-based retrieval augmented generation system. DGADS was evaluated on three benchmarks against state-of-the-art LLMs and chunk-based RAG approaches, including internal multiple-choice questions, external multiple-choice questions, and open-ended questions. RESULTS: DentalKG comprised 130,735 entities and 236,935 triples constructed and evaluated between 15 October 2025 and 1 May 2026. DGADS leveraged knowledge from DentalKG to outperform baseline models, achieving absolute accuracy improvements of 0.04 (95% CI: 0.03, 0.06) on 500 internal questions and 0.05 (95% CI: 0.04, 0.07) on 260 external questions. In addition, DGADS improved performance on open-ended questions, with mean scores increasing up to 0.78 points on a 5-point scale. DGADS was able to automatically assess the sufficiency of information retrieved from DentalKG and retrieve…</t>
  </si>
  <si>
    <t xml:space="preserve">Xiong, Yu-Tao; Chen, Yu-Xin; Sun, Ya-Nan; Lu, Ao-Jun; Tang, Wei; Liu, Chang</t>
  </si>
  <si>
    <t xml:space="preserve">10.1016/j.jdent.2026.106875</t>
  </si>
  <si>
    <t xml:space="preserve">42385839.0</t>
  </si>
  <si>
    <t xml:space="preserve">custom agentic graph RAG system</t>
  </si>
  <si>
    <t xml:space="preserve">graph RAG system on MCQ benchmarks; LLMs as baselines</t>
  </si>
  <si>
    <t xml:space="preserve">LLMDENT-0579</t>
  </si>
  <si>
    <t xml:space="preserve">Applications of ChatGPT in the Health Sector: A Systematic Literature Review</t>
  </si>
  <si>
    <t xml:space="preserve">The integration of large language models, particularly ChatGPT, into healthcare has attracted increasing attention due to their potential to support medical education, clinical decision‐making, administrative workflows, patient communication and clinical documentation. However, their adoption in healthcare also raises important concerns related to accuracy, reliability, privacy, professional supervision and validation in real clinical settings. This paper presents a systematic literature review (SLR) on the applications of ChatGPT in the health sector. The review follows established SLR guidelines and analyzes 25 primary studies selected from ACM Digital Library, IEEE Xplore and PubMed. The selected studies were examined according to four research questions focused on application areas, reported benefits, limitations and challenges and validation methods. The results show that ChatGPT has been mainly explored in medical education, diagnostic support, administrative task automation, oral health and medical research. Reported benefits include faster access to information, support for documentation, personalization, cost reduction and assistance in decision‐making. Nevertheless, the review also identifies relevant limitations, including hallucinations, inconsistent accuracy, context loss, ethical and legal risks, privacy concerns and dependence on prompt engineering. The analysis of validation methods shows that most studies rely on quantitative metrics, expert‐based assessment,…</t>
  </si>
  <si>
    <t xml:space="preserve">Alejandro Martínez‐Burgos; E. Enamorado-Díaz; J. Gutiérrez‐Rodríguez; J. A. García-García</t>
  </si>
  <si>
    <t xml:space="preserve">Expert Systems</t>
  </si>
  <si>
    <t xml:space="preserve">10.1111/exsy.70296</t>
  </si>
  <si>
    <t xml:space="preserve">systematic literature review ChatGPT health</t>
  </si>
  <si>
    <t xml:space="preserve">systematic literature review</t>
  </si>
  <si>
    <t xml:space="preserve">LLMDENT-0223</t>
  </si>
  <si>
    <t xml:space="preserve">Pilot comparison of nine large language models generating radiological reports from dental panoramic radiograph pathology notation</t>
  </si>
  <si>
    <t xml:space="preserve">Large language models (LLMs) may help convert structured pathology notations derived from dental panoramic radiographs (DPRs) into radiological reports, but comparative data remain limited. This pilot head-to-head study evaluated nine publicly available LLMs across five domains: correct tooth numbering, correct diagnosis assignment, avoidance of confabulations, proper radiological terminology, and avoidance of repetitions. Nineteen anonymized DPRs from an open-source repository were converted into standardized pathology notations by an experienced clinician. Nine LLMs generated reports from identical prompts and identical input data without task-specific fine-tuning. Report quality was rated on a 3-point ordinal scale. Between-model differences were assessed using the Friedman test with Nemenyi post-hoc comparisons; accuracy and F1-scores were also calculated. Significant between-model differences were found in correct diagnosis assignment, avoidance of confabulations, and proper radiological terminology, whereas differences were smaller in correct tooth numbering and avoidance of repetitions. The strongest overall performance was achieved by o1 and o3-mini (accuracy: 0.91 and 0.92; F1-score: 0.95 and 0.96), with o3-mini-high also performing strongly (accuracy: 0.87; F1-score: 0.93). No model consistently met expert expectations across all domains. Performance differed significantly between models. Reasoning-oriented models, particularly o1 and o3-mini, performed best overall…</t>
  </si>
  <si>
    <t xml:space="preserve">K. Chęcińska; M. Chęciński; Natalia Turosz; Bartosz Bartoszewski; Amelia Hoppe; Harish Tayyar Madabushi; P. Iacoviello; Maciej Sikora</t>
  </si>
  <si>
    <t xml:space="preserve">10.1038/s41598-026-71228-4</t>
  </si>
  <si>
    <t xml:space="preserve">radiology report generation from notation</t>
  </si>
  <si>
    <t xml:space="preserve">radiological report generation</t>
  </si>
  <si>
    <t xml:space="preserve">LLMDENT-0246</t>
  </si>
  <si>
    <t xml:space="preserve">Artificial Intelligence chatbots in oral pathology: a scoping review of applications, accuracy, and limitations.</t>
  </si>
  <si>
    <t xml:space="preserve">PURPOSE: This scoping review aims to critically assess the applications, performance, and limitations of artificial intelligence (AI) chatbots in oral pathology. METHODS: An electronic search was conducted in PubMed/MEDLINE, Embase, Scopus, and Science Direct from inception to March 2025. Studies were eligible if they evaluated chatbot use in oral pathology, including diagnostic support for oral lesions and cancers, patient education, and professional training. RESULTS: From 761 records identified, 13 studies met the inclusion criteria. AI chatbots demonstrated potential to assist in diagnostics and patient education on oral diseases. Diagnostic accuracy was influenced by lesion type, patient characteristics, and whether multimodal inputs (e.g., images plus text) were provided, with higher accuracy observed when such data were included. Despite these strengths, chatbots frequently exhibited limitations such as inconsistent empathy, citation inaccuracies, and variable readability-issues that were recurrent across studies and highlight the need for professional oversight. CONCLUSION: AI chatbots show promise in supporting diagnostics and patient education in oral pathology. However, key limitations regarding accuracy, empathy, and information reliability necessitate robust validation and ethical safeguards before clinical adoption. PROSPERO REGISTRATION: CRD420251020464.</t>
  </si>
  <si>
    <t xml:space="preserve">de Morais, Everton Freitas; de Souto Medeiros, Maurília Raquel; Moreira, Deborah Gondim Lambert; de Oliveira, Lilianny Querino Rocha; de Almeida Freitas, Roseana</t>
  </si>
  <si>
    <t xml:space="preserve">10.1007/s00405-025-09810-1</t>
  </si>
  <si>
    <t xml:space="preserve">41243015.0</t>
  </si>
  <si>
    <t xml:space="preserve">scoping review chatbots oral pathology</t>
  </si>
  <si>
    <t xml:space="preserve">LLMDENT-1769</t>
  </si>
  <si>
    <t xml:space="preserve">Artificial Intelligence and the Research and Reporting of Dental History.</t>
  </si>
  <si>
    <t xml:space="preserve">Artificial intelligence is much in the news. One issue is whether it might be a useful tool for dental research. This paper provides ad overview of AI and explores its usefulness in some simple history of dentistry topics, including potential dangers.</t>
  </si>
  <si>
    <t xml:space="preserve">Gelbier, Stanley; Gelbier, Dylan</t>
  </si>
  <si>
    <t xml:space="preserve">Journal of the history of dentistry</t>
  </si>
  <si>
    <t xml:space="preserve">10.58929/jhd.2024.072.02.168</t>
  </si>
  <si>
    <t xml:space="preserve">39180737.0</t>
  </si>
  <si>
    <t xml:space="preserve">dental history research use overview</t>
  </si>
  <si>
    <t xml:space="preserve">AI for dental history research</t>
  </si>
  <si>
    <t xml:space="preserve">LLMDENT-1261</t>
  </si>
  <si>
    <t xml:space="preserve">Exploring the Application Capability of ChatGPT as an Instructor in Skills Education for Dental Medical Students: Randomized Controlled Trial.</t>
  </si>
  <si>
    <t xml:space="preserve">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is gradually being used in medical education. OBJECTIVE: This study aimed to compare the effects of ChatGPT-assisted skill learning on performance, cognitive load, self-efficacy, learning motivation, and spatial ability, with the aim of evaluating the potential of ChatGPT in clinical operative skills education. METHODS: In this study, 187 undergraduate dental students recruited from a first-class university in China were randomly divided into a ChatGPT group and a blank control group. Among them, the control group used videos for skill acquisition, and the ChatGPT group used ChatGPT in addition to the videos. After 1 week of intervention, skills were tested using desktop virtual reality, and cognitive load was measured by recording changes in pupil diameter with an eye tracker. In addition, a spatial ability test was administered to analyze the effect of ChatGPT on those with different spatial abilities. Finally, a questionnaire was also used to assess cognitive load and self-efficacy during the learning process. RESULTS: A total of 192 dental undergraduates from a top-tier Chinese un…</t>
  </si>
  <si>
    <t xml:space="preserve">Huang, Siyu; Wen, Chang; Bai, Xueying; Li, Sihong; Wang, Shuining; Wang, Xiaoxuan; Yang, Dong</t>
  </si>
  <si>
    <t xml:space="preserve">10.2196/68538</t>
  </si>
  <si>
    <t xml:space="preserve">40424023.0</t>
  </si>
  <si>
    <t xml:space="preserve">ChatGPT instructor skills education RCT</t>
  </si>
  <si>
    <t xml:space="preserve">ChatGPT as skills instructor for students</t>
  </si>
  <si>
    <t xml:space="preserve">LLMDENT-1576</t>
  </si>
  <si>
    <t xml:space="preserve">How we ask matters: Ensuring accurate responses from AI in patient counseling.</t>
  </si>
  <si>
    <t xml:space="preserve">This is a PDF file of an article that has undergone enhancements after acceptance, such as the addition of a cover page and metadata, and formatting for readability, but it is not yet the definitive version of record.This version will undergo additional copyediting, typesetting and review before it is published in its final form, but we are providing this version to give early visibility of the article.Please note that, during the production process, errors may be discovered which could affect the content, and all legal disclaimers that apply to the journal pertain.</t>
  </si>
  <si>
    <t xml:space="preserve">Vaira, Luigi Angelo; De Riu, Giacomo; Chiesa-Estomba, Carlos Miguel; Maniaci, Antonino; Mayo-Yáñez, Miguel; Saibene, Alberto Maria; Lechien, Jerome R</t>
  </si>
  <si>
    <t xml:space="preserve">10.1016/j.amjoto.2024.104557</t>
  </si>
  <si>
    <t xml:space="preserve">39674700.0</t>
  </si>
  <si>
    <t xml:space="preserve">letter otolaryngology patient counseling prompts</t>
  </si>
  <si>
    <t xml:space="preserve">LLMDENT-0618</t>
  </si>
  <si>
    <t xml:space="preserve">Performance Comparison of Large Language Models in Dentistry: A Focus on Restorative Dentistry Using Turkish Specialty Exam Questions</t>
  </si>
  <si>
    <t xml:space="preserve">Objectives: This study aimed to comparatively evaluate the accuracy, response time, and content length of five large language models (LLMs), ChatGPT-4o, ChatGPT-o3-mini, Deepseek-v3, Google Gemini 2.0 Flash, and Microsoft Copilot, based on restorative dentistry questions from the Turkish Dental Specialty Exam (DUS).Materials and Methods: A total of 100 multiple-choice questions from the restorative dentistry sections of the DUS (2016–2024) were presented to each LLM model in Turkish under standardized testing conditions. Model performance was assessed based on three primary metrics: answer accuracy, response generation time, and content length (word count). Temporal consistency was evaluated by re-submitting a 10% sample after two weeks. Statistical analyses were conducted to compare differences among the models.Results: ChatGPT-o3-mini achieved the highest accuracy (96%), followed by ChatGPT-4o (90%), Deepseek-v3 (88%), and both Gemini and Copilot (85%). Microsoft Copilot was the fastest model (median: 3.19 s), while Deepseek-v3 was the slowest (median: 25.64 s). Google Gemini 2.0 Flash produced the longest responses (median: 218 words), whereas Microsoft Copilot generated the shortest (median: 34 words).Conclusion: LLMs demonstrate promising potential for supporting dental education, particularly in restorative domains. Among the evaluated models, ChatGPT-o3-mini showed the highest overall accuracy, suggesting its relative suitability for knowledge-based tasks in dentistry.…</t>
  </si>
  <si>
    <t xml:space="preserve">Muhammed Baytar; Fatma Pertek Hatipoğlu</t>
  </si>
  <si>
    <t xml:space="preserve">Journal of Endodontics and Restorative Dentistry</t>
  </si>
  <si>
    <t xml:space="preserve">10.5281/zenodo.18585386</t>
  </si>
  <si>
    <t xml:space="preserve">LLMDENT-0484</t>
  </si>
  <si>
    <t xml:space="preserve">Patient Facing AI Chatbots in Digital Orthodontic Education: A Comparative Evaluation of Understandability, Actionability, Quality, and Safety of Dietary Advice.</t>
  </si>
  <si>
    <t xml:space="preserve">Background/Objectives: Patient-facing artificial intelligence chatbots are increasingly used as informal digital health education tools. In orthodontics, eating and drinking advice may directly affect appliance integrity, oral hygiene, enamel demineralization, caries risk, and clear aligner use. This study compared the understandability, actionability, overall quality, and potential harmfulness of responses generated by free and paid versions of ChatGPT and Gemini to patient-oriented orthodontic dietary questions. Methods: This cross-sectional comparative observational study evaluated 160 responses generated from 40 Turkish patient-oriented orthodontic eating and drinking questions across five clinically relevant categories. Each question was submitted separately to ChatGPT free version, ChatGPT Plus, Gemini free version, and Gemini Pro on 1 May 2026, using newly opened independent chat sessions without prompt engineering, follow-up prompts, response regeneration, or manual editing. Responses were anonymized, randomly coded, and independently evaluated by two specialist dentists. PEMAT-P actionability was defined as the primary outcome. PEMAT-P understandability, Global Quality Score, and potentially harmful advice classification were secondary outcomes. Repeated-measures comparisons were performed using Friedman tests and Bonferroni-adjusted Wilcoxon signed-rank tests. Results: PEMAT-P understandability was high across all groups, with median scores of 100.0 in every group. …</t>
  </si>
  <si>
    <t xml:space="preserve">10.3390/healthcare14142192</t>
  </si>
  <si>
    <t xml:space="preserve">42512708.0</t>
  </si>
  <si>
    <t xml:space="preserve">Orthodontics; Restorative dentistry / cariology; Preventive dentistry / dental public health</t>
  </si>
  <si>
    <t xml:space="preserve">patient orthodontic dietary questions; ChatGPT Gemini; GQS harmful advice PEMAT</t>
  </si>
  <si>
    <t xml:space="preserve">patient orthodontic dietary questions; ChatGPT Gemini; GQS harm PEMAT</t>
  </si>
  <si>
    <t xml:space="preserve">LLMDENT-0260</t>
  </si>
  <si>
    <t xml:space="preserve">Evaluation of chatbot and specialist knowledge on pediatric sedation and general anesthesia: a comparative analysis</t>
  </si>
  <si>
    <t xml:space="preserve">The integration of artificial intelligence (AI) in healthcare has increased rapidly, with large language model-based chatbots emerging as potential tools for education and clinical support. However, their performance in complex medical domains such as sedation and general anesthesia remains underexplored. This study aimed to evaluate the accuracy of AI-supported chatbot models (ChatGPT 4.0 Mini, Gemini 1.5 Pro, and Claude 3 Sonnet) in comparison to human experts (Anesthesiologists, Pediatric Dentists, Oral and Maxillofacial Surgeons) within the context of sedation and general anesthesia. This descriptive and comparative cross-sectional study utilized a 26-item true/false questionnaire based on ASA, AAP, ADA, and AAPD guidelines. The questionnaire was administered to three chatbots and 72 human participants (24 per specialty). For chatbot evaluation, a zero-shot prompting technique with a uniform command (“Is this statement true or false?”) was applied in separate sessions after clearing the cache to ensure standardization. Responses were coded as correct/incorrect by two independent pediatric dentists. Human participants completed the same questionnaire via Google Forms. Descriptive statistics were calculated. Normality of data was assessed using the Shapiro-Wilk test. Non-parametric data were compared using the Kruskal-Wallis test followed by Bonferroni-adjusted post hoc tests. Categorical variables were analyzed using the Pearson Chi-square test. Statistical analyses were p…</t>
  </si>
  <si>
    <t xml:space="preserve">Dilara Dinc; Aslıhan Ozbilgen</t>
  </si>
  <si>
    <t xml:space="preserve">BMC Medical Informatics and Decision Making</t>
  </si>
  <si>
    <t xml:space="preserve">10.1186/s12911-026-03748-y</t>
  </si>
  <si>
    <t xml:space="preserve">Oral &amp; maxillofacial surgery; Pediatric dentistry; Dental pharmacology / anesthesia</t>
  </si>
  <si>
    <t xml:space="preserve">guideline true/false sedation questionnaire vs specialists</t>
  </si>
  <si>
    <t xml:space="preserve">guideline-based sedation true/false questionnaire</t>
  </si>
  <si>
    <t xml:space="preserve">LLMDENT-1309</t>
  </si>
  <si>
    <t xml:space="preserve">Performance of artificial intelligence chatbots in the diagnosis and management of simulated dental trauma cases: an evaluation based on IADT guidelines.</t>
  </si>
  <si>
    <t xml:space="preserve">AIM: This study aims to comparatively evaluate the performance of four different artificial intelligence-based chatbots (ChatGPT-4o (Free), ChatGPT-5 (Plus), DeepSeek, and Google Gemini) in the diagnosis and treatment processes of dental trauma cases. MATERIAL AND METHODS: Based on the International Association of Dental Traumatology (IADT) guidelines, eleven fictional cases were developed, each representing different diagnostic possibilities of dental trauma. The cases cenarios were based on a standardized dataset including clinical examination, radiographic findings, and pulp sensitivity tests. All AI models were tested for three days for each case. Two researchers analyzed the responses using ablinding method according to five evaluation criteria (diagnostic accuracy, treatment plan appropriateness, splinting duration accuracy, antibiotic indication, and reference accuracy). RESULTS: According to the results, while no significant difference was found in terms of diagnostic accuracy (p &gt; 0.05), Google Gemini showed the highest performance with 100% accuracy. ChatGPT-4o (Free) stood out with a 97% accuracy rate in antibiotic indication, while in splinting duration prediction, ChatGPT-5 (Plus) was the most successful model with 75.8%. DeepSeek exhibited the highest variability (p &lt; 0.05). CONCLUSIONS: The findings show that AI chatbots have promising potential as complementary tools in dental trauma diagnosis, but evidence-based validation, expert supervision, and methodologi…</t>
  </si>
  <si>
    <t xml:space="preserve">10.1007/s00784-025-06716-4</t>
  </si>
  <si>
    <t xml:space="preserve">41432988.0</t>
  </si>
  <si>
    <t xml:space="preserve">Endodontics; Oral &amp; maxillofacial radiology; Dental traumatology / emergencies; Dental pharmacology / anesthesia</t>
  </si>
  <si>
    <t xml:space="preserve">simulated dental trauma cases IADT</t>
  </si>
  <si>
    <t xml:space="preserve">IADT-based simulated trauma cases</t>
  </si>
  <si>
    <t xml:space="preserve">LLMDENT-1252</t>
  </si>
  <si>
    <t xml:space="preserve">DeepSeek performs better than other Large Language Models in Dental Cases</t>
  </si>
  <si>
    <t xml:space="preserve">Large language models (LLMs) hold transformative potential in healthcare, yet their capacity to interpret longitudinal patient narratives remains inadequately explored. Dentistry, with its rich repository of structured clinical data, presents a unique opportunity to rigorously assess LLMs' reasoning abilities. While several commercial LLMs already exist, DeepSeek, a model that gained significant attention earlier this year, has also joined the competition. This study evaluated four state-of-the-art LLMs (GPT-4o, Gemini 2.0 Flash, Copilot, and DeepSeek V3) on their ability to analyze longitudinal dental case vignettes through open-ended clinical tasks. Using 34 standardized longitudinal periodontal cases (comprising 258 question-answer pairs), we assessed model performance via automated metrics and blinded evaluations by licensed dentists. DeepSeek emerged as the top performer, demonstrating superior faithfulness (median score = 0.528 vs. 0.367-0.457) and higher expert ratings (median = 4.5/5 vs. 4.0/5), without significantly compromising readability. Our study positions DeepSeek as the leading LLM for case analysis, endorses its integration as an adjunct tool in both medical education and research, and highlights its potential as a domain-specific agent.</t>
  </si>
  <si>
    <t xml:space="preserve">He-Xian Zhang; Xinyuan Yan; Yanqi Yang; Li-Jian Jin; Ping Yang; Junwen Wang</t>
  </si>
  <si>
    <t xml:space="preserve">10.48550/arxiv.2509.02036</t>
  </si>
  <si>
    <t xml:space="preserve">longitudinal periodontal case vignettes; preprint</t>
  </si>
  <si>
    <t xml:space="preserve">longitudinal periodontal case vignettes</t>
  </si>
  <si>
    <t xml:space="preserve">LLMDENT-0156</t>
  </si>
  <si>
    <t xml:space="preserve">A Generative AI-Enhanced Detection and Diagnosis of Occlusal Caries Using Multi-Modal Dental Imaging</t>
  </si>
  <si>
    <t xml:space="preserve">In Dentistry, the most common problem that is seen in most of the age groups particularly in children and teenagers are the Occlusal Caries. Accurate identification of occlusal caries is often hindered by the anatomical complexity of posterior teeth and the limited sensitivity of conventional diagnostic approaches. Standard techniques, including visual inspection and radiographic evaluation, may fail to consistently detect incipient lesions. This study proposes a Generative Artificial Intelligencedriven framework for occlusal caries detection based on multimodal odontological imaging. The proposed model combines convolutional neural networks, deep feature extraction mechanisms, and generative learning strategies to fuse heterogeneous imaging inputs for enhanced diagnostic interpretation. The architecture supports real-time analysis, improves precision, and reduces operator-dependent variability. Findings reported in prior research indicate that combines diverse imaging modalities with AI-based analytical models substantially improves detection robustness and reliability. The presented system demonstrates the potential of intelligent multimodal data fusion to advance early diagnosis, optimize clinical decision-making, and contribute to more efficient and technology-based dental care.</t>
  </si>
  <si>
    <t xml:space="preserve">Kajol Bhat; S. Bangare; Lavanya Sharma; Aditya Gogawale; Sabista Bhilwade; Pranav Jagtap; S. Bharti</t>
  </si>
  <si>
    <t xml:space="preserve">2026 IEEE 6th International Conference on Computing, Power, and Communication Technologies (IC2PCT)</t>
  </si>
  <si>
    <t xml:space="preserve">10.1109/ic2pct68894.2026.11584460</t>
  </si>
  <si>
    <t xml:space="preserve">generative imaging caries detection framework</t>
  </si>
  <si>
    <t xml:space="preserve">generative CNN caries imaging framework</t>
  </si>
  <si>
    <t xml:space="preserve">LLMDENT-0929</t>
  </si>
  <si>
    <t xml:space="preserve">Scientific Accuracy of Large Language Models in Tilted Implant Dentistry: A Guideline-Based Comparative Evaluation.</t>
  </si>
  <si>
    <t xml:space="preserve">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t>
  </si>
  <si>
    <t xml:space="preserve">Yildiz, Mehmet S; Alkap, Melek; Özdal, Umut; Özdal Zincir, Özge</t>
  </si>
  <si>
    <t xml:space="preserve">10.1097/scs.0000000000012768</t>
  </si>
  <si>
    <t xml:space="preserve">42011987.0</t>
  </si>
  <si>
    <t xml:space="preserve">guideline-based tilted implant questions ITI EAO</t>
  </si>
  <si>
    <t xml:space="preserve">guideline-derived tilted implant questions</t>
  </si>
  <si>
    <t xml:space="preserve">Guideline-based tilted implant questions; professional and educational framing</t>
  </si>
  <si>
    <t xml:space="preserve">LLMDENT-1544</t>
  </si>
  <si>
    <t xml:space="preserve">Effectiveness of AI-generated orthodontic treatment plans compared to expert orthodontist recommendations: a cross-sectional pilot study.</t>
  </si>
  <si>
    <t xml:space="preserve">ABSTRACT Introduction: Artificial intelligence (AI) has become a prominent focus in orthodontics. Objective: This study aimed to compare treatment plans generated by AI platforms (ChatGPT, Google Bard, Microsoft Bing) with those formulated by an experienced orthodontist. Methods: This observational cross-sectional pilot study aims to evaluate the effectiveness of AI-powered platforms in creating orthodontic treatment plans, using a clinical case treated by an experienced orthodontist as a benchmark. A clinical case was selected, and after obtaining informed consent, detailed case information was presented to ChatGPT-3.5, Microsoft Bing Copilot, and Google Bard Gemini for treatment planning. The AI-generated plans, along with the orthodontist’s plan, were evaluated by 34 orthodontists using a questionnaire that included Likert scale and Visual Analog Scale (VAS) items. Statistical analysis was performed to compare the levels of agreement with the proposed treatment plans. Results: Orthodontists exhibited significantly higher levels of agreement with treatment plans proposed by the orthodontist, compared to those generated by AIs platforms (p &lt; 0.001). Both Likert scale and VAS scores indicated increased confidence in the orthodontist’s expertise in formulating treatment plans. No significant differences were found among the AI platforms, though Google Bard received the lowest mean scores. Conclusions: Orthodontists demonstrated a higher level of acceptance of treatment plans f…</t>
  </si>
  <si>
    <t xml:space="preserve">Tanaka, Orlando Motohiro; Gasparello, Gil Guilherme; Mota-Júnior, Sergio Luiz; Bark, Mohamad Jamal; Rozyscki, Jacqueline de Almeida Antunes; Wolanski, Rafael Bordin</t>
  </si>
  <si>
    <t xml:space="preserve">10.1590/2177-6709.30.1.e2524186.oar</t>
  </si>
  <si>
    <t xml:space="preserve">40136111.0</t>
  </si>
  <si>
    <t xml:space="preserve">orthodontic treatment planning clinical case</t>
  </si>
  <si>
    <t xml:space="preserve">orthodontic treatment plan for clinical case</t>
  </si>
  <si>
    <t xml:space="preserve">Orthodontic treatment planning for a clinical case rated by orthodontists</t>
  </si>
  <si>
    <t xml:space="preserve">LLMDENT-0449</t>
  </si>
  <si>
    <t xml:space="preserve">How Do GenAI Chatbots Communicate Fluoride Information? A Readability and Negative Framing Analysis.</t>
  </si>
  <si>
    <t xml:space="preserve">INTRODUCTION: As generative artificial intelligence (GenAI) chatbots increasingly mediate online health information seeking, this study aimed to assess the readability of chatbot-generated responses and characterize negatively framed content by estimating its prevalence and identifying its thematic patterns across different communicative scenarios and prompt formats. METHODS: This cross-sectional infodemiological study evaluated fluoride-related responses generated by 5 freely accessible GenAI chatbots. To support this assessment, prompts were developed to simulate 3 communicative scenarios through which users may request or evaluate fluoride-related information: fact-checking, opinion, and explanation. Each prompt was formulated in both organic and structured versions, representing simple user-like questions and formulations expanded using prompt-engineering principles. Responses were segmented into sentences, which were independently classified by 2 trained and calibrated evaluators as positively/neutrally or negatively framed with respect to fluoride use for dental caries prevention. Readability was assessed using distinct indices, and topic modeling was performed to characterize thematic patterns. RESULTS: A total of 1,326 sentences were analyzed, of which 1,040 were classified as positively/neutrally framed and 286 as negatively framed. The prevalence of negatively framed sentences did not differ significantly across chatbots or prompt formats. However, it varied accordi…</t>
  </si>
  <si>
    <t xml:space="preserve">Jorge, O S; Lotto, M; Baptista, I F; Nogueira, B; Cruvinel, T</t>
  </si>
  <si>
    <t xml:space="preserve">JDR clinical and translational research</t>
  </si>
  <si>
    <t xml:space="preserve">10.1177/23800844261478633</t>
  </si>
  <si>
    <t xml:space="preserve">42695526.0</t>
  </si>
  <si>
    <t xml:space="preserve">fluoride user-like prompts; 5 chatbots; negative framing content analysis; borderline</t>
  </si>
  <si>
    <t xml:space="preserve">ambiguous; user-like fluoride prompts; structured framing content analysis plus readability</t>
  </si>
  <si>
    <t xml:space="preserve">PRISMA 2020 flow – numbers</t>
  </si>
  <si>
    <t xml:space="preserve">Stage</t>
  </si>
  <si>
    <t xml:space="preserve">Box</t>
  </si>
  <si>
    <t xml:space="preserve">n</t>
  </si>
  <si>
    <t xml:space="preserve">Notes</t>
  </si>
  <si>
    <t xml:space="preserve">Identification</t>
  </si>
  <si>
    <t xml:space="preserve">Records identified – bibliographic databases/indexes</t>
  </si>
  <si>
    <t xml:space="preserve">PubMed, Europe PMC (+preprints), Semantic Scholar, Crossref, DOAJ, arXiv</t>
  </si>
  <si>
    <t xml:space="preserve">Records identified – AI search connectors</t>
  </si>
  <si>
    <t xml:space="preserve">Amass, Wiley Scholar Gateway, Consensus (Elicit 0)</t>
  </si>
  <si>
    <t xml:space="preserve">Records identified – total</t>
  </si>
  <si>
    <t xml:space="preserve">Duplicate records removed</t>
  </si>
  <si>
    <t xml:space="preserve">DOI/PMID/PMCID/title/fuzzy matching</t>
  </si>
  <si>
    <t xml:space="preserve">Records marked ineligible by automation tool (C1∧C2 filter)</t>
  </si>
  <si>
    <t xml:space="preserve">Supplementary sources without Boolean search</t>
  </si>
  <si>
    <t xml:space="preserve">Records removed for other reasons</t>
  </si>
  <si>
    <t xml:space="preserve">25 peer-review reports; 1 outside search period</t>
  </si>
  <si>
    <t xml:space="preserve">Screening</t>
  </si>
  <si>
    <t xml:space="preserve">Records screened (title/abstract)</t>
  </si>
  <si>
    <t xml:space="preserve">check: must equal row count of TA_Screening</t>
  </si>
  <si>
    <t xml:space="preserve">Check: rows in TA_Screening</t>
  </si>
  <si>
    <t xml:space="preserve">Records excluded at TA</t>
  </si>
  <si>
    <t xml:space="preserve">  E1 not dental</t>
  </si>
  <si>
    <t xml:space="preserve">  E2 not general-purpose LLM chatbot</t>
  </si>
  <si>
    <t xml:space="preserve">  E3 not patient-facing</t>
  </si>
  <si>
    <t xml:space="preserve">  E4 no content evaluation</t>
  </si>
  <si>
    <t xml:space="preserve">  E5 ineligible publication type</t>
  </si>
  <si>
    <t xml:space="preserve">Reports sought for retrieval</t>
  </si>
  <si>
    <t xml:space="preserve">Reports not retrieved</t>
  </si>
  <si>
    <t xml:space="preserve">from FT_Screening</t>
  </si>
  <si>
    <t xml:space="preserve">Reports assessed for eligibility</t>
  </si>
  <si>
    <t xml:space="preserve">Reports excluded at full text</t>
  </si>
  <si>
    <t xml:space="preserve">by reason FT1–FT8 in FT_Screening</t>
  </si>
  <si>
    <t xml:space="preserve">Included</t>
  </si>
  <si>
    <t xml:space="preserve">Studies included in review</t>
  </si>
  <si>
    <t xml:space="preserve">example row excluded</t>
  </si>
  <si>
    <t xml:space="preserve">Studies included in meta-analysis</t>
  </si>
  <si>
    <t xml:space="preserve">enter after synthesis</t>
  </si>
  <si>
    <t xml:space="preserve">Inter-reviewer agreement (main round)</t>
  </si>
  <si>
    <t xml:space="preserve">Cohen's κ</t>
  </si>
  <si>
    <t xml:space="preserve">Raw agreement %</t>
  </si>
  <si>
    <t xml:space="preserve">Inter-reviewer agreement (R1 vs R2; include/unsure vs exclude)</t>
  </si>
  <si>
    <t xml:space="preserve">Records</t>
  </si>
  <si>
    <t xml:space="preserve">Both include</t>
  </si>
  <si>
    <t xml:space="preserve">Both exclude</t>
  </si>
  <si>
    <t xml:space="preserve">Discordant</t>
  </si>
  <si>
    <t xml:space="preserve">UNSURE (any)</t>
  </si>
  <si>
    <t xml:space="preserve">Agreement %</t>
  </si>
  <si>
    <t xml:space="preserve">All (main round)</t>
  </si>
  <si>
    <t xml:space="preserve">Calibration (n = 60): κ = 1.00; main round (n = 2104): κ = 0.97 (almost perfect agreement); all records: κ = 0.97.</t>
  </si>
  <si>
    <t xml:space="preserve">κ computed on the binary decision include/unsure vs exclude (scikit-learn cohen_kappa_score). Interpretation after McHugh (2012).</t>
  </si>
  <si>
    <t xml:space="preserve">Cross-tabulation (rows R1, columns R2)</t>
  </si>
  <si>
    <t xml:space="preserve">R1 \ R2</t>
  </si>
  <si>
    <t xml:space="preserve">Conflicts and UNSURE records – arbitration by Reviewer 3</t>
  </si>
  <si>
    <t xml:space="preserve">R1</t>
  </si>
  <si>
    <t xml:space="preserve">R2</t>
  </si>
  <si>
    <t xml:space="preserve">ASReview active-learning quality control</t>
  </si>
  <si>
    <t xml:space="preserve">An ELAS u4 model (TF-IDF uni/bigrams, sublinear tf, max_df 0.95; linear SVM C = 0.11; balanced sampling ratio 9.8) from the ASReview repository was trained on the final title/abstract labels (349 relevant, 1815 irrelevant before Q</t>
  </si>
  <si>
    <t xml:space="preserve">C rescue) in stratified 10-fold cross-validation. The out-of-fold ROC AUC was 0.96. Excluded records were ranked by their out-of-fold score; 100 records (scores ≥ 10th percentile of included records, bounded 50–100) were re-screen</t>
  </si>
  <si>
    <t xml:space="preserve">ed by Reviewer 3, of which 0 were reclassified as potentially eligible. A simulation with ASReview (TopDown prior of 1 relevant + 1 irrelevant random record, then Max querier, batch size 5; 3 seeds) found 95% of relevant records a</t>
  </si>
  <si>
    <t xml:space="preserve">fter 726 records on average (WSS@95 = 61.5%).</t>
  </si>
  <si>
    <t xml:space="preserve">OOF score</t>
  </si>
  <si>
    <t xml:space="preserve">R1/R2</t>
  </si>
  <si>
    <t xml:space="preserve">R3 QC decision</t>
  </si>
  <si>
    <t xml:space="preserve">EXCLUDE/EXCLUDE</t>
  </si>
  <si>
    <t xml:space="preserve">EXCLUDE/INCLUDE</t>
  </si>
  <si>
    <t xml:space="preserve">INCLUDE/EXCLUDE</t>
  </si>
  <si>
    <t xml:space="preserve">Metric</t>
  </si>
  <si>
    <t xml:space="preserve">Value</t>
  </si>
  <si>
    <t xml:space="preserve">Out-of-fold ROC AUC (ELAS u4)</t>
  </si>
  <si>
    <t xml:space="preserve">0.96</t>
  </si>
  <si>
    <t xml:space="preserve">Score threshold (10th percentile of included)</t>
  </si>
  <si>
    <t xml:space="preserve">0.486</t>
  </si>
  <si>
    <t xml:space="preserve">Records flagged and re-screened by R3</t>
  </si>
  <si>
    <t xml:space="preserve">100</t>
  </si>
  <si>
    <t xml:space="preserve">Reclassified to INCLUDE</t>
  </si>
  <si>
    <t xml:space="preserve">0</t>
  </si>
  <si>
    <t xml:space="preserve">Simulation seed 0: records to 95% / 100% recall</t>
  </si>
  <si>
    <t xml:space="preserve">727 / 1475 (WSS@95 61.4%, WSS@100 31.8%)</t>
  </si>
  <si>
    <t xml:space="preserve">Simulation seed 1: records to 95% / 100% recall</t>
  </si>
  <si>
    <t xml:space="preserve">728 / 1481 (WSS@95 61.4%, WSS@100 31.6%)</t>
  </si>
  <si>
    <t xml:space="preserve">Simulation seed 2: records to 95% / 100% recall</t>
  </si>
  <si>
    <t xml:space="preserve">722 / 1480 (WSS@95 61.6%, WSS@100 31.6%)</t>
  </si>
  <si>
    <t xml:space="preserve">Benchmark validation: studies included by Zhang et al. 2025 (J Prosthodont, doi:10.1111/jopr.70068)</t>
  </si>
  <si>
    <t xml:space="preserve">Benchmark study</t>
  </si>
  <si>
    <t xml:space="preserve">Retrieved &amp; screened</t>
  </si>
  <si>
    <t xml:space="preserve">Title – R1 note / comment</t>
  </si>
  <si>
    <t xml:space="preserve">Brozovic 2024</t>
  </si>
  <si>
    <t xml:space="preserve">Assessing the performance of Bing Chat artificial intelligence: Dental exams, clinical gui – Bing Chat exams guidelines and patient FAQs subset; accuracy VAS</t>
  </si>
  <si>
    <t xml:space="preserve">Hatia 2024</t>
  </si>
  <si>
    <t xml:space="preserve">EXCLUDE E3</t>
  </si>
  <si>
    <t xml:space="preserve">Accuracy and Completeness of ChatGPT-Generated Information on Interceptive Orthodontics: A – clinical questions and cases interceptive orthodontics for clinicians</t>
  </si>
  <si>
    <t xml:space="preserve">Abu Arqub 2024</t>
  </si>
  <si>
    <t xml:space="preserve">Content analysis of AI-generated (ChatGPT) responses concerning orthodontic clear aligners – clear aligner questions by orthodontists; ChatGPT accuracy; false claims</t>
  </si>
  <si>
    <t xml:space="preserve">Acar 2023</t>
  </si>
  <si>
    <t xml:space="preserve">Can natural language processing serve as a consultant in oral surgery? – oral surgeon-posed implant extraction questions; 3 chatbots; Likert GQS; audience unclear</t>
  </si>
  <si>
    <t xml:space="preserve">Alan 2023</t>
  </si>
  <si>
    <t xml:space="preserve">Utilizing ChatGPT-4 for Providing Information on Periodontal Disease to Patients: A DISCER – periodontal disease patient-style questions from Google Trends; ChatGPT-4; DISCERN</t>
  </si>
  <si>
    <t xml:space="preserve">Alkhamees 2024</t>
  </si>
  <si>
    <t xml:space="preserve">Evaluation of Artificial Intelligence as a Search Tool for Patients: Can ChatGPT-4 Provide – common orthodontic questions for patients; ChatGPT-4; Likert quality</t>
  </si>
  <si>
    <t xml:space="preserve">Babayigit 2023</t>
  </si>
  <si>
    <t xml:space="preserve">Potential Use of ChatGPT for Patient Information in Periodontology: A Descriptive Pilot St – periodontal patient FAQs; ChatGPT; accuracy completeness Likert</t>
  </si>
  <si>
    <t xml:space="preserve">Balel 2023</t>
  </si>
  <si>
    <t xml:space="preserve">Can ChatGPT be used in oral and maxillofacial surgery? – OMFS patient questions plus technical; ChatGPT; modified GQS by surgeons</t>
  </si>
  <si>
    <t xml:space="preserve">Batool 2024</t>
  </si>
  <si>
    <t xml:space="preserve">Leveraging Large Language Models in the delivery of post-operative dental care: a comparis – post-operative patient questions; embedded GPT vs ChatGPT-3.5; accuracy by experts</t>
  </si>
  <si>
    <t xml:space="preserve">Buldur 2024</t>
  </si>
  <si>
    <t xml:space="preserve">Evaluating the accuracy of Chat Generative Pre-trained Transformer version 4 (ChatGPT-4) r – FDA amalgam FAQs; GPT-4 vs FDA content comparison</t>
  </si>
  <si>
    <t xml:space="preserve">Cai 2024</t>
  </si>
  <si>
    <t xml:space="preserve">Exploring the use of ChatGPT/GPT-4 for patient follow-up after oral surgeries. – post-oral surgery follow-up patient questions; ChatGPT-4; accuracy</t>
  </si>
  <si>
    <t xml:space="preserve">Cheong 2024</t>
  </si>
  <si>
    <t xml:space="preserve">Not retrieved: ENT topic (obstructive sleep apnoea, Eur Arch Otorhinolaryngol) – outside C2 dental terms; also outside our dental scope (E1)</t>
  </si>
  <si>
    <t xml:space="preserve">Daraqel 2024</t>
  </si>
  <si>
    <t xml:space="preserve">The performance of artificial intelligence models in generating responses to general ortho – specialist-written general orthodontic questions; ChatGPT vs Bard; accuracy completeness</t>
  </si>
  <si>
    <t xml:space="preserve">Hassona 2024</t>
  </si>
  <si>
    <t xml:space="preserve">How good is ChatGPT at answering patients' questions related to early detection of oral (m – patient-oriented oral cancer early detection questions; ChatGPT; GQS misinformation</t>
  </si>
  <si>
    <t xml:space="preserve">Jacobs 2024</t>
  </si>
  <si>
    <t xml:space="preserve">Is ChatGPT an Accurate and Readable Patient Aid for Third Molar Extractions? – patient third molar questions; ChatGPT; accuracy vs AAOMS</t>
  </si>
  <si>
    <t xml:space="preserve">Kilinc 2024</t>
  </si>
  <si>
    <t xml:space="preserve">Examination of the reliability and readability of Chatbot Generative Pretrained Transforme – lay orthodontic FAQs; ChatGPT versions; DISCERN reliability</t>
  </si>
  <si>
    <t xml:space="preserve">Kuscu 2023</t>
  </si>
  <si>
    <t xml:space="preserve">Retrieved by a connector but removed by automated C1∧C2 filter (head and neck cancer, no dental term) – outside our dental scope (E1)</t>
  </si>
  <si>
    <t xml:space="preserve">Lv 2024</t>
  </si>
  <si>
    <t xml:space="preserve">Leveraging Large Language Models for Improved Patient Access and Self-Management: Assessor – patient survey-derived oral health questions; Bard ChatGPT vs experts; appropriateness harmlessness</t>
  </si>
  <si>
    <t xml:space="preserve">Maniyar 2024</t>
  </si>
  <si>
    <t xml:space="preserve">ChatGPT Conversations on Oral Cancer: Unveiling ChatGPT's Potential and Pitfalls – oral cancer questions from diverse sources; ChatGPT; accuracy; audience unclear</t>
  </si>
  <si>
    <t xml:space="preserve">Mohammad-Rahimi 2024</t>
  </si>
  <si>
    <t xml:space="preserve">Validity and reliability of artificial intelligence chatbots as public sources of informat – endodontic FAQs public sources; 3 chatbots; mGQS validity</t>
  </si>
  <si>
    <t xml:space="preserve">Praveen 2024</t>
  </si>
  <si>
    <t xml:space="preserve">ChatGPT as a Tool for Oral Health Education: A Systematic Evaluation of ChatGPT Responses  – real patient oral health queries; ChatGPT; accuracy by public health experts</t>
  </si>
  <si>
    <t xml:space="preserve">Rokhshad 2024</t>
  </si>
  <si>
    <t xml:space="preserve">Accuracy and consistency of chatbots versus clinicians for answering pediatric dentistry q – expert true/false pediatric knowledge test; chatbots vs clinicians</t>
  </si>
  <si>
    <t xml:space="preserve">Sybil 2023</t>
  </si>
  <si>
    <t xml:space="preserve">Performance of ChatGPT in Dentistry: Multi-specialty and multi-centric study – expert questions 9 specialties; ChatGPT accuracy completeness; audience unclear; preprint</t>
  </si>
  <si>
    <t xml:space="preserve">Tanaka 2023</t>
  </si>
  <si>
    <t xml:space="preserve">Assessing the reliability of ChatGPT: a content analysis of self-generated and self-answer – ChatGPT self-generated orthodontic Q&amp;A; orthodontist quality rating; patient interaction framing</t>
  </si>
  <si>
    <t xml:space="preserve">Yurdakurban 2023</t>
  </si>
  <si>
    <t xml:space="preserve">Integrating artificial intelligence in orthognathic surgery: A case study of ChatGPT's rol – orthognathic patient consultation questions; GPT-4; accuracy clarity</t>
  </si>
  <si>
    <t xml:space="preserve">Retrieved: 23/25; included at TA: 21/23. not included: Hatia 2024 (EXCLUDE E3: clinical questions and cases developed for orthodontists); Rokhshad 2024 (EXCLUDE E3: true/false knowledge test developed by experts) – consistent with this review's stricter patient-facing criterion; the two benchmark studies not retrieved address ENT/head-and-neck topics outside our dental scope.</t>
  </si>
  <si>
    <t xml:space="preserve">Reviews identified during screening – for citation chasing and discussion</t>
  </si>
  <si>
    <t xml:space="preserve">Backward citation search done (Y/N)</t>
  </si>
  <si>
    <t xml:space="preserve">Relevant included studies found (IDs)</t>
  </si>
  <si>
    <t xml:space="preserve">Excluded records at the eligibility boundary – recommended for human verification</t>
  </si>
  <si>
    <t xml:space="preserve">Main boundary issues: guideline-derived question sets on lay-relevant topics (E3) and patient-facing studies reporting only readability/PEMAT (E4). Decide as a team; moved records enter FT_Screening.</t>
  </si>
  <si>
    <t xml:space="preserve">Final code</t>
  </si>
  <si>
    <t xml:space="preserve">Basis</t>
  </si>
  <si>
    <t xml:space="preserve">R3 QC rationale</t>
  </si>
  <si>
    <t xml:space="preserve">Human decision (keep EXCLUDE / move to FT)</t>
  </si>
  <si>
    <t xml:space="preserve">Comment</t>
  </si>
  <si>
    <t xml:space="preserve">Full-text screening form</t>
  </si>
  <si>
    <t xml:space="preserve">Yellow = input. Reasons FT1 not dental · FT2 no general-purpose LLM arm · FT3 not patient-facing · FT4 no accuracy/safety outcome · FT5 publication type · FT6 not peer-reviewed · FT7 duplicate dataset · FT8 not retrievable. Row 4 = example.</t>
  </si>
  <si>
    <t xml:space="preserve">Specialty flag</t>
  </si>
  <si>
    <t xml:space="preserve">TA decision basis</t>
  </si>
  <si>
    <t xml:space="preserve">Full-text link</t>
  </si>
  <si>
    <t xml:space="preserve">Full text retrieved (Yes/No)</t>
  </si>
  <si>
    <t xml:space="preserve">Retrieval note</t>
  </si>
  <si>
    <t xml:space="preserve">R1 FT decision</t>
  </si>
  <si>
    <t xml:space="preserve">R1 FT reason</t>
  </si>
  <si>
    <t xml:space="preserve">R2 FT decision</t>
  </si>
  <si>
    <t xml:space="preserve">R2 FT reason</t>
  </si>
  <si>
    <t xml:space="preserve">R3 decision (if conflict)</t>
  </si>
  <si>
    <t xml:space="preserve">R3 reason</t>
  </si>
  <si>
    <t xml:space="preserve">R3 note</t>
  </si>
  <si>
    <t xml:space="preserve">Final FT decision</t>
  </si>
  <si>
    <t xml:space="preserve">Final FT reason</t>
  </si>
  <si>
    <t xml:space="preserve">Linked reports (same dataset)</t>
  </si>
  <si>
    <t xml:space="preserve">EXAMPLE</t>
  </si>
  <si>
    <t xml:space="preserve">Example: Accuracy of ChatGPT-4o and Gemini answers to patient FAQs on dental implants</t>
  </si>
  <si>
    <t xml:space="preserve">J Dent</t>
  </si>
  <si>
    <t xml:space="preserve">10.xxxx/example</t>
  </si>
  <si>
    <t xml:space="preserve">Implantology</t>
  </si>
  <si>
    <t xml:space="preserve">https://doi.org/…</t>
  </si>
  <si>
    <t xml:space="preserve">patient FAQs; 3 evaluators</t>
  </si>
  <si>
    <t xml:space="preserve">https://doi.org/10.1186/s12903-026-09223-4</t>
  </si>
  <si>
    <t xml:space="preserve">https://doi.org/10.1038/s41598-025-94576-z</t>
  </si>
  <si>
    <t xml:space="preserve">https://doi.org/10.5051/jpis.2402220111</t>
  </si>
  <si>
    <t xml:space="preserve">https://doi.org/10.4103/sej.sej_256_25</t>
  </si>
  <si>
    <t xml:space="preserve">https://doi.org/10.1186/s12903-025-07298-z</t>
  </si>
  <si>
    <t xml:space="preserve">https://doi.org/10.1016/j.jfscie.2025.100044</t>
  </si>
  <si>
    <t xml:space="preserve">https://doi.org/10.1016/j.jormas.2023.101471</t>
  </si>
  <si>
    <t xml:space="preserve">https://doi.org/10.1186/s12903-025-05479-4</t>
  </si>
  <si>
    <t xml:space="preserve">https://doi.org/10.3389/fmed.2026.1819087</t>
  </si>
  <si>
    <t xml:space="preserve">https://doi.org/10.1016/j.ajodo.2025.08.015</t>
  </si>
  <si>
    <t xml:space="preserve">https://doi.org/10.21203/rs.3.rs-6993451/v1</t>
  </si>
  <si>
    <t xml:space="preserve">https://doi.org/10.51271/jdse-0059</t>
  </si>
  <si>
    <t xml:space="preserve">https://doi.org/10.1016/j.sdentj.2024.09.009</t>
  </si>
  <si>
    <t xml:space="preserve">https://doi.org/10.22271/oral.2026.v12.i6a.2412</t>
  </si>
  <si>
    <t xml:space="preserve">https://doi.org/10.1016/j.joen.2026.05.010</t>
  </si>
  <si>
    <t xml:space="preserve">https://doi.org/10.1016/j.joen.2025.02.002</t>
  </si>
  <si>
    <t xml:space="preserve">https://doi.org/10.1186/s12903-026-09662-z</t>
  </si>
  <si>
    <t xml:space="preserve">https://doi.org/10.1007/s00432-025-06400-w</t>
  </si>
  <si>
    <t xml:space="preserve">https://doi.org/10.7126/cumudj.1848545</t>
  </si>
  <si>
    <t xml:space="preserve">https://doi.org/10.25259/apos_203_2024</t>
  </si>
  <si>
    <t xml:space="preserve">https://doi.org/10.1016/j.oooo.2026.06.023</t>
  </si>
  <si>
    <t xml:space="preserve">https://doi.org/10.11607/ijp.9646</t>
  </si>
  <si>
    <t xml:space="preserve">https://doi.org/10.4103/jisppd.jisppd_110_24</t>
  </si>
  <si>
    <t xml:space="preserve">https://doi.org/10.1097/scs.0000000000012168</t>
  </si>
  <si>
    <t xml:space="preserve">https://doi.org/10.5577/indentres.662</t>
  </si>
  <si>
    <t xml:space="preserve">https://doi.org/10.1080/08869634.2026.2670637</t>
  </si>
  <si>
    <t xml:space="preserve">https://doi.org/10.1186/s12903-026-09129-1</t>
  </si>
  <si>
    <t xml:space="preserve">https://doi.org/10.4103/jisppd.jisppd_243_25</t>
  </si>
  <si>
    <t xml:space="preserve">https://doi.org/10.3389/froh.2026.1813936</t>
  </si>
  <si>
    <t xml:space="preserve">https://doi.org/10.1016/j.pecinn.2026.100463</t>
  </si>
  <si>
    <t xml:space="preserve">https://doi.org/10.1186/s12903-025-06069-0</t>
  </si>
  <si>
    <t xml:space="preserve">https://doi.org/10.3390/app152312441</t>
  </si>
  <si>
    <t xml:space="preserve">https://doi.org/10.1186/s12903-026-09315-1</t>
  </si>
  <si>
    <t xml:space="preserve">https://doi.org/10.54617/adoklinikbilimler.1592592</t>
  </si>
  <si>
    <t xml:space="preserve">https://doi.org/10.61336/ejcm/25-04-107</t>
  </si>
  <si>
    <t xml:space="preserve">https://doi.org/10.1186/s12903-025-06267-w</t>
  </si>
  <si>
    <t xml:space="preserve">https://doi.org/10.1016/j.joms.2026.01.001</t>
  </si>
  <si>
    <t xml:space="preserve">https://doi.org/10.3390/healthcare14193281</t>
  </si>
  <si>
    <t xml:space="preserve">https://doi.org/10.54307/nwmj.2025.220</t>
  </si>
  <si>
    <t xml:space="preserve">https://doi.org/10.1016/j.identj.2024.06.024</t>
  </si>
  <si>
    <t xml:space="preserve">https://doi.org/10.4041/kjod25.174</t>
  </si>
  <si>
    <t xml:space="preserve">https://doi.org/10.48165/ajm.2026.9.01.43</t>
  </si>
  <si>
    <t xml:space="preserve">https://doi.org/10.22514/jocpd.2026.042</t>
  </si>
  <si>
    <t xml:space="preserve">https://doi.org/10.1007/s10266-026-01498-x</t>
  </si>
  <si>
    <t xml:space="preserve">https://doi.org/10.11607/prd.6925</t>
  </si>
  <si>
    <t xml:space="preserve">https://doi.org/10.21203/rs.3.rs-6792273/v1</t>
  </si>
  <si>
    <t xml:space="preserve">https://doi.org/10.2319/071123-484.1</t>
  </si>
  <si>
    <t xml:space="preserve">https://doi.org/10.1016/j.prosdent.2025.10.032</t>
  </si>
  <si>
    <t xml:space="preserve">https://doi.org/10.1016/j.oooo.2024.01.015</t>
  </si>
  <si>
    <t xml:space="preserve">https://doi.org/10.1186/s12903-025-06909-z</t>
  </si>
  <si>
    <t xml:space="preserve">https://doi.org/10.1038/s41598-026-53630-0</t>
  </si>
  <si>
    <t xml:space="preserve">https://doi.org/10.11607/jomi.10777</t>
  </si>
  <si>
    <t xml:space="preserve">https://doi.org/10.3290/j.ohpd.c_2786</t>
  </si>
  <si>
    <t xml:space="preserve">https://doi.org/10.1016/j.identj.2024.06.022</t>
  </si>
  <si>
    <t xml:space="preserve">https://doi.org/10.1016/j.joms.2025.09.016</t>
  </si>
  <si>
    <t xml:space="preserve">https://doi.org/10.1016/j.identj.2026.109597</t>
  </si>
  <si>
    <t xml:space="preserve">https://doi.org/10.1097/scs.0000000000011553</t>
  </si>
  <si>
    <t xml:space="preserve">https://doi.org/10.1055/s-0045-1809155</t>
  </si>
  <si>
    <t xml:space="preserve">https://doi.org/10.1186/s12903-025-06983-3</t>
  </si>
  <si>
    <t xml:space="preserve">https://doi.org/10.54617/adoklinikbilimler.1698260</t>
  </si>
  <si>
    <t xml:space="preserve">https://doi.org/10.5577/jomdi.e250161</t>
  </si>
  <si>
    <t xml:space="preserve">https://doi.org/10.1007/s10006-025-01464-x</t>
  </si>
  <si>
    <t xml:space="preserve">https://doi.org/10.3389/froh.2025.1541976</t>
  </si>
  <si>
    <t xml:space="preserve">https://doi.org/10.1177/19433875231222803</t>
  </si>
  <si>
    <t xml:space="preserve">https://doi.org/10.25259/apos_16_2026</t>
  </si>
  <si>
    <t xml:space="preserve">https://doi.org/10.1111/aej.70055</t>
  </si>
  <si>
    <t xml:space="preserve">https://doi.org/10.4103/jnsm.jnsm_208_23</t>
  </si>
  <si>
    <t xml:space="preserve">https://doi.org/10.7126/cumudj.1588132</t>
  </si>
  <si>
    <t xml:space="preserve">https://doi.org/10.1186/s12903-026-08852-z</t>
  </si>
  <si>
    <t xml:space="preserve">https://doi.org/10.1186/s12903-025-06791-9</t>
  </si>
  <si>
    <t xml:space="preserve">https://doi.org/10.2319/121424-1021.1</t>
  </si>
  <si>
    <t xml:space="preserve">https://doi.org/10.1016/j.bjps.2023.10.097</t>
  </si>
  <si>
    <t xml:space="preserve">https://doi.org/10.3389/froh.2025.1652422</t>
  </si>
  <si>
    <t xml:space="preserve">https://doi.org/10.1177/10556656261451939</t>
  </si>
  <si>
    <t xml:space="preserve">https://doi.org/10.63972/abod/2026.v4i1.66</t>
  </si>
  <si>
    <t xml:space="preserve">https://doi.org/10.1186/s12903-024-04358-8</t>
  </si>
  <si>
    <t xml:space="preserve">https://doi.org/10.31020/mutftd.1746766</t>
  </si>
  <si>
    <t xml:space="preserve">https://doi.org/10.1186/s12903-025-07449-2</t>
  </si>
  <si>
    <t xml:space="preserve">https://doi.org/10.1186/s12903-026-09058-z</t>
  </si>
  <si>
    <t xml:space="preserve">https://doi.org/10.1186/s12903-025-07520-y</t>
  </si>
  <si>
    <t xml:space="preserve">https://doi.org/10.1016/j.jormas.2023.101757</t>
  </si>
  <si>
    <t xml:space="preserve">https://doi.org/10.21306/dishekimligi.1639393</t>
  </si>
  <si>
    <t xml:space="preserve">https://doi.org/10.1186/s12903-026-08037-8</t>
  </si>
  <si>
    <t xml:space="preserve">https://doi.org/10.1016/j.ortho.2025.101071</t>
  </si>
  <si>
    <t xml:space="preserve">https://doi.org/10.37349/edht.2024.00032</t>
  </si>
  <si>
    <t xml:space="preserve">https://doi.org/10.7759/cureus.70945</t>
  </si>
  <si>
    <t xml:space="preserve">https://doi.org/10.1016/j.jormas.2026.102732</t>
  </si>
  <si>
    <t xml:space="preserve">https://doi.org/10.20396/bjos.v24i00.8674954</t>
  </si>
  <si>
    <t xml:space="preserve">https://doi.org/10.1177/10556656261438912</t>
  </si>
  <si>
    <t xml:space="preserve">https://doi.org/10.4103/jioh.jioh_143_25</t>
  </si>
  <si>
    <t xml:space="preserve">https://doi.org/10.1097/scs.0000000000012350</t>
  </si>
  <si>
    <t xml:space="preserve">https://doi.org/10.1111/jerd.13447</t>
  </si>
  <si>
    <t xml:space="preserve">https://doi.org/10.5505/yeditepe.2026.37039</t>
  </si>
  <si>
    <t xml:space="preserve">https://doi.org/10.1097/sap.0000000000004652</t>
  </si>
  <si>
    <t xml:space="preserve">https://doi.org/10.3389/froh.2026.1968034</t>
  </si>
  <si>
    <t xml:space="preserve">https://doi.org/10.32920/ihtp.v5i1.2308</t>
  </si>
  <si>
    <t xml:space="preserve">https://doi.org/10.1016/j.adaj.2024.05.003</t>
  </si>
  <si>
    <t xml:space="preserve">https://doi.org/10.52037/eads.2025.0011</t>
  </si>
  <si>
    <t xml:space="preserve">https://doi.org/10.1038/s41405-024-00226-3</t>
  </si>
  <si>
    <t xml:space="preserve">https://doi.org/10.4103/jpbs.jpbs_1287_23</t>
  </si>
  <si>
    <t xml:space="preserve">https://doi.org/10.5152/essentdent.2025.24031</t>
  </si>
  <si>
    <t xml:space="preserve">https://doi.org/10.21203/rs.3.rs-8210813/v1</t>
  </si>
  <si>
    <t xml:space="preserve">https://doi.org/10.32635/2176-9745.rbc.2026v72n3.5731en</t>
  </si>
  <si>
    <t xml:space="preserve">https://doi.org/10.21203/rs.3.rs-10847421/v1</t>
  </si>
  <si>
    <t xml:space="preserve">https://doi.org/10.7759/cureus.107783</t>
  </si>
  <si>
    <t xml:space="preserve">https://doi.org/10.3390/dj14040219</t>
  </si>
  <si>
    <t xml:space="preserve">https://doi.org/10.1186/s12903-024-05393-1</t>
  </si>
  <si>
    <t xml:space="preserve">https://doi.org/10.1111/edt.70022</t>
  </si>
  <si>
    <t xml:space="preserve">https://doi.org/10.1007/s00405-024-08913-5</t>
  </si>
  <si>
    <t xml:space="preserve">https://doi.org/10.1016/j.ijmedinf.2025.105948</t>
  </si>
  <si>
    <t xml:space="preserve">https://doi.org/10.1111/odi.70110</t>
  </si>
  <si>
    <t xml:space="preserve">https://doi.org/10.1177/10556656241266368</t>
  </si>
  <si>
    <t xml:space="preserve">https://doi.org/10.1016/j.prosdent.2025.09.009</t>
  </si>
  <si>
    <t xml:space="preserve">https://doi.org/10.1016/j.prosdent.2025.08.028</t>
  </si>
  <si>
    <t xml:space="preserve">https://doi.org/10.3390/jpm16030129</t>
  </si>
  <si>
    <t xml:space="preserve">https://doi.org/10.1111/jerd.70172</t>
  </si>
  <si>
    <t xml:space="preserve">https://doi.org/10.34108/eujhs.1817475</t>
  </si>
  <si>
    <t xml:space="preserve">https://doi.org/10.1186/s12903-026-08111-1</t>
  </si>
  <si>
    <t xml:space="preserve">https://doi.org/10.1097/scs.0000000000012195</t>
  </si>
  <si>
    <t xml:space="preserve">https://consensus.app/papers/details/4a7beca33dcc58b5aa118026dc8ea60a/?utm_source=claude_desktop</t>
  </si>
  <si>
    <t xml:space="preserve">https://pubmed.ncbi.nlm.nih.gov/42649582/</t>
  </si>
  <si>
    <t xml:space="preserve">https://doi.org/10.1186/s12871-026-03934-5</t>
  </si>
  <si>
    <t xml:space="preserve">https://doi.org/10.1016/j.jcms.2026.108902</t>
  </si>
  <si>
    <t xml:space="preserve">https://doi.org/10.53446/actamednicomedia.1949463</t>
  </si>
  <si>
    <t xml:space="preserve">https://doi.org/10.1016/j.joms.2024.06.177</t>
  </si>
  <si>
    <t xml:space="preserve">https://doi.org/10.1007/s10266-026-01373-9</t>
  </si>
  <si>
    <t xml:space="preserve">https://doi.org/10.1590/1678-7757-2025-0321</t>
  </si>
  <si>
    <t xml:space="preserve">https://doi.org/10.1016/j.jcms.2024.10.002</t>
  </si>
  <si>
    <t xml:space="preserve">https://doi.org/10.1186/s12903-026-08448-7</t>
  </si>
  <si>
    <t xml:space="preserve">https://doi.org/10.1016/j.oooo.2025.01.001</t>
  </si>
  <si>
    <t xml:space="preserve">https://doi.org/10.1016/j.identj.2024.07.681</t>
  </si>
  <si>
    <t xml:space="preserve">https://doi.org/10.1016/j.joms.2026.06.056</t>
  </si>
  <si>
    <t xml:space="preserve">https://doi.org/10.1016/j.joms.2024.03.001</t>
  </si>
  <si>
    <t xml:space="preserve">https://doi.org/10.3390/healthcare14111535</t>
  </si>
  <si>
    <t xml:space="preserve">https://doi.org/10.1016/j.jormas.2026.102956</t>
  </si>
  <si>
    <t xml:space="preserve">https://doi.org/10.20944/preprints202605.2067.v1</t>
  </si>
  <si>
    <t xml:space="preserve">https://doi.org/10.21203/rs.3.rs-5358981/v1</t>
  </si>
  <si>
    <t xml:space="preserve">https://doi.org/10.7126/cumudj.1673333</t>
  </si>
  <si>
    <t xml:space="preserve">https://doi.org/10.3389/fdgth.2025.1710159</t>
  </si>
  <si>
    <t xml:space="preserve">https://doi.org/10.1155/ijcp/6539988</t>
  </si>
  <si>
    <t xml:space="preserve">https://doi.org/10.22514/jocpd.2026.014</t>
  </si>
  <si>
    <t xml:space="preserve">https://doi.org/10.1007/s10278-026-01976-2</t>
  </si>
  <si>
    <t xml:space="preserve">https://doi.org/10.59543/bcx2xp86</t>
  </si>
  <si>
    <t xml:space="preserve">https://doi.org/10.1007/s12663-026-03085-7</t>
  </si>
  <si>
    <t xml:space="preserve">https://doi.org/10.1016/j.ajoms.2025.02.009</t>
  </si>
  <si>
    <t xml:space="preserve">https://doi.org/10.1177/10556656231223596</t>
  </si>
  <si>
    <t xml:space="preserve">https://doi.org/10.1016/j.jcms.2026.107742</t>
  </si>
  <si>
    <t xml:space="preserve">https://doi.org/10.1016/j.ejwf.2025.02.001</t>
  </si>
  <si>
    <t xml:space="preserve">https://doi.org/10.5933/jkapd.2026.53.3.320</t>
  </si>
  <si>
    <t xml:space="preserve">https://doi.org/10.1111/jerd.70223</t>
  </si>
  <si>
    <t xml:space="preserve">https://doi.org/10.1111/ipd.13283</t>
  </si>
  <si>
    <t xml:space="preserve">https://doi.org/10.33448/rsd-v15i5.51135</t>
  </si>
  <si>
    <t xml:space="preserve">https://doi.org/10.1186/s12903-026-07996-2</t>
  </si>
  <si>
    <t xml:space="preserve">https://doi.org/10.1016/j.joms.2025.08.012</t>
  </si>
  <si>
    <t xml:space="preserve">https://doi.org/10.51271/jdse-0081</t>
  </si>
  <si>
    <t xml:space="preserve">https://doi.org/10.1111/edt.70072</t>
  </si>
  <si>
    <t xml:space="preserve">https://doi.org/10.21203/rs.3.rs-8542862/v1</t>
  </si>
  <si>
    <t xml:space="preserve">https://doi.org/10.21203/rs.3.rs-10530224/v1</t>
  </si>
  <si>
    <t xml:space="preserve">https://doi.org/10.21203/rs.3.rs-9495119/v1</t>
  </si>
  <si>
    <t xml:space="preserve">https://doi.org/10.1093/ejo/cjag034</t>
  </si>
  <si>
    <t xml:space="preserve">https://doi.org/10.1186/s12903-026-08625-8</t>
  </si>
  <si>
    <t xml:space="preserve">https://doi.org/10.1038/s41598-025-30050-0</t>
  </si>
  <si>
    <t xml:space="preserve">https://doi.org/10.1016/j.joen.2025.04.015</t>
  </si>
  <si>
    <t xml:space="preserve">https://doi.org/10.1002/cap.70105</t>
  </si>
  <si>
    <t xml:space="preserve">https://doi.org/10.1186/s12903-025-05965-9</t>
  </si>
  <si>
    <t xml:space="preserve">https://doi.org/10.5505/yeditepe.2025.15010</t>
  </si>
  <si>
    <t xml:space="preserve">https://doi.org/10.1186/s12903-026-08705-9</t>
  </si>
  <si>
    <t xml:space="preserve">https://doi.org/10.3390/diagnostics14242818</t>
  </si>
  <si>
    <t xml:space="preserve">https://doi.org/10.1186/s12903-025-06294-7</t>
  </si>
  <si>
    <t xml:space="preserve">https://doi.org/10.21203/rs.3.rs-9899166/v1</t>
  </si>
  <si>
    <t xml:space="preserve">https://doi.org/10.1111/odi.70078</t>
  </si>
  <si>
    <t xml:space="preserve">https://doi.org/10.1097/scs.0000000000012417</t>
  </si>
  <si>
    <t xml:space="preserve">https://doi.org/10.7759/cureus.68085</t>
  </si>
  <si>
    <t xml:space="preserve">https://doi.org/10.3390/diagnostics16193158</t>
  </si>
  <si>
    <t xml:space="preserve">https://doi.org/10.46889/jdhor.2025.6308</t>
  </si>
  <si>
    <t xml:space="preserve">https://doi.org/10.3389/froh.2025.1566221</t>
  </si>
  <si>
    <t xml:space="preserve">https://doi.org/10.1111/jopr.70022</t>
  </si>
  <si>
    <t xml:space="preserve">https://doi.org/10.1016/j.prosdent.2025.03.009</t>
  </si>
  <si>
    <t xml:space="preserve">https://doi.org/10.3760/cma.j.cn112144-20251201-00482</t>
  </si>
  <si>
    <t xml:space="preserve">https://doi.org/10.1097/scs.0000000000012116</t>
  </si>
  <si>
    <t xml:space="preserve">https://doi.org/10.1038/s41598-026-39263-3</t>
  </si>
  <si>
    <t xml:space="preserve">https://doi.org/10.1186/s12903-026-09372-6</t>
  </si>
  <si>
    <t xml:space="preserve">https://doi.org/10.52037/eads.2025.0015</t>
  </si>
  <si>
    <t xml:space="preserve">https://doi.org/10.48550/arxiv.2601.12974</t>
  </si>
  <si>
    <t xml:space="preserve">https://doi.org/10.7518/hxkq.2024.2024144</t>
  </si>
  <si>
    <t xml:space="preserve">https://doi.org/10.3390/healthcare14172797</t>
  </si>
  <si>
    <t xml:space="preserve">https://doi.org/10.1590/2177-6709.30.5.e2524255.oar</t>
  </si>
  <si>
    <t xml:space="preserve">https://doi.org/10.1016/j.ejwf.2024.09.004</t>
  </si>
  <si>
    <t xml:space="preserve">https://doi.org/10.1016/j.prosdent.2024.01.018</t>
  </si>
  <si>
    <t xml:space="preserve">https://doi.org/10.1038/s41598-025-28857-y</t>
  </si>
  <si>
    <t xml:space="preserve">https://doi.org/10.3390/cancers18183047</t>
  </si>
  <si>
    <t xml:space="preserve">https://doi.org/10.15311/selcukdentj.1554003</t>
  </si>
  <si>
    <t xml:space="preserve">https://doi.org/10.25259/apos_146_2026</t>
  </si>
  <si>
    <t xml:space="preserve">https://doi.org/10.1016/j.ajodo.2024.01.012</t>
  </si>
  <si>
    <t xml:space="preserve">https://doi.org/10.1186/s12903-026-08327-1</t>
  </si>
  <si>
    <t xml:space="preserve">https://doi.org/10.1111/odi.14750</t>
  </si>
  <si>
    <t xml:space="preserve">https://doi.org/10.21203/rs.3.rs-5058697/v1</t>
  </si>
  <si>
    <t xml:space="preserve">https://doi.org/10.1186/s12903-026-09382-4</t>
  </si>
  <si>
    <t xml:space="preserve">https://doi.org/10.1111/eje.70152</t>
  </si>
  <si>
    <t xml:space="preserve">https://doi.org/10.1186/s12967-025-07477-0</t>
  </si>
  <si>
    <t xml:space="preserve">https://doi.org/10.1177/10556656251378591</t>
  </si>
  <si>
    <t xml:space="preserve">https://doi.org/10.1186/s12903-025-06246-1</t>
  </si>
  <si>
    <t xml:space="preserve">https://doi.org/10.3760/cma.j.cn112144-20241107-00418</t>
  </si>
  <si>
    <t xml:space="preserve">https://doi.org/10.1186/s12903-026-08026-x</t>
  </si>
  <si>
    <t xml:space="preserve">https://doi.org/10.11607/jomi.11280</t>
  </si>
  <si>
    <t xml:space="preserve">https://doi.org/10.1186/s12903-025-06624-9</t>
  </si>
  <si>
    <t xml:space="preserve">https://doi.org/10.1111/edt.13020</t>
  </si>
  <si>
    <t xml:space="preserve">https://doi.org/10.25258/ijddt.16.59s.6</t>
  </si>
  <si>
    <t xml:space="preserve">https://doi.org/10.4103/sej.sej_107_24</t>
  </si>
  <si>
    <t xml:space="preserve">https://doi.org/10.3389/froh.2026.1837073</t>
  </si>
  <si>
    <t xml:space="preserve">https://doi.org/10.1590/2177-6709.28.5.e2323183.oar</t>
  </si>
  <si>
    <t xml:space="preserve">https://doi.org/10.1016/j.bjoms.2026.01.002</t>
  </si>
  <si>
    <t xml:space="preserve">https://doi.org/10.1186/s12903-025-06194-w</t>
  </si>
  <si>
    <t xml:space="preserve">https://doi.org/10.51122/neudentj.2026.201</t>
  </si>
  <si>
    <t xml:space="preserve">https://doi.org/10.1016/j.oooo.2024.04.010</t>
  </si>
  <si>
    <t xml:space="preserve">https://doi.org/10.1111/edt.13000</t>
  </si>
  <si>
    <t xml:space="preserve">https://doi.org/10.1016/j.isci.2024.111495</t>
  </si>
  <si>
    <t xml:space="preserve">https://doi.org/10.7759/cureus.46213</t>
  </si>
  <si>
    <t xml:space="preserve">https://doi.org/10.1111/odi.70334</t>
  </si>
  <si>
    <t xml:space="preserve">https://doi.org/10.7759/cureus.65820</t>
  </si>
  <si>
    <t xml:space="preserve">https://doi.org/10.1186/s12903-025-06377-5</t>
  </si>
  <si>
    <t xml:space="preserve">https://doi.org/10.1007/s00405-023-08104-8</t>
  </si>
  <si>
    <t xml:space="preserve">https://doi.org/10.38053/acmj.1905988</t>
  </si>
  <si>
    <t xml:space="preserve">https://doi.org/10.1016/j.ortho.2025.100992</t>
  </si>
  <si>
    <t xml:space="preserve">https://doi.org/10.1016/j.ajodo.2024.02.010</t>
  </si>
  <si>
    <t xml:space="preserve">https://doi.org/10.4274/jpr.galenos.2026.78871</t>
  </si>
  <si>
    <t xml:space="preserve">https://doi.org/10.21203/rs.3.rs-7456616/v1</t>
  </si>
  <si>
    <t xml:space="preserve">https://doi.org/10.59543/comdem.v3i.15765</t>
  </si>
  <si>
    <t xml:space="preserve">https://doi.org/10.1016/j.oor.2024.100280</t>
  </si>
  <si>
    <t xml:space="preserve">https://doi.org/10.7759/cureus.107212</t>
  </si>
  <si>
    <t xml:space="preserve">https://doi.org/10.3390/jcm14030993</t>
  </si>
  <si>
    <t xml:space="preserve">https://doi.org/10.1186/s12903-026-08960-w</t>
  </si>
  <si>
    <t xml:space="preserve">https://doi.org/10.1097/scs.0000000000012363</t>
  </si>
  <si>
    <t xml:space="preserve">https://doaj.org/article/c7e4cc47c9824e8eae50ab5c252c2627</t>
  </si>
  <si>
    <t xml:space="preserve">https://doi.org/10.1177/20552076261455128</t>
  </si>
  <si>
    <t xml:space="preserve">https://doi.org/10.1186/s12903-026-08255-0</t>
  </si>
  <si>
    <t xml:space="preserve">https://doi.org/10.2478/aoj-2024-0012</t>
  </si>
  <si>
    <t xml:space="preserve">https://doi.org/10.1016/j.jormas.2026.102893</t>
  </si>
  <si>
    <t xml:space="preserve">https://doi.org/10.2319/082825-727.1</t>
  </si>
  <si>
    <t xml:space="preserve">https://doi.org/10.1186/s12903-025-07468-z</t>
  </si>
  <si>
    <t xml:space="preserve">https://doi.org/10.1016/j.identj.2024.07.579</t>
  </si>
  <si>
    <t xml:space="preserve">https://doi.org/10.1111/iej.14014</t>
  </si>
  <si>
    <t xml:space="preserve">https://doi.org/10.1155/ijod/3188084</t>
  </si>
  <si>
    <t xml:space="preserve">https://doi.org/10.1111/jep.70304</t>
  </si>
  <si>
    <t xml:space="preserve">https://consensus.app/papers/details/74378a406496578595eec7d8bd143efc/?utm_source=claude_desktop</t>
  </si>
  <si>
    <t xml:space="preserve">https://doi.org/10.1007/s40368-025-01012-x</t>
  </si>
  <si>
    <t xml:space="preserve">https://doi.org/10.1097/scs.0000000000010832</t>
  </si>
  <si>
    <t xml:space="preserve">https://doi.org/10.1016/j.jormas.2023.101724</t>
  </si>
  <si>
    <t xml:space="preserve">https://doi.org/10.1016/j.ijom.2024.04.002</t>
  </si>
  <si>
    <t xml:space="preserve">https://doi.org/10.1177/10556656231222387</t>
  </si>
  <si>
    <t xml:space="preserve">https://doi.org/10.37841/jidam.2025.v12.i3.001</t>
  </si>
  <si>
    <t xml:space="preserve">https://doi.org/10.1016/j.adaj.2023.11.004</t>
  </si>
  <si>
    <t xml:space="preserve">https://doi.org/10.1016/j.joen.2024.09.008</t>
  </si>
  <si>
    <t xml:space="preserve">https://doi.org/10.5577/intdentres.701</t>
  </si>
  <si>
    <t xml:space="preserve">https://doi.org/10.7759/cureus.48518</t>
  </si>
  <si>
    <t xml:space="preserve">https://doi.org/10.21203/rs.3.rs-9030646/v1</t>
  </si>
  <si>
    <t xml:space="preserve">https://doi.org/10.1186/s12903-025-06105-z</t>
  </si>
  <si>
    <t xml:space="preserve">https://doi.org/10.37989/gumussagbil.1791138</t>
  </si>
  <si>
    <t xml:space="preserve">https://doi.org/10.3390/dj13080343</t>
  </si>
  <si>
    <t xml:space="preserve">https://doi.org/10.52793/jomdr.2025.6(1)-91</t>
  </si>
  <si>
    <t xml:space="preserve">https://doi.org/10.1016/j.prosdent.2025.06.030</t>
  </si>
  <si>
    <t xml:space="preserve">https://doi.org/10.1007/s41782-025-00323-9</t>
  </si>
  <si>
    <t xml:space="preserve">https://doi.org/10.51271/jrm-0051</t>
  </si>
  <si>
    <t xml:space="preserve">https://doi.org/10.1111/jop.70158</t>
  </si>
  <si>
    <t xml:space="preserve">https://doi.org/10.3390/healthcare13233099</t>
  </si>
  <si>
    <t xml:space="preserve">https://doi.org/10.1186/s12903-026-07751-7</t>
  </si>
  <si>
    <t xml:space="preserve">https://doi.org/10.1097/scs.0000000000011698</t>
  </si>
  <si>
    <t xml:space="preserve">https://doi.org/10.21203/rs.3.rs-3247663/v1</t>
  </si>
  <si>
    <t xml:space="preserve">https://doi.org/10.1016/j.bjoms.2025.08.015</t>
  </si>
  <si>
    <t xml:space="preserve">https://doi.org/10.1002/snz2.70035</t>
  </si>
  <si>
    <t xml:space="preserve">https://doi.org/10.1007/s00056-025-00637-3</t>
  </si>
  <si>
    <t xml:space="preserve">https://doi.org/10.1186/s12903-025-05619-w</t>
  </si>
  <si>
    <t xml:space="preserve">https://doi.org/10.3390/healthcare14101339</t>
  </si>
  <si>
    <t xml:space="preserve">https://doi.org/10.1097/scs.0000000000011543</t>
  </si>
  <si>
    <t xml:space="preserve">https://doi.org/10.7759/cureus.96436</t>
  </si>
  <si>
    <t xml:space="preserve">https://doi.org/10.4103/jisppd.jisppd_203_26</t>
  </si>
  <si>
    <t xml:space="preserve">https://doi.org/10.1111/edt.12999</t>
  </si>
  <si>
    <t xml:space="preserve">https://doi.org/10.1186/s12903-025-07281-8</t>
  </si>
  <si>
    <t xml:space="preserve">https://doi.org/10.3390/healthcare13172114</t>
  </si>
  <si>
    <t xml:space="preserve">https://doi.org/10.4103/endo.endo_7_26</t>
  </si>
  <si>
    <t xml:space="preserve">https://doi.org/10.1186/s12903-025-07153-1</t>
  </si>
  <si>
    <t xml:space="preserve">https://pubmed.ncbi.nlm.nih.gov/42271611/</t>
  </si>
  <si>
    <t xml:space="preserve">https://doi.org/10.1186/s12903-025-06863-w</t>
  </si>
  <si>
    <t xml:space="preserve">https://doi.org/10.18231/j.jco.8463.1782213300</t>
  </si>
  <si>
    <t xml:space="preserve">https://doi.org/10.1186/s12903-026-08530-0</t>
  </si>
  <si>
    <t xml:space="preserve">https://doi.org/10.1016/j.oooo.2024.12.028</t>
  </si>
  <si>
    <t xml:space="preserve">https://doi.org/10.21203/rs.3.rs-9542161/v1</t>
  </si>
  <si>
    <t xml:space="preserve">https://doi.org/10.1186/s12903-026-07884-9</t>
  </si>
  <si>
    <t xml:space="preserve">https://doi.org/10.1016/j.joms.2024.04.013</t>
  </si>
  <si>
    <t xml:space="preserve">https://doi.org/10.2319/021825-146.1</t>
  </si>
  <si>
    <t xml:space="preserve">https://doi.org/10.1186/s12903-026-08430-3</t>
  </si>
  <si>
    <t xml:space="preserve">https://doi.org/10.1016/j.jormas.2025.102675</t>
  </si>
  <si>
    <t xml:space="preserve">https://doi.org/10.1590/1806-9282.20251888</t>
  </si>
  <si>
    <t xml:space="preserve">https://doi.org/10.21203/rs.3.rs-10594510/v1</t>
  </si>
  <si>
    <t xml:space="preserve">https://doi.org/10.54307/nwmj.2026.229</t>
  </si>
  <si>
    <t xml:space="preserve">https://doi.org/10.1016/j.jdent.2024.104927</t>
  </si>
  <si>
    <t xml:space="preserve">https://consensus.app/papers/details/a6272bffb203536a84c3ac4720316df7/?utm_source=claude_desktop</t>
  </si>
  <si>
    <t xml:space="preserve">https://doi.org/10.1016/j.prosdent.2024.12.016</t>
  </si>
  <si>
    <t xml:space="preserve">https://doi.org/10.1097/scs.0000000000012415</t>
  </si>
  <si>
    <t xml:space="preserve">https://doi.org/10.1177/20552076261416336</t>
  </si>
  <si>
    <t xml:space="preserve">https://doi.org/10.37897/rjs.2025.4.2</t>
  </si>
  <si>
    <t xml:space="preserve">https://doi.org/10.1111/edt.13041</t>
  </si>
  <si>
    <t xml:space="preserve">https://doi.org/10.21203/rs.3.rs-10664547/v1</t>
  </si>
  <si>
    <t xml:space="preserve">https://doi.org/10.1177/20552076261492994</t>
  </si>
  <si>
    <t xml:space="preserve">https://doi.org/10.4041/kjod24.106</t>
  </si>
  <si>
    <t xml:space="preserve">https://doi.org/10.1016/j.jcms.2026.107907</t>
  </si>
  <si>
    <t xml:space="preserve">https://doi.org/10.1051/odf/2024011</t>
  </si>
  <si>
    <t xml:space="preserve">https://doi.org/10.3791/70833</t>
  </si>
  <si>
    <t xml:space="preserve">https://doi.org/10.1016/j.adoms.2026.100651</t>
  </si>
  <si>
    <t xml:space="preserve">https://doi.org/10.3390/jcm14217482</t>
  </si>
  <si>
    <t xml:space="preserve">https://doi.org/10.1111/ipd.13298</t>
  </si>
  <si>
    <t xml:space="preserve">https://doi.org/10.1111/ocr.12939</t>
  </si>
  <si>
    <t xml:space="preserve">https://doi.org/10.5336/dentalsci.2025-115584</t>
  </si>
  <si>
    <t xml:space="preserve">https://doi.org/10.21306/dishekimligi.1994307</t>
  </si>
  <si>
    <t xml:space="preserve">https://doi.org/10.61139/ijdor.1917096</t>
  </si>
  <si>
    <t xml:space="preserve">https://doi.org/10.1186/s12903-026-08836-z</t>
  </si>
  <si>
    <t xml:space="preserve">https://doi.org/10.1371/journal.pone.0339908</t>
  </si>
  <si>
    <t xml:space="preserve">https://doi.org/10.1111/joor.13948</t>
  </si>
  <si>
    <t xml:space="preserve">https://doi.org/10.58711/turkishjdentres.vi.1513154</t>
  </si>
  <si>
    <t xml:space="preserve">https://doi.org/10.7759/cureus.98458</t>
  </si>
  <si>
    <t xml:space="preserve">https://doi.org/10.1016/j.jfscie.2026.100086</t>
  </si>
  <si>
    <t xml:space="preserve">https://doi.org/10.1186/s12903-026-08581-3</t>
  </si>
  <si>
    <t xml:space="preserve">https://doi.org/10.1007/s00431-026-07143-7</t>
  </si>
  <si>
    <t xml:space="preserve">https://doi.org/10.3390/healthcare13202615</t>
  </si>
  <si>
    <t xml:space="preserve">https://doi.org/10.1097/scs.0000000000011399</t>
  </si>
  <si>
    <t xml:space="preserve">https://doi.org/10.1177/01455613261477452</t>
  </si>
  <si>
    <t xml:space="preserve">https://consensus.app/papers/details/90578287b45551b48a59f9bd4d920721/?utm_source=claude_desktop</t>
  </si>
  <si>
    <t xml:space="preserve">https://doi.org/10.1016/j.ddj.2025.100008</t>
  </si>
  <si>
    <t xml:space="preserve">https://doi.org/10.3390/app15147778</t>
  </si>
  <si>
    <t xml:space="preserve">https://doi.org/10.2196/55847</t>
  </si>
  <si>
    <t xml:space="preserve">https://doi.org/10.21203/rs.3.rs-10533070/v1</t>
  </si>
  <si>
    <t xml:space="preserve">https://doi.org/10.7759/cureus.111074</t>
  </si>
  <si>
    <t xml:space="preserve">https://doi.org/10.21203/rs.3.rs-9865941/v1</t>
  </si>
  <si>
    <t xml:space="preserve">https://doi.org/10.21203/rs.3.rs-6776535/v1</t>
  </si>
  <si>
    <t xml:space="preserve">https://doi.org/10.52037/eads.2025.0002</t>
  </si>
  <si>
    <t xml:space="preserve">https://doi.org/10.2319/031224-207.1</t>
  </si>
  <si>
    <t xml:space="preserve">https://doi.org/10.1186/s12903-026-08616-9</t>
  </si>
  <si>
    <t xml:space="preserve">https://doi.org/10.1097/scs.0000000000012367</t>
  </si>
  <si>
    <t xml:space="preserve">https://doi.org/10.12016/j.issn.2096-1456.202440370</t>
  </si>
  <si>
    <t xml:space="preserve">https://doi.org/10.3389/fpubh.2026.1923536</t>
  </si>
  <si>
    <t xml:space="preserve">https://doi.org/10.1093/ejo/cjag024</t>
  </si>
  <si>
    <t xml:space="preserve">https://doi.org/10.3390/healthcare14162565</t>
  </si>
  <si>
    <t xml:space="preserve">https://doi.org/10.31729/jnma.v64i298.9467</t>
  </si>
  <si>
    <t xml:space="preserve">https://doi.org/10.1016/j.ajodo.2023.11.012</t>
  </si>
  <si>
    <t xml:space="preserve">https://doi.org/10.4103/jiaomr.jiaomr_380_25</t>
  </si>
  <si>
    <t xml:space="preserve">https://doi.org/10.36348/sjodr.2026.v11i05.001</t>
  </si>
  <si>
    <t xml:space="preserve">https://doi.org/10.1186/s12911-024-02619-8</t>
  </si>
  <si>
    <t xml:space="preserve">https://doi.org/10.3390/healthcare14142192</t>
  </si>
  <si>
    <t xml:space="preserve">https://doi.org/10.1177/23800844261478633</t>
  </si>
  <si>
    <t xml:space="preserve">Data extraction form (one row per study × chatbot arm)</t>
  </si>
  <si>
    <t xml:space="preserve">Row 4 = example (grey italics). Columns 'Accuracy %' and 'POMP mean' are calculated automatically. Definitions: Supplementary Table S2 / Codebook_Analysis.</t>
  </si>
  <si>
    <t xml:space="preserve">Study ID</t>
  </si>
  <si>
    <t xml:space="preserve">First author</t>
  </si>
  <si>
    <t xml:space="preserve">Country</t>
  </si>
  <si>
    <t xml:space="preserve">Funding</t>
  </si>
  <si>
    <t xml:space="preserve">COI</t>
  </si>
  <si>
    <t xml:space="preserve">Specialty (primary)</t>
  </si>
  <si>
    <t xml:space="preserve">Specialty (secondary)</t>
  </si>
  <si>
    <t xml:space="preserve">Topic</t>
  </si>
  <si>
    <t xml:space="preserve">Task type (T1/T2/T3)</t>
  </si>
  <si>
    <t xml:space="preserve">Question source</t>
  </si>
  <si>
    <t xml:space="preserve">Question collection date</t>
  </si>
  <si>
    <t xml:space="preserve">n questions</t>
  </si>
  <si>
    <t xml:space="preserve">Question type</t>
  </si>
  <si>
    <t xml:space="preserve">Query language</t>
  </si>
  <si>
    <t xml:space="preserve">Persona/role prompt</t>
  </si>
  <si>
    <t xml:space="preserve">Chatbot</t>
  </si>
  <si>
    <t xml:space="preserve">Developer</t>
  </si>
  <si>
    <t xml:space="preserve">Version / model ID</t>
  </si>
  <si>
    <t xml:space="preserve">Model family/generation</t>
  </si>
  <si>
    <t xml:space="preserve">Open weights (Y/N)</t>
  </si>
  <si>
    <t xml:space="preserve">Access date(s)</t>
  </si>
  <si>
    <t xml:space="preserve">Interface (web/app/API)</t>
  </si>
  <si>
    <t xml:space="preserve">Settings / browsing</t>
  </si>
  <si>
    <t xml:space="preserve">Prompt (verbatim)</t>
  </si>
  <si>
    <t xml:space="preserve">New chat per question</t>
  </si>
  <si>
    <t xml:space="preserve">Repetitions (n)</t>
  </si>
  <si>
    <t xml:space="preserve">Multi-turn (Y/N)</t>
  </si>
  <si>
    <t xml:space="preserve">Evaluators (n)</t>
  </si>
  <si>
    <t xml:space="preserve">Evaluator specialty / experience</t>
  </si>
  <si>
    <t xml:space="preserve">Blinding</t>
  </si>
  <si>
    <t xml:space="preserve">Reference standard</t>
  </si>
  <si>
    <t xml:space="preserve">Rating instrument &amp; scale</t>
  </si>
  <si>
    <t xml:space="preserve">Accurate threshold</t>
  </si>
  <si>
    <t xml:space="preserve">Accuracy format (categorical/continuous)</t>
  </si>
  <si>
    <t xml:space="preserve">n responses</t>
  </si>
  <si>
    <t xml:space="preserve">n accurate</t>
  </si>
  <si>
    <t xml:space="preserve">Accuracy %</t>
  </si>
  <si>
    <t xml:space="preserve">Mean score</t>
  </si>
  <si>
    <t xml:space="preserve">SD</t>
  </si>
  <si>
    <t xml:space="preserve">Scale min</t>
  </si>
  <si>
    <t xml:space="preserve">Scale max</t>
  </si>
  <si>
    <t xml:space="preserve">POMP mean (auto)</t>
  </si>
  <si>
    <t xml:space="preserve">Harm assessed (Y/N)</t>
  </si>
  <si>
    <t xml:space="preserve">Harm definition</t>
  </si>
  <si>
    <t xml:space="preserve">n potentially harmful</t>
  </si>
  <si>
    <t xml:space="preserve">Harm severity</t>
  </si>
  <si>
    <t xml:space="preserve">n safety-relevant omissions</t>
  </si>
  <si>
    <t xml:space="preserve">Omission types</t>
  </si>
  <si>
    <t xml:space="preserve">Referral/disclaimer n</t>
  </si>
  <si>
    <t xml:space="preserve">Completeness</t>
  </si>
  <si>
    <t xml:space="preserve">Quality score (GQS/DISCERN)</t>
  </si>
  <si>
    <t xml:space="preserve">Readability (FRE/FKGL)</t>
  </si>
  <si>
    <t xml:space="preserve">PEMAT-U/A</t>
  </si>
  <si>
    <t xml:space="preserve">Consistency</t>
  </si>
  <si>
    <t xml:space="preserve">Inter-rater reliability</t>
  </si>
  <si>
    <t xml:space="preserve">Human comparator results</t>
  </si>
  <si>
    <t xml:space="preserve">Authors' conclusion</t>
  </si>
  <si>
    <t xml:space="preserve">Extractor</t>
  </si>
  <si>
    <t xml:space="preserve">Checked by</t>
  </si>
  <si>
    <t xml:space="preserve">S001</t>
  </si>
  <si>
    <t xml:space="preserve">LLMDENT-xxxx</t>
  </si>
  <si>
    <t xml:space="preserve">Example</t>
  </si>
  <si>
    <t xml:space="preserve">Germany</t>
  </si>
  <si>
    <t xml:space="preserve">Dental trauma</t>
  </si>
  <si>
    <t xml:space="preserve">Paediatric dentistry</t>
  </si>
  <si>
    <t xml:space="preserve">Tooth avulsion first aid</t>
  </si>
  <si>
    <t xml:space="preserve">T3</t>
  </si>
  <si>
    <t xml:space="preserve">IADT guideline-derived patient scenarios</t>
  </si>
  <si>
    <t xml:space="preserve">2025-02</t>
  </si>
  <si>
    <t xml:space="preserve">open-ended</t>
  </si>
  <si>
    <t xml:space="preserve">ChatGPT</t>
  </si>
  <si>
    <t xml:space="preserve">OpenAI</t>
  </si>
  <si>
    <t xml:space="preserve">GPT-4o</t>
  </si>
  <si>
    <t xml:space="preserve">GPT-4o/o-series/GPT-5</t>
  </si>
  <si>
    <t xml:space="preserve">N</t>
  </si>
  <si>
    <t xml:space="preserve">2025-03-01</t>
  </si>
  <si>
    <t xml:space="preserve">web</t>
  </si>
  <si>
    <t xml:space="preserve">default; browsing off</t>
  </si>
  <si>
    <t xml:space="preserve">"My child's tooth was knocked out…"</t>
  </si>
  <si>
    <t xml:space="preserve">Y</t>
  </si>
  <si>
    <t xml:space="preserve">paediatric dentists &gt;10 y</t>
  </si>
  <si>
    <t xml:space="preserve">IADT 2020 guidelines</t>
  </si>
  <si>
    <t xml:space="preserve">5-point Likert</t>
  </si>
  <si>
    <t xml:space="preserve">≥4</t>
  </si>
  <si>
    <t xml:space="preserve">categorical</t>
  </si>
  <si>
    <t xml:space="preserve">advice likely to cause harm if followed</t>
  </si>
  <si>
    <t xml:space="preserve">moderate</t>
  </si>
  <si>
    <t xml:space="preserve">S5 (no urgency), S6</t>
  </si>
  <si>
    <t xml:space="preserve">2.5/3</t>
  </si>
  <si>
    <t xml:space="preserve">GQS 4</t>
  </si>
  <si>
    <t xml:space="preserve">FKGL 9.8</t>
  </si>
  <si>
    <t xml:space="preserve">Kappa 0.78</t>
  </si>
  <si>
    <t xml:space="preserve">ICC 0.81</t>
  </si>
  <si>
    <t xml:space="preserve">Largely accurate but…</t>
  </si>
  <si>
    <t xml:space="preserve">Coding of safety-related limitations (taxonomy S1–S9)</t>
  </si>
  <si>
    <t xml:space="preserve">Chatbot arm</t>
  </si>
  <si>
    <t xml:space="preserve">Question / response ID</t>
  </si>
  <si>
    <t xml:space="preserve">Specialty</t>
  </si>
  <si>
    <t xml:space="preserve">Safety category (S1–S9)</t>
  </si>
  <si>
    <t xml:space="preserve">Severity (none/mild/moderate/severe)</t>
  </si>
  <si>
    <t xml:space="preserve">Likelihood of harm (low/medium/high)</t>
  </si>
  <si>
    <t xml:space="preserve">Verbatim excerpt</t>
  </si>
  <si>
    <t xml:space="preserve">Source of judgement (study authors / review team)</t>
  </si>
  <si>
    <t xml:space="preserve">Coder 1</t>
  </si>
  <si>
    <t xml:space="preserve">Coder 2</t>
  </si>
  <si>
    <t xml:space="preserve">Agreement (Y/N)</t>
  </si>
  <si>
    <t xml:space="preserve">medium</t>
  </si>
  <si>
    <t xml:space="preserve">"…you can wait until your next dentist appointment…"</t>
  </si>
  <si>
    <t xml:space="preserve">study authors</t>
  </si>
  <si>
    <t xml:space="preserve">example</t>
  </si>
  <si>
    <t xml:space="preserve">Category</t>
  </si>
  <si>
    <t xml:space="preserve">Examples</t>
  </si>
  <si>
    <t xml:space="preserve">Risk of bias – modified QUADAS-2 for LLM chatbot evaluation studies</t>
  </si>
  <si>
    <t xml:space="preserve">* critical items: a 'N' answer → domain high risk. Domain low if all Y; otherwise unclear. Signalling questions: protocol Table 6.</t>
  </si>
  <si>
    <t xml:space="preserve">Q1 question source representative</t>
  </si>
  <si>
    <t xml:space="preserve">Q2 source date reported</t>
  </si>
  <si>
    <t xml:space="preserve">Q3 n questions adequate &amp; pre-specified*</t>
  </si>
  <si>
    <t xml:space="preserve">Q4 wording neutral &amp; verbatim available</t>
  </si>
  <si>
    <t xml:space="preserve">D1 RoB</t>
  </si>
  <si>
    <t xml:space="preserve">D1 applicability</t>
  </si>
  <si>
    <t xml:space="preserve">Q5 chatbot &amp; version</t>
  </si>
  <si>
    <t xml:space="preserve">Q6 inquiry date</t>
  </si>
  <si>
    <t xml:space="preserve">Q7 prompt verbatim &amp; neutral*</t>
  </si>
  <si>
    <t xml:space="preserve">Q8 interface &amp; settings</t>
  </si>
  <si>
    <t xml:space="preserve">Q9 independent sessions</t>
  </si>
  <si>
    <t xml:space="preserve">Q10 repetitions</t>
  </si>
  <si>
    <t xml:space="preserve">Q11 language</t>
  </si>
  <si>
    <t xml:space="preserve">D2 RoB</t>
  </si>
  <si>
    <t xml:space="preserve">D2 applicability</t>
  </si>
  <si>
    <t xml:space="preserve">Q12 qualified evaluators*</t>
  </si>
  <si>
    <t xml:space="preserve">Q13 ≥2 evaluators</t>
  </si>
  <si>
    <t xml:space="preserve">Q14 blinding*</t>
  </si>
  <si>
    <t xml:space="preserve">Q15 reference standard</t>
  </si>
  <si>
    <t xml:space="preserve">Q16 defined scale</t>
  </si>
  <si>
    <t xml:space="preserve">Q17 IRR reported/acceptable</t>
  </si>
  <si>
    <t xml:space="preserve">D3 RoB</t>
  </si>
  <si>
    <t xml:space="preserve">D3 applicability</t>
  </si>
  <si>
    <t xml:space="preserve">Q18 all outcomes per arm</t>
  </si>
  <si>
    <t xml:space="preserve">Q19 per-question data</t>
  </si>
  <si>
    <t xml:space="preserve">Q20 harm criteria*</t>
  </si>
  <si>
    <t xml:space="preserve">Q21 consistency reported</t>
  </si>
  <si>
    <t xml:space="preserve">D4 RoB</t>
  </si>
  <si>
    <t xml:space="preserve">Overall RoB</t>
  </si>
  <si>
    <t xml:space="preserve">Assessor</t>
  </si>
  <si>
    <t xml:space="preserve">Consensus notes</t>
  </si>
  <si>
    <t xml:space="preserve">Unclear</t>
  </si>
  <si>
    <t xml:space="preserve">Low</t>
  </si>
  <si>
    <t xml:space="preserve">High</t>
  </si>
  <si>
    <t xml:space="preserve">Reporting completeness (CHART 2025; METRICS 2024)</t>
  </si>
  <si>
    <t xml:space="preserve">Checklist</t>
  </si>
  <si>
    <t xml:space="preserve">Item no.</t>
  </si>
  <si>
    <t xml:space="preserve">Item (insert wording from official checklist)</t>
  </si>
  <si>
    <t xml:space="preserve">Reported (Y/N/NA)</t>
  </si>
  <si>
    <t xml:space="preserve">Location (page)</t>
  </si>
  <si>
    <t xml:space="preserve">CHART</t>
  </si>
  <si>
    <t xml:space="preserve">1</t>
  </si>
  <si>
    <t xml:space="preserve">[item wording]</t>
  </si>
  <si>
    <t xml:space="preserve">p. 3</t>
  </si>
  <si>
    <t xml:space="preserve">Use the official CHART checklist (Huo et al., CHART Collaborative 2025; e.g. Artif Intell Med 2025;168:103222) and METRICS (Sallam et al., Interact J Med Res 2024;13:e54704).</t>
  </si>
  <si>
    <t xml:space="preserve">Completeness score per study = reported items / applicable items × 100.</t>
  </si>
  <si>
    <t xml:space="preserve">Codebook and pre-specified analyses</t>
  </si>
  <si>
    <t xml:space="preserve">Variable</t>
  </si>
  <si>
    <t xml:space="preserve">Definition / levels</t>
  </si>
  <si>
    <t xml:space="preserve">Type</t>
  </si>
  <si>
    <t xml:space="preserve">Use</t>
  </si>
  <si>
    <t xml:space="preserve">specialty</t>
  </si>
  <si>
    <t xml:space="preserve">Primary dental specialty</t>
  </si>
  <si>
    <t xml:space="preserve">categorical (16 a-priori levels)</t>
  </si>
  <si>
    <t xml:space="preserve">Subgroup (secondary question)</t>
  </si>
  <si>
    <t xml:space="preserve">model_family</t>
  </si>
  <si>
    <t xml:space="preserve">GPT-3.5; GPT-4/4-turbo; GPT-4o/o-series/GPT-5; Gemini/Bard; Copilot/Bing; Claude; open-weight/other</t>
  </si>
  <si>
    <t xml:space="preserve">Subgroup / meta-regression</t>
  </si>
  <si>
    <t xml:space="preserve">task_type</t>
  </si>
  <si>
    <t xml:space="preserve">T1 Q&amp;A/FAQ; T2 education material; T3 scenario/emergency advice</t>
  </si>
  <si>
    <t xml:space="preserve">Subgroup</t>
  </si>
  <si>
    <t xml:space="preserve">q_source</t>
  </si>
  <si>
    <t xml:space="preserve">website/FAQ; clinician; real patients; LLM-generated; guideline; mixed</t>
  </si>
  <si>
    <t xml:space="preserve">n_questions</t>
  </si>
  <si>
    <t xml:space="preserve">number of questions</t>
  </si>
  <si>
    <t xml:space="preserve">continuous (log)</t>
  </si>
  <si>
    <t xml:space="preserve">Meta-regression</t>
  </si>
  <si>
    <t xml:space="preserve">prompt_eng</t>
  </si>
  <si>
    <t xml:space="preserve">none vs role/structured</t>
  </si>
  <si>
    <t xml:space="preserve">binary</t>
  </si>
  <si>
    <t xml:space="preserve">language</t>
  </si>
  <si>
    <t xml:space="preserve">English vs other</t>
  </si>
  <si>
    <t xml:space="preserve">evaluator</t>
  </si>
  <si>
    <t xml:space="preserve">specialist vs general dentist vs mixed/other; number</t>
  </si>
  <si>
    <t xml:space="preserve">blinding</t>
  </si>
  <si>
    <t xml:space="preserve">yes/no/NA</t>
  </si>
  <si>
    <t xml:space="preserve">instrument</t>
  </si>
  <si>
    <t xml:space="preserve">Likert 3–5; Likert ≥6/VAS; validated quality scale; binary</t>
  </si>
  <si>
    <t xml:space="preserve">Subgroup / sensitivity</t>
  </si>
  <si>
    <t xml:space="preserve">rob_overall</t>
  </si>
  <si>
    <t xml:space="preserve">low/high/unclear</t>
  </si>
  <si>
    <t xml:space="preserve">Sensitivity</t>
  </si>
  <si>
    <t xml:space="preserve">pub_year</t>
  </si>
  <si>
    <t xml:space="preserve">year</t>
  </si>
  <si>
    <t xml:space="preserve">continuous</t>
  </si>
  <si>
    <t xml:space="preserve">acc_prop</t>
  </si>
  <si>
    <t xml:space="preserve">n accurate / n responses</t>
  </si>
  <si>
    <t xml:space="preserve">proportion</t>
  </si>
  <si>
    <t xml:space="preserve">Primary MA (GLMM logit)</t>
  </si>
  <si>
    <t xml:space="preserve">acc_pomp</t>
  </si>
  <si>
    <t xml:space="preserve">(mean − min)/(max − min) × 100</t>
  </si>
  <si>
    <t xml:space="preserve">Primary MA (REML, HKSJ)</t>
  </si>
  <si>
    <t xml:space="preserve">harm_prop</t>
  </si>
  <si>
    <t xml:space="preserve">n potentially harmful / n responses</t>
  </si>
  <si>
    <t xml:space="preserve">Primary MA or SWiM</t>
  </si>
  <si>
    <t xml:space="preserve">omission_prop</t>
  </si>
  <si>
    <t xml:space="preserve">n with safety-relevant omission / n responses</t>
  </si>
  <si>
    <t xml:space="preserve">PRISMA 2020 checklist</t>
  </si>
  <si>
    <t xml:space="preserve">Section/topic</t>
  </si>
  <si>
    <t xml:space="preserve">Item</t>
  </si>
  <si>
    <t xml:space="preserve">Checklist item (abridged)</t>
  </si>
  <si>
    <t xml:space="preserve">Location</t>
  </si>
  <si>
    <t xml:space="preserve">Identify the report as a systematic review</t>
  </si>
  <si>
    <t xml:space="preserve">Title page</t>
  </si>
  <si>
    <t xml:space="preserve">2</t>
  </si>
  <si>
    <t xml:space="preserve">PRISMA 2020 for Abstracts checklist</t>
  </si>
  <si>
    <t xml:space="preserve">Rationale</t>
  </si>
  <si>
    <t xml:space="preserve">3</t>
  </si>
  <si>
    <t xml:space="preserve">Rationale in context of existing knowledge</t>
  </si>
  <si>
    <t xml:space="preserve">Introduction, paragraphs 1–3</t>
  </si>
  <si>
    <t xml:space="preserve">Objectives</t>
  </si>
  <si>
    <t xml:space="preserve">4</t>
  </si>
  <si>
    <t xml:space="preserve">Explicit statement of objectives/questions</t>
  </si>
  <si>
    <t xml:space="preserve">Introduction, last paragraph</t>
  </si>
  <si>
    <t xml:space="preserve">Eligibility criteria</t>
  </si>
  <si>
    <t xml:space="preserve">5</t>
  </si>
  <si>
    <t xml:space="preserve">Inclusion/exclusion criteria and grouping for syntheses</t>
  </si>
  <si>
    <t xml:space="preserve">Methods 2.2; Table 1; 2.8</t>
  </si>
  <si>
    <t xml:space="preserve">Information sources</t>
  </si>
  <si>
    <t xml:space="preserve">6</t>
  </si>
  <si>
    <t xml:space="preserve">All sources and date last searched</t>
  </si>
  <si>
    <t xml:space="preserve">Methods 2.3; Table 2; Table S1</t>
  </si>
  <si>
    <t xml:space="preserve">Search strategy</t>
  </si>
  <si>
    <t xml:space="preserve">7</t>
  </si>
  <si>
    <t xml:space="preserve">Full search strategies incl. filters and limits</t>
  </si>
  <si>
    <t xml:space="preserve">Table S1 (+ search workbook)</t>
  </si>
  <si>
    <t xml:space="preserve">Selection process</t>
  </si>
  <si>
    <t xml:space="preserve">8</t>
  </si>
  <si>
    <t xml:space="preserve">Reviewers, independence, automation tools</t>
  </si>
  <si>
    <t xml:space="preserve">Methods 2.5; Table 3; S4; S8</t>
  </si>
  <si>
    <t xml:space="preserve">Data collection process</t>
  </si>
  <si>
    <t xml:space="preserve">9</t>
  </si>
  <si>
    <t xml:space="preserve">Methods of data collection, reviewers, automation</t>
  </si>
  <si>
    <t xml:space="preserve">Methods 2.6</t>
  </si>
  <si>
    <t xml:space="preserve">Data items</t>
  </si>
  <si>
    <t xml:space="preserve">10a</t>
  </si>
  <si>
    <t xml:space="preserve">Outcomes and definitions</t>
  </si>
  <si>
    <t xml:space="preserve">Methods 2.6 (outcome definitions); Table 4</t>
  </si>
  <si>
    <t xml:space="preserve">10b</t>
  </si>
  <si>
    <t xml:space="preserve">Other variables; assumptions for missing data</t>
  </si>
  <si>
    <t xml:space="preserve">Methods 2.6; Table S2</t>
  </si>
  <si>
    <t xml:space="preserve">Study risk of bias</t>
  </si>
  <si>
    <t xml:space="preserve">11</t>
  </si>
  <si>
    <t xml:space="preserve">Tool, reviewers, independence</t>
  </si>
  <si>
    <t xml:space="preserve">Methods 2.7; Table 6</t>
  </si>
  <si>
    <t xml:space="preserve">Effect measures</t>
  </si>
  <si>
    <t xml:space="preserve">12</t>
  </si>
  <si>
    <t xml:space="preserve">Effect measures per outcome</t>
  </si>
  <si>
    <t xml:space="preserve">Methods 2.8</t>
  </si>
  <si>
    <t xml:space="preserve">Synthesis methods</t>
  </si>
  <si>
    <t xml:space="preserve">13a</t>
  </si>
  <si>
    <t xml:space="preserve">Eligibility for each synthesis</t>
  </si>
  <si>
    <t xml:space="preserve">13b</t>
  </si>
  <si>
    <t xml:space="preserve">Data preparation / conversions</t>
  </si>
  <si>
    <t xml:space="preserve">Methods 2.8 (POMP, dichotomisation)</t>
  </si>
  <si>
    <t xml:space="preserve">13c</t>
  </si>
  <si>
    <t xml:space="preserve">Tabulation / visual display</t>
  </si>
  <si>
    <t xml:space="preserve">Methods 2.8; Tables 7–10; Figures 3–5</t>
  </si>
  <si>
    <t xml:space="preserve">13d</t>
  </si>
  <si>
    <t xml:space="preserve">Synthesis methods, models, heterogeneity, software</t>
  </si>
  <si>
    <t xml:space="preserve">13e</t>
  </si>
  <si>
    <t xml:space="preserve">Exploring heterogeneity</t>
  </si>
  <si>
    <t xml:space="preserve">Methods 2.8 (subgroups, meta-regression)</t>
  </si>
  <si>
    <t xml:space="preserve">13f</t>
  </si>
  <si>
    <t xml:space="preserve">Sensitivity analyses</t>
  </si>
  <si>
    <t xml:space="preserve">Reporting bias assessment</t>
  </si>
  <si>
    <t xml:space="preserve">14</t>
  </si>
  <si>
    <t xml:space="preserve">Risk of bias due to missing results</t>
  </si>
  <si>
    <t xml:space="preserve">Certainty assessment</t>
  </si>
  <si>
    <t xml:space="preserve">15</t>
  </si>
  <si>
    <t xml:space="preserve">Certainty of evidence</t>
  </si>
  <si>
    <t xml:space="preserve">Methods 2.8 (GRADE)</t>
  </si>
  <si>
    <t xml:space="preserve">Study selection</t>
  </si>
  <si>
    <t xml:space="preserve">16a</t>
  </si>
  <si>
    <t xml:space="preserve">Search and selection results, flow diagram</t>
  </si>
  <si>
    <t xml:space="preserve">Results 3.1; Figure 1</t>
  </si>
  <si>
    <t xml:space="preserve">16b</t>
  </si>
  <si>
    <t xml:space="preserve">Excluded studies that appear eligible</t>
  </si>
  <si>
    <t xml:space="preserve">Table S6 [pending]</t>
  </si>
  <si>
    <t xml:space="preserve">Study characteristics</t>
  </si>
  <si>
    <t xml:space="preserve">17</t>
  </si>
  <si>
    <t xml:space="preserve">Characteristics of each study</t>
  </si>
  <si>
    <t xml:space="preserve">Results 3.2; Table 7; Table S3 [pending]</t>
  </si>
  <si>
    <t xml:space="preserve">Risk of bias in studies</t>
  </si>
  <si>
    <t xml:space="preserve">18</t>
  </si>
  <si>
    <t xml:space="preserve">RoB per study</t>
  </si>
  <si>
    <t xml:space="preserve">Results 3.3; Figure 2 [pending]</t>
  </si>
  <si>
    <t xml:space="preserve">Results of individual studies</t>
  </si>
  <si>
    <t xml:space="preserve">19</t>
  </si>
  <si>
    <t xml:space="preserve">Summary statistics and estimates per study</t>
  </si>
  <si>
    <t xml:space="preserve">Forest plots Figures 3–4 [pending]</t>
  </si>
  <si>
    <t xml:space="preserve">Results of syntheses</t>
  </si>
  <si>
    <t xml:space="preserve">20a</t>
  </si>
  <si>
    <t xml:space="preserve">Characteristics and RoB of contributing studies</t>
  </si>
  <si>
    <t xml:space="preserve">Results 3.4–3.7 [pending]</t>
  </si>
  <si>
    <t xml:space="preserve">20b</t>
  </si>
  <si>
    <t xml:space="preserve">Pooled estimates, precision, heterogeneity</t>
  </si>
  <si>
    <t xml:space="preserve">Results 3.4–3.5 [pending]</t>
  </si>
  <si>
    <t xml:space="preserve">20c</t>
  </si>
  <si>
    <t xml:space="preserve">Investigations of heterogeneity</t>
  </si>
  <si>
    <t xml:space="preserve">Results 3.6–3.7; Table 9 [pending]</t>
  </si>
  <si>
    <t xml:space="preserve">20d</t>
  </si>
  <si>
    <t xml:space="preserve">Results 3.9 [pending]</t>
  </si>
  <si>
    <t xml:space="preserve">Reporting biases</t>
  </si>
  <si>
    <t xml:space="preserve">21</t>
  </si>
  <si>
    <t xml:space="preserve">22</t>
  </si>
  <si>
    <t xml:space="preserve">Certainty per outcome</t>
  </si>
  <si>
    <t xml:space="preserve">Results 3.9; Table 10 [pending]</t>
  </si>
  <si>
    <t xml:space="preserve">Discussion</t>
  </si>
  <si>
    <t xml:space="preserve">23a</t>
  </si>
  <si>
    <t xml:space="preserve">Interpretation in context of other evidence</t>
  </si>
  <si>
    <t xml:space="preserve">Discussion 4.1–4.5</t>
  </si>
  <si>
    <t xml:space="preserve">23b</t>
  </si>
  <si>
    <t xml:space="preserve">Limitations of evidence</t>
  </si>
  <si>
    <t xml:space="preserve">Discussion 4.6, 4.8</t>
  </si>
  <si>
    <t xml:space="preserve">23c</t>
  </si>
  <si>
    <t xml:space="preserve">Limitations of review processes</t>
  </si>
  <si>
    <t xml:space="preserve">Discussion 4.8</t>
  </si>
  <si>
    <t xml:space="preserve">23d</t>
  </si>
  <si>
    <t xml:space="preserve">Implications for practice, policy, research</t>
  </si>
  <si>
    <t xml:space="preserve">Discussion 4.7</t>
  </si>
  <si>
    <t xml:space="preserve">Registration and protocol</t>
  </si>
  <si>
    <t xml:space="preserve">24a</t>
  </si>
  <si>
    <t xml:space="preserve">Registration information</t>
  </si>
  <si>
    <t xml:space="preserve">Methods 2.1; title page</t>
  </si>
  <si>
    <t xml:space="preserve">24b</t>
  </si>
  <si>
    <t xml:space="preserve">Protocol access</t>
  </si>
  <si>
    <t xml:space="preserve">Methods 2.1; Supplementary File 1 (protocol)</t>
  </si>
  <si>
    <t xml:space="preserve">24c</t>
  </si>
  <si>
    <t xml:space="preserve">Amendments</t>
  </si>
  <si>
    <t xml:space="preserve">Protocol – amendment log</t>
  </si>
  <si>
    <t xml:space="preserve">Support</t>
  </si>
  <si>
    <t xml:space="preserve">25</t>
  </si>
  <si>
    <t xml:space="preserve">Funding sources and role of funders</t>
  </si>
  <si>
    <t xml:space="preserve">Declarations</t>
  </si>
  <si>
    <t xml:space="preserve">Competing interests</t>
  </si>
  <si>
    <t xml:space="preserve">26</t>
  </si>
  <si>
    <t xml:space="preserve">Availability of data, code, materials</t>
  </si>
  <si>
    <t xml:space="preserve">27</t>
  </si>
  <si>
    <t xml:space="preserve">Public availability of forms, data, code</t>
  </si>
  <si>
    <t xml:space="preserve">Declarations – data availability; workbook</t>
  </si>
  <si>
    <t xml:space="preserve">Audit trail of the review process</t>
  </si>
  <si>
    <t xml:space="preserve">Date</t>
  </si>
  <si>
    <t xml:space="preserve">Step</t>
  </si>
  <si>
    <t xml:space="preserve">Tool / responsible</t>
  </si>
  <si>
    <t xml:space="preserve">Result</t>
  </si>
  <si>
    <t xml:space="preserve">Documented in</t>
  </si>
  <si>
    <t xml:space="preserve">Search of 10 sources; export of raw records</t>
  </si>
  <si>
    <t xml:space="preserve">APIs/connectors; scripts</t>
  </si>
  <si>
    <t xml:space="preserve">7,734 raw records</t>
  </si>
  <si>
    <t xml:space="preserve">Deduplication (DOI/PMID/PMCID/title/fuzzy) and automated C1∧C2 filter</t>
  </si>
  <si>
    <t xml:space="preserve">Python</t>
  </si>
  <si>
    <t xml:space="preserve">3055 unique; 2164 to screening</t>
  </si>
  <si>
    <t xml:space="preserve">2026-10-08</t>
  </si>
  <si>
    <t xml:space="preserve">Abstract enrichment for records without abstract (PubMed E-utilities, OpenAlex)</t>
  </si>
  <si>
    <t xml:space="preserve">Python/requests</t>
  </si>
  <si>
    <t xml:space="preserve">99 abstracts added; 168 without abstract</t>
  </si>
  <si>
    <t xml:space="preserve">PICOS, screening guide v1.0 derived from Zhang et al. 2025 and review questions</t>
  </si>
  <si>
    <t xml:space="preserve">Team lead</t>
  </si>
  <si>
    <t xml:space="preserve">Guide v1.0</t>
  </si>
  <si>
    <t xml:space="preserve">Benchmark set (25 studies of Zhang et al.) located in dataset</t>
  </si>
  <si>
    <t xml:space="preserve">23/25 retrieved</t>
  </si>
  <si>
    <t xml:space="preserve">Calibration screening (random 60 records) by R1 and R2</t>
  </si>
  <si>
    <t xml:space="preserve">LLM reviewer agents</t>
  </si>
  <si>
    <t xml:space="preserve">κ = 1.00</t>
  </si>
  <si>
    <t xml:space="preserve">Screening guide v1.1 (coding clarifications)</t>
  </si>
  <si>
    <t xml:space="preserve">Guide v1.1</t>
  </si>
  <si>
    <t xml:space="preserve">Supplement S4</t>
  </si>
  <si>
    <t xml:space="preserve">Main TA screening (2104 records, 18 batches), R1 and R2 independent</t>
  </si>
  <si>
    <t xml:space="preserve">κ = 0.97</t>
  </si>
  <si>
    <t xml:space="preserve">R3 arbitration of 23 conflicts/UNSURE records</t>
  </si>
  <si>
    <t xml:space="preserve">LLM reviewer agent R3</t>
  </si>
  <si>
    <t xml:space="preserve">12 included, 11 excluded</t>
  </si>
  <si>
    <t xml:space="preserve">ASReview QC (ELAS u4, 10-fold OOF) and R3 re-check of 100 flagged records</t>
  </si>
  <si>
    <t xml:space="preserve">ASReview (repo version), R3</t>
  </si>
  <si>
    <t xml:space="preserve">0 reclassified</t>
  </si>
  <si>
    <t xml:space="preserve">ASReview simulation on final labels</t>
  </si>
  <si>
    <t xml:space="preserve">ASReview Simulate</t>
  </si>
  <si>
    <t xml:space="preserve">WSS@95 = 61.5%</t>
  </si>
  <si>
    <t xml:space="preserve">Export of labelled dataset for ASReview LAB Validation mode (CSV, RIS)</t>
  </si>
  <si>
    <t xml:space="preserve">ASReview folder</t>
  </si>
  <si>
    <t xml:space="preserve">[pending]</t>
  </si>
  <si>
    <t xml:space="preserve">Human validation of TA labels in ASReview LAB (Validation mode)</t>
  </si>
  <si>
    <t xml:space="preserve">Human reviewers</t>
  </si>
  <si>
    <t xml:space="preserve">TA_Screening (yellow)</t>
  </si>
  <si>
    <t xml:space="preserve">Complementary searches, PROSPERO registration, full-text screening, extraction, RoB, synthesis</t>
  </si>
  <si>
    <t xml:space="preserve">Team</t>
  </si>
  <si>
    <t xml:space="preserve">FT_Screening etc.</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</si>
</sst>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9"/>
      <name val="Arial"/>
      <family val="0"/>
      <charset val="1"/>
    </font>
    <font>
      <b val="true"/>
      <sz val="10"/>
      <name val="Arial"/>
      <family val="0"/>
      <charset val="1"/>
    </font>
    <font>
      <b val="true"/>
      <sz val="10"/>
      <color rgb="FFFFFFFF"/>
      <name val="Arial"/>
      <family val="0"/>
      <charset val="1"/>
    </font>
    <font>
      <i val="true"/>
      <sz val="9"/>
      <color rgb="FF404040"/>
      <name val="Arial"/>
      <family val="0"/>
      <charset val="1"/>
    </font>
    <font>
      <sz val="9"/>
      <name val="WenQuanYi Zen Hei"/>
      <family val="2"/>
    </font>
    <font>
      <i val="true"/>
      <sz val="9"/>
      <name val="Arial"/>
      <family val="0"/>
      <charset val="1"/>
    </font>
    <font>
      <i val="true"/>
      <sz val="9"/>
      <color rgb="FF7F7F7F"/>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c r="B7" s="3"/>
    </row>
    <row r="8" customFormat="false" ht="15" hidden="false" customHeight="false" outlineLevel="0" collapsed="false">
      <c r="A8" s="4" t="s">
        <v>9</v>
      </c>
      <c r="B8" s="5" t="s">
        <v>10</v>
      </c>
    </row>
    <row r="9" customFormat="false" ht="15" hidden="false" customHeight="false" outlineLevel="0" collapsed="false">
      <c r="A9" s="2" t="s">
        <v>11</v>
      </c>
      <c r="B9" s="3" t="s">
        <v>12</v>
      </c>
    </row>
    <row r="10" customFormat="false" ht="15" hidden="false" customHeight="false" outlineLevel="0" collapsed="false">
      <c r="A10" s="2" t="s">
        <v>13</v>
      </c>
      <c r="B10" s="3" t="s">
        <v>14</v>
      </c>
    </row>
    <row r="11" customFormat="false" ht="15" hidden="false" customHeight="false" outlineLevel="0" collapsed="false">
      <c r="A11" s="2" t="s">
        <v>15</v>
      </c>
      <c r="B11" s="3" t="s">
        <v>16</v>
      </c>
    </row>
    <row r="12" customFormat="false" ht="15" hidden="false" customHeight="false" outlineLevel="0" collapsed="false">
      <c r="A12" s="2" t="s">
        <v>17</v>
      </c>
      <c r="B12" s="3" t="s">
        <v>18</v>
      </c>
    </row>
    <row r="13" customFormat="false" ht="15" hidden="false" customHeight="false" outlineLevel="0" collapsed="false">
      <c r="A13" s="2" t="s">
        <v>19</v>
      </c>
      <c r="B13" s="3" t="s">
        <v>20</v>
      </c>
    </row>
    <row r="14" customFormat="false" ht="15" hidden="false" customHeight="false" outlineLevel="0" collapsed="false">
      <c r="A14" s="2" t="s">
        <v>21</v>
      </c>
      <c r="B14" s="3" t="s">
        <v>22</v>
      </c>
    </row>
    <row r="15" customFormat="false" ht="15" hidden="false" customHeight="false" outlineLevel="0" collapsed="false">
      <c r="A15" s="2" t="s">
        <v>23</v>
      </c>
      <c r="B15" s="3" t="s">
        <v>24</v>
      </c>
    </row>
    <row r="16" customFormat="false" ht="15" hidden="false" customHeight="false" outlineLevel="0" collapsed="false">
      <c r="A16" s="2" t="s">
        <v>25</v>
      </c>
      <c r="B16" s="3" t="s">
        <v>26</v>
      </c>
    </row>
    <row r="17" customFormat="false" ht="15" hidden="false" customHeight="false" outlineLevel="0" collapsed="false">
      <c r="A17" s="2" t="s">
        <v>27</v>
      </c>
      <c r="B17" s="3" t="s">
        <v>28</v>
      </c>
    </row>
    <row r="18" customFormat="false" ht="15" hidden="false" customHeight="false" outlineLevel="0" collapsed="false">
      <c r="A18" s="2" t="s">
        <v>29</v>
      </c>
      <c r="B18" s="3" t="s">
        <v>30</v>
      </c>
    </row>
    <row r="19" customFormat="false" ht="15" hidden="false" customHeight="false" outlineLevel="0" collapsed="false">
      <c r="A19" s="2" t="s">
        <v>31</v>
      </c>
      <c r="B19" s="3" t="s">
        <v>32</v>
      </c>
    </row>
    <row r="20" customFormat="false" ht="15" hidden="false" customHeight="false" outlineLevel="0" collapsed="false">
      <c r="A20" s="2" t="s">
        <v>33</v>
      </c>
      <c r="B20" s="3" t="s">
        <v>34</v>
      </c>
    </row>
    <row r="21" customFormat="false" ht="15" hidden="false" customHeight="false" outlineLevel="0" collapsed="false">
      <c r="A21" s="2" t="s">
        <v>35</v>
      </c>
      <c r="B21" s="3" t="s">
        <v>36</v>
      </c>
    </row>
    <row r="22" customFormat="false" ht="15" hidden="false" customHeight="false" outlineLevel="0" collapsed="false">
      <c r="A22" s="2" t="s">
        <v>37</v>
      </c>
      <c r="B22" s="3" t="s">
        <v>38</v>
      </c>
    </row>
    <row r="23" customFormat="false" ht="15" hidden="false" customHeight="false" outlineLevel="0" collapsed="false">
      <c r="A23" s="2" t="s">
        <v>39</v>
      </c>
      <c r="B23" s="3" t="s">
        <v>40</v>
      </c>
    </row>
    <row r="24" customFormat="false" ht="15" hidden="false" customHeight="false" outlineLevel="0" collapsed="false">
      <c r="A24" s="2" t="s">
        <v>41</v>
      </c>
      <c r="B24" s="3" t="s">
        <v>42</v>
      </c>
    </row>
    <row r="25" customFormat="false" ht="15" hidden="false" customHeight="false" outlineLevel="0" collapsed="false">
      <c r="A25" s="2" t="s">
        <v>43</v>
      </c>
      <c r="B25" s="3" t="s">
        <v>44</v>
      </c>
    </row>
    <row r="26" customFormat="false" ht="15" hidden="false" customHeight="false" outlineLevel="0" collapsed="false">
      <c r="A26" s="2" t="s">
        <v>45</v>
      </c>
      <c r="B26" s="3" t="s">
        <v>46</v>
      </c>
    </row>
    <row r="27" customFormat="false" ht="15" hidden="false" customHeight="false" outlineLevel="0" collapsed="false">
      <c r="A27" s="2" t="s">
        <v>47</v>
      </c>
      <c r="B27" s="3" t="s">
        <v>48</v>
      </c>
    </row>
    <row r="28" customFormat="false" ht="15" hidden="false" customHeight="false" outlineLevel="0" collapsed="false">
      <c r="A28" s="2" t="s">
        <v>49</v>
      </c>
      <c r="B28" s="3" t="s">
        <v>50</v>
      </c>
    </row>
    <row r="29" customFormat="false" ht="15" hidden="false" customHeight="false" outlineLevel="0" collapsed="false">
      <c r="A29" s="2"/>
      <c r="B29" s="3"/>
    </row>
    <row r="30" customFormat="false" ht="15" hidden="false" customHeight="false" outlineLevel="0" collapsed="false">
      <c r="A30" s="4" t="s">
        <v>51</v>
      </c>
      <c r="B30" s="3"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90"/>
  </cols>
  <sheetData>
    <row r="1" customFormat="false" ht="17.35" hidden="false" customHeight="false" outlineLevel="0" collapsed="false">
      <c r="A1" s="1" t="s">
        <v>53</v>
      </c>
    </row>
    <row r="3" customFormat="false" ht="32.8" hidden="false" customHeight="false" outlineLevel="0" collapsed="false">
      <c r="A3" s="4" t="s">
        <v>54</v>
      </c>
      <c r="B3" s="3" t="s">
        <v>55</v>
      </c>
    </row>
    <row r="4" customFormat="false" ht="32.8" hidden="false" customHeight="false" outlineLevel="0" collapsed="false">
      <c r="A4" s="4" t="s">
        <v>56</v>
      </c>
      <c r="B4" s="3" t="s">
        <v>57</v>
      </c>
    </row>
    <row r="6" customFormat="false" ht="15" hidden="false" customHeight="false" outlineLevel="0" collapsed="false">
      <c r="A6" s="6" t="s">
        <v>58</v>
      </c>
      <c r="B6" s="6" t="s">
        <v>59</v>
      </c>
      <c r="C6" s="6" t="s">
        <v>60</v>
      </c>
    </row>
    <row r="7" customFormat="false" ht="53.7" hidden="false" customHeight="false" outlineLevel="0" collapsed="false">
      <c r="A7" s="7" t="s">
        <v>61</v>
      </c>
      <c r="B7" s="7" t="s">
        <v>62</v>
      </c>
      <c r="C7" s="7" t="s">
        <v>63</v>
      </c>
    </row>
    <row r="8" customFormat="false" ht="32.8" hidden="false" customHeight="false" outlineLevel="0" collapsed="false">
      <c r="A8" s="7" t="s">
        <v>64</v>
      </c>
      <c r="B8" s="7" t="s">
        <v>65</v>
      </c>
      <c r="C8" s="7" t="s">
        <v>66</v>
      </c>
    </row>
    <row r="9" customFormat="false" ht="15" hidden="false" customHeight="false" outlineLevel="0" collapsed="false">
      <c r="A9" s="7" t="s">
        <v>67</v>
      </c>
      <c r="B9" s="7" t="s">
        <v>68</v>
      </c>
      <c r="C9" s="7" t="s">
        <v>69</v>
      </c>
    </row>
    <row r="10" customFormat="false" ht="32.8" hidden="false" customHeight="false" outlineLevel="0" collapsed="false">
      <c r="A10" s="7" t="s">
        <v>70</v>
      </c>
      <c r="B10" s="7" t="s">
        <v>71</v>
      </c>
      <c r="C10" s="7" t="s">
        <v>72</v>
      </c>
    </row>
    <row r="11" customFormat="false" ht="32.8" hidden="false" customHeight="false" outlineLevel="0" collapsed="false">
      <c r="A11" s="7" t="s">
        <v>73</v>
      </c>
      <c r="B11" s="7" t="s">
        <v>74</v>
      </c>
      <c r="C11" s="7" t="s">
        <v>75</v>
      </c>
    </row>
    <row r="12" customFormat="false" ht="22.35" hidden="false" customHeight="false" outlineLevel="0" collapsed="false">
      <c r="A12" s="7" t="s">
        <v>76</v>
      </c>
      <c r="B12" s="7" t="s">
        <v>77</v>
      </c>
      <c r="C12" s="7" t="s">
        <v>78</v>
      </c>
    </row>
    <row r="15" customFormat="false" ht="15" hidden="false" customHeight="false" outlineLevel="0" collapsed="false">
      <c r="A15" s="6" t="s">
        <v>79</v>
      </c>
      <c r="B15" s="6" t="s">
        <v>80</v>
      </c>
      <c r="C15" s="6" t="s">
        <v>81</v>
      </c>
    </row>
    <row r="16" customFormat="false" ht="15" hidden="false" customHeight="false" outlineLevel="0" collapsed="false">
      <c r="A16" s="7" t="s">
        <v>82</v>
      </c>
      <c r="B16" s="7" t="s">
        <v>83</v>
      </c>
      <c r="C16" s="7" t="s">
        <v>83</v>
      </c>
    </row>
    <row r="17" customFormat="false" ht="22.35" hidden="false" customHeight="false" outlineLevel="0" collapsed="false">
      <c r="A17" s="7" t="s">
        <v>84</v>
      </c>
      <c r="B17" s="7" t="s">
        <v>85</v>
      </c>
      <c r="C17" s="7" t="s">
        <v>86</v>
      </c>
    </row>
    <row r="18" customFormat="false" ht="22.35" hidden="false" customHeight="false" outlineLevel="0" collapsed="false">
      <c r="A18" s="7" t="s">
        <v>87</v>
      </c>
      <c r="B18" s="7" t="s">
        <v>88</v>
      </c>
      <c r="C18" s="7" t="s">
        <v>89</v>
      </c>
    </row>
    <row r="19" customFormat="false" ht="15" hidden="false" customHeight="false" outlineLevel="0" collapsed="false">
      <c r="A19" s="7" t="s">
        <v>90</v>
      </c>
      <c r="B19" s="7" t="s">
        <v>91</v>
      </c>
      <c r="C19" s="7" t="s">
        <v>92</v>
      </c>
    </row>
    <row r="20" customFormat="false" ht="22.35" hidden="false" customHeight="false" outlineLevel="0" collapsed="false">
      <c r="A20" s="7" t="s">
        <v>93</v>
      </c>
      <c r="B20" s="7" t="s">
        <v>94</v>
      </c>
      <c r="C20" s="7" t="s">
        <v>95</v>
      </c>
    </row>
    <row r="21" customFormat="false" ht="15" hidden="false" customHeight="false" outlineLevel="0" collapsed="false">
      <c r="A21" s="7" t="s">
        <v>96</v>
      </c>
      <c r="B21" s="7" t="s">
        <v>97</v>
      </c>
      <c r="C21" s="7" t="s">
        <v>98</v>
      </c>
    </row>
    <row r="22" customFormat="false" ht="15" hidden="false" customHeight="false" outlineLevel="0" collapsed="false">
      <c r="A22" s="7" t="s">
        <v>99</v>
      </c>
      <c r="B22" s="7" t="s">
        <v>97</v>
      </c>
      <c r="C22" s="7" t="s">
        <v>100</v>
      </c>
    </row>
    <row r="23" customFormat="false" ht="15" hidden="false" customHeight="false" outlineLevel="0" collapsed="false">
      <c r="A23" s="7" t="s">
        <v>101</v>
      </c>
      <c r="B23" s="7" t="s">
        <v>97</v>
      </c>
      <c r="C23" s="7" t="s">
        <v>102</v>
      </c>
    </row>
    <row r="26" customFormat="false" ht="15" hidden="false" customHeight="false" outlineLevel="0" collapsed="false">
      <c r="A26" s="6" t="s">
        <v>79</v>
      </c>
      <c r="B26" s="6" t="s">
        <v>103</v>
      </c>
      <c r="C26" s="6" t="s">
        <v>104</v>
      </c>
    </row>
    <row r="27" customFormat="false" ht="15" hidden="false" customHeight="false" outlineLevel="0" collapsed="false">
      <c r="A27" s="7" t="s">
        <v>105</v>
      </c>
      <c r="B27" s="7" t="s">
        <v>106</v>
      </c>
      <c r="C27" s="7" t="s">
        <v>107</v>
      </c>
    </row>
    <row r="28" customFormat="false" ht="15" hidden="false" customHeight="false" outlineLevel="0" collapsed="false">
      <c r="A28" s="7" t="s">
        <v>108</v>
      </c>
      <c r="B28" s="7" t="s">
        <v>109</v>
      </c>
      <c r="C28" s="7" t="s">
        <v>110</v>
      </c>
    </row>
    <row r="29" customFormat="false" ht="15" hidden="false" customHeight="false" outlineLevel="0" collapsed="false">
      <c r="A29" s="7" t="s">
        <v>111</v>
      </c>
      <c r="B29" s="7" t="s">
        <v>112</v>
      </c>
      <c r="C29" s="7" t="s">
        <v>113</v>
      </c>
    </row>
    <row r="30" customFormat="false" ht="15" hidden="false" customHeight="false" outlineLevel="0" collapsed="false">
      <c r="A30" s="7" t="s">
        <v>114</v>
      </c>
      <c r="B30" s="7" t="s">
        <v>115</v>
      </c>
      <c r="C30" s="7" t="s">
        <v>116</v>
      </c>
    </row>
    <row r="31" customFormat="false" ht="15" hidden="false" customHeight="false" outlineLevel="0" collapsed="false">
      <c r="A31" s="7" t="s">
        <v>117</v>
      </c>
      <c r="B31" s="7" t="s">
        <v>118</v>
      </c>
      <c r="C31" s="7" t="s">
        <v>119</v>
      </c>
    </row>
    <row r="32" customFormat="false" ht="15" hidden="false" customHeight="false" outlineLevel="0" collapsed="false">
      <c r="A32" s="7" t="s">
        <v>120</v>
      </c>
      <c r="B32" s="7" t="s">
        <v>121</v>
      </c>
      <c r="C32" s="7" t="s">
        <v>122</v>
      </c>
    </row>
    <row r="33" customFormat="false" ht="15" hidden="false" customHeight="false" outlineLevel="0" collapsed="false">
      <c r="A33" s="7" t="s">
        <v>123</v>
      </c>
      <c r="B33" s="7" t="s">
        <v>124</v>
      </c>
      <c r="C33" s="7" t="s">
        <v>125</v>
      </c>
    </row>
    <row r="34" customFormat="false" ht="15" hidden="false" customHeight="false" outlineLevel="0" collapsed="false">
      <c r="A34" s="7" t="s">
        <v>126</v>
      </c>
      <c r="B34" s="7" t="s">
        <v>127</v>
      </c>
      <c r="C34" s="7" t="s">
        <v>128</v>
      </c>
    </row>
    <row r="35" customFormat="false" ht="15" hidden="false" customHeight="false" outlineLevel="0" collapsed="false">
      <c r="A35" s="7" t="s">
        <v>129</v>
      </c>
      <c r="B35" s="7" t="s">
        <v>130</v>
      </c>
      <c r="C35" s="7"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0"/>
    <col collapsed="false" customWidth="true" hidden="false" outlineLevel="0" max="3" min="3" style="0" width="60"/>
  </cols>
  <sheetData>
    <row r="1" customFormat="false" ht="17.35" hidden="false" customHeight="false" outlineLevel="0" collapsed="false">
      <c r="A1" s="1" t="s">
        <v>132</v>
      </c>
    </row>
    <row r="3" customFormat="false" ht="15" hidden="false" customHeight="false" outlineLevel="0" collapsed="false">
      <c r="A3" s="6" t="s">
        <v>133</v>
      </c>
      <c r="B3" s="6" t="s">
        <v>134</v>
      </c>
      <c r="C3" s="6" t="s">
        <v>135</v>
      </c>
    </row>
    <row r="4" customFormat="false" ht="22.35" hidden="false" customHeight="false" outlineLevel="0" collapsed="false">
      <c r="A4" s="7" t="s">
        <v>136</v>
      </c>
      <c r="B4" s="7" t="s">
        <v>137</v>
      </c>
      <c r="C4" s="7" t="s">
        <v>138</v>
      </c>
    </row>
    <row r="5" customFormat="false" ht="22.35" hidden="false" customHeight="false" outlineLevel="0" collapsed="false">
      <c r="A5" s="7" t="s">
        <v>139</v>
      </c>
      <c r="B5" s="7" t="s">
        <v>140</v>
      </c>
      <c r="C5" s="7" t="s">
        <v>138</v>
      </c>
    </row>
    <row r="6" customFormat="false" ht="22.35" hidden="false" customHeight="false" outlineLevel="0" collapsed="false">
      <c r="A6" s="7" t="s">
        <v>141</v>
      </c>
      <c r="B6" s="7" t="s">
        <v>142</v>
      </c>
      <c r="C6" s="7"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2" topLeftCell="A2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100"/>
    <col collapsed="false" customWidth="true" hidden="false" outlineLevel="0" max="4" min="4" style="0" width="12"/>
    <col collapsed="false" customWidth="true" hidden="false" outlineLevel="0" max="5" min="5" style="0" width="13"/>
    <col collapsed="false" customWidth="true" hidden="false" outlineLevel="0" max="6" min="6" style="0" width="22"/>
    <col collapsed="false" customWidth="true" hidden="false" outlineLevel="0" max="7" min="7" style="0" width="10"/>
  </cols>
  <sheetData>
    <row r="1" customFormat="false" ht="17.35" hidden="false" customHeight="false" outlineLevel="0" collapsed="false">
      <c r="A1" s="1" t="s">
        <v>144</v>
      </c>
    </row>
    <row r="3" customFormat="false" ht="23.85" hidden="false" customHeight="false" outlineLevel="0" collapsed="false">
      <c r="A3" s="6" t="s">
        <v>145</v>
      </c>
      <c r="B3" s="6" t="s">
        <v>146</v>
      </c>
      <c r="C3" s="6" t="s">
        <v>147</v>
      </c>
      <c r="D3" s="6" t="s">
        <v>148</v>
      </c>
      <c r="E3" s="6" t="s">
        <v>149</v>
      </c>
      <c r="F3" s="6" t="s">
        <v>150</v>
      </c>
      <c r="G3" s="6" t="s">
        <v>151</v>
      </c>
    </row>
    <row r="4" customFormat="false" ht="43.25" hidden="false" customHeight="false" outlineLevel="0" collapsed="false">
      <c r="A4" s="7" t="s">
        <v>152</v>
      </c>
      <c r="B4" s="7" t="s">
        <v>153</v>
      </c>
      <c r="C4" s="7" t="s">
        <v>154</v>
      </c>
      <c r="D4" s="7" t="n">
        <v>1315</v>
      </c>
      <c r="E4" s="7" t="s">
        <v>155</v>
      </c>
      <c r="F4" s="7" t="s">
        <v>156</v>
      </c>
      <c r="G4" s="7" t="s">
        <v>157</v>
      </c>
    </row>
    <row r="5" customFormat="false" ht="15" hidden="false" customHeight="false" outlineLevel="0" collapsed="false">
      <c r="A5" s="7" t="s">
        <v>158</v>
      </c>
      <c r="B5" s="7" t="s">
        <v>159</v>
      </c>
      <c r="C5" s="7" t="s">
        <v>160</v>
      </c>
      <c r="D5" s="7" t="n">
        <v>1400</v>
      </c>
      <c r="E5" s="7" t="s">
        <v>155</v>
      </c>
      <c r="F5" s="7" t="s">
        <v>156</v>
      </c>
      <c r="G5" s="7" t="s">
        <v>157</v>
      </c>
    </row>
    <row r="6" customFormat="false" ht="15" hidden="false" customHeight="false" outlineLevel="0" collapsed="false">
      <c r="A6" s="7" t="s">
        <v>161</v>
      </c>
      <c r="B6" s="7" t="s">
        <v>162</v>
      </c>
      <c r="C6" s="7" t="s">
        <v>163</v>
      </c>
      <c r="D6" s="7" t="n">
        <v>1903</v>
      </c>
      <c r="E6" s="7" t="s">
        <v>155</v>
      </c>
      <c r="F6" s="7" t="s">
        <v>156</v>
      </c>
      <c r="G6" s="7" t="s">
        <v>157</v>
      </c>
    </row>
    <row r="7" customFormat="false" ht="15" hidden="false" customHeight="false" outlineLevel="0" collapsed="false">
      <c r="A7" s="7" t="s">
        <v>164</v>
      </c>
      <c r="B7" s="7" t="s">
        <v>165</v>
      </c>
      <c r="C7" s="7" t="s">
        <v>166</v>
      </c>
      <c r="D7" s="7" t="n">
        <v>694</v>
      </c>
      <c r="E7" s="7" t="s">
        <v>155</v>
      </c>
      <c r="F7" s="7" t="s">
        <v>156</v>
      </c>
      <c r="G7" s="7" t="s">
        <v>157</v>
      </c>
    </row>
    <row r="8" customFormat="false" ht="15" hidden="false" customHeight="false" outlineLevel="0" collapsed="false">
      <c r="A8" s="7" t="s">
        <v>167</v>
      </c>
      <c r="B8" s="7" t="s">
        <v>168</v>
      </c>
      <c r="C8" s="7" t="s">
        <v>169</v>
      </c>
      <c r="D8" s="7" t="n">
        <v>1018</v>
      </c>
      <c r="E8" s="7" t="s">
        <v>155</v>
      </c>
      <c r="F8" s="7" t="s">
        <v>156</v>
      </c>
      <c r="G8" s="7" t="s">
        <v>157</v>
      </c>
    </row>
    <row r="9" customFormat="false" ht="15" hidden="false" customHeight="false" outlineLevel="0" collapsed="false">
      <c r="A9" s="7" t="s">
        <v>170</v>
      </c>
      <c r="B9" s="7" t="s">
        <v>171</v>
      </c>
      <c r="C9" s="7" t="s">
        <v>172</v>
      </c>
      <c r="D9" s="7" t="n">
        <v>54</v>
      </c>
      <c r="E9" s="7" t="s">
        <v>155</v>
      </c>
      <c r="F9" s="7" t="s">
        <v>156</v>
      </c>
      <c r="G9" s="7" t="s">
        <v>157</v>
      </c>
    </row>
    <row r="10" customFormat="false" ht="43.25" hidden="false" customHeight="false" outlineLevel="0" collapsed="false">
      <c r="A10" s="7" t="s">
        <v>173</v>
      </c>
      <c r="B10" s="7" t="s">
        <v>174</v>
      </c>
      <c r="C10" s="7" t="s">
        <v>175</v>
      </c>
      <c r="D10" s="7" t="n">
        <v>850</v>
      </c>
      <c r="E10" s="7" t="s">
        <v>155</v>
      </c>
      <c r="F10" s="7" t="s">
        <v>156</v>
      </c>
      <c r="G10" s="7" t="s">
        <v>157</v>
      </c>
    </row>
    <row r="11" customFormat="false" ht="15" hidden="false" customHeight="false" outlineLevel="0" collapsed="false">
      <c r="A11" s="7" t="s">
        <v>176</v>
      </c>
      <c r="B11" s="7" t="s">
        <v>177</v>
      </c>
      <c r="C11" s="7" t="s">
        <v>178</v>
      </c>
      <c r="D11" s="7" t="n">
        <v>300</v>
      </c>
      <c r="E11" s="7" t="s">
        <v>155</v>
      </c>
      <c r="F11" s="7" t="s">
        <v>156</v>
      </c>
      <c r="G11" s="7" t="s">
        <v>157</v>
      </c>
    </row>
    <row r="12" customFormat="false" ht="15" hidden="false" customHeight="false" outlineLevel="0" collapsed="false">
      <c r="A12" s="7" t="s">
        <v>179</v>
      </c>
      <c r="B12" s="7" t="s">
        <v>180</v>
      </c>
      <c r="C12" s="7" t="s">
        <v>181</v>
      </c>
      <c r="D12" s="7" t="n">
        <v>200</v>
      </c>
      <c r="E12" s="7" t="s">
        <v>155</v>
      </c>
      <c r="F12" s="7" t="s">
        <v>156</v>
      </c>
      <c r="G12" s="7" t="s">
        <v>157</v>
      </c>
    </row>
    <row r="13" customFormat="false" ht="15" hidden="false" customHeight="false" outlineLevel="0" collapsed="false">
      <c r="A13" s="7" t="s">
        <v>182</v>
      </c>
      <c r="B13" s="7" t="s">
        <v>97</v>
      </c>
      <c r="C13" s="7" t="s">
        <v>183</v>
      </c>
      <c r="D13" s="7" t="n">
        <v>0</v>
      </c>
      <c r="E13" s="7" t="s">
        <v>155</v>
      </c>
      <c r="F13" s="7" t="s">
        <v>156</v>
      </c>
      <c r="G13" s="7" t="s">
        <v>157</v>
      </c>
    </row>
    <row r="14" customFormat="false" ht="15" hidden="false" customHeight="false" outlineLevel="0" collapsed="false">
      <c r="C14" s="0" t="s">
        <v>184</v>
      </c>
      <c r="D14" s="4" t="n">
        <f aca="false">SUM(D4:D13)</f>
        <v>7734</v>
      </c>
    </row>
    <row r="16" customFormat="false" ht="15" hidden="false" customHeight="false" outlineLevel="0" collapsed="false">
      <c r="A16" s="8" t="s">
        <v>185</v>
      </c>
    </row>
    <row r="17" customFormat="false" ht="15" hidden="false" customHeight="false" outlineLevel="0" collapsed="false">
      <c r="A17" s="8" t="s">
        <v>186</v>
      </c>
    </row>
    <row r="18" customFormat="false" ht="15" hidden="false" customHeight="false" outlineLevel="0" collapsed="false">
      <c r="A18" s="8" t="s">
        <v>187</v>
      </c>
    </row>
    <row r="19" customFormat="false" ht="15" hidden="false" customHeight="false" outlineLevel="0" collapsed="false">
      <c r="A19" s="8" t="s">
        <v>188</v>
      </c>
    </row>
    <row r="22" customFormat="false" ht="35.05" hidden="false" customHeight="false" outlineLevel="0" collapsed="false">
      <c r="A22" s="6" t="s">
        <v>145</v>
      </c>
      <c r="B22" s="6" t="s">
        <v>189</v>
      </c>
      <c r="C22" s="6" t="s">
        <v>190</v>
      </c>
      <c r="D22" s="6" t="s">
        <v>191</v>
      </c>
      <c r="E22" s="6" t="s">
        <v>192</v>
      </c>
    </row>
    <row r="23" customFormat="false" ht="15" hidden="false" customHeight="false" outlineLevel="0" collapsed="false">
      <c r="A23" s="7" t="s">
        <v>193</v>
      </c>
      <c r="B23" s="7" t="n">
        <v>850</v>
      </c>
      <c r="C23" s="7" t="n">
        <v>373</v>
      </c>
      <c r="D23" s="7" t="n">
        <v>477</v>
      </c>
      <c r="E23" s="7" t="n">
        <v>459</v>
      </c>
    </row>
    <row r="24" customFormat="false" ht="15" hidden="false" customHeight="false" outlineLevel="0" collapsed="false">
      <c r="A24" s="7" t="s">
        <v>194</v>
      </c>
      <c r="B24" s="7" t="n">
        <v>200</v>
      </c>
      <c r="C24" s="7" t="n">
        <v>11</v>
      </c>
      <c r="D24" s="7" t="n">
        <v>189</v>
      </c>
      <c r="E24" s="7" t="n">
        <v>192</v>
      </c>
    </row>
    <row r="25" customFormat="false" ht="15" hidden="false" customHeight="false" outlineLevel="0" collapsed="false">
      <c r="A25" s="7" t="s">
        <v>164</v>
      </c>
      <c r="B25" s="7" t="n">
        <v>694</v>
      </c>
      <c r="C25" s="7" t="n">
        <v>228</v>
      </c>
      <c r="D25" s="7" t="n">
        <v>466</v>
      </c>
      <c r="E25" s="7" t="n">
        <v>669</v>
      </c>
    </row>
    <row r="26" customFormat="false" ht="15" hidden="false" customHeight="false" outlineLevel="0" collapsed="false">
      <c r="A26" s="7" t="s">
        <v>167</v>
      </c>
      <c r="B26" s="7" t="n">
        <v>1018</v>
      </c>
      <c r="C26" s="7" t="n">
        <v>456</v>
      </c>
      <c r="D26" s="7" t="n">
        <v>562</v>
      </c>
      <c r="E26" s="7" t="n">
        <v>596</v>
      </c>
    </row>
    <row r="27" customFormat="false" ht="15" hidden="false" customHeight="false" outlineLevel="0" collapsed="false">
      <c r="A27" s="7" t="s">
        <v>195</v>
      </c>
      <c r="B27" s="7" t="n">
        <v>1294</v>
      </c>
      <c r="C27" s="7" t="n">
        <v>2</v>
      </c>
      <c r="D27" s="7" t="n">
        <v>1292</v>
      </c>
      <c r="E27" s="7" t="n">
        <v>1294</v>
      </c>
    </row>
    <row r="28" customFormat="false" ht="15" hidden="false" customHeight="false" outlineLevel="0" collapsed="false">
      <c r="A28" s="7" t="s">
        <v>196</v>
      </c>
      <c r="B28" s="7" t="n">
        <v>106</v>
      </c>
      <c r="C28" s="7" t="n">
        <v>82</v>
      </c>
      <c r="D28" s="7" t="n">
        <v>24</v>
      </c>
      <c r="E28" s="7" t="n">
        <v>106</v>
      </c>
    </row>
    <row r="29" customFormat="false" ht="15" hidden="false" customHeight="false" outlineLevel="0" collapsed="false">
      <c r="A29" s="7" t="s">
        <v>152</v>
      </c>
      <c r="B29" s="7" t="n">
        <v>1315</v>
      </c>
      <c r="C29" s="7" t="n">
        <v>1315</v>
      </c>
      <c r="D29" s="7" t="n">
        <v>0</v>
      </c>
      <c r="E29" s="7" t="n">
        <v>1315</v>
      </c>
    </row>
    <row r="30" customFormat="false" ht="15" hidden="false" customHeight="false" outlineLevel="0" collapsed="false">
      <c r="A30" s="7" t="s">
        <v>161</v>
      </c>
      <c r="B30" s="7" t="n">
        <v>1903</v>
      </c>
      <c r="C30" s="7" t="n">
        <v>520</v>
      </c>
      <c r="D30" s="7" t="n">
        <v>1383</v>
      </c>
      <c r="E30" s="7" t="n">
        <v>1903</v>
      </c>
    </row>
    <row r="31" customFormat="false" ht="22.35" hidden="false" customHeight="false" outlineLevel="0" collapsed="false">
      <c r="A31" s="7" t="s">
        <v>197</v>
      </c>
      <c r="B31" s="7" t="n">
        <v>300</v>
      </c>
      <c r="C31" s="7" t="n">
        <v>57</v>
      </c>
      <c r="D31" s="7" t="n">
        <v>243</v>
      </c>
      <c r="E31" s="7" t="n">
        <v>218</v>
      </c>
    </row>
    <row r="32" customFormat="false" ht="15" hidden="false" customHeight="false" outlineLevel="0" collapsed="false">
      <c r="A32" s="7" t="s">
        <v>170</v>
      </c>
      <c r="B32" s="7" t="n">
        <v>54</v>
      </c>
      <c r="C32" s="7" t="n">
        <v>11</v>
      </c>
      <c r="D32" s="7" t="n">
        <v>43</v>
      </c>
      <c r="E32" s="7" t="n">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0"/>
    <col collapsed="false" customWidth="true" hidden="false" outlineLevel="0" max="3" min="3" style="0" width="30"/>
  </cols>
  <sheetData>
    <row r="1" customFormat="false" ht="17.35" hidden="false" customHeight="false" outlineLevel="0" collapsed="false">
      <c r="A1" s="1" t="s">
        <v>198</v>
      </c>
    </row>
    <row r="3" customFormat="false" ht="15" hidden="false" customHeight="false" outlineLevel="0" collapsed="false">
      <c r="A3" s="6" t="s">
        <v>199</v>
      </c>
      <c r="B3" s="6" t="s">
        <v>200</v>
      </c>
      <c r="C3" s="6" t="s">
        <v>201</v>
      </c>
    </row>
    <row r="4" customFormat="false" ht="15" hidden="false" customHeight="false" outlineLevel="0" collapsed="false">
      <c r="A4" s="7" t="s">
        <v>202</v>
      </c>
      <c r="B4" s="7" t="s">
        <v>203</v>
      </c>
      <c r="C4" s="7" t="s">
        <v>204</v>
      </c>
    </row>
    <row r="5" customFormat="false" ht="15" hidden="false" customHeight="false" outlineLevel="0" collapsed="false">
      <c r="A5" s="7" t="s">
        <v>205</v>
      </c>
      <c r="B5" s="7" t="s">
        <v>206</v>
      </c>
      <c r="C5" s="7" t="s">
        <v>204</v>
      </c>
    </row>
    <row r="6" customFormat="false" ht="15" hidden="false" customHeight="false" outlineLevel="0" collapsed="false">
      <c r="A6" s="7" t="s">
        <v>207</v>
      </c>
      <c r="B6" s="7" t="s">
        <v>208</v>
      </c>
      <c r="C6" s="7" t="s">
        <v>204</v>
      </c>
    </row>
    <row r="7" customFormat="false" ht="15" hidden="false" customHeight="false" outlineLevel="0" collapsed="false">
      <c r="A7" s="7" t="s">
        <v>209</v>
      </c>
      <c r="B7" s="7" t="s">
        <v>210</v>
      </c>
      <c r="C7" s="7" t="s">
        <v>204</v>
      </c>
    </row>
    <row r="8" customFormat="false" ht="15" hidden="false" customHeight="false" outlineLevel="0" collapsed="false">
      <c r="A8" s="7" t="s">
        <v>211</v>
      </c>
      <c r="B8" s="7" t="s">
        <v>212</v>
      </c>
      <c r="C8" s="7" t="s">
        <v>204</v>
      </c>
    </row>
    <row r="9" customFormat="false" ht="15" hidden="false" customHeight="false" outlineLevel="0" collapsed="false">
      <c r="A9" s="7" t="s">
        <v>213</v>
      </c>
      <c r="B9" s="7" t="s">
        <v>214</v>
      </c>
      <c r="C9" s="7" t="s">
        <v>204</v>
      </c>
    </row>
    <row r="10" customFormat="false" ht="15" hidden="false" customHeight="false" outlineLevel="0" collapsed="false">
      <c r="A10" s="7" t="s">
        <v>215</v>
      </c>
      <c r="B10" s="7" t="s">
        <v>216</v>
      </c>
      <c r="C10" s="7" t="s">
        <v>204</v>
      </c>
    </row>
    <row r="11" customFormat="false" ht="15" hidden="false" customHeight="false" outlineLevel="0" collapsed="false">
      <c r="A11" s="7" t="s">
        <v>217</v>
      </c>
      <c r="B11" s="7" t="s">
        <v>218</v>
      </c>
      <c r="C11" s="7" t="s">
        <v>204</v>
      </c>
    </row>
    <row r="12" customFormat="false" ht="15" hidden="false" customHeight="false" outlineLevel="0" collapsed="false">
      <c r="A12" s="7" t="s">
        <v>219</v>
      </c>
      <c r="B12" s="7" t="s">
        <v>220</v>
      </c>
      <c r="C12" s="7" t="s">
        <v>204</v>
      </c>
    </row>
    <row r="13" customFormat="false" ht="15" hidden="false" customHeight="false" outlineLevel="0" collapsed="false">
      <c r="A13" s="7" t="s">
        <v>221</v>
      </c>
      <c r="B13" s="7" t="s">
        <v>222</v>
      </c>
      <c r="C13" s="7" t="s">
        <v>204</v>
      </c>
    </row>
    <row r="14" customFormat="false" ht="15" hidden="false" customHeight="false" outlineLevel="0" collapsed="false">
      <c r="A14" s="7" t="s">
        <v>223</v>
      </c>
      <c r="B14" s="7" t="s">
        <v>224</v>
      </c>
      <c r="C14" s="7" t="s">
        <v>204</v>
      </c>
    </row>
    <row r="15" customFormat="false" ht="15" hidden="false" customHeight="false" outlineLevel="0" collapsed="false">
      <c r="A15" s="7" t="s">
        <v>225</v>
      </c>
      <c r="B15" s="7" t="s">
        <v>226</v>
      </c>
      <c r="C15" s="7" t="s">
        <v>204</v>
      </c>
    </row>
    <row r="16" customFormat="false" ht="15" hidden="false" customHeight="false" outlineLevel="0" collapsed="false">
      <c r="A16" s="7" t="s">
        <v>227</v>
      </c>
      <c r="B16" s="7" t="s">
        <v>228</v>
      </c>
      <c r="C16" s="7" t="s">
        <v>204</v>
      </c>
    </row>
    <row r="17" customFormat="false" ht="15" hidden="false" customHeight="false" outlineLevel="0" collapsed="false">
      <c r="A17" s="7" t="s">
        <v>229</v>
      </c>
      <c r="B17" s="7" t="s">
        <v>230</v>
      </c>
      <c r="C17" s="7" t="s">
        <v>204</v>
      </c>
    </row>
    <row r="18" customFormat="false" ht="15" hidden="false" customHeight="false" outlineLevel="0" collapsed="false">
      <c r="A18" s="7" t="s">
        <v>231</v>
      </c>
      <c r="B18" s="7" t="s">
        <v>232</v>
      </c>
      <c r="C18" s="7" t="s">
        <v>204</v>
      </c>
    </row>
    <row r="19" customFormat="false" ht="15" hidden="false" customHeight="false" outlineLevel="0" collapsed="false">
      <c r="A19" s="7" t="s">
        <v>233</v>
      </c>
      <c r="B19" s="7" t="s">
        <v>234</v>
      </c>
      <c r="C19" s="7" t="s">
        <v>179</v>
      </c>
    </row>
    <row r="20" customFormat="false" ht="15" hidden="false" customHeight="false" outlineLevel="0" collapsed="false">
      <c r="A20" s="7" t="s">
        <v>235</v>
      </c>
      <c r="B20" s="7" t="s">
        <v>236</v>
      </c>
      <c r="C20" s="7" t="s">
        <v>179</v>
      </c>
    </row>
    <row r="21" customFormat="false" ht="15" hidden="false" customHeight="false" outlineLevel="0" collapsed="false">
      <c r="A21" s="7" t="s">
        <v>237</v>
      </c>
      <c r="B21" s="7" t="s">
        <v>238</v>
      </c>
      <c r="C21" s="7" t="s">
        <v>179</v>
      </c>
    </row>
    <row r="22" customFormat="false" ht="15" hidden="false" customHeight="false" outlineLevel="0" collapsed="false">
      <c r="A22" s="7" t="s">
        <v>239</v>
      </c>
      <c r="B22" s="7" t="s">
        <v>240</v>
      </c>
      <c r="C22" s="7" t="s">
        <v>179</v>
      </c>
    </row>
    <row r="23" customFormat="false" ht="15" hidden="false" customHeight="false" outlineLevel="0" collapsed="false">
      <c r="A23" s="7" t="s">
        <v>241</v>
      </c>
      <c r="B23" s="7" t="s">
        <v>242</v>
      </c>
      <c r="C23" s="7"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8"/>
    <col collapsed="false" customWidth="true" hidden="false" outlineLevel="0" max="3" min="3" style="0" width="10"/>
    <col collapsed="false" customWidth="true" hidden="false" outlineLevel="0" max="4" min="4" style="0" width="60"/>
    <col collapsed="false" customWidth="true" hidden="false" outlineLevel="0" max="5" min="5" style="0" width="80"/>
    <col collapsed="false" customWidth="true" hidden="false" outlineLevel="0" max="6" min="6" style="0" width="30"/>
    <col collapsed="false" customWidth="true" hidden="false" outlineLevel="0" max="7" min="7" style="0" width="6"/>
    <col collapsed="false" customWidth="true" hidden="false" outlineLevel="0" max="8" min="8" style="0" width="25"/>
    <col collapsed="false" customWidth="true" hidden="false" outlineLevel="0" max="9" min="9" style="0" width="22"/>
    <col collapsed="false" customWidth="true" hidden="false" outlineLevel="0" max="10" min="10" style="0" width="10"/>
    <col collapsed="false" customWidth="true" hidden="false" outlineLevel="0" max="11" min="11" style="0" width="18"/>
    <col collapsed="false" customWidth="true" hidden="false" outlineLevel="0" max="12" min="12" style="0" width="10"/>
    <col collapsed="false" customWidth="true" hidden="false" outlineLevel="0" max="13" min="13" style="0" width="22"/>
    <col collapsed="false" customWidth="true" hidden="false" outlineLevel="0" max="14" min="14" style="0" width="25"/>
    <col collapsed="false" customWidth="true" hidden="false" outlineLevel="0" max="15" min="15" style="0" width="10"/>
    <col collapsed="false" customWidth="true" hidden="false" outlineLevel="0" max="16" min="16" style="0" width="6"/>
    <col collapsed="false" customWidth="true" hidden="false" outlineLevel="0" max="17" min="17" style="0" width="35"/>
    <col collapsed="false" customWidth="true" hidden="false" outlineLevel="0" max="18" min="18" style="0" width="10"/>
    <col collapsed="false" customWidth="true" hidden="false" outlineLevel="0" max="19" min="19" style="0" width="6"/>
    <col collapsed="false" customWidth="true" hidden="false" outlineLevel="0" max="20" min="20" style="0" width="35"/>
    <col collapsed="false" customWidth="true" hidden="false" outlineLevel="0" max="21" min="21" style="0" width="14"/>
    <col collapsed="false" customWidth="true" hidden="false" outlineLevel="0" max="22" min="22" style="0" width="10"/>
    <col collapsed="false" customWidth="true" hidden="false" outlineLevel="0" max="23" min="23" style="0" width="6"/>
    <col collapsed="false" customWidth="true" hidden="false" outlineLevel="0" max="24" min="24" style="0" width="40"/>
    <col collapsed="false" customWidth="true" hidden="false" outlineLevel="0" max="25" min="25" style="0" width="9"/>
    <col collapsed="false" customWidth="true" hidden="false" outlineLevel="0" max="26" min="26" style="0" width="8"/>
    <col collapsed="false" customWidth="true" hidden="false" outlineLevel="0" max="27" min="27" style="0" width="7"/>
    <col collapsed="false" customWidth="true" hidden="false" outlineLevel="0" max="28" min="28" style="0" width="10"/>
    <col collapsed="false" customWidth="true" hidden="false" outlineLevel="0" max="29" min="29" style="0" width="35"/>
    <col collapsed="false" customWidth="true" hidden="false" outlineLevel="0" max="30" min="30" style="0" width="11"/>
    <col collapsed="false" customWidth="true" hidden="false" outlineLevel="0" max="31" min="31" style="0" width="8"/>
    <col collapsed="false" customWidth="true" hidden="false" outlineLevel="0" max="32" min="32" style="0" width="18"/>
    <col collapsed="false" customWidth="true" hidden="false" outlineLevel="0" max="34" min="33" style="0" width="14"/>
    <col collapsed="false" customWidth="true" hidden="false" outlineLevel="0" max="35" min="35" style="0" width="30"/>
  </cols>
  <sheetData>
    <row r="1" customFormat="false" ht="46.25" hidden="false" customHeight="false" outlineLevel="0" collapsed="false">
      <c r="A1" s="6" t="s">
        <v>243</v>
      </c>
      <c r="B1" s="6" t="s">
        <v>244</v>
      </c>
      <c r="C1" s="6" t="s">
        <v>245</v>
      </c>
      <c r="D1" s="6" t="s">
        <v>1</v>
      </c>
      <c r="E1" s="6" t="s">
        <v>246</v>
      </c>
      <c r="F1" s="6" t="s">
        <v>247</v>
      </c>
      <c r="G1" s="6" t="s">
        <v>248</v>
      </c>
      <c r="H1" s="6" t="s">
        <v>249</v>
      </c>
      <c r="I1" s="6" t="s">
        <v>250</v>
      </c>
      <c r="J1" s="6" t="s">
        <v>251</v>
      </c>
      <c r="K1" s="6" t="s">
        <v>252</v>
      </c>
      <c r="L1" s="6" t="s">
        <v>253</v>
      </c>
      <c r="M1" s="6" t="s">
        <v>254</v>
      </c>
      <c r="N1" s="6" t="s">
        <v>255</v>
      </c>
      <c r="O1" s="6" t="s">
        <v>256</v>
      </c>
      <c r="P1" s="6" t="s">
        <v>257</v>
      </c>
      <c r="Q1" s="6" t="s">
        <v>258</v>
      </c>
      <c r="R1" s="6" t="s">
        <v>259</v>
      </c>
      <c r="S1" s="6" t="s">
        <v>260</v>
      </c>
      <c r="T1" s="6" t="s">
        <v>261</v>
      </c>
      <c r="U1" s="6" t="s">
        <v>262</v>
      </c>
      <c r="V1" s="6" t="s">
        <v>263</v>
      </c>
      <c r="W1" s="6" t="s">
        <v>264</v>
      </c>
      <c r="X1" s="6" t="s">
        <v>265</v>
      </c>
      <c r="Y1" s="6" t="s">
        <v>266</v>
      </c>
      <c r="Z1" s="6" t="s">
        <v>267</v>
      </c>
      <c r="AA1" s="6" t="s">
        <v>268</v>
      </c>
      <c r="AB1" s="6" t="s">
        <v>269</v>
      </c>
      <c r="AC1" s="6" t="s">
        <v>270</v>
      </c>
      <c r="AD1" s="6" t="s">
        <v>271</v>
      </c>
      <c r="AE1" s="6" t="s">
        <v>272</v>
      </c>
      <c r="AF1" s="6" t="s">
        <v>273</v>
      </c>
      <c r="AG1" s="6" t="s">
        <v>274</v>
      </c>
      <c r="AH1" s="6" t="s">
        <v>275</v>
      </c>
      <c r="AI1" s="6" t="s">
        <v>276</v>
      </c>
    </row>
    <row r="2" customFormat="false" ht="15" hidden="false" customHeight="false" outlineLevel="0" collapsed="false">
      <c r="A2" s="2" t="s">
        <v>277</v>
      </c>
      <c r="B2" s="2" t="n">
        <v>1</v>
      </c>
      <c r="C2" s="2" t="s">
        <v>278</v>
      </c>
      <c r="D2" s="2" t="s">
        <v>279</v>
      </c>
      <c r="E2" s="2"/>
      <c r="F2" s="2" t="s">
        <v>280</v>
      </c>
      <c r="G2" s="2" t="s">
        <v>281</v>
      </c>
      <c r="H2" s="2" t="s">
        <v>282</v>
      </c>
      <c r="I2" s="2" t="s">
        <v>283</v>
      </c>
      <c r="J2" s="2" t="s">
        <v>284</v>
      </c>
      <c r="K2" s="2" t="s">
        <v>285</v>
      </c>
      <c r="L2" s="2" t="s">
        <v>286</v>
      </c>
      <c r="M2" s="2" t="s">
        <v>287</v>
      </c>
      <c r="N2" s="2" t="s">
        <v>288</v>
      </c>
      <c r="O2" s="2" t="s">
        <v>289</v>
      </c>
      <c r="P2" s="2" t="s">
        <v>290</v>
      </c>
      <c r="Q2" s="2" t="s">
        <v>291</v>
      </c>
      <c r="R2" s="2" t="s">
        <v>289</v>
      </c>
      <c r="S2" s="2" t="s">
        <v>290</v>
      </c>
      <c r="T2" s="2" t="s">
        <v>292</v>
      </c>
      <c r="U2" s="2" t="str">
        <f aca="false">IF(AND(O2=R2,O2&lt;&gt;"UNSURE"),"Agree","Conflict/Unsure")</f>
        <v>Agree</v>
      </c>
      <c r="V2" s="2"/>
      <c r="W2" s="2"/>
      <c r="X2" s="2"/>
      <c r="Y2" s="2" t="n">
        <v>0.145</v>
      </c>
      <c r="Z2" s="2" t="n">
        <v>1526</v>
      </c>
      <c r="AA2" s="2" t="s">
        <v>293</v>
      </c>
      <c r="AB2" s="2"/>
      <c r="AC2" s="2"/>
      <c r="AD2" s="2" t="s">
        <v>289</v>
      </c>
      <c r="AE2" s="2" t="s">
        <v>290</v>
      </c>
      <c r="AF2" s="2" t="s">
        <v>294</v>
      </c>
      <c r="AG2" s="9"/>
      <c r="AH2" s="9"/>
      <c r="AI2" s="9"/>
    </row>
    <row r="3" customFormat="false" ht="15" hidden="false" customHeight="false" outlineLevel="0" collapsed="false">
      <c r="A3" s="2" t="s">
        <v>295</v>
      </c>
      <c r="B3" s="2" t="n">
        <v>2</v>
      </c>
      <c r="C3" s="2" t="s">
        <v>278</v>
      </c>
      <c r="D3" s="2" t="s">
        <v>296</v>
      </c>
      <c r="E3" s="2" t="s">
        <v>297</v>
      </c>
      <c r="F3" s="2" t="s">
        <v>298</v>
      </c>
      <c r="G3" s="2" t="s">
        <v>299</v>
      </c>
      <c r="H3" s="2" t="s">
        <v>300</v>
      </c>
      <c r="I3" s="2" t="s">
        <v>301</v>
      </c>
      <c r="J3" s="2" t="s">
        <v>302</v>
      </c>
      <c r="K3" s="2" t="s">
        <v>303</v>
      </c>
      <c r="L3" s="2" t="s">
        <v>286</v>
      </c>
      <c r="M3" s="2" t="s">
        <v>287</v>
      </c>
      <c r="N3" s="2" t="s">
        <v>304</v>
      </c>
      <c r="O3" s="2" t="s">
        <v>289</v>
      </c>
      <c r="P3" s="2" t="s">
        <v>305</v>
      </c>
      <c r="Q3" s="2" t="s">
        <v>306</v>
      </c>
      <c r="R3" s="2" t="s">
        <v>289</v>
      </c>
      <c r="S3" s="2" t="s">
        <v>305</v>
      </c>
      <c r="T3" s="2" t="s">
        <v>307</v>
      </c>
      <c r="U3" s="2" t="str">
        <f aca="false">IF(AND(O3=R3,O3&lt;&gt;"UNSURE"),"Agree","Conflict/Unsure")</f>
        <v>Agree</v>
      </c>
      <c r="V3" s="2"/>
      <c r="W3" s="2"/>
      <c r="X3" s="2"/>
      <c r="Y3" s="2" t="n">
        <v>0.05</v>
      </c>
      <c r="Z3" s="2" t="n">
        <v>1971</v>
      </c>
      <c r="AA3" s="2" t="s">
        <v>293</v>
      </c>
      <c r="AB3" s="2"/>
      <c r="AC3" s="2"/>
      <c r="AD3" s="2" t="s">
        <v>289</v>
      </c>
      <c r="AE3" s="2" t="s">
        <v>305</v>
      </c>
      <c r="AF3" s="2" t="s">
        <v>294</v>
      </c>
      <c r="AG3" s="9"/>
      <c r="AH3" s="9"/>
      <c r="AI3" s="9"/>
    </row>
    <row r="4" customFormat="false" ht="15" hidden="false" customHeight="false" outlineLevel="0" collapsed="false">
      <c r="A4" s="2" t="s">
        <v>308</v>
      </c>
      <c r="B4" s="2" t="n">
        <v>3</v>
      </c>
      <c r="C4" s="2" t="s">
        <v>278</v>
      </c>
      <c r="D4" s="2" t="s">
        <v>309</v>
      </c>
      <c r="E4" s="2" t="s">
        <v>310</v>
      </c>
      <c r="F4" s="2" t="s">
        <v>311</v>
      </c>
      <c r="G4" s="2" t="s">
        <v>281</v>
      </c>
      <c r="H4" s="2" t="s">
        <v>312</v>
      </c>
      <c r="I4" s="2" t="s">
        <v>313</v>
      </c>
      <c r="J4" s="2"/>
      <c r="K4" s="2" t="s">
        <v>303</v>
      </c>
      <c r="L4" s="2" t="s">
        <v>314</v>
      </c>
      <c r="M4" s="2" t="s">
        <v>315</v>
      </c>
      <c r="N4" s="2" t="s">
        <v>161</v>
      </c>
      <c r="O4" s="2" t="s">
        <v>289</v>
      </c>
      <c r="P4" s="2" t="s">
        <v>305</v>
      </c>
      <c r="Q4" s="2" t="s">
        <v>316</v>
      </c>
      <c r="R4" s="2" t="s">
        <v>289</v>
      </c>
      <c r="S4" s="2" t="s">
        <v>305</v>
      </c>
      <c r="T4" s="2" t="s">
        <v>317</v>
      </c>
      <c r="U4" s="2" t="str">
        <f aca="false">IF(AND(O4=R4,O4&lt;&gt;"UNSURE"),"Agree","Conflict/Unsure")</f>
        <v>Agree</v>
      </c>
      <c r="V4" s="2"/>
      <c r="W4" s="2"/>
      <c r="X4" s="2"/>
      <c r="Y4" s="2" t="n">
        <v>0.079</v>
      </c>
      <c r="Z4" s="2" t="n">
        <v>1862</v>
      </c>
      <c r="AA4" s="2" t="s">
        <v>293</v>
      </c>
      <c r="AB4" s="2"/>
      <c r="AC4" s="2"/>
      <c r="AD4" s="2" t="s">
        <v>289</v>
      </c>
      <c r="AE4" s="2" t="s">
        <v>305</v>
      </c>
      <c r="AF4" s="2" t="s">
        <v>294</v>
      </c>
      <c r="AG4" s="9"/>
      <c r="AH4" s="9"/>
      <c r="AI4" s="9"/>
    </row>
    <row r="5" customFormat="false" ht="15" hidden="false" customHeight="false" outlineLevel="0" collapsed="false">
      <c r="A5" s="2" t="s">
        <v>318</v>
      </c>
      <c r="B5" s="2" t="n">
        <v>4</v>
      </c>
      <c r="C5" s="2" t="s">
        <v>278</v>
      </c>
      <c r="D5" s="2" t="s">
        <v>319</v>
      </c>
      <c r="E5" s="2" t="s">
        <v>320</v>
      </c>
      <c r="F5" s="2" t="s">
        <v>321</v>
      </c>
      <c r="G5" s="2" t="s">
        <v>322</v>
      </c>
      <c r="H5" s="2" t="s">
        <v>323</v>
      </c>
      <c r="I5" s="2" t="s">
        <v>324</v>
      </c>
      <c r="J5" s="2"/>
      <c r="K5" s="2" t="s">
        <v>325</v>
      </c>
      <c r="L5" s="2" t="s">
        <v>314</v>
      </c>
      <c r="M5" s="2" t="s">
        <v>326</v>
      </c>
      <c r="N5" s="2" t="s">
        <v>196</v>
      </c>
      <c r="O5" s="2" t="s">
        <v>289</v>
      </c>
      <c r="P5" s="2" t="s">
        <v>305</v>
      </c>
      <c r="Q5" s="2" t="s">
        <v>327</v>
      </c>
      <c r="R5" s="2" t="s">
        <v>289</v>
      </c>
      <c r="S5" s="2" t="s">
        <v>305</v>
      </c>
      <c r="T5" s="2" t="s">
        <v>328</v>
      </c>
      <c r="U5" s="2" t="str">
        <f aca="false">IF(AND(O5=R5,O5&lt;&gt;"UNSURE"),"Agree","Conflict/Unsure")</f>
        <v>Agree</v>
      </c>
      <c r="V5" s="2"/>
      <c r="W5" s="2"/>
      <c r="X5" s="2"/>
      <c r="Y5" s="2" t="n">
        <v>0.02</v>
      </c>
      <c r="Z5" s="2" t="n">
        <v>2052</v>
      </c>
      <c r="AA5" s="2" t="s">
        <v>293</v>
      </c>
      <c r="AB5" s="2"/>
      <c r="AC5" s="2"/>
      <c r="AD5" s="2" t="s">
        <v>289</v>
      </c>
      <c r="AE5" s="2" t="s">
        <v>305</v>
      </c>
      <c r="AF5" s="2" t="s">
        <v>294</v>
      </c>
      <c r="AG5" s="9"/>
      <c r="AH5" s="9"/>
      <c r="AI5" s="9"/>
    </row>
    <row r="6" customFormat="false" ht="15" hidden="false" customHeight="false" outlineLevel="0" collapsed="false">
      <c r="A6" s="2" t="s">
        <v>329</v>
      </c>
      <c r="B6" s="2" t="n">
        <v>5</v>
      </c>
      <c r="C6" s="2" t="s">
        <v>278</v>
      </c>
      <c r="D6" s="2" t="s">
        <v>330</v>
      </c>
      <c r="E6" s="2" t="s">
        <v>331</v>
      </c>
      <c r="F6" s="2" t="s">
        <v>332</v>
      </c>
      <c r="G6" s="2" t="s">
        <v>333</v>
      </c>
      <c r="H6" s="2" t="s">
        <v>334</v>
      </c>
      <c r="I6" s="2" t="s">
        <v>335</v>
      </c>
      <c r="J6" s="2" t="s">
        <v>336</v>
      </c>
      <c r="K6" s="2" t="s">
        <v>303</v>
      </c>
      <c r="L6" s="2" t="s">
        <v>286</v>
      </c>
      <c r="M6" s="2" t="s">
        <v>337</v>
      </c>
      <c r="N6" s="2" t="s">
        <v>288</v>
      </c>
      <c r="O6" s="2" t="s">
        <v>289</v>
      </c>
      <c r="P6" s="2" t="s">
        <v>305</v>
      </c>
      <c r="Q6" s="2" t="s">
        <v>338</v>
      </c>
      <c r="R6" s="2" t="s">
        <v>289</v>
      </c>
      <c r="S6" s="2" t="s">
        <v>305</v>
      </c>
      <c r="T6" s="2" t="s">
        <v>339</v>
      </c>
      <c r="U6" s="2" t="str">
        <f aca="false">IF(AND(O6=R6,O6&lt;&gt;"UNSURE"),"Agree","Conflict/Unsure")</f>
        <v>Agree</v>
      </c>
      <c r="V6" s="2"/>
      <c r="W6" s="2"/>
      <c r="X6" s="2"/>
      <c r="Y6" s="2" t="n">
        <v>0.136</v>
      </c>
      <c r="Z6" s="2" t="n">
        <v>1576</v>
      </c>
      <c r="AA6" s="2" t="s">
        <v>293</v>
      </c>
      <c r="AB6" s="2"/>
      <c r="AC6" s="2"/>
      <c r="AD6" s="2" t="s">
        <v>289</v>
      </c>
      <c r="AE6" s="2" t="s">
        <v>305</v>
      </c>
      <c r="AF6" s="2" t="s">
        <v>294</v>
      </c>
      <c r="AG6" s="9"/>
      <c r="AH6" s="9"/>
      <c r="AI6" s="9"/>
    </row>
    <row r="7" customFormat="false" ht="15" hidden="false" customHeight="false" outlineLevel="0" collapsed="false">
      <c r="A7" s="2" t="s">
        <v>340</v>
      </c>
      <c r="B7" s="2" t="n">
        <v>6</v>
      </c>
      <c r="C7" s="2" t="s">
        <v>278</v>
      </c>
      <c r="D7" s="2" t="s">
        <v>341</v>
      </c>
      <c r="E7" s="2" t="s">
        <v>342</v>
      </c>
      <c r="F7" s="2" t="s">
        <v>343</v>
      </c>
      <c r="G7" s="2" t="s">
        <v>344</v>
      </c>
      <c r="H7" s="2" t="s">
        <v>345</v>
      </c>
      <c r="I7" s="2" t="s">
        <v>346</v>
      </c>
      <c r="J7" s="2" t="s">
        <v>347</v>
      </c>
      <c r="K7" s="2" t="s">
        <v>303</v>
      </c>
      <c r="L7" s="2" t="s">
        <v>286</v>
      </c>
      <c r="M7" s="2" t="s">
        <v>348</v>
      </c>
      <c r="N7" s="2" t="s">
        <v>349</v>
      </c>
      <c r="O7" s="2" t="s">
        <v>350</v>
      </c>
      <c r="P7" s="2" t="s">
        <v>351</v>
      </c>
      <c r="Q7" s="2" t="s">
        <v>352</v>
      </c>
      <c r="R7" s="2" t="s">
        <v>350</v>
      </c>
      <c r="S7" s="2" t="s">
        <v>351</v>
      </c>
      <c r="T7" s="2" t="s">
        <v>353</v>
      </c>
      <c r="U7" s="2" t="str">
        <f aca="false">IF(AND(O7=R7,O7&lt;&gt;"UNSURE"),"Agree","Conflict/Unsure")</f>
        <v>Agree</v>
      </c>
      <c r="V7" s="2"/>
      <c r="W7" s="2"/>
      <c r="X7" s="2"/>
      <c r="Y7" s="2" t="n">
        <v>0.421</v>
      </c>
      <c r="Z7" s="2" t="n">
        <v>589</v>
      </c>
      <c r="AA7" s="2" t="s">
        <v>293</v>
      </c>
      <c r="AB7" s="2"/>
      <c r="AC7" s="2"/>
      <c r="AD7" s="2" t="s">
        <v>350</v>
      </c>
      <c r="AE7" s="2" t="s">
        <v>351</v>
      </c>
      <c r="AF7" s="2" t="s">
        <v>294</v>
      </c>
      <c r="AG7" s="9"/>
      <c r="AH7" s="9"/>
      <c r="AI7" s="9"/>
    </row>
    <row r="8" customFormat="false" ht="15" hidden="false" customHeight="false" outlineLevel="0" collapsed="false">
      <c r="A8" s="2" t="s">
        <v>354</v>
      </c>
      <c r="B8" s="2" t="n">
        <v>7</v>
      </c>
      <c r="C8" s="2" t="s">
        <v>278</v>
      </c>
      <c r="D8" s="2" t="s">
        <v>355</v>
      </c>
      <c r="E8" s="2" t="s">
        <v>356</v>
      </c>
      <c r="F8" s="2" t="s">
        <v>357</v>
      </c>
      <c r="G8" s="2" t="s">
        <v>322</v>
      </c>
      <c r="H8" s="2" t="s">
        <v>358</v>
      </c>
      <c r="I8" s="2"/>
      <c r="J8" s="2" t="s">
        <v>359</v>
      </c>
      <c r="K8" s="2" t="s">
        <v>303</v>
      </c>
      <c r="L8" s="2" t="s">
        <v>286</v>
      </c>
      <c r="M8" s="2" t="s">
        <v>360</v>
      </c>
      <c r="N8" s="2" t="s">
        <v>304</v>
      </c>
      <c r="O8" s="2" t="s">
        <v>289</v>
      </c>
      <c r="P8" s="2" t="s">
        <v>361</v>
      </c>
      <c r="Q8" s="2" t="s">
        <v>362</v>
      </c>
      <c r="R8" s="2" t="s">
        <v>289</v>
      </c>
      <c r="S8" s="2" t="s">
        <v>361</v>
      </c>
      <c r="T8" s="2" t="s">
        <v>363</v>
      </c>
      <c r="U8" s="2" t="str">
        <f aca="false">IF(AND(O8=R8,O8&lt;&gt;"UNSURE"),"Agree","Conflict/Unsure")</f>
        <v>Agree</v>
      </c>
      <c r="V8" s="2"/>
      <c r="W8" s="2"/>
      <c r="X8" s="2"/>
      <c r="Y8" s="2" t="n">
        <v>0.299</v>
      </c>
      <c r="Z8" s="2" t="n">
        <v>873</v>
      </c>
      <c r="AA8" s="2" t="s">
        <v>293</v>
      </c>
      <c r="AB8" s="2"/>
      <c r="AC8" s="2"/>
      <c r="AD8" s="2" t="s">
        <v>289</v>
      </c>
      <c r="AE8" s="2" t="s">
        <v>361</v>
      </c>
      <c r="AF8" s="2" t="s">
        <v>294</v>
      </c>
      <c r="AG8" s="9"/>
      <c r="AH8" s="9"/>
      <c r="AI8" s="9"/>
    </row>
    <row r="9" customFormat="false" ht="15" hidden="false" customHeight="false" outlineLevel="0" collapsed="false">
      <c r="A9" s="2" t="s">
        <v>364</v>
      </c>
      <c r="B9" s="2" t="n">
        <v>8</v>
      </c>
      <c r="C9" s="2" t="s">
        <v>278</v>
      </c>
      <c r="D9" s="2" t="s">
        <v>365</v>
      </c>
      <c r="E9" s="2"/>
      <c r="F9" s="2" t="s">
        <v>366</v>
      </c>
      <c r="G9" s="2" t="s">
        <v>344</v>
      </c>
      <c r="H9" s="2" t="s">
        <v>367</v>
      </c>
      <c r="I9" s="2" t="s">
        <v>368</v>
      </c>
      <c r="J9" s="2" t="s">
        <v>369</v>
      </c>
      <c r="K9" s="2" t="s">
        <v>370</v>
      </c>
      <c r="L9" s="2" t="s">
        <v>286</v>
      </c>
      <c r="M9" s="2" t="s">
        <v>371</v>
      </c>
      <c r="N9" s="2" t="s">
        <v>304</v>
      </c>
      <c r="O9" s="2" t="s">
        <v>289</v>
      </c>
      <c r="P9" s="2" t="s">
        <v>305</v>
      </c>
      <c r="Q9" s="2" t="s">
        <v>372</v>
      </c>
      <c r="R9" s="2" t="s">
        <v>289</v>
      </c>
      <c r="S9" s="2" t="s">
        <v>305</v>
      </c>
      <c r="T9" s="2" t="s">
        <v>373</v>
      </c>
      <c r="U9" s="2" t="str">
        <f aca="false">IF(AND(O9=R9,O9&lt;&gt;"UNSURE"),"Agree","Conflict/Unsure")</f>
        <v>Agree</v>
      </c>
      <c r="V9" s="2"/>
      <c r="W9" s="2"/>
      <c r="X9" s="2"/>
      <c r="Y9" s="2" t="n">
        <v>0.053</v>
      </c>
      <c r="Z9" s="2" t="n">
        <v>1960</v>
      </c>
      <c r="AA9" s="2" t="s">
        <v>293</v>
      </c>
      <c r="AB9" s="2"/>
      <c r="AC9" s="2"/>
      <c r="AD9" s="2" t="s">
        <v>289</v>
      </c>
      <c r="AE9" s="2" t="s">
        <v>305</v>
      </c>
      <c r="AF9" s="2" t="s">
        <v>294</v>
      </c>
      <c r="AG9" s="9"/>
      <c r="AH9" s="9"/>
      <c r="AI9" s="9"/>
    </row>
    <row r="10" customFormat="false" ht="15" hidden="false" customHeight="false" outlineLevel="0" collapsed="false">
      <c r="A10" s="2" t="s">
        <v>374</v>
      </c>
      <c r="B10" s="2" t="n">
        <v>9</v>
      </c>
      <c r="C10" s="2" t="s">
        <v>278</v>
      </c>
      <c r="D10" s="2" t="s">
        <v>375</v>
      </c>
      <c r="E10" s="2" t="s">
        <v>376</v>
      </c>
      <c r="F10" s="2" t="s">
        <v>377</v>
      </c>
      <c r="G10" s="2" t="s">
        <v>344</v>
      </c>
      <c r="H10" s="2" t="s">
        <v>378</v>
      </c>
      <c r="I10" s="2" t="s">
        <v>379</v>
      </c>
      <c r="J10" s="2" t="s">
        <v>380</v>
      </c>
      <c r="K10" s="2" t="s">
        <v>303</v>
      </c>
      <c r="L10" s="2" t="s">
        <v>286</v>
      </c>
      <c r="M10" s="2" t="s">
        <v>381</v>
      </c>
      <c r="N10" s="2" t="s">
        <v>382</v>
      </c>
      <c r="O10" s="2" t="s">
        <v>289</v>
      </c>
      <c r="P10" s="2" t="s">
        <v>361</v>
      </c>
      <c r="Q10" s="2" t="s">
        <v>383</v>
      </c>
      <c r="R10" s="2" t="s">
        <v>289</v>
      </c>
      <c r="S10" s="2" t="s">
        <v>361</v>
      </c>
      <c r="T10" s="2" t="s">
        <v>384</v>
      </c>
      <c r="U10" s="2" t="str">
        <f aca="false">IF(AND(O10=R10,O10&lt;&gt;"UNSURE"),"Agree","Conflict/Unsure")</f>
        <v>Agree</v>
      </c>
      <c r="V10" s="2"/>
      <c r="W10" s="2"/>
      <c r="X10" s="2"/>
      <c r="Y10" s="2" t="n">
        <v>0.16</v>
      </c>
      <c r="Z10" s="2" t="n">
        <v>1444</v>
      </c>
      <c r="AA10" s="2" t="s">
        <v>293</v>
      </c>
      <c r="AB10" s="2"/>
      <c r="AC10" s="2"/>
      <c r="AD10" s="2" t="s">
        <v>289</v>
      </c>
      <c r="AE10" s="2" t="s">
        <v>361</v>
      </c>
      <c r="AF10" s="2" t="s">
        <v>294</v>
      </c>
      <c r="AG10" s="9"/>
      <c r="AH10" s="9"/>
      <c r="AI10" s="9"/>
    </row>
    <row r="11" customFormat="false" ht="15" hidden="false" customHeight="false" outlineLevel="0" collapsed="false">
      <c r="A11" s="2" t="s">
        <v>385</v>
      </c>
      <c r="B11" s="2" t="n">
        <v>10</v>
      </c>
      <c r="C11" s="2" t="s">
        <v>278</v>
      </c>
      <c r="D11" s="2" t="s">
        <v>386</v>
      </c>
      <c r="E11" s="2" t="s">
        <v>387</v>
      </c>
      <c r="F11" s="2" t="s">
        <v>388</v>
      </c>
      <c r="G11" s="2" t="s">
        <v>344</v>
      </c>
      <c r="H11" s="2" t="s">
        <v>389</v>
      </c>
      <c r="I11" s="2" t="s">
        <v>390</v>
      </c>
      <c r="J11" s="2" t="s">
        <v>391</v>
      </c>
      <c r="K11" s="2" t="s">
        <v>303</v>
      </c>
      <c r="L11" s="2" t="s">
        <v>286</v>
      </c>
      <c r="M11" s="2" t="s">
        <v>348</v>
      </c>
      <c r="N11" s="2" t="s">
        <v>382</v>
      </c>
      <c r="O11" s="2" t="s">
        <v>289</v>
      </c>
      <c r="P11" s="2" t="s">
        <v>392</v>
      </c>
      <c r="Q11" s="2" t="s">
        <v>393</v>
      </c>
      <c r="R11" s="2" t="s">
        <v>289</v>
      </c>
      <c r="S11" s="2" t="s">
        <v>392</v>
      </c>
      <c r="T11" s="2" t="s">
        <v>393</v>
      </c>
      <c r="U11" s="2" t="str">
        <f aca="false">IF(AND(O11=R11,O11&lt;&gt;"UNSURE"),"Agree","Conflict/Unsure")</f>
        <v>Agree</v>
      </c>
      <c r="V11" s="2"/>
      <c r="W11" s="2"/>
      <c r="X11" s="2"/>
      <c r="Y11" s="2" t="n">
        <v>0.003</v>
      </c>
      <c r="Z11" s="2" t="n">
        <v>2090</v>
      </c>
      <c r="AA11" s="2" t="s">
        <v>293</v>
      </c>
      <c r="AB11" s="2"/>
      <c r="AC11" s="2"/>
      <c r="AD11" s="2" t="s">
        <v>289</v>
      </c>
      <c r="AE11" s="2" t="s">
        <v>392</v>
      </c>
      <c r="AF11" s="2" t="s">
        <v>294</v>
      </c>
      <c r="AG11" s="9"/>
      <c r="AH11" s="9"/>
      <c r="AI11" s="9"/>
    </row>
    <row r="12" customFormat="false" ht="15" hidden="false" customHeight="false" outlineLevel="0" collapsed="false">
      <c r="A12" s="2" t="s">
        <v>394</v>
      </c>
      <c r="B12" s="2" t="n">
        <v>11</v>
      </c>
      <c r="C12" s="2" t="s">
        <v>278</v>
      </c>
      <c r="D12" s="2" t="s">
        <v>395</v>
      </c>
      <c r="E12" s="2" t="s">
        <v>396</v>
      </c>
      <c r="F12" s="2" t="s">
        <v>397</v>
      </c>
      <c r="G12" s="2" t="s">
        <v>322</v>
      </c>
      <c r="H12" s="2" t="s">
        <v>398</v>
      </c>
      <c r="I12" s="2" t="s">
        <v>399</v>
      </c>
      <c r="J12" s="2"/>
      <c r="K12" s="2" t="s">
        <v>303</v>
      </c>
      <c r="L12" s="2" t="s">
        <v>314</v>
      </c>
      <c r="M12" s="2" t="s">
        <v>400</v>
      </c>
      <c r="N12" s="2" t="s">
        <v>161</v>
      </c>
      <c r="O12" s="2" t="s">
        <v>289</v>
      </c>
      <c r="P12" s="2" t="s">
        <v>305</v>
      </c>
      <c r="Q12" s="2" t="s">
        <v>401</v>
      </c>
      <c r="R12" s="2" t="s">
        <v>289</v>
      </c>
      <c r="S12" s="2" t="s">
        <v>305</v>
      </c>
      <c r="T12" s="2" t="s">
        <v>401</v>
      </c>
      <c r="U12" s="2" t="str">
        <f aca="false">IF(AND(O12=R12,O12&lt;&gt;"UNSURE"),"Agree","Conflict/Unsure")</f>
        <v>Agree</v>
      </c>
      <c r="V12" s="2"/>
      <c r="W12" s="2"/>
      <c r="X12" s="2"/>
      <c r="Y12" s="2" t="n">
        <v>0.183</v>
      </c>
      <c r="Z12" s="2" t="n">
        <v>1338</v>
      </c>
      <c r="AA12" s="2" t="s">
        <v>293</v>
      </c>
      <c r="AB12" s="2"/>
      <c r="AC12" s="2"/>
      <c r="AD12" s="2" t="s">
        <v>289</v>
      </c>
      <c r="AE12" s="2" t="s">
        <v>305</v>
      </c>
      <c r="AF12" s="2" t="s">
        <v>294</v>
      </c>
      <c r="AG12" s="9"/>
      <c r="AH12" s="9"/>
      <c r="AI12" s="9"/>
    </row>
    <row r="13" customFormat="false" ht="15" hidden="false" customHeight="false" outlineLevel="0" collapsed="false">
      <c r="A13" s="2" t="s">
        <v>402</v>
      </c>
      <c r="B13" s="2" t="n">
        <v>12</v>
      </c>
      <c r="C13" s="2" t="s">
        <v>278</v>
      </c>
      <c r="D13" s="2" t="s">
        <v>403</v>
      </c>
      <c r="E13" s="2" t="s">
        <v>404</v>
      </c>
      <c r="F13" s="2" t="s">
        <v>405</v>
      </c>
      <c r="G13" s="2" t="s">
        <v>344</v>
      </c>
      <c r="H13" s="2" t="s">
        <v>406</v>
      </c>
      <c r="I13" s="2" t="s">
        <v>407</v>
      </c>
      <c r="J13" s="2" t="s">
        <v>408</v>
      </c>
      <c r="K13" s="2" t="s">
        <v>303</v>
      </c>
      <c r="L13" s="2" t="s">
        <v>286</v>
      </c>
      <c r="M13" s="2" t="s">
        <v>348</v>
      </c>
      <c r="N13" s="2" t="s">
        <v>304</v>
      </c>
      <c r="O13" s="2" t="s">
        <v>289</v>
      </c>
      <c r="P13" s="2" t="s">
        <v>305</v>
      </c>
      <c r="Q13" s="2" t="s">
        <v>409</v>
      </c>
      <c r="R13" s="2" t="s">
        <v>289</v>
      </c>
      <c r="S13" s="2" t="s">
        <v>305</v>
      </c>
      <c r="T13" s="2" t="s">
        <v>410</v>
      </c>
      <c r="U13" s="2" t="str">
        <f aca="false">IF(AND(O13=R13,O13&lt;&gt;"UNSURE"),"Agree","Conflict/Unsure")</f>
        <v>Agree</v>
      </c>
      <c r="V13" s="2"/>
      <c r="W13" s="2"/>
      <c r="X13" s="2"/>
      <c r="Y13" s="2" t="n">
        <v>0.045</v>
      </c>
      <c r="Z13" s="2" t="n">
        <v>1981</v>
      </c>
      <c r="AA13" s="2" t="s">
        <v>293</v>
      </c>
      <c r="AB13" s="2"/>
      <c r="AC13" s="2"/>
      <c r="AD13" s="2" t="s">
        <v>289</v>
      </c>
      <c r="AE13" s="2" t="s">
        <v>305</v>
      </c>
      <c r="AF13" s="2" t="s">
        <v>294</v>
      </c>
      <c r="AG13" s="9"/>
      <c r="AH13" s="9"/>
      <c r="AI13" s="9"/>
    </row>
    <row r="14" customFormat="false" ht="15" hidden="false" customHeight="false" outlineLevel="0" collapsed="false">
      <c r="A14" s="2" t="s">
        <v>411</v>
      </c>
      <c r="B14" s="2" t="n">
        <v>13</v>
      </c>
      <c r="C14" s="2" t="s">
        <v>278</v>
      </c>
      <c r="D14" s="2" t="s">
        <v>412</v>
      </c>
      <c r="E14" s="2" t="s">
        <v>413</v>
      </c>
      <c r="F14" s="2" t="s">
        <v>414</v>
      </c>
      <c r="G14" s="2" t="s">
        <v>344</v>
      </c>
      <c r="H14" s="2" t="s">
        <v>415</v>
      </c>
      <c r="I14" s="2" t="s">
        <v>416</v>
      </c>
      <c r="J14" s="2" t="s">
        <v>417</v>
      </c>
      <c r="K14" s="2" t="s">
        <v>303</v>
      </c>
      <c r="L14" s="2" t="s">
        <v>286</v>
      </c>
      <c r="M14" s="2" t="s">
        <v>287</v>
      </c>
      <c r="N14" s="2" t="s">
        <v>304</v>
      </c>
      <c r="O14" s="2" t="s">
        <v>289</v>
      </c>
      <c r="P14" s="2" t="s">
        <v>361</v>
      </c>
      <c r="Q14" s="2" t="s">
        <v>418</v>
      </c>
      <c r="R14" s="2" t="s">
        <v>289</v>
      </c>
      <c r="S14" s="2" t="s">
        <v>361</v>
      </c>
      <c r="T14" s="2" t="s">
        <v>418</v>
      </c>
      <c r="U14" s="2" t="str">
        <f aca="false">IF(AND(O14=R14,O14&lt;&gt;"UNSURE"),"Agree","Conflict/Unsure")</f>
        <v>Agree</v>
      </c>
      <c r="V14" s="2"/>
      <c r="W14" s="2"/>
      <c r="X14" s="2"/>
      <c r="Y14" s="2" t="n">
        <v>0.445</v>
      </c>
      <c r="Z14" s="2" t="n">
        <v>546</v>
      </c>
      <c r="AA14" s="2" t="s">
        <v>293</v>
      </c>
      <c r="AB14" s="2"/>
      <c r="AC14" s="2"/>
      <c r="AD14" s="2" t="s">
        <v>289</v>
      </c>
      <c r="AE14" s="2" t="s">
        <v>361</v>
      </c>
      <c r="AF14" s="2" t="s">
        <v>294</v>
      </c>
      <c r="AG14" s="9"/>
      <c r="AH14" s="9"/>
      <c r="AI14" s="9"/>
    </row>
    <row r="15" customFormat="false" ht="15" hidden="false" customHeight="false" outlineLevel="0" collapsed="false">
      <c r="A15" s="2" t="s">
        <v>419</v>
      </c>
      <c r="B15" s="2" t="n">
        <v>14</v>
      </c>
      <c r="C15" s="2" t="s">
        <v>278</v>
      </c>
      <c r="D15" s="2" t="s">
        <v>420</v>
      </c>
      <c r="E15" s="2" t="s">
        <v>421</v>
      </c>
      <c r="F15" s="2" t="s">
        <v>422</v>
      </c>
      <c r="G15" s="2" t="s">
        <v>322</v>
      </c>
      <c r="H15" s="2" t="s">
        <v>423</v>
      </c>
      <c r="I15" s="2" t="s">
        <v>424</v>
      </c>
      <c r="J15" s="2" t="s">
        <v>425</v>
      </c>
      <c r="K15" s="2" t="s">
        <v>303</v>
      </c>
      <c r="L15" s="2" t="s">
        <v>286</v>
      </c>
      <c r="M15" s="2" t="s">
        <v>426</v>
      </c>
      <c r="N15" s="2" t="s">
        <v>427</v>
      </c>
      <c r="O15" s="2" t="s">
        <v>350</v>
      </c>
      <c r="P15" s="2" t="s">
        <v>351</v>
      </c>
      <c r="Q15" s="2" t="s">
        <v>428</v>
      </c>
      <c r="R15" s="2" t="s">
        <v>350</v>
      </c>
      <c r="S15" s="2" t="s">
        <v>351</v>
      </c>
      <c r="T15" s="2" t="s">
        <v>429</v>
      </c>
      <c r="U15" s="2" t="str">
        <f aca="false">IF(AND(O15=R15,O15&lt;&gt;"UNSURE"),"Agree","Conflict/Unsure")</f>
        <v>Agree</v>
      </c>
      <c r="V15" s="2"/>
      <c r="W15" s="2"/>
      <c r="X15" s="2"/>
      <c r="Y15" s="2" t="n">
        <v>0.764</v>
      </c>
      <c r="Z15" s="2" t="n">
        <v>255</v>
      </c>
      <c r="AA15" s="2" t="s">
        <v>293</v>
      </c>
      <c r="AB15" s="2"/>
      <c r="AC15" s="2"/>
      <c r="AD15" s="2" t="s">
        <v>350</v>
      </c>
      <c r="AE15" s="2" t="s">
        <v>351</v>
      </c>
      <c r="AF15" s="2" t="s">
        <v>294</v>
      </c>
      <c r="AG15" s="9"/>
      <c r="AH15" s="9"/>
      <c r="AI15" s="9"/>
    </row>
    <row r="16" customFormat="false" ht="15" hidden="false" customHeight="false" outlineLevel="0" collapsed="false">
      <c r="A16" s="2" t="s">
        <v>430</v>
      </c>
      <c r="B16" s="2" t="n">
        <v>15</v>
      </c>
      <c r="C16" s="2" t="s">
        <v>278</v>
      </c>
      <c r="D16" s="2" t="s">
        <v>431</v>
      </c>
      <c r="E16" s="2" t="s">
        <v>432</v>
      </c>
      <c r="F16" s="2" t="s">
        <v>433</v>
      </c>
      <c r="G16" s="2" t="s">
        <v>344</v>
      </c>
      <c r="H16" s="2" t="s">
        <v>434</v>
      </c>
      <c r="I16" s="2" t="s">
        <v>435</v>
      </c>
      <c r="J16" s="2"/>
      <c r="K16" s="2" t="s">
        <v>436</v>
      </c>
      <c r="L16" s="2" t="s">
        <v>314</v>
      </c>
      <c r="M16" s="2" t="s">
        <v>437</v>
      </c>
      <c r="N16" s="2" t="s">
        <v>438</v>
      </c>
      <c r="O16" s="2" t="s">
        <v>289</v>
      </c>
      <c r="P16" s="2" t="s">
        <v>361</v>
      </c>
      <c r="Q16" s="2" t="s">
        <v>439</v>
      </c>
      <c r="R16" s="2" t="s">
        <v>289</v>
      </c>
      <c r="S16" s="2" t="s">
        <v>361</v>
      </c>
      <c r="T16" s="2" t="s">
        <v>440</v>
      </c>
      <c r="U16" s="2" t="str">
        <f aca="false">IF(AND(O16=R16,O16&lt;&gt;"UNSURE"),"Agree","Conflict/Unsure")</f>
        <v>Agree</v>
      </c>
      <c r="V16" s="2"/>
      <c r="W16" s="2"/>
      <c r="X16" s="2"/>
      <c r="Y16" s="2" t="n">
        <v>0.018</v>
      </c>
      <c r="Z16" s="2" t="n">
        <v>2061</v>
      </c>
      <c r="AA16" s="2" t="s">
        <v>293</v>
      </c>
      <c r="AB16" s="2"/>
      <c r="AC16" s="2"/>
      <c r="AD16" s="2" t="s">
        <v>289</v>
      </c>
      <c r="AE16" s="2" t="s">
        <v>361</v>
      </c>
      <c r="AF16" s="2" t="s">
        <v>294</v>
      </c>
      <c r="AG16" s="9"/>
      <c r="AH16" s="9"/>
      <c r="AI16" s="9"/>
    </row>
    <row r="17" customFormat="false" ht="15" hidden="false" customHeight="false" outlineLevel="0" collapsed="false">
      <c r="A17" s="2" t="s">
        <v>441</v>
      </c>
      <c r="B17" s="2" t="n">
        <v>16</v>
      </c>
      <c r="C17" s="2" t="s">
        <v>278</v>
      </c>
      <c r="D17" s="2" t="s">
        <v>442</v>
      </c>
      <c r="E17" s="2" t="s">
        <v>443</v>
      </c>
      <c r="F17" s="2" t="s">
        <v>444</v>
      </c>
      <c r="G17" s="2" t="s">
        <v>281</v>
      </c>
      <c r="H17" s="2" t="s">
        <v>445</v>
      </c>
      <c r="I17" s="2" t="s">
        <v>446</v>
      </c>
      <c r="J17" s="2" t="s">
        <v>447</v>
      </c>
      <c r="K17" s="2" t="s">
        <v>448</v>
      </c>
      <c r="L17" s="2" t="s">
        <v>286</v>
      </c>
      <c r="M17" s="2" t="s">
        <v>449</v>
      </c>
      <c r="N17" s="2" t="s">
        <v>427</v>
      </c>
      <c r="O17" s="2" t="s">
        <v>289</v>
      </c>
      <c r="P17" s="2" t="s">
        <v>290</v>
      </c>
      <c r="Q17" s="2" t="s">
        <v>450</v>
      </c>
      <c r="R17" s="2" t="s">
        <v>289</v>
      </c>
      <c r="S17" s="2" t="s">
        <v>290</v>
      </c>
      <c r="T17" s="2" t="s">
        <v>450</v>
      </c>
      <c r="U17" s="2" t="str">
        <f aca="false">IF(AND(O17=R17,O17&lt;&gt;"UNSURE"),"Agree","Conflict/Unsure")</f>
        <v>Agree</v>
      </c>
      <c r="V17" s="2"/>
      <c r="W17" s="2"/>
      <c r="X17" s="2"/>
      <c r="Y17" s="2" t="n">
        <v>0.037</v>
      </c>
      <c r="Z17" s="2" t="n">
        <v>2010</v>
      </c>
      <c r="AA17" s="2" t="s">
        <v>293</v>
      </c>
      <c r="AB17" s="2"/>
      <c r="AC17" s="2"/>
      <c r="AD17" s="2" t="s">
        <v>289</v>
      </c>
      <c r="AE17" s="2" t="s">
        <v>290</v>
      </c>
      <c r="AF17" s="2" t="s">
        <v>294</v>
      </c>
      <c r="AG17" s="9"/>
      <c r="AH17" s="9"/>
      <c r="AI17" s="9"/>
    </row>
    <row r="18" customFormat="false" ht="15" hidden="false" customHeight="false" outlineLevel="0" collapsed="false">
      <c r="A18" s="2" t="s">
        <v>451</v>
      </c>
      <c r="B18" s="2" t="n">
        <v>17</v>
      </c>
      <c r="C18" s="2" t="s">
        <v>278</v>
      </c>
      <c r="D18" s="2" t="s">
        <v>452</v>
      </c>
      <c r="E18" s="2" t="s">
        <v>453</v>
      </c>
      <c r="F18" s="2" t="s">
        <v>454</v>
      </c>
      <c r="G18" s="2" t="s">
        <v>322</v>
      </c>
      <c r="H18" s="2" t="s">
        <v>455</v>
      </c>
      <c r="I18" s="2" t="s">
        <v>456</v>
      </c>
      <c r="J18" s="2" t="s">
        <v>457</v>
      </c>
      <c r="K18" s="2" t="s">
        <v>303</v>
      </c>
      <c r="L18" s="2" t="s">
        <v>286</v>
      </c>
      <c r="M18" s="2" t="s">
        <v>458</v>
      </c>
      <c r="N18" s="2" t="s">
        <v>288</v>
      </c>
      <c r="O18" s="2" t="s">
        <v>350</v>
      </c>
      <c r="P18" s="2" t="s">
        <v>351</v>
      </c>
      <c r="Q18" s="2" t="s">
        <v>459</v>
      </c>
      <c r="R18" s="2" t="s">
        <v>350</v>
      </c>
      <c r="S18" s="2" t="s">
        <v>351</v>
      </c>
      <c r="T18" s="2" t="s">
        <v>460</v>
      </c>
      <c r="U18" s="2" t="str">
        <f aca="false">IF(AND(O18=R18,O18&lt;&gt;"UNSURE"),"Agree","Conflict/Unsure")</f>
        <v>Agree</v>
      </c>
      <c r="V18" s="2"/>
      <c r="W18" s="2"/>
      <c r="X18" s="2"/>
      <c r="Y18" s="2" t="n">
        <v>0.764</v>
      </c>
      <c r="Z18" s="2" t="n">
        <v>256</v>
      </c>
      <c r="AA18" s="2" t="s">
        <v>293</v>
      </c>
      <c r="AB18" s="2"/>
      <c r="AC18" s="2"/>
      <c r="AD18" s="2" t="s">
        <v>350</v>
      </c>
      <c r="AE18" s="2" t="s">
        <v>351</v>
      </c>
      <c r="AF18" s="2" t="s">
        <v>294</v>
      </c>
      <c r="AG18" s="9"/>
      <c r="AH18" s="9"/>
      <c r="AI18" s="9"/>
    </row>
    <row r="19" customFormat="false" ht="15" hidden="false" customHeight="false" outlineLevel="0" collapsed="false">
      <c r="A19" s="2" t="s">
        <v>461</v>
      </c>
      <c r="B19" s="2" t="n">
        <v>18</v>
      </c>
      <c r="C19" s="2" t="s">
        <v>278</v>
      </c>
      <c r="D19" s="2" t="s">
        <v>462</v>
      </c>
      <c r="E19" s="2" t="s">
        <v>463</v>
      </c>
      <c r="F19" s="2" t="s">
        <v>464</v>
      </c>
      <c r="G19" s="2" t="s">
        <v>322</v>
      </c>
      <c r="H19" s="2" t="s">
        <v>465</v>
      </c>
      <c r="I19" s="2" t="s">
        <v>466</v>
      </c>
      <c r="J19" s="2" t="s">
        <v>467</v>
      </c>
      <c r="K19" s="2" t="s">
        <v>303</v>
      </c>
      <c r="L19" s="2" t="s">
        <v>286</v>
      </c>
      <c r="M19" s="2" t="s">
        <v>468</v>
      </c>
      <c r="N19" s="2" t="s">
        <v>469</v>
      </c>
      <c r="O19" s="2" t="s">
        <v>289</v>
      </c>
      <c r="P19" s="2" t="s">
        <v>361</v>
      </c>
      <c r="Q19" s="2" t="s">
        <v>470</v>
      </c>
      <c r="R19" s="2" t="s">
        <v>289</v>
      </c>
      <c r="S19" s="2" t="s">
        <v>361</v>
      </c>
      <c r="T19" s="2" t="s">
        <v>470</v>
      </c>
      <c r="U19" s="2" t="str">
        <f aca="false">IF(AND(O19=R19,O19&lt;&gt;"UNSURE"),"Agree","Conflict/Unsure")</f>
        <v>Agree</v>
      </c>
      <c r="V19" s="2"/>
      <c r="W19" s="2"/>
      <c r="X19" s="2"/>
      <c r="Y19" s="2" t="n">
        <v>0.318</v>
      </c>
      <c r="Z19" s="2" t="n">
        <v>816</v>
      </c>
      <c r="AA19" s="2" t="s">
        <v>293</v>
      </c>
      <c r="AB19" s="2"/>
      <c r="AC19" s="2"/>
      <c r="AD19" s="2" t="s">
        <v>289</v>
      </c>
      <c r="AE19" s="2" t="s">
        <v>361</v>
      </c>
      <c r="AF19" s="2" t="s">
        <v>294</v>
      </c>
      <c r="AG19" s="9"/>
      <c r="AH19" s="9"/>
      <c r="AI19" s="9"/>
    </row>
    <row r="20" customFormat="false" ht="15" hidden="false" customHeight="false" outlineLevel="0" collapsed="false">
      <c r="A20" s="2" t="s">
        <v>471</v>
      </c>
      <c r="B20" s="2" t="n">
        <v>19</v>
      </c>
      <c r="C20" s="2" t="s">
        <v>278</v>
      </c>
      <c r="D20" s="2" t="s">
        <v>472</v>
      </c>
      <c r="E20" s="2" t="s">
        <v>473</v>
      </c>
      <c r="F20" s="2" t="s">
        <v>474</v>
      </c>
      <c r="G20" s="2" t="s">
        <v>344</v>
      </c>
      <c r="H20" s="2" t="s">
        <v>378</v>
      </c>
      <c r="I20" s="2" t="s">
        <v>475</v>
      </c>
      <c r="J20" s="2" t="s">
        <v>476</v>
      </c>
      <c r="K20" s="2" t="s">
        <v>285</v>
      </c>
      <c r="L20" s="2" t="s">
        <v>286</v>
      </c>
      <c r="M20" s="2" t="s">
        <v>400</v>
      </c>
      <c r="N20" s="2" t="s">
        <v>304</v>
      </c>
      <c r="O20" s="2" t="s">
        <v>289</v>
      </c>
      <c r="P20" s="2" t="s">
        <v>361</v>
      </c>
      <c r="Q20" s="2" t="s">
        <v>477</v>
      </c>
      <c r="R20" s="2" t="s">
        <v>289</v>
      </c>
      <c r="S20" s="2" t="s">
        <v>361</v>
      </c>
      <c r="T20" s="2" t="s">
        <v>478</v>
      </c>
      <c r="U20" s="2" t="str">
        <f aca="false">IF(AND(O20=R20,O20&lt;&gt;"UNSURE"),"Agree","Conflict/Unsure")</f>
        <v>Agree</v>
      </c>
      <c r="V20" s="2"/>
      <c r="W20" s="2"/>
      <c r="X20" s="2"/>
      <c r="Y20" s="2" t="n">
        <v>-0.037</v>
      </c>
      <c r="Z20" s="2" t="n">
        <v>2134</v>
      </c>
      <c r="AA20" s="2" t="s">
        <v>293</v>
      </c>
      <c r="AB20" s="2"/>
      <c r="AC20" s="2"/>
      <c r="AD20" s="2" t="s">
        <v>289</v>
      </c>
      <c r="AE20" s="2" t="s">
        <v>361</v>
      </c>
      <c r="AF20" s="2" t="s">
        <v>294</v>
      </c>
      <c r="AG20" s="9"/>
      <c r="AH20" s="9"/>
      <c r="AI20" s="9"/>
    </row>
    <row r="21" customFormat="false" ht="15" hidden="false" customHeight="false" outlineLevel="0" collapsed="false">
      <c r="A21" s="2" t="s">
        <v>479</v>
      </c>
      <c r="B21" s="2" t="n">
        <v>20</v>
      </c>
      <c r="C21" s="2" t="s">
        <v>278</v>
      </c>
      <c r="D21" s="2" t="s">
        <v>480</v>
      </c>
      <c r="E21" s="2" t="s">
        <v>481</v>
      </c>
      <c r="F21" s="2" t="s">
        <v>482</v>
      </c>
      <c r="G21" s="2" t="s">
        <v>344</v>
      </c>
      <c r="H21" s="2" t="s">
        <v>483</v>
      </c>
      <c r="I21" s="2" t="s">
        <v>484</v>
      </c>
      <c r="J21" s="2" t="s">
        <v>485</v>
      </c>
      <c r="K21" s="2" t="s">
        <v>303</v>
      </c>
      <c r="L21" s="2" t="s">
        <v>286</v>
      </c>
      <c r="M21" s="2" t="s">
        <v>486</v>
      </c>
      <c r="N21" s="2" t="s">
        <v>304</v>
      </c>
      <c r="O21" s="2" t="s">
        <v>289</v>
      </c>
      <c r="P21" s="2" t="s">
        <v>361</v>
      </c>
      <c r="Q21" s="2" t="s">
        <v>487</v>
      </c>
      <c r="R21" s="2" t="s">
        <v>289</v>
      </c>
      <c r="S21" s="2" t="s">
        <v>361</v>
      </c>
      <c r="T21" s="2" t="s">
        <v>488</v>
      </c>
      <c r="U21" s="2" t="str">
        <f aca="false">IF(AND(O21=R21,O21&lt;&gt;"UNSURE"),"Agree","Conflict/Unsure")</f>
        <v>Agree</v>
      </c>
      <c r="V21" s="2"/>
      <c r="W21" s="2"/>
      <c r="X21" s="2"/>
      <c r="Y21" s="2" t="n">
        <v>0.447</v>
      </c>
      <c r="Z21" s="2" t="n">
        <v>541</v>
      </c>
      <c r="AA21" s="2" t="s">
        <v>293</v>
      </c>
      <c r="AB21" s="2"/>
      <c r="AC21" s="2"/>
      <c r="AD21" s="2" t="s">
        <v>289</v>
      </c>
      <c r="AE21" s="2" t="s">
        <v>361</v>
      </c>
      <c r="AF21" s="2" t="s">
        <v>294</v>
      </c>
      <c r="AG21" s="9"/>
      <c r="AH21" s="9"/>
      <c r="AI21" s="9"/>
    </row>
    <row r="22" customFormat="false" ht="15" hidden="false" customHeight="false" outlineLevel="0" collapsed="false">
      <c r="A22" s="2" t="s">
        <v>489</v>
      </c>
      <c r="B22" s="2" t="n">
        <v>21</v>
      </c>
      <c r="C22" s="2" t="s">
        <v>278</v>
      </c>
      <c r="D22" s="2" t="s">
        <v>490</v>
      </c>
      <c r="E22" s="2" t="s">
        <v>491</v>
      </c>
      <c r="F22" s="2" t="s">
        <v>492</v>
      </c>
      <c r="G22" s="2" t="s">
        <v>344</v>
      </c>
      <c r="H22" s="2" t="s">
        <v>493</v>
      </c>
      <c r="I22" s="2" t="s">
        <v>494</v>
      </c>
      <c r="J22" s="2" t="s">
        <v>495</v>
      </c>
      <c r="K22" s="2" t="s">
        <v>303</v>
      </c>
      <c r="L22" s="2" t="s">
        <v>286</v>
      </c>
      <c r="M22" s="2" t="s">
        <v>468</v>
      </c>
      <c r="N22" s="2" t="s">
        <v>496</v>
      </c>
      <c r="O22" s="2" t="s">
        <v>289</v>
      </c>
      <c r="P22" s="2" t="s">
        <v>361</v>
      </c>
      <c r="Q22" s="2" t="s">
        <v>497</v>
      </c>
      <c r="R22" s="2" t="s">
        <v>289</v>
      </c>
      <c r="S22" s="2" t="s">
        <v>361</v>
      </c>
      <c r="T22" s="2" t="s">
        <v>498</v>
      </c>
      <c r="U22" s="2" t="str">
        <f aca="false">IF(AND(O22=R22,O22&lt;&gt;"UNSURE"),"Agree","Conflict/Unsure")</f>
        <v>Agree</v>
      </c>
      <c r="V22" s="2"/>
      <c r="W22" s="2"/>
      <c r="X22" s="2"/>
      <c r="Y22" s="2" t="n">
        <v>0.184</v>
      </c>
      <c r="Z22" s="2" t="n">
        <v>1330</v>
      </c>
      <c r="AA22" s="2" t="s">
        <v>293</v>
      </c>
      <c r="AB22" s="2"/>
      <c r="AC22" s="2"/>
      <c r="AD22" s="2" t="s">
        <v>289</v>
      </c>
      <c r="AE22" s="2" t="s">
        <v>361</v>
      </c>
      <c r="AF22" s="2" t="s">
        <v>294</v>
      </c>
      <c r="AG22" s="9"/>
      <c r="AH22" s="9"/>
      <c r="AI22" s="9"/>
    </row>
    <row r="23" customFormat="false" ht="15" hidden="false" customHeight="false" outlineLevel="0" collapsed="false">
      <c r="A23" s="2" t="s">
        <v>499</v>
      </c>
      <c r="B23" s="2" t="n">
        <v>22</v>
      </c>
      <c r="C23" s="2" t="s">
        <v>278</v>
      </c>
      <c r="D23" s="2" t="s">
        <v>500</v>
      </c>
      <c r="E23" s="2" t="s">
        <v>501</v>
      </c>
      <c r="F23" s="2" t="s">
        <v>502</v>
      </c>
      <c r="G23" s="2" t="s">
        <v>344</v>
      </c>
      <c r="H23" s="2" t="s">
        <v>503</v>
      </c>
      <c r="I23" s="2" t="s">
        <v>504</v>
      </c>
      <c r="J23" s="2"/>
      <c r="K23" s="2" t="s">
        <v>303</v>
      </c>
      <c r="L23" s="2" t="s">
        <v>314</v>
      </c>
      <c r="M23" s="2" t="s">
        <v>505</v>
      </c>
      <c r="N23" s="2" t="s">
        <v>506</v>
      </c>
      <c r="O23" s="2" t="s">
        <v>289</v>
      </c>
      <c r="P23" s="2" t="s">
        <v>361</v>
      </c>
      <c r="Q23" s="2" t="s">
        <v>507</v>
      </c>
      <c r="R23" s="2" t="s">
        <v>289</v>
      </c>
      <c r="S23" s="2" t="s">
        <v>361</v>
      </c>
      <c r="T23" s="2" t="s">
        <v>508</v>
      </c>
      <c r="U23" s="2" t="str">
        <f aca="false">IF(AND(O23=R23,O23&lt;&gt;"UNSURE"),"Agree","Conflict/Unsure")</f>
        <v>Agree</v>
      </c>
      <c r="V23" s="2"/>
      <c r="W23" s="2"/>
      <c r="X23" s="2"/>
      <c r="Y23" s="2" t="n">
        <v>0.448</v>
      </c>
      <c r="Z23" s="2" t="n">
        <v>539</v>
      </c>
      <c r="AA23" s="2" t="s">
        <v>293</v>
      </c>
      <c r="AB23" s="2"/>
      <c r="AC23" s="2"/>
      <c r="AD23" s="2" t="s">
        <v>289</v>
      </c>
      <c r="AE23" s="2" t="s">
        <v>361</v>
      </c>
      <c r="AF23" s="2" t="s">
        <v>294</v>
      </c>
      <c r="AG23" s="9"/>
      <c r="AH23" s="9"/>
      <c r="AI23" s="9"/>
    </row>
    <row r="24" customFormat="false" ht="15" hidden="false" customHeight="false" outlineLevel="0" collapsed="false">
      <c r="A24" s="2" t="s">
        <v>509</v>
      </c>
      <c r="B24" s="2" t="n">
        <v>23</v>
      </c>
      <c r="C24" s="2" t="s">
        <v>278</v>
      </c>
      <c r="D24" s="2" t="s">
        <v>510</v>
      </c>
      <c r="E24" s="2" t="s">
        <v>511</v>
      </c>
      <c r="F24" s="2" t="s">
        <v>512</v>
      </c>
      <c r="G24" s="2" t="s">
        <v>322</v>
      </c>
      <c r="H24" s="2" t="s">
        <v>513</v>
      </c>
      <c r="I24" s="2" t="s">
        <v>514</v>
      </c>
      <c r="J24" s="2"/>
      <c r="K24" s="2" t="s">
        <v>515</v>
      </c>
      <c r="L24" s="2" t="s">
        <v>516</v>
      </c>
      <c r="M24" s="2" t="s">
        <v>348</v>
      </c>
      <c r="N24" s="2" t="s">
        <v>161</v>
      </c>
      <c r="O24" s="2" t="s">
        <v>289</v>
      </c>
      <c r="P24" s="2" t="s">
        <v>305</v>
      </c>
      <c r="Q24" s="2" t="s">
        <v>517</v>
      </c>
      <c r="R24" s="2" t="s">
        <v>289</v>
      </c>
      <c r="S24" s="2" t="s">
        <v>305</v>
      </c>
      <c r="T24" s="2" t="s">
        <v>518</v>
      </c>
      <c r="U24" s="2" t="str">
        <f aca="false">IF(AND(O24=R24,O24&lt;&gt;"UNSURE"),"Agree","Conflict/Unsure")</f>
        <v>Agree</v>
      </c>
      <c r="V24" s="2"/>
      <c r="W24" s="2"/>
      <c r="X24" s="2"/>
      <c r="Y24" s="2" t="n">
        <v>0.197</v>
      </c>
      <c r="Z24" s="2" t="n">
        <v>1268</v>
      </c>
      <c r="AA24" s="2" t="s">
        <v>293</v>
      </c>
      <c r="AB24" s="2"/>
      <c r="AC24" s="2"/>
      <c r="AD24" s="2" t="s">
        <v>289</v>
      </c>
      <c r="AE24" s="2" t="s">
        <v>305</v>
      </c>
      <c r="AF24" s="2" t="s">
        <v>294</v>
      </c>
      <c r="AG24" s="9"/>
      <c r="AH24" s="9"/>
      <c r="AI24" s="9"/>
    </row>
    <row r="25" customFormat="false" ht="15" hidden="false" customHeight="false" outlineLevel="0" collapsed="false">
      <c r="A25" s="2" t="s">
        <v>519</v>
      </c>
      <c r="B25" s="2" t="n">
        <v>24</v>
      </c>
      <c r="C25" s="2" t="s">
        <v>278</v>
      </c>
      <c r="D25" s="2" t="s">
        <v>520</v>
      </c>
      <c r="E25" s="2" t="s">
        <v>521</v>
      </c>
      <c r="F25" s="2" t="s">
        <v>522</v>
      </c>
      <c r="G25" s="2" t="s">
        <v>344</v>
      </c>
      <c r="H25" s="2" t="s">
        <v>523</v>
      </c>
      <c r="I25" s="2" t="s">
        <v>524</v>
      </c>
      <c r="J25" s="2" t="s">
        <v>525</v>
      </c>
      <c r="K25" s="2" t="s">
        <v>303</v>
      </c>
      <c r="L25" s="2" t="s">
        <v>286</v>
      </c>
      <c r="M25" s="2" t="s">
        <v>526</v>
      </c>
      <c r="N25" s="2" t="s">
        <v>288</v>
      </c>
      <c r="O25" s="2" t="s">
        <v>289</v>
      </c>
      <c r="P25" s="2" t="s">
        <v>361</v>
      </c>
      <c r="Q25" s="2" t="s">
        <v>527</v>
      </c>
      <c r="R25" s="2" t="s">
        <v>289</v>
      </c>
      <c r="S25" s="2" t="s">
        <v>361</v>
      </c>
      <c r="T25" s="2" t="s">
        <v>528</v>
      </c>
      <c r="U25" s="2" t="str">
        <f aca="false">IF(AND(O25=R25,O25&lt;&gt;"UNSURE"),"Agree","Conflict/Unsure")</f>
        <v>Agree</v>
      </c>
      <c r="V25" s="2"/>
      <c r="W25" s="2"/>
      <c r="X25" s="2"/>
      <c r="Y25" s="2" t="n">
        <v>0.173</v>
      </c>
      <c r="Z25" s="2" t="n">
        <v>1380</v>
      </c>
      <c r="AA25" s="2" t="s">
        <v>293</v>
      </c>
      <c r="AB25" s="2"/>
      <c r="AC25" s="2"/>
      <c r="AD25" s="2" t="s">
        <v>289</v>
      </c>
      <c r="AE25" s="2" t="s">
        <v>361</v>
      </c>
      <c r="AF25" s="2" t="s">
        <v>294</v>
      </c>
      <c r="AG25" s="9"/>
      <c r="AH25" s="9"/>
      <c r="AI25" s="9"/>
    </row>
    <row r="26" customFormat="false" ht="15" hidden="false" customHeight="false" outlineLevel="0" collapsed="false">
      <c r="A26" s="2" t="s">
        <v>529</v>
      </c>
      <c r="B26" s="2" t="n">
        <v>25</v>
      </c>
      <c r="C26" s="2" t="s">
        <v>278</v>
      </c>
      <c r="D26" s="2" t="s">
        <v>530</v>
      </c>
      <c r="E26" s="2" t="s">
        <v>531</v>
      </c>
      <c r="F26" s="2" t="s">
        <v>532</v>
      </c>
      <c r="G26" s="2" t="s">
        <v>322</v>
      </c>
      <c r="H26" s="2" t="s">
        <v>533</v>
      </c>
      <c r="I26" s="2" t="s">
        <v>534</v>
      </c>
      <c r="J26" s="2"/>
      <c r="K26" s="2" t="s">
        <v>325</v>
      </c>
      <c r="L26" s="2" t="s">
        <v>314</v>
      </c>
      <c r="M26" s="2" t="s">
        <v>348</v>
      </c>
      <c r="N26" s="2" t="s">
        <v>535</v>
      </c>
      <c r="O26" s="2" t="s">
        <v>289</v>
      </c>
      <c r="P26" s="2" t="s">
        <v>361</v>
      </c>
      <c r="Q26" s="2" t="s">
        <v>536</v>
      </c>
      <c r="R26" s="2" t="s">
        <v>289</v>
      </c>
      <c r="S26" s="2" t="s">
        <v>361</v>
      </c>
      <c r="T26" s="2" t="s">
        <v>537</v>
      </c>
      <c r="U26" s="2" t="str">
        <f aca="false">IF(AND(O26=R26,O26&lt;&gt;"UNSURE"),"Agree","Conflict/Unsure")</f>
        <v>Agree</v>
      </c>
      <c r="V26" s="2"/>
      <c r="W26" s="2"/>
      <c r="X26" s="2"/>
      <c r="Y26" s="2" t="n">
        <v>0.12</v>
      </c>
      <c r="Z26" s="2" t="n">
        <v>1660</v>
      </c>
      <c r="AA26" s="2" t="s">
        <v>293</v>
      </c>
      <c r="AB26" s="2"/>
      <c r="AC26" s="2"/>
      <c r="AD26" s="2" t="s">
        <v>289</v>
      </c>
      <c r="AE26" s="2" t="s">
        <v>361</v>
      </c>
      <c r="AF26" s="2" t="s">
        <v>294</v>
      </c>
      <c r="AG26" s="9"/>
      <c r="AH26" s="9"/>
      <c r="AI26" s="9"/>
    </row>
    <row r="27" customFormat="false" ht="15" hidden="false" customHeight="false" outlineLevel="0" collapsed="false">
      <c r="A27" s="2" t="s">
        <v>538</v>
      </c>
      <c r="B27" s="2" t="n">
        <v>26</v>
      </c>
      <c r="C27" s="2" t="s">
        <v>278</v>
      </c>
      <c r="D27" s="2" t="s">
        <v>539</v>
      </c>
      <c r="E27" s="2" t="s">
        <v>540</v>
      </c>
      <c r="F27" s="2" t="s">
        <v>541</v>
      </c>
      <c r="G27" s="2" t="s">
        <v>333</v>
      </c>
      <c r="H27" s="2" t="s">
        <v>542</v>
      </c>
      <c r="I27" s="2" t="s">
        <v>543</v>
      </c>
      <c r="J27" s="2"/>
      <c r="K27" s="2" t="s">
        <v>515</v>
      </c>
      <c r="L27" s="2" t="s">
        <v>314</v>
      </c>
      <c r="M27" s="2" t="s">
        <v>544</v>
      </c>
      <c r="N27" s="2" t="s">
        <v>438</v>
      </c>
      <c r="O27" s="2" t="s">
        <v>289</v>
      </c>
      <c r="P27" s="2" t="s">
        <v>305</v>
      </c>
      <c r="Q27" s="2" t="s">
        <v>545</v>
      </c>
      <c r="R27" s="2" t="s">
        <v>289</v>
      </c>
      <c r="S27" s="2" t="s">
        <v>305</v>
      </c>
      <c r="T27" s="2" t="s">
        <v>546</v>
      </c>
      <c r="U27" s="2" t="str">
        <f aca="false">IF(AND(O27=R27,O27&lt;&gt;"UNSURE"),"Agree","Conflict/Unsure")</f>
        <v>Agree</v>
      </c>
      <c r="V27" s="2"/>
      <c r="W27" s="2"/>
      <c r="X27" s="2"/>
      <c r="Y27" s="2" t="n">
        <v>0.233</v>
      </c>
      <c r="Z27" s="2" t="n">
        <v>1096</v>
      </c>
      <c r="AA27" s="2" t="s">
        <v>293</v>
      </c>
      <c r="AB27" s="2"/>
      <c r="AC27" s="2"/>
      <c r="AD27" s="2" t="s">
        <v>289</v>
      </c>
      <c r="AE27" s="2" t="s">
        <v>305</v>
      </c>
      <c r="AF27" s="2" t="s">
        <v>294</v>
      </c>
      <c r="AG27" s="9"/>
      <c r="AH27" s="9"/>
      <c r="AI27" s="9"/>
    </row>
    <row r="28" customFormat="false" ht="15" hidden="false" customHeight="false" outlineLevel="0" collapsed="false">
      <c r="A28" s="2" t="s">
        <v>547</v>
      </c>
      <c r="B28" s="2" t="n">
        <v>27</v>
      </c>
      <c r="C28" s="2" t="s">
        <v>278</v>
      </c>
      <c r="D28" s="2" t="s">
        <v>548</v>
      </c>
      <c r="E28" s="2" t="s">
        <v>549</v>
      </c>
      <c r="F28" s="2" t="s">
        <v>550</v>
      </c>
      <c r="G28" s="2" t="s">
        <v>344</v>
      </c>
      <c r="H28" s="2" t="s">
        <v>551</v>
      </c>
      <c r="I28" s="2" t="s">
        <v>552</v>
      </c>
      <c r="J28" s="2"/>
      <c r="K28" s="2" t="s">
        <v>303</v>
      </c>
      <c r="L28" s="2" t="s">
        <v>314</v>
      </c>
      <c r="M28" s="2" t="s">
        <v>287</v>
      </c>
      <c r="N28" s="2" t="s">
        <v>553</v>
      </c>
      <c r="O28" s="2" t="s">
        <v>350</v>
      </c>
      <c r="P28" s="2" t="s">
        <v>351</v>
      </c>
      <c r="Q28" s="2" t="s">
        <v>554</v>
      </c>
      <c r="R28" s="2" t="s">
        <v>350</v>
      </c>
      <c r="S28" s="2" t="s">
        <v>351</v>
      </c>
      <c r="T28" s="2" t="s">
        <v>555</v>
      </c>
      <c r="U28" s="2" t="str">
        <f aca="false">IF(AND(O28=R28,O28&lt;&gt;"UNSURE"),"Agree","Conflict/Unsure")</f>
        <v>Agree</v>
      </c>
      <c r="V28" s="2"/>
      <c r="W28" s="2"/>
      <c r="X28" s="2"/>
      <c r="Y28" s="2" t="n">
        <v>0.866</v>
      </c>
      <c r="Z28" s="2" t="n">
        <v>182</v>
      </c>
      <c r="AA28" s="2" t="s">
        <v>293</v>
      </c>
      <c r="AB28" s="2"/>
      <c r="AC28" s="2"/>
      <c r="AD28" s="2" t="s">
        <v>350</v>
      </c>
      <c r="AE28" s="2" t="s">
        <v>351</v>
      </c>
      <c r="AF28" s="2" t="s">
        <v>294</v>
      </c>
      <c r="AG28" s="9"/>
      <c r="AH28" s="9"/>
      <c r="AI28" s="9"/>
    </row>
    <row r="29" customFormat="false" ht="15" hidden="false" customHeight="false" outlineLevel="0" collapsed="false">
      <c r="A29" s="2" t="s">
        <v>556</v>
      </c>
      <c r="B29" s="2" t="n">
        <v>28</v>
      </c>
      <c r="C29" s="2" t="s">
        <v>278</v>
      </c>
      <c r="D29" s="2" t="s">
        <v>557</v>
      </c>
      <c r="E29" s="2" t="s">
        <v>558</v>
      </c>
      <c r="F29" s="2" t="s">
        <v>559</v>
      </c>
      <c r="G29" s="2" t="s">
        <v>322</v>
      </c>
      <c r="H29" s="2" t="s">
        <v>345</v>
      </c>
      <c r="I29" s="2" t="s">
        <v>560</v>
      </c>
      <c r="J29" s="2" t="s">
        <v>561</v>
      </c>
      <c r="K29" s="2" t="s">
        <v>303</v>
      </c>
      <c r="L29" s="2" t="s">
        <v>286</v>
      </c>
      <c r="M29" s="2" t="s">
        <v>562</v>
      </c>
      <c r="N29" s="2" t="s">
        <v>563</v>
      </c>
      <c r="O29" s="2" t="s">
        <v>350</v>
      </c>
      <c r="P29" s="2" t="s">
        <v>351</v>
      </c>
      <c r="Q29" s="2" t="s">
        <v>564</v>
      </c>
      <c r="R29" s="2" t="s">
        <v>350</v>
      </c>
      <c r="S29" s="2" t="s">
        <v>351</v>
      </c>
      <c r="T29" s="2" t="s">
        <v>565</v>
      </c>
      <c r="U29" s="2" t="str">
        <f aca="false">IF(AND(O29=R29,O29&lt;&gt;"UNSURE"),"Agree","Conflict/Unsure")</f>
        <v>Agree</v>
      </c>
      <c r="V29" s="2"/>
      <c r="W29" s="2"/>
      <c r="X29" s="2"/>
      <c r="Y29" s="2" t="n">
        <v>1.121</v>
      </c>
      <c r="Z29" s="2" t="n">
        <v>29</v>
      </c>
      <c r="AA29" s="2" t="s">
        <v>293</v>
      </c>
      <c r="AB29" s="2"/>
      <c r="AC29" s="2"/>
      <c r="AD29" s="2" t="s">
        <v>350</v>
      </c>
      <c r="AE29" s="2" t="s">
        <v>351</v>
      </c>
      <c r="AF29" s="2" t="s">
        <v>294</v>
      </c>
      <c r="AG29" s="9"/>
      <c r="AH29" s="9"/>
      <c r="AI29" s="9"/>
    </row>
    <row r="30" customFormat="false" ht="15" hidden="false" customHeight="false" outlineLevel="0" collapsed="false">
      <c r="A30" s="2" t="s">
        <v>566</v>
      </c>
      <c r="B30" s="2" t="n">
        <v>29</v>
      </c>
      <c r="C30" s="2" t="s">
        <v>278</v>
      </c>
      <c r="D30" s="2" t="s">
        <v>567</v>
      </c>
      <c r="E30" s="2" t="s">
        <v>568</v>
      </c>
      <c r="F30" s="2" t="s">
        <v>569</v>
      </c>
      <c r="G30" s="2" t="s">
        <v>344</v>
      </c>
      <c r="H30" s="2" t="s">
        <v>345</v>
      </c>
      <c r="I30" s="2" t="s">
        <v>570</v>
      </c>
      <c r="J30" s="2" t="s">
        <v>571</v>
      </c>
      <c r="K30" s="2" t="s">
        <v>303</v>
      </c>
      <c r="L30" s="2" t="s">
        <v>286</v>
      </c>
      <c r="M30" s="2" t="s">
        <v>437</v>
      </c>
      <c r="N30" s="2" t="s">
        <v>288</v>
      </c>
      <c r="O30" s="2" t="s">
        <v>289</v>
      </c>
      <c r="P30" s="2" t="s">
        <v>361</v>
      </c>
      <c r="Q30" s="2" t="s">
        <v>572</v>
      </c>
      <c r="R30" s="2" t="s">
        <v>289</v>
      </c>
      <c r="S30" s="2" t="s">
        <v>361</v>
      </c>
      <c r="T30" s="2" t="s">
        <v>572</v>
      </c>
      <c r="U30" s="2" t="str">
        <f aca="false">IF(AND(O30=R30,O30&lt;&gt;"UNSURE"),"Agree","Conflict/Unsure")</f>
        <v>Agree</v>
      </c>
      <c r="V30" s="2"/>
      <c r="W30" s="2"/>
      <c r="X30" s="2"/>
      <c r="Y30" s="2" t="n">
        <v>0.17</v>
      </c>
      <c r="Z30" s="2" t="n">
        <v>1397</v>
      </c>
      <c r="AA30" s="2" t="s">
        <v>293</v>
      </c>
      <c r="AB30" s="2"/>
      <c r="AC30" s="2"/>
      <c r="AD30" s="2" t="s">
        <v>289</v>
      </c>
      <c r="AE30" s="2" t="s">
        <v>361</v>
      </c>
      <c r="AF30" s="2" t="s">
        <v>294</v>
      </c>
      <c r="AG30" s="9"/>
      <c r="AH30" s="9"/>
      <c r="AI30" s="9"/>
    </row>
    <row r="31" customFormat="false" ht="15" hidden="false" customHeight="false" outlineLevel="0" collapsed="false">
      <c r="A31" s="2" t="s">
        <v>573</v>
      </c>
      <c r="B31" s="2" t="n">
        <v>30</v>
      </c>
      <c r="C31" s="2" t="s">
        <v>278</v>
      </c>
      <c r="D31" s="2" t="s">
        <v>574</v>
      </c>
      <c r="E31" s="2"/>
      <c r="F31" s="2" t="s">
        <v>474</v>
      </c>
      <c r="G31" s="2" t="s">
        <v>322</v>
      </c>
      <c r="H31" s="2" t="s">
        <v>575</v>
      </c>
      <c r="I31" s="2" t="s">
        <v>576</v>
      </c>
      <c r="J31" s="2" t="s">
        <v>577</v>
      </c>
      <c r="K31" s="2" t="s">
        <v>285</v>
      </c>
      <c r="L31" s="2" t="s">
        <v>286</v>
      </c>
      <c r="M31" s="2" t="s">
        <v>400</v>
      </c>
      <c r="N31" s="2" t="s">
        <v>578</v>
      </c>
      <c r="O31" s="2" t="s">
        <v>289</v>
      </c>
      <c r="P31" s="2" t="s">
        <v>361</v>
      </c>
      <c r="Q31" s="2" t="s">
        <v>579</v>
      </c>
      <c r="R31" s="2" t="s">
        <v>289</v>
      </c>
      <c r="S31" s="2" t="s">
        <v>361</v>
      </c>
      <c r="T31" s="2" t="s">
        <v>580</v>
      </c>
      <c r="U31" s="2" t="str">
        <f aca="false">IF(AND(O31=R31,O31&lt;&gt;"UNSURE"),"Agree","Conflict/Unsure")</f>
        <v>Agree</v>
      </c>
      <c r="V31" s="2"/>
      <c r="W31" s="2"/>
      <c r="X31" s="2"/>
      <c r="Y31" s="2" t="n">
        <v>0.026</v>
      </c>
      <c r="Z31" s="2" t="n">
        <v>2041</v>
      </c>
      <c r="AA31" s="2" t="s">
        <v>293</v>
      </c>
      <c r="AB31" s="2"/>
      <c r="AC31" s="2"/>
      <c r="AD31" s="2" t="s">
        <v>289</v>
      </c>
      <c r="AE31" s="2" t="s">
        <v>361</v>
      </c>
      <c r="AF31" s="2" t="s">
        <v>294</v>
      </c>
      <c r="AG31" s="9"/>
      <c r="AH31" s="9"/>
      <c r="AI31" s="9"/>
    </row>
    <row r="32" customFormat="false" ht="15" hidden="false" customHeight="false" outlineLevel="0" collapsed="false">
      <c r="A32" s="2" t="s">
        <v>581</v>
      </c>
      <c r="B32" s="2" t="n">
        <v>31</v>
      </c>
      <c r="C32" s="2" t="s">
        <v>278</v>
      </c>
      <c r="D32" s="2" t="s">
        <v>582</v>
      </c>
      <c r="E32" s="2" t="s">
        <v>583</v>
      </c>
      <c r="F32" s="2" t="s">
        <v>584</v>
      </c>
      <c r="G32" s="2" t="s">
        <v>322</v>
      </c>
      <c r="H32" s="2" t="s">
        <v>585</v>
      </c>
      <c r="I32" s="2" t="s">
        <v>586</v>
      </c>
      <c r="J32" s="2" t="s">
        <v>587</v>
      </c>
      <c r="K32" s="2" t="s">
        <v>303</v>
      </c>
      <c r="L32" s="2" t="s">
        <v>286</v>
      </c>
      <c r="M32" s="2" t="s">
        <v>315</v>
      </c>
      <c r="N32" s="2" t="s">
        <v>588</v>
      </c>
      <c r="O32" s="2" t="s">
        <v>350</v>
      </c>
      <c r="P32" s="2" t="s">
        <v>351</v>
      </c>
      <c r="Q32" s="2" t="s">
        <v>589</v>
      </c>
      <c r="R32" s="2" t="s">
        <v>350</v>
      </c>
      <c r="S32" s="2" t="s">
        <v>351</v>
      </c>
      <c r="T32" s="2" t="s">
        <v>590</v>
      </c>
      <c r="U32" s="2" t="str">
        <f aca="false">IF(AND(O32=R32,O32&lt;&gt;"UNSURE"),"Agree","Conflict/Unsure")</f>
        <v>Agree</v>
      </c>
      <c r="V32" s="2"/>
      <c r="W32" s="2"/>
      <c r="X32" s="2"/>
      <c r="Y32" s="2" t="n">
        <v>0.87</v>
      </c>
      <c r="Z32" s="2" t="n">
        <v>178</v>
      </c>
      <c r="AA32" s="2" t="s">
        <v>293</v>
      </c>
      <c r="AB32" s="2"/>
      <c r="AC32" s="2"/>
      <c r="AD32" s="2" t="s">
        <v>350</v>
      </c>
      <c r="AE32" s="2" t="s">
        <v>351</v>
      </c>
      <c r="AF32" s="2" t="s">
        <v>294</v>
      </c>
      <c r="AG32" s="9"/>
      <c r="AH32" s="9"/>
      <c r="AI32" s="9"/>
    </row>
    <row r="33" customFormat="false" ht="15" hidden="false" customHeight="false" outlineLevel="0" collapsed="false">
      <c r="A33" s="2" t="s">
        <v>591</v>
      </c>
      <c r="B33" s="2" t="n">
        <v>32</v>
      </c>
      <c r="C33" s="2" t="s">
        <v>278</v>
      </c>
      <c r="D33" s="2" t="s">
        <v>592</v>
      </c>
      <c r="E33" s="2" t="s">
        <v>593</v>
      </c>
      <c r="F33" s="2" t="s">
        <v>594</v>
      </c>
      <c r="G33" s="2" t="s">
        <v>299</v>
      </c>
      <c r="H33" s="2" t="s">
        <v>595</v>
      </c>
      <c r="I33" s="2" t="s">
        <v>596</v>
      </c>
      <c r="J33" s="2" t="s">
        <v>597</v>
      </c>
      <c r="K33" s="2" t="s">
        <v>303</v>
      </c>
      <c r="L33" s="2" t="s">
        <v>286</v>
      </c>
      <c r="M33" s="2" t="s">
        <v>598</v>
      </c>
      <c r="N33" s="2" t="s">
        <v>599</v>
      </c>
      <c r="O33" s="2" t="s">
        <v>350</v>
      </c>
      <c r="P33" s="2" t="s">
        <v>351</v>
      </c>
      <c r="Q33" s="2" t="s">
        <v>600</v>
      </c>
      <c r="R33" s="2" t="s">
        <v>350</v>
      </c>
      <c r="S33" s="2" t="s">
        <v>351</v>
      </c>
      <c r="T33" s="2" t="s">
        <v>601</v>
      </c>
      <c r="U33" s="2" t="str">
        <f aca="false">IF(AND(O33=R33,O33&lt;&gt;"UNSURE"),"Agree","Conflict/Unsure")</f>
        <v>Agree</v>
      </c>
      <c r="V33" s="2"/>
      <c r="W33" s="2"/>
      <c r="X33" s="2"/>
      <c r="Y33" s="2" t="n">
        <v>0.99</v>
      </c>
      <c r="Z33" s="2" t="n">
        <v>91</v>
      </c>
      <c r="AA33" s="2" t="s">
        <v>293</v>
      </c>
      <c r="AB33" s="2"/>
      <c r="AC33" s="2"/>
      <c r="AD33" s="2" t="s">
        <v>350</v>
      </c>
      <c r="AE33" s="2" t="s">
        <v>351</v>
      </c>
      <c r="AF33" s="2" t="s">
        <v>294</v>
      </c>
      <c r="AG33" s="9"/>
      <c r="AH33" s="9"/>
      <c r="AI33" s="9"/>
    </row>
    <row r="34" customFormat="false" ht="15" hidden="false" customHeight="false" outlineLevel="0" collapsed="false">
      <c r="A34" s="2" t="s">
        <v>602</v>
      </c>
      <c r="B34" s="2" t="n">
        <v>33</v>
      </c>
      <c r="C34" s="2" t="s">
        <v>278</v>
      </c>
      <c r="D34" s="2" t="s">
        <v>603</v>
      </c>
      <c r="E34" s="2" t="s">
        <v>604</v>
      </c>
      <c r="F34" s="2" t="s">
        <v>605</v>
      </c>
      <c r="G34" s="2" t="s">
        <v>281</v>
      </c>
      <c r="H34" s="2" t="s">
        <v>606</v>
      </c>
      <c r="I34" s="2" t="s">
        <v>607</v>
      </c>
      <c r="J34" s="2" t="s">
        <v>608</v>
      </c>
      <c r="K34" s="2" t="s">
        <v>303</v>
      </c>
      <c r="L34" s="2" t="s">
        <v>286</v>
      </c>
      <c r="M34" s="2" t="s">
        <v>609</v>
      </c>
      <c r="N34" s="2" t="s">
        <v>304</v>
      </c>
      <c r="O34" s="2" t="s">
        <v>289</v>
      </c>
      <c r="P34" s="2" t="s">
        <v>361</v>
      </c>
      <c r="Q34" s="2" t="s">
        <v>610</v>
      </c>
      <c r="R34" s="2" t="s">
        <v>289</v>
      </c>
      <c r="S34" s="2" t="s">
        <v>361</v>
      </c>
      <c r="T34" s="2" t="s">
        <v>610</v>
      </c>
      <c r="U34" s="2" t="str">
        <f aca="false">IF(AND(O34=R34,O34&lt;&gt;"UNSURE"),"Agree","Conflict/Unsure")</f>
        <v>Agree</v>
      </c>
      <c r="V34" s="2"/>
      <c r="W34" s="2"/>
      <c r="X34" s="2"/>
      <c r="Y34" s="2" t="n">
        <v>0.275</v>
      </c>
      <c r="Z34" s="2" t="n">
        <v>942</v>
      </c>
      <c r="AA34" s="2" t="s">
        <v>293</v>
      </c>
      <c r="AB34" s="2"/>
      <c r="AC34" s="2"/>
      <c r="AD34" s="2" t="s">
        <v>289</v>
      </c>
      <c r="AE34" s="2" t="s">
        <v>361</v>
      </c>
      <c r="AF34" s="2" t="s">
        <v>294</v>
      </c>
      <c r="AG34" s="9"/>
      <c r="AH34" s="9"/>
      <c r="AI34" s="9"/>
    </row>
    <row r="35" customFormat="false" ht="15" hidden="false" customHeight="false" outlineLevel="0" collapsed="false">
      <c r="A35" s="2" t="s">
        <v>611</v>
      </c>
      <c r="B35" s="2" t="n">
        <v>34</v>
      </c>
      <c r="C35" s="2" t="s">
        <v>278</v>
      </c>
      <c r="D35" s="2" t="s">
        <v>612</v>
      </c>
      <c r="E35" s="2" t="s">
        <v>613</v>
      </c>
      <c r="F35" s="2" t="s">
        <v>614</v>
      </c>
      <c r="G35" s="2" t="s">
        <v>333</v>
      </c>
      <c r="H35" s="2" t="s">
        <v>615</v>
      </c>
      <c r="I35" s="2" t="s">
        <v>616</v>
      </c>
      <c r="J35" s="2"/>
      <c r="K35" s="2" t="s">
        <v>617</v>
      </c>
      <c r="L35" s="2" t="s">
        <v>314</v>
      </c>
      <c r="M35" s="2" t="s">
        <v>371</v>
      </c>
      <c r="N35" s="2" t="s">
        <v>161</v>
      </c>
      <c r="O35" s="2" t="s">
        <v>289</v>
      </c>
      <c r="P35" s="2" t="s">
        <v>392</v>
      </c>
      <c r="Q35" s="2" t="s">
        <v>618</v>
      </c>
      <c r="R35" s="2" t="s">
        <v>289</v>
      </c>
      <c r="S35" s="2" t="s">
        <v>392</v>
      </c>
      <c r="T35" s="2" t="s">
        <v>618</v>
      </c>
      <c r="U35" s="2" t="str">
        <f aca="false">IF(AND(O35=R35,O35&lt;&gt;"UNSURE"),"Agree","Conflict/Unsure")</f>
        <v>Agree</v>
      </c>
      <c r="V35" s="2"/>
      <c r="W35" s="2"/>
      <c r="X35" s="2"/>
      <c r="Y35" s="2" t="n">
        <v>0.225</v>
      </c>
      <c r="Z35" s="2" t="n">
        <v>1147</v>
      </c>
      <c r="AA35" s="2" t="s">
        <v>293</v>
      </c>
      <c r="AB35" s="2"/>
      <c r="AC35" s="2"/>
      <c r="AD35" s="2" t="s">
        <v>289</v>
      </c>
      <c r="AE35" s="2" t="s">
        <v>392</v>
      </c>
      <c r="AF35" s="2" t="s">
        <v>294</v>
      </c>
      <c r="AG35" s="9"/>
      <c r="AH35" s="9"/>
      <c r="AI35" s="9"/>
    </row>
    <row r="36" customFormat="false" ht="15" hidden="false" customHeight="false" outlineLevel="0" collapsed="false">
      <c r="A36" s="2" t="s">
        <v>619</v>
      </c>
      <c r="B36" s="2" t="n">
        <v>35</v>
      </c>
      <c r="C36" s="2" t="s">
        <v>278</v>
      </c>
      <c r="D36" s="2" t="s">
        <v>620</v>
      </c>
      <c r="E36" s="2" t="s">
        <v>621</v>
      </c>
      <c r="F36" s="2" t="s">
        <v>622</v>
      </c>
      <c r="G36" s="2" t="s">
        <v>322</v>
      </c>
      <c r="H36" s="2" t="s">
        <v>345</v>
      </c>
      <c r="I36" s="2" t="s">
        <v>623</v>
      </c>
      <c r="J36" s="2" t="s">
        <v>624</v>
      </c>
      <c r="K36" s="2" t="s">
        <v>303</v>
      </c>
      <c r="L36" s="2" t="s">
        <v>286</v>
      </c>
      <c r="M36" s="2" t="s">
        <v>381</v>
      </c>
      <c r="N36" s="2" t="s">
        <v>625</v>
      </c>
      <c r="O36" s="2" t="s">
        <v>350</v>
      </c>
      <c r="P36" s="2" t="s">
        <v>351</v>
      </c>
      <c r="Q36" s="2" t="s">
        <v>626</v>
      </c>
      <c r="R36" s="2" t="s">
        <v>350</v>
      </c>
      <c r="S36" s="2" t="s">
        <v>351</v>
      </c>
      <c r="T36" s="2" t="s">
        <v>627</v>
      </c>
      <c r="U36" s="2" t="str">
        <f aca="false">IF(AND(O36=R36,O36&lt;&gt;"UNSURE"),"Agree","Conflict/Unsure")</f>
        <v>Agree</v>
      </c>
      <c r="V36" s="2"/>
      <c r="W36" s="2"/>
      <c r="X36" s="2"/>
      <c r="Y36" s="2" t="n">
        <v>0.909</v>
      </c>
      <c r="Z36" s="2" t="n">
        <v>146</v>
      </c>
      <c r="AA36" s="2" t="s">
        <v>293</v>
      </c>
      <c r="AB36" s="2"/>
      <c r="AC36" s="2"/>
      <c r="AD36" s="2" t="s">
        <v>350</v>
      </c>
      <c r="AE36" s="2" t="s">
        <v>351</v>
      </c>
      <c r="AF36" s="2" t="s">
        <v>294</v>
      </c>
      <c r="AG36" s="9"/>
      <c r="AH36" s="9"/>
      <c r="AI36" s="9"/>
    </row>
    <row r="37" customFormat="false" ht="15" hidden="false" customHeight="false" outlineLevel="0" collapsed="false">
      <c r="A37" s="2" t="s">
        <v>628</v>
      </c>
      <c r="B37" s="2" t="n">
        <v>36</v>
      </c>
      <c r="C37" s="2" t="s">
        <v>278</v>
      </c>
      <c r="D37" s="2" t="s">
        <v>629</v>
      </c>
      <c r="E37" s="2" t="s">
        <v>630</v>
      </c>
      <c r="F37" s="2" t="s">
        <v>631</v>
      </c>
      <c r="G37" s="2" t="s">
        <v>344</v>
      </c>
      <c r="H37" s="2" t="s">
        <v>632</v>
      </c>
      <c r="I37" s="2" t="s">
        <v>633</v>
      </c>
      <c r="J37" s="2" t="s">
        <v>634</v>
      </c>
      <c r="K37" s="2" t="s">
        <v>303</v>
      </c>
      <c r="L37" s="2" t="s">
        <v>286</v>
      </c>
      <c r="M37" s="2" t="s">
        <v>287</v>
      </c>
      <c r="N37" s="2" t="s">
        <v>496</v>
      </c>
      <c r="O37" s="2" t="s">
        <v>350</v>
      </c>
      <c r="P37" s="2" t="s">
        <v>351</v>
      </c>
      <c r="Q37" s="2" t="s">
        <v>635</v>
      </c>
      <c r="R37" s="2" t="s">
        <v>350</v>
      </c>
      <c r="S37" s="2" t="s">
        <v>351</v>
      </c>
      <c r="T37" s="2" t="s">
        <v>636</v>
      </c>
      <c r="U37" s="2" t="str">
        <f aca="false">IF(AND(O37=R37,O37&lt;&gt;"UNSURE"),"Agree","Conflict/Unsure")</f>
        <v>Agree</v>
      </c>
      <c r="V37" s="2"/>
      <c r="W37" s="2"/>
      <c r="X37" s="2"/>
      <c r="Y37" s="2" t="n">
        <v>0.775</v>
      </c>
      <c r="Z37" s="2" t="n">
        <v>246</v>
      </c>
      <c r="AA37" s="2" t="s">
        <v>293</v>
      </c>
      <c r="AB37" s="2"/>
      <c r="AC37" s="2"/>
      <c r="AD37" s="2" t="s">
        <v>350</v>
      </c>
      <c r="AE37" s="2" t="s">
        <v>351</v>
      </c>
      <c r="AF37" s="2" t="s">
        <v>294</v>
      </c>
      <c r="AG37" s="9"/>
      <c r="AH37" s="9"/>
      <c r="AI37" s="9"/>
    </row>
    <row r="38" customFormat="false" ht="15" hidden="false" customHeight="false" outlineLevel="0" collapsed="false">
      <c r="A38" s="2" t="s">
        <v>637</v>
      </c>
      <c r="B38" s="2" t="n">
        <v>37</v>
      </c>
      <c r="C38" s="2" t="s">
        <v>278</v>
      </c>
      <c r="D38" s="2" t="s">
        <v>638</v>
      </c>
      <c r="E38" s="2" t="s">
        <v>639</v>
      </c>
      <c r="F38" s="2" t="s">
        <v>640</v>
      </c>
      <c r="G38" s="2" t="s">
        <v>344</v>
      </c>
      <c r="H38" s="2" t="s">
        <v>641</v>
      </c>
      <c r="I38" s="2" t="s">
        <v>642</v>
      </c>
      <c r="J38" s="2" t="s">
        <v>643</v>
      </c>
      <c r="K38" s="2" t="s">
        <v>303</v>
      </c>
      <c r="L38" s="2" t="s">
        <v>286</v>
      </c>
      <c r="M38" s="2" t="s">
        <v>468</v>
      </c>
      <c r="N38" s="2" t="s">
        <v>304</v>
      </c>
      <c r="O38" s="2" t="s">
        <v>289</v>
      </c>
      <c r="P38" s="2" t="s">
        <v>361</v>
      </c>
      <c r="Q38" s="2" t="s">
        <v>644</v>
      </c>
      <c r="R38" s="2" t="s">
        <v>289</v>
      </c>
      <c r="S38" s="2" t="s">
        <v>361</v>
      </c>
      <c r="T38" s="2" t="s">
        <v>645</v>
      </c>
      <c r="U38" s="2" t="str">
        <f aca="false">IF(AND(O38=R38,O38&lt;&gt;"UNSURE"),"Agree","Conflict/Unsure")</f>
        <v>Agree</v>
      </c>
      <c r="V38" s="2"/>
      <c r="W38" s="2"/>
      <c r="X38" s="2"/>
      <c r="Y38" s="2" t="n">
        <v>0.136</v>
      </c>
      <c r="Z38" s="2" t="n">
        <v>1573</v>
      </c>
      <c r="AA38" s="2" t="s">
        <v>293</v>
      </c>
      <c r="AB38" s="2"/>
      <c r="AC38" s="2"/>
      <c r="AD38" s="2" t="s">
        <v>289</v>
      </c>
      <c r="AE38" s="2" t="s">
        <v>361</v>
      </c>
      <c r="AF38" s="2" t="s">
        <v>294</v>
      </c>
      <c r="AG38" s="9"/>
      <c r="AH38" s="9"/>
      <c r="AI38" s="9"/>
    </row>
    <row r="39" customFormat="false" ht="15" hidden="false" customHeight="false" outlineLevel="0" collapsed="false">
      <c r="A39" s="2" t="s">
        <v>646</v>
      </c>
      <c r="B39" s="2" t="n">
        <v>38</v>
      </c>
      <c r="C39" s="2" t="s">
        <v>278</v>
      </c>
      <c r="D39" s="2" t="s">
        <v>647</v>
      </c>
      <c r="E39" s="2" t="s">
        <v>648</v>
      </c>
      <c r="F39" s="2" t="s">
        <v>649</v>
      </c>
      <c r="G39" s="2" t="s">
        <v>344</v>
      </c>
      <c r="H39" s="2" t="s">
        <v>641</v>
      </c>
      <c r="I39" s="2" t="s">
        <v>650</v>
      </c>
      <c r="J39" s="2" t="s">
        <v>651</v>
      </c>
      <c r="K39" s="2" t="s">
        <v>303</v>
      </c>
      <c r="L39" s="2" t="s">
        <v>286</v>
      </c>
      <c r="M39" s="2" t="s">
        <v>437</v>
      </c>
      <c r="N39" s="2" t="s">
        <v>304</v>
      </c>
      <c r="O39" s="2" t="s">
        <v>289</v>
      </c>
      <c r="P39" s="2" t="s">
        <v>361</v>
      </c>
      <c r="Q39" s="2" t="s">
        <v>652</v>
      </c>
      <c r="R39" s="2" t="s">
        <v>289</v>
      </c>
      <c r="S39" s="2" t="s">
        <v>361</v>
      </c>
      <c r="T39" s="2" t="s">
        <v>653</v>
      </c>
      <c r="U39" s="2" t="str">
        <f aca="false">IF(AND(O39=R39,O39&lt;&gt;"UNSURE"),"Agree","Conflict/Unsure")</f>
        <v>Agree</v>
      </c>
      <c r="V39" s="2"/>
      <c r="W39" s="2"/>
      <c r="X39" s="2"/>
      <c r="Y39" s="2" t="n">
        <v>0.127</v>
      </c>
      <c r="Z39" s="2" t="n">
        <v>1621</v>
      </c>
      <c r="AA39" s="2" t="s">
        <v>293</v>
      </c>
      <c r="AB39" s="2"/>
      <c r="AC39" s="2"/>
      <c r="AD39" s="2" t="s">
        <v>289</v>
      </c>
      <c r="AE39" s="2" t="s">
        <v>361</v>
      </c>
      <c r="AF39" s="2" t="s">
        <v>294</v>
      </c>
      <c r="AG39" s="9"/>
      <c r="AH39" s="9"/>
      <c r="AI39" s="9"/>
    </row>
    <row r="40" customFormat="false" ht="15" hidden="false" customHeight="false" outlineLevel="0" collapsed="false">
      <c r="A40" s="2" t="s">
        <v>654</v>
      </c>
      <c r="B40" s="2" t="n">
        <v>39</v>
      </c>
      <c r="C40" s="2" t="s">
        <v>278</v>
      </c>
      <c r="D40" s="2" t="s">
        <v>655</v>
      </c>
      <c r="E40" s="2" t="s">
        <v>656</v>
      </c>
      <c r="F40" s="2" t="s">
        <v>657</v>
      </c>
      <c r="G40" s="2" t="s">
        <v>344</v>
      </c>
      <c r="H40" s="2" t="s">
        <v>533</v>
      </c>
      <c r="I40" s="2" t="s">
        <v>658</v>
      </c>
      <c r="J40" s="2"/>
      <c r="K40" s="2" t="s">
        <v>325</v>
      </c>
      <c r="L40" s="2" t="s">
        <v>314</v>
      </c>
      <c r="M40" s="2" t="s">
        <v>348</v>
      </c>
      <c r="N40" s="2" t="s">
        <v>161</v>
      </c>
      <c r="O40" s="2" t="s">
        <v>289</v>
      </c>
      <c r="P40" s="2" t="s">
        <v>392</v>
      </c>
      <c r="Q40" s="2" t="s">
        <v>659</v>
      </c>
      <c r="R40" s="2" t="s">
        <v>289</v>
      </c>
      <c r="S40" s="2" t="s">
        <v>392</v>
      </c>
      <c r="T40" s="2" t="s">
        <v>660</v>
      </c>
      <c r="U40" s="2" t="str">
        <f aca="false">IF(AND(O40=R40,O40&lt;&gt;"UNSURE"),"Agree","Conflict/Unsure")</f>
        <v>Agree</v>
      </c>
      <c r="V40" s="2"/>
      <c r="W40" s="2"/>
      <c r="X40" s="2"/>
      <c r="Y40" s="2" t="n">
        <v>0.14</v>
      </c>
      <c r="Z40" s="2" t="n">
        <v>1555</v>
      </c>
      <c r="AA40" s="2" t="s">
        <v>293</v>
      </c>
      <c r="AB40" s="2"/>
      <c r="AC40" s="2"/>
      <c r="AD40" s="2" t="s">
        <v>289</v>
      </c>
      <c r="AE40" s="2" t="s">
        <v>392</v>
      </c>
      <c r="AF40" s="2" t="s">
        <v>294</v>
      </c>
      <c r="AG40" s="9"/>
      <c r="AH40" s="9"/>
      <c r="AI40" s="9"/>
    </row>
    <row r="41" customFormat="false" ht="15" hidden="false" customHeight="false" outlineLevel="0" collapsed="false">
      <c r="A41" s="2" t="s">
        <v>661</v>
      </c>
      <c r="B41" s="2" t="n">
        <v>40</v>
      </c>
      <c r="C41" s="2" t="s">
        <v>278</v>
      </c>
      <c r="D41" s="2" t="s">
        <v>662</v>
      </c>
      <c r="E41" s="2" t="s">
        <v>663</v>
      </c>
      <c r="F41" s="2" t="s">
        <v>664</v>
      </c>
      <c r="G41" s="2" t="s">
        <v>344</v>
      </c>
      <c r="H41" s="2" t="s">
        <v>665</v>
      </c>
      <c r="I41" s="2" t="s">
        <v>666</v>
      </c>
      <c r="J41" s="2" t="s">
        <v>667</v>
      </c>
      <c r="K41" s="2" t="s">
        <v>303</v>
      </c>
      <c r="L41" s="2" t="s">
        <v>286</v>
      </c>
      <c r="M41" s="2" t="s">
        <v>400</v>
      </c>
      <c r="N41" s="2" t="s">
        <v>304</v>
      </c>
      <c r="O41" s="2" t="s">
        <v>289</v>
      </c>
      <c r="P41" s="2" t="s">
        <v>361</v>
      </c>
      <c r="Q41" s="2" t="s">
        <v>668</v>
      </c>
      <c r="R41" s="2" t="s">
        <v>289</v>
      </c>
      <c r="S41" s="2" t="s">
        <v>361</v>
      </c>
      <c r="T41" s="2" t="s">
        <v>669</v>
      </c>
      <c r="U41" s="2" t="str">
        <f aca="false">IF(AND(O41=R41,O41&lt;&gt;"UNSURE"),"Agree","Conflict/Unsure")</f>
        <v>Agree</v>
      </c>
      <c r="V41" s="2"/>
      <c r="W41" s="2"/>
      <c r="X41" s="2"/>
      <c r="Y41" s="2" t="n">
        <v>0.495</v>
      </c>
      <c r="Z41" s="2" t="n">
        <v>477</v>
      </c>
      <c r="AA41" s="2" t="s">
        <v>293</v>
      </c>
      <c r="AB41" s="2"/>
      <c r="AC41" s="2"/>
      <c r="AD41" s="2" t="s">
        <v>289</v>
      </c>
      <c r="AE41" s="2" t="s">
        <v>361</v>
      </c>
      <c r="AF41" s="2" t="s">
        <v>294</v>
      </c>
      <c r="AG41" s="9"/>
      <c r="AH41" s="9"/>
      <c r="AI41" s="9"/>
    </row>
    <row r="42" customFormat="false" ht="15" hidden="false" customHeight="false" outlineLevel="0" collapsed="false">
      <c r="A42" s="2" t="s">
        <v>670</v>
      </c>
      <c r="B42" s="2" t="n">
        <v>41</v>
      </c>
      <c r="C42" s="2" t="s">
        <v>278</v>
      </c>
      <c r="D42" s="2" t="s">
        <v>671</v>
      </c>
      <c r="E42" s="2" t="s">
        <v>672</v>
      </c>
      <c r="F42" s="2" t="s">
        <v>673</v>
      </c>
      <c r="G42" s="2" t="s">
        <v>344</v>
      </c>
      <c r="H42" s="2" t="s">
        <v>674</v>
      </c>
      <c r="I42" s="2" t="s">
        <v>675</v>
      </c>
      <c r="J42" s="2" t="s">
        <v>676</v>
      </c>
      <c r="K42" s="2" t="s">
        <v>303</v>
      </c>
      <c r="L42" s="2" t="s">
        <v>286</v>
      </c>
      <c r="M42" s="2" t="s">
        <v>677</v>
      </c>
      <c r="N42" s="2" t="s">
        <v>304</v>
      </c>
      <c r="O42" s="2" t="s">
        <v>289</v>
      </c>
      <c r="P42" s="2" t="s">
        <v>361</v>
      </c>
      <c r="Q42" s="2" t="s">
        <v>678</v>
      </c>
      <c r="R42" s="2" t="s">
        <v>289</v>
      </c>
      <c r="S42" s="2" t="s">
        <v>361</v>
      </c>
      <c r="T42" s="2" t="s">
        <v>679</v>
      </c>
      <c r="U42" s="2" t="str">
        <f aca="false">IF(AND(O42=R42,O42&lt;&gt;"UNSURE"),"Agree","Conflict/Unsure")</f>
        <v>Agree</v>
      </c>
      <c r="V42" s="2"/>
      <c r="W42" s="2"/>
      <c r="X42" s="2"/>
      <c r="Y42" s="2" t="n">
        <v>0.357</v>
      </c>
      <c r="Z42" s="2" t="n">
        <v>728</v>
      </c>
      <c r="AA42" s="2" t="s">
        <v>293</v>
      </c>
      <c r="AB42" s="2"/>
      <c r="AC42" s="2"/>
      <c r="AD42" s="2" t="s">
        <v>289</v>
      </c>
      <c r="AE42" s="2" t="s">
        <v>361</v>
      </c>
      <c r="AF42" s="2" t="s">
        <v>294</v>
      </c>
      <c r="AG42" s="9"/>
      <c r="AH42" s="9"/>
      <c r="AI42" s="9"/>
    </row>
    <row r="43" customFormat="false" ht="15" hidden="false" customHeight="false" outlineLevel="0" collapsed="false">
      <c r="A43" s="2" t="s">
        <v>680</v>
      </c>
      <c r="B43" s="2" t="n">
        <v>42</v>
      </c>
      <c r="C43" s="2" t="s">
        <v>278</v>
      </c>
      <c r="D43" s="2" t="s">
        <v>681</v>
      </c>
      <c r="E43" s="2" t="s">
        <v>682</v>
      </c>
      <c r="F43" s="2" t="s">
        <v>683</v>
      </c>
      <c r="G43" s="2" t="s">
        <v>344</v>
      </c>
      <c r="H43" s="2" t="s">
        <v>684</v>
      </c>
      <c r="I43" s="2" t="s">
        <v>685</v>
      </c>
      <c r="J43" s="2" t="s">
        <v>686</v>
      </c>
      <c r="K43" s="2" t="s">
        <v>303</v>
      </c>
      <c r="L43" s="2" t="s">
        <v>286</v>
      </c>
      <c r="M43" s="2" t="s">
        <v>449</v>
      </c>
      <c r="N43" s="2" t="s">
        <v>304</v>
      </c>
      <c r="O43" s="2" t="s">
        <v>350</v>
      </c>
      <c r="P43" s="2" t="s">
        <v>351</v>
      </c>
      <c r="Q43" s="2" t="s">
        <v>687</v>
      </c>
      <c r="R43" s="2" t="s">
        <v>350</v>
      </c>
      <c r="S43" s="2" t="s">
        <v>351</v>
      </c>
      <c r="T43" s="2" t="s">
        <v>688</v>
      </c>
      <c r="U43" s="2" t="str">
        <f aca="false">IF(AND(O43=R43,O43&lt;&gt;"UNSURE"),"Agree","Conflict/Unsure")</f>
        <v>Agree</v>
      </c>
      <c r="V43" s="2"/>
      <c r="W43" s="2"/>
      <c r="X43" s="2"/>
      <c r="Y43" s="2" t="n">
        <v>0.809</v>
      </c>
      <c r="Z43" s="2" t="n">
        <v>219</v>
      </c>
      <c r="AA43" s="2" t="s">
        <v>293</v>
      </c>
      <c r="AB43" s="2"/>
      <c r="AC43" s="2"/>
      <c r="AD43" s="2" t="s">
        <v>350</v>
      </c>
      <c r="AE43" s="2" t="s">
        <v>351</v>
      </c>
      <c r="AF43" s="2" t="s">
        <v>294</v>
      </c>
      <c r="AG43" s="9"/>
      <c r="AH43" s="9"/>
      <c r="AI43" s="9"/>
    </row>
    <row r="44" customFormat="false" ht="15" hidden="false" customHeight="false" outlineLevel="0" collapsed="false">
      <c r="A44" s="2" t="s">
        <v>689</v>
      </c>
      <c r="B44" s="2" t="n">
        <v>43</v>
      </c>
      <c r="C44" s="2" t="s">
        <v>278</v>
      </c>
      <c r="D44" s="2" t="s">
        <v>690</v>
      </c>
      <c r="E44" s="2" t="s">
        <v>691</v>
      </c>
      <c r="F44" s="2" t="s">
        <v>692</v>
      </c>
      <c r="G44" s="2" t="s">
        <v>322</v>
      </c>
      <c r="H44" s="2" t="s">
        <v>323</v>
      </c>
      <c r="I44" s="2" t="s">
        <v>693</v>
      </c>
      <c r="J44" s="2"/>
      <c r="K44" s="2" t="s">
        <v>325</v>
      </c>
      <c r="L44" s="2" t="s">
        <v>314</v>
      </c>
      <c r="M44" s="2" t="s">
        <v>694</v>
      </c>
      <c r="N44" s="2" t="s">
        <v>196</v>
      </c>
      <c r="O44" s="2" t="s">
        <v>350</v>
      </c>
      <c r="P44" s="2" t="s">
        <v>351</v>
      </c>
      <c r="Q44" s="2" t="s">
        <v>695</v>
      </c>
      <c r="R44" s="2" t="s">
        <v>350</v>
      </c>
      <c r="S44" s="2" t="s">
        <v>351</v>
      </c>
      <c r="T44" s="2" t="s">
        <v>696</v>
      </c>
      <c r="U44" s="2" t="str">
        <f aca="false">IF(AND(O44=R44,O44&lt;&gt;"UNSURE"),"Agree","Conflict/Unsure")</f>
        <v>Agree</v>
      </c>
      <c r="V44" s="2"/>
      <c r="W44" s="2"/>
      <c r="X44" s="2"/>
      <c r="Y44" s="2" t="n">
        <v>0.965</v>
      </c>
      <c r="Z44" s="2" t="n">
        <v>103</v>
      </c>
      <c r="AA44" s="2" t="s">
        <v>293</v>
      </c>
      <c r="AB44" s="2"/>
      <c r="AC44" s="2"/>
      <c r="AD44" s="2" t="s">
        <v>350</v>
      </c>
      <c r="AE44" s="2" t="s">
        <v>351</v>
      </c>
      <c r="AF44" s="2" t="s">
        <v>294</v>
      </c>
      <c r="AG44" s="9"/>
      <c r="AH44" s="9"/>
      <c r="AI44" s="9"/>
    </row>
    <row r="45" customFormat="false" ht="15" hidden="false" customHeight="false" outlineLevel="0" collapsed="false">
      <c r="A45" s="2" t="s">
        <v>697</v>
      </c>
      <c r="B45" s="2" t="n">
        <v>44</v>
      </c>
      <c r="C45" s="2" t="s">
        <v>278</v>
      </c>
      <c r="D45" s="2" t="s">
        <v>698</v>
      </c>
      <c r="E45" s="2" t="s">
        <v>699</v>
      </c>
      <c r="F45" s="2" t="s">
        <v>700</v>
      </c>
      <c r="G45" s="2" t="s">
        <v>322</v>
      </c>
      <c r="H45" s="2" t="s">
        <v>701</v>
      </c>
      <c r="I45" s="2" t="s">
        <v>702</v>
      </c>
      <c r="J45" s="2" t="s">
        <v>703</v>
      </c>
      <c r="K45" s="2" t="s">
        <v>303</v>
      </c>
      <c r="L45" s="2" t="s">
        <v>286</v>
      </c>
      <c r="M45" s="2" t="s">
        <v>704</v>
      </c>
      <c r="N45" s="2" t="s">
        <v>496</v>
      </c>
      <c r="O45" s="2" t="s">
        <v>289</v>
      </c>
      <c r="P45" s="2" t="s">
        <v>305</v>
      </c>
      <c r="Q45" s="2" t="s">
        <v>705</v>
      </c>
      <c r="R45" s="2" t="s">
        <v>289</v>
      </c>
      <c r="S45" s="2" t="s">
        <v>305</v>
      </c>
      <c r="T45" s="2" t="s">
        <v>705</v>
      </c>
      <c r="U45" s="2" t="str">
        <f aca="false">IF(AND(O45=R45,O45&lt;&gt;"UNSURE"),"Agree","Conflict/Unsure")</f>
        <v>Agree</v>
      </c>
      <c r="V45" s="2"/>
      <c r="W45" s="2"/>
      <c r="X45" s="2"/>
      <c r="Y45" s="2" t="n">
        <v>0.157</v>
      </c>
      <c r="Z45" s="2" t="n">
        <v>1458</v>
      </c>
      <c r="AA45" s="2" t="s">
        <v>293</v>
      </c>
      <c r="AB45" s="2"/>
      <c r="AC45" s="2"/>
      <c r="AD45" s="2" t="s">
        <v>289</v>
      </c>
      <c r="AE45" s="2" t="s">
        <v>305</v>
      </c>
      <c r="AF45" s="2" t="s">
        <v>294</v>
      </c>
      <c r="AG45" s="9"/>
      <c r="AH45" s="9"/>
      <c r="AI45" s="9"/>
    </row>
    <row r="46" customFormat="false" ht="15" hidden="false" customHeight="false" outlineLevel="0" collapsed="false">
      <c r="A46" s="2" t="s">
        <v>706</v>
      </c>
      <c r="B46" s="2" t="n">
        <v>45</v>
      </c>
      <c r="C46" s="2" t="s">
        <v>278</v>
      </c>
      <c r="D46" s="2" t="s">
        <v>707</v>
      </c>
      <c r="E46" s="2" t="s">
        <v>708</v>
      </c>
      <c r="F46" s="2" t="s">
        <v>709</v>
      </c>
      <c r="G46" s="2" t="s">
        <v>281</v>
      </c>
      <c r="H46" s="2" t="s">
        <v>710</v>
      </c>
      <c r="I46" s="2" t="s">
        <v>711</v>
      </c>
      <c r="J46" s="2" t="s">
        <v>712</v>
      </c>
      <c r="K46" s="2" t="s">
        <v>303</v>
      </c>
      <c r="L46" s="2" t="s">
        <v>286</v>
      </c>
      <c r="M46" s="2" t="s">
        <v>713</v>
      </c>
      <c r="N46" s="2" t="s">
        <v>578</v>
      </c>
      <c r="O46" s="2" t="s">
        <v>289</v>
      </c>
      <c r="P46" s="2" t="s">
        <v>361</v>
      </c>
      <c r="Q46" s="2" t="s">
        <v>714</v>
      </c>
      <c r="R46" s="2" t="s">
        <v>289</v>
      </c>
      <c r="S46" s="2" t="s">
        <v>361</v>
      </c>
      <c r="T46" s="2" t="s">
        <v>715</v>
      </c>
      <c r="U46" s="2" t="str">
        <f aca="false">IF(AND(O46=R46,O46&lt;&gt;"UNSURE"),"Agree","Conflict/Unsure")</f>
        <v>Agree</v>
      </c>
      <c r="V46" s="2"/>
      <c r="W46" s="2"/>
      <c r="X46" s="2"/>
      <c r="Y46" s="2" t="n">
        <v>0.197</v>
      </c>
      <c r="Z46" s="2" t="n">
        <v>1264</v>
      </c>
      <c r="AA46" s="2" t="s">
        <v>293</v>
      </c>
      <c r="AB46" s="2"/>
      <c r="AC46" s="2"/>
      <c r="AD46" s="2" t="s">
        <v>289</v>
      </c>
      <c r="AE46" s="2" t="s">
        <v>361</v>
      </c>
      <c r="AF46" s="2" t="s">
        <v>294</v>
      </c>
      <c r="AG46" s="9"/>
      <c r="AH46" s="9"/>
      <c r="AI46" s="9"/>
    </row>
    <row r="47" customFormat="false" ht="15" hidden="false" customHeight="false" outlineLevel="0" collapsed="false">
      <c r="A47" s="2" t="s">
        <v>716</v>
      </c>
      <c r="B47" s="2" t="n">
        <v>46</v>
      </c>
      <c r="C47" s="2" t="s">
        <v>278</v>
      </c>
      <c r="D47" s="2" t="s">
        <v>717</v>
      </c>
      <c r="E47" s="2" t="s">
        <v>718</v>
      </c>
      <c r="F47" s="2" t="s">
        <v>719</v>
      </c>
      <c r="G47" s="2" t="s">
        <v>281</v>
      </c>
      <c r="H47" s="2" t="s">
        <v>720</v>
      </c>
      <c r="I47" s="2" t="s">
        <v>721</v>
      </c>
      <c r="J47" s="2"/>
      <c r="K47" s="2" t="s">
        <v>436</v>
      </c>
      <c r="L47" s="2" t="s">
        <v>314</v>
      </c>
      <c r="M47" s="2" t="s">
        <v>704</v>
      </c>
      <c r="N47" s="2" t="s">
        <v>161</v>
      </c>
      <c r="O47" s="2" t="s">
        <v>289</v>
      </c>
      <c r="P47" s="2" t="s">
        <v>305</v>
      </c>
      <c r="Q47" s="2" t="s">
        <v>722</v>
      </c>
      <c r="R47" s="2" t="s">
        <v>289</v>
      </c>
      <c r="S47" s="2" t="s">
        <v>305</v>
      </c>
      <c r="T47" s="2" t="s">
        <v>723</v>
      </c>
      <c r="U47" s="2" t="str">
        <f aca="false">IF(AND(O47=R47,O47&lt;&gt;"UNSURE"),"Agree","Conflict/Unsure")</f>
        <v>Agree</v>
      </c>
      <c r="V47" s="2"/>
      <c r="W47" s="2"/>
      <c r="X47" s="2"/>
      <c r="Y47" s="2" t="n">
        <v>0.039</v>
      </c>
      <c r="Z47" s="2" t="n">
        <v>2001</v>
      </c>
      <c r="AA47" s="2" t="s">
        <v>293</v>
      </c>
      <c r="AB47" s="2"/>
      <c r="AC47" s="2"/>
      <c r="AD47" s="2" t="s">
        <v>289</v>
      </c>
      <c r="AE47" s="2" t="s">
        <v>305</v>
      </c>
      <c r="AF47" s="2" t="s">
        <v>294</v>
      </c>
      <c r="AG47" s="9"/>
      <c r="AH47" s="9"/>
      <c r="AI47" s="9"/>
    </row>
    <row r="48" customFormat="false" ht="15" hidden="false" customHeight="false" outlineLevel="0" collapsed="false">
      <c r="A48" s="2" t="s">
        <v>724</v>
      </c>
      <c r="B48" s="2" t="n">
        <v>47</v>
      </c>
      <c r="C48" s="2" t="s">
        <v>278</v>
      </c>
      <c r="D48" s="2" t="s">
        <v>725</v>
      </c>
      <c r="E48" s="2" t="s">
        <v>726</v>
      </c>
      <c r="F48" s="2" t="s">
        <v>727</v>
      </c>
      <c r="G48" s="2" t="s">
        <v>344</v>
      </c>
      <c r="H48" s="2"/>
      <c r="I48" s="2" t="s">
        <v>728</v>
      </c>
      <c r="J48" s="2"/>
      <c r="K48" s="2" t="s">
        <v>325</v>
      </c>
      <c r="L48" s="2" t="s">
        <v>314</v>
      </c>
      <c r="M48" s="2" t="s">
        <v>468</v>
      </c>
      <c r="N48" s="2" t="s">
        <v>164</v>
      </c>
      <c r="O48" s="2" t="s">
        <v>289</v>
      </c>
      <c r="P48" s="2" t="s">
        <v>290</v>
      </c>
      <c r="Q48" s="2" t="s">
        <v>729</v>
      </c>
      <c r="R48" s="2" t="s">
        <v>289</v>
      </c>
      <c r="S48" s="2" t="s">
        <v>290</v>
      </c>
      <c r="T48" s="2" t="s">
        <v>729</v>
      </c>
      <c r="U48" s="2" t="str">
        <f aca="false">IF(AND(O48=R48,O48&lt;&gt;"UNSURE"),"Agree","Conflict/Unsure")</f>
        <v>Agree</v>
      </c>
      <c r="V48" s="2"/>
      <c r="W48" s="2"/>
      <c r="X48" s="2"/>
      <c r="Y48" s="2" t="n">
        <v>0.291</v>
      </c>
      <c r="Z48" s="2" t="n">
        <v>900</v>
      </c>
      <c r="AA48" s="2" t="s">
        <v>293</v>
      </c>
      <c r="AB48" s="2"/>
      <c r="AC48" s="2"/>
      <c r="AD48" s="2" t="s">
        <v>289</v>
      </c>
      <c r="AE48" s="2" t="s">
        <v>290</v>
      </c>
      <c r="AF48" s="2" t="s">
        <v>294</v>
      </c>
      <c r="AG48" s="9"/>
      <c r="AH48" s="9"/>
      <c r="AI48" s="9"/>
    </row>
    <row r="49" customFormat="false" ht="15" hidden="false" customHeight="false" outlineLevel="0" collapsed="false">
      <c r="A49" s="2" t="s">
        <v>730</v>
      </c>
      <c r="B49" s="2" t="n">
        <v>48</v>
      </c>
      <c r="C49" s="2" t="s">
        <v>278</v>
      </c>
      <c r="D49" s="2" t="s">
        <v>731</v>
      </c>
      <c r="E49" s="2" t="s">
        <v>732</v>
      </c>
      <c r="F49" s="2" t="s">
        <v>733</v>
      </c>
      <c r="G49" s="2" t="s">
        <v>344</v>
      </c>
      <c r="H49" s="2" t="s">
        <v>734</v>
      </c>
      <c r="I49" s="2" t="s">
        <v>735</v>
      </c>
      <c r="J49" s="2" t="s">
        <v>736</v>
      </c>
      <c r="K49" s="2" t="s">
        <v>436</v>
      </c>
      <c r="L49" s="2" t="s">
        <v>286</v>
      </c>
      <c r="M49" s="2" t="s">
        <v>737</v>
      </c>
      <c r="N49" s="2" t="s">
        <v>304</v>
      </c>
      <c r="O49" s="2" t="s">
        <v>289</v>
      </c>
      <c r="P49" s="2" t="s">
        <v>305</v>
      </c>
      <c r="Q49" s="2" t="s">
        <v>738</v>
      </c>
      <c r="R49" s="2" t="s">
        <v>289</v>
      </c>
      <c r="S49" s="2" t="s">
        <v>305</v>
      </c>
      <c r="T49" s="2" t="s">
        <v>739</v>
      </c>
      <c r="U49" s="2" t="str">
        <f aca="false">IF(AND(O49=R49,O49&lt;&gt;"UNSURE"),"Agree","Conflict/Unsure")</f>
        <v>Agree</v>
      </c>
      <c r="V49" s="2"/>
      <c r="W49" s="2"/>
      <c r="X49" s="2"/>
      <c r="Y49" s="2" t="n">
        <v>0.019</v>
      </c>
      <c r="Z49" s="2" t="n">
        <v>2057</v>
      </c>
      <c r="AA49" s="2" t="s">
        <v>293</v>
      </c>
      <c r="AB49" s="2"/>
      <c r="AC49" s="2"/>
      <c r="AD49" s="2" t="s">
        <v>289</v>
      </c>
      <c r="AE49" s="2" t="s">
        <v>305</v>
      </c>
      <c r="AF49" s="2" t="s">
        <v>294</v>
      </c>
      <c r="AG49" s="9"/>
      <c r="AH49" s="9"/>
      <c r="AI49" s="9"/>
    </row>
    <row r="50" customFormat="false" ht="15" hidden="false" customHeight="false" outlineLevel="0" collapsed="false">
      <c r="A50" s="2" t="s">
        <v>740</v>
      </c>
      <c r="B50" s="2" t="n">
        <v>49</v>
      </c>
      <c r="C50" s="2" t="s">
        <v>278</v>
      </c>
      <c r="D50" s="2" t="s">
        <v>741</v>
      </c>
      <c r="E50" s="2" t="s">
        <v>742</v>
      </c>
      <c r="F50" s="2" t="s">
        <v>743</v>
      </c>
      <c r="G50" s="2" t="s">
        <v>299</v>
      </c>
      <c r="H50" s="2" t="s">
        <v>744</v>
      </c>
      <c r="I50" s="2" t="s">
        <v>745</v>
      </c>
      <c r="J50" s="2" t="s">
        <v>746</v>
      </c>
      <c r="K50" s="2" t="s">
        <v>747</v>
      </c>
      <c r="L50" s="2" t="s">
        <v>286</v>
      </c>
      <c r="M50" s="2" t="s">
        <v>371</v>
      </c>
      <c r="N50" s="2" t="s">
        <v>748</v>
      </c>
      <c r="O50" s="2" t="s">
        <v>289</v>
      </c>
      <c r="P50" s="2" t="s">
        <v>290</v>
      </c>
      <c r="Q50" s="2" t="s">
        <v>749</v>
      </c>
      <c r="R50" s="2" t="s">
        <v>289</v>
      </c>
      <c r="S50" s="2" t="s">
        <v>290</v>
      </c>
      <c r="T50" s="2" t="s">
        <v>750</v>
      </c>
      <c r="U50" s="2" t="str">
        <f aca="false">IF(AND(O50=R50,O50&lt;&gt;"UNSURE"),"Agree","Conflict/Unsure")</f>
        <v>Agree</v>
      </c>
      <c r="V50" s="2"/>
      <c r="W50" s="2"/>
      <c r="X50" s="2"/>
      <c r="Y50" s="2" t="n">
        <v>0.203</v>
      </c>
      <c r="Z50" s="2" t="n">
        <v>1238</v>
      </c>
      <c r="AA50" s="2" t="s">
        <v>293</v>
      </c>
      <c r="AB50" s="2"/>
      <c r="AC50" s="2"/>
      <c r="AD50" s="2" t="s">
        <v>289</v>
      </c>
      <c r="AE50" s="2" t="s">
        <v>290</v>
      </c>
      <c r="AF50" s="2" t="s">
        <v>294</v>
      </c>
      <c r="AG50" s="9"/>
      <c r="AH50" s="9"/>
      <c r="AI50" s="9"/>
    </row>
    <row r="51" customFormat="false" ht="15" hidden="false" customHeight="false" outlineLevel="0" collapsed="false">
      <c r="A51" s="2" t="s">
        <v>751</v>
      </c>
      <c r="B51" s="2" t="n">
        <v>50</v>
      </c>
      <c r="C51" s="2" t="s">
        <v>278</v>
      </c>
      <c r="D51" s="2" t="s">
        <v>752</v>
      </c>
      <c r="E51" s="2" t="s">
        <v>753</v>
      </c>
      <c r="F51" s="2" t="s">
        <v>754</v>
      </c>
      <c r="G51" s="2" t="s">
        <v>344</v>
      </c>
      <c r="H51" s="2" t="s">
        <v>755</v>
      </c>
      <c r="I51" s="2" t="s">
        <v>756</v>
      </c>
      <c r="J51" s="2" t="s">
        <v>757</v>
      </c>
      <c r="K51" s="2" t="s">
        <v>436</v>
      </c>
      <c r="L51" s="2" t="s">
        <v>286</v>
      </c>
      <c r="M51" s="2" t="s">
        <v>758</v>
      </c>
      <c r="N51" s="2" t="s">
        <v>759</v>
      </c>
      <c r="O51" s="2" t="s">
        <v>289</v>
      </c>
      <c r="P51" s="2" t="s">
        <v>305</v>
      </c>
      <c r="Q51" s="2" t="s">
        <v>760</v>
      </c>
      <c r="R51" s="2" t="s">
        <v>289</v>
      </c>
      <c r="S51" s="2" t="s">
        <v>290</v>
      </c>
      <c r="T51" s="2" t="s">
        <v>761</v>
      </c>
      <c r="U51" s="2" t="str">
        <f aca="false">IF(AND(O51=R51,O51&lt;&gt;"UNSURE"),"Agree","Conflict/Unsure")</f>
        <v>Agree</v>
      </c>
      <c r="V51" s="2"/>
      <c r="W51" s="2"/>
      <c r="X51" s="2"/>
      <c r="Y51" s="2" t="n">
        <v>0.044</v>
      </c>
      <c r="Z51" s="2" t="n">
        <v>1986</v>
      </c>
      <c r="AA51" s="2" t="s">
        <v>293</v>
      </c>
      <c r="AB51" s="2"/>
      <c r="AC51" s="2"/>
      <c r="AD51" s="2" t="s">
        <v>289</v>
      </c>
      <c r="AE51" s="2" t="s">
        <v>290</v>
      </c>
      <c r="AF51" s="2" t="s">
        <v>294</v>
      </c>
      <c r="AG51" s="9"/>
      <c r="AH51" s="9"/>
      <c r="AI51" s="9"/>
    </row>
    <row r="52" customFormat="false" ht="15" hidden="false" customHeight="false" outlineLevel="0" collapsed="false">
      <c r="A52" s="2" t="s">
        <v>762</v>
      </c>
      <c r="B52" s="2" t="n">
        <v>51</v>
      </c>
      <c r="C52" s="2" t="s">
        <v>278</v>
      </c>
      <c r="D52" s="2" t="s">
        <v>763</v>
      </c>
      <c r="E52" s="2" t="s">
        <v>764</v>
      </c>
      <c r="F52" s="2" t="s">
        <v>765</v>
      </c>
      <c r="G52" s="2" t="s">
        <v>344</v>
      </c>
      <c r="H52" s="2" t="s">
        <v>766</v>
      </c>
      <c r="I52" s="2" t="s">
        <v>767</v>
      </c>
      <c r="J52" s="2"/>
      <c r="K52" s="2" t="s">
        <v>303</v>
      </c>
      <c r="L52" s="2" t="s">
        <v>314</v>
      </c>
      <c r="M52" s="2" t="s">
        <v>768</v>
      </c>
      <c r="N52" s="2" t="s">
        <v>161</v>
      </c>
      <c r="O52" s="2" t="s">
        <v>289</v>
      </c>
      <c r="P52" s="2" t="s">
        <v>361</v>
      </c>
      <c r="Q52" s="2" t="s">
        <v>769</v>
      </c>
      <c r="R52" s="2" t="s">
        <v>289</v>
      </c>
      <c r="S52" s="2" t="s">
        <v>361</v>
      </c>
      <c r="T52" s="2" t="s">
        <v>770</v>
      </c>
      <c r="U52" s="2" t="str">
        <f aca="false">IF(AND(O52=R52,O52&lt;&gt;"UNSURE"),"Agree","Conflict/Unsure")</f>
        <v>Agree</v>
      </c>
      <c r="V52" s="2"/>
      <c r="W52" s="2"/>
      <c r="X52" s="2"/>
      <c r="Y52" s="2" t="n">
        <v>0.645</v>
      </c>
      <c r="Z52" s="2" t="n">
        <v>340</v>
      </c>
      <c r="AA52" s="2" t="s">
        <v>771</v>
      </c>
      <c r="AB52" s="2" t="s">
        <v>289</v>
      </c>
      <c r="AC52" s="2" t="s">
        <v>772</v>
      </c>
      <c r="AD52" s="2" t="s">
        <v>289</v>
      </c>
      <c r="AE52" s="2" t="s">
        <v>361</v>
      </c>
      <c r="AF52" s="2" t="s">
        <v>294</v>
      </c>
      <c r="AG52" s="9"/>
      <c r="AH52" s="9"/>
      <c r="AI52" s="9"/>
    </row>
    <row r="53" customFormat="false" ht="15" hidden="false" customHeight="false" outlineLevel="0" collapsed="false">
      <c r="A53" s="2" t="s">
        <v>773</v>
      </c>
      <c r="B53" s="2" t="n">
        <v>52</v>
      </c>
      <c r="C53" s="2" t="s">
        <v>278</v>
      </c>
      <c r="D53" s="2" t="s">
        <v>774</v>
      </c>
      <c r="E53" s="2" t="s">
        <v>775</v>
      </c>
      <c r="F53" s="2" t="s">
        <v>776</v>
      </c>
      <c r="G53" s="2" t="s">
        <v>322</v>
      </c>
      <c r="H53" s="2" t="s">
        <v>777</v>
      </c>
      <c r="I53" s="2" t="s">
        <v>778</v>
      </c>
      <c r="J53" s="2"/>
      <c r="K53" s="2" t="s">
        <v>303</v>
      </c>
      <c r="L53" s="2" t="s">
        <v>314</v>
      </c>
      <c r="M53" s="2" t="s">
        <v>779</v>
      </c>
      <c r="N53" s="2" t="s">
        <v>780</v>
      </c>
      <c r="O53" s="2" t="s">
        <v>350</v>
      </c>
      <c r="P53" s="2" t="s">
        <v>351</v>
      </c>
      <c r="Q53" s="2" t="s">
        <v>781</v>
      </c>
      <c r="R53" s="2" t="s">
        <v>350</v>
      </c>
      <c r="S53" s="2" t="s">
        <v>351</v>
      </c>
      <c r="T53" s="2" t="s">
        <v>782</v>
      </c>
      <c r="U53" s="2" t="str">
        <f aca="false">IF(AND(O53=R53,O53&lt;&gt;"UNSURE"),"Agree","Conflict/Unsure")</f>
        <v>Agree</v>
      </c>
      <c r="V53" s="2"/>
      <c r="W53" s="2"/>
      <c r="X53" s="2"/>
      <c r="Y53" s="2" t="n">
        <v>1.059</v>
      </c>
      <c r="Z53" s="2" t="n">
        <v>50</v>
      </c>
      <c r="AA53" s="2" t="s">
        <v>293</v>
      </c>
      <c r="AB53" s="2"/>
      <c r="AC53" s="2"/>
      <c r="AD53" s="2" t="s">
        <v>350</v>
      </c>
      <c r="AE53" s="2" t="s">
        <v>351</v>
      </c>
      <c r="AF53" s="2" t="s">
        <v>294</v>
      </c>
      <c r="AG53" s="9"/>
      <c r="AH53" s="9"/>
      <c r="AI53" s="9"/>
    </row>
    <row r="54" customFormat="false" ht="15" hidden="false" customHeight="false" outlineLevel="0" collapsed="false">
      <c r="A54" s="2" t="s">
        <v>783</v>
      </c>
      <c r="B54" s="2" t="n">
        <v>53</v>
      </c>
      <c r="C54" s="2" t="s">
        <v>278</v>
      </c>
      <c r="D54" s="2" t="s">
        <v>784</v>
      </c>
      <c r="E54" s="2" t="s">
        <v>785</v>
      </c>
      <c r="F54" s="2" t="s">
        <v>786</v>
      </c>
      <c r="G54" s="2" t="s">
        <v>344</v>
      </c>
      <c r="H54" s="2" t="s">
        <v>523</v>
      </c>
      <c r="I54" s="2" t="s">
        <v>787</v>
      </c>
      <c r="J54" s="2" t="s">
        <v>788</v>
      </c>
      <c r="K54" s="2" t="s">
        <v>303</v>
      </c>
      <c r="L54" s="2" t="s">
        <v>286</v>
      </c>
      <c r="M54" s="2" t="s">
        <v>789</v>
      </c>
      <c r="N54" s="2" t="s">
        <v>304</v>
      </c>
      <c r="O54" s="2" t="s">
        <v>289</v>
      </c>
      <c r="P54" s="2" t="s">
        <v>361</v>
      </c>
      <c r="Q54" s="2" t="s">
        <v>790</v>
      </c>
      <c r="R54" s="2" t="s">
        <v>289</v>
      </c>
      <c r="S54" s="2" t="s">
        <v>361</v>
      </c>
      <c r="T54" s="2" t="s">
        <v>791</v>
      </c>
      <c r="U54" s="2" t="str">
        <f aca="false">IF(AND(O54=R54,O54&lt;&gt;"UNSURE"),"Agree","Conflict/Unsure")</f>
        <v>Agree</v>
      </c>
      <c r="V54" s="2"/>
      <c r="W54" s="2"/>
      <c r="X54" s="2"/>
      <c r="Y54" s="2" t="n">
        <v>0.298</v>
      </c>
      <c r="Z54" s="2" t="n">
        <v>878</v>
      </c>
      <c r="AA54" s="2" t="s">
        <v>293</v>
      </c>
      <c r="AB54" s="2"/>
      <c r="AC54" s="2"/>
      <c r="AD54" s="2" t="s">
        <v>289</v>
      </c>
      <c r="AE54" s="2" t="s">
        <v>361</v>
      </c>
      <c r="AF54" s="2" t="s">
        <v>294</v>
      </c>
      <c r="AG54" s="9"/>
      <c r="AH54" s="9"/>
      <c r="AI54" s="9"/>
    </row>
    <row r="55" customFormat="false" ht="15" hidden="false" customHeight="false" outlineLevel="0" collapsed="false">
      <c r="A55" s="2" t="s">
        <v>792</v>
      </c>
      <c r="B55" s="2" t="n">
        <v>54</v>
      </c>
      <c r="C55" s="2" t="s">
        <v>278</v>
      </c>
      <c r="D55" s="2" t="s">
        <v>793</v>
      </c>
      <c r="E55" s="2" t="s">
        <v>794</v>
      </c>
      <c r="F55" s="2" t="s">
        <v>795</v>
      </c>
      <c r="G55" s="2" t="s">
        <v>344</v>
      </c>
      <c r="H55" s="2" t="s">
        <v>796</v>
      </c>
      <c r="I55" s="2" t="s">
        <v>797</v>
      </c>
      <c r="J55" s="2" t="s">
        <v>798</v>
      </c>
      <c r="K55" s="2" t="s">
        <v>303</v>
      </c>
      <c r="L55" s="2" t="s">
        <v>286</v>
      </c>
      <c r="M55" s="2" t="s">
        <v>371</v>
      </c>
      <c r="N55" s="2" t="s">
        <v>578</v>
      </c>
      <c r="O55" s="2" t="s">
        <v>289</v>
      </c>
      <c r="P55" s="2" t="s">
        <v>361</v>
      </c>
      <c r="Q55" s="2" t="s">
        <v>799</v>
      </c>
      <c r="R55" s="2" t="s">
        <v>289</v>
      </c>
      <c r="S55" s="2" t="s">
        <v>361</v>
      </c>
      <c r="T55" s="2" t="s">
        <v>799</v>
      </c>
      <c r="U55" s="2" t="str">
        <f aca="false">IF(AND(O55=R55,O55&lt;&gt;"UNSURE"),"Agree","Conflict/Unsure")</f>
        <v>Agree</v>
      </c>
      <c r="V55" s="2"/>
      <c r="W55" s="2"/>
      <c r="X55" s="2"/>
      <c r="Y55" s="2" t="n">
        <v>0.362</v>
      </c>
      <c r="Z55" s="2" t="n">
        <v>718</v>
      </c>
      <c r="AA55" s="2" t="s">
        <v>293</v>
      </c>
      <c r="AB55" s="2"/>
      <c r="AC55" s="2"/>
      <c r="AD55" s="2" t="s">
        <v>289</v>
      </c>
      <c r="AE55" s="2" t="s">
        <v>361</v>
      </c>
      <c r="AF55" s="2" t="s">
        <v>294</v>
      </c>
      <c r="AG55" s="9"/>
      <c r="AH55" s="9"/>
      <c r="AI55" s="9"/>
    </row>
    <row r="56" customFormat="false" ht="15" hidden="false" customHeight="false" outlineLevel="0" collapsed="false">
      <c r="A56" s="2" t="s">
        <v>800</v>
      </c>
      <c r="B56" s="2" t="n">
        <v>55</v>
      </c>
      <c r="C56" s="2" t="s">
        <v>278</v>
      </c>
      <c r="D56" s="2" t="s">
        <v>801</v>
      </c>
      <c r="E56" s="2" t="s">
        <v>802</v>
      </c>
      <c r="F56" s="2" t="s">
        <v>803</v>
      </c>
      <c r="G56" s="2" t="s">
        <v>344</v>
      </c>
      <c r="H56" s="2" t="s">
        <v>345</v>
      </c>
      <c r="I56" s="2" t="s">
        <v>804</v>
      </c>
      <c r="J56" s="2" t="s">
        <v>805</v>
      </c>
      <c r="K56" s="2" t="s">
        <v>303</v>
      </c>
      <c r="L56" s="2" t="s">
        <v>286</v>
      </c>
      <c r="M56" s="2" t="s">
        <v>806</v>
      </c>
      <c r="N56" s="2" t="s">
        <v>496</v>
      </c>
      <c r="O56" s="2" t="s">
        <v>289</v>
      </c>
      <c r="P56" s="2" t="s">
        <v>361</v>
      </c>
      <c r="Q56" s="2" t="s">
        <v>807</v>
      </c>
      <c r="R56" s="2" t="s">
        <v>289</v>
      </c>
      <c r="S56" s="2" t="s">
        <v>361</v>
      </c>
      <c r="T56" s="2" t="s">
        <v>807</v>
      </c>
      <c r="U56" s="2" t="str">
        <f aca="false">IF(AND(O56=R56,O56&lt;&gt;"UNSURE"),"Agree","Conflict/Unsure")</f>
        <v>Agree</v>
      </c>
      <c r="V56" s="2"/>
      <c r="W56" s="2"/>
      <c r="X56" s="2"/>
      <c r="Y56" s="2" t="n">
        <v>0.176</v>
      </c>
      <c r="Z56" s="2" t="n">
        <v>1366</v>
      </c>
      <c r="AA56" s="2" t="s">
        <v>293</v>
      </c>
      <c r="AB56" s="2"/>
      <c r="AC56" s="2"/>
      <c r="AD56" s="2" t="s">
        <v>289</v>
      </c>
      <c r="AE56" s="2" t="s">
        <v>361</v>
      </c>
      <c r="AF56" s="2" t="s">
        <v>294</v>
      </c>
      <c r="AG56" s="9"/>
      <c r="AH56" s="9"/>
      <c r="AI56" s="9"/>
    </row>
    <row r="57" customFormat="false" ht="15" hidden="false" customHeight="false" outlineLevel="0" collapsed="false">
      <c r="A57" s="2" t="s">
        <v>808</v>
      </c>
      <c r="B57" s="2" t="n">
        <v>56</v>
      </c>
      <c r="C57" s="2" t="s">
        <v>278</v>
      </c>
      <c r="D57" s="2" t="s">
        <v>809</v>
      </c>
      <c r="E57" s="2" t="s">
        <v>810</v>
      </c>
      <c r="F57" s="2" t="s">
        <v>811</v>
      </c>
      <c r="G57" s="2" t="s">
        <v>344</v>
      </c>
      <c r="H57" s="2" t="s">
        <v>423</v>
      </c>
      <c r="I57" s="2" t="s">
        <v>812</v>
      </c>
      <c r="J57" s="2" t="s">
        <v>813</v>
      </c>
      <c r="K57" s="2" t="s">
        <v>303</v>
      </c>
      <c r="L57" s="2" t="s">
        <v>286</v>
      </c>
      <c r="M57" s="2" t="s">
        <v>400</v>
      </c>
      <c r="N57" s="2" t="s">
        <v>578</v>
      </c>
      <c r="O57" s="2" t="s">
        <v>289</v>
      </c>
      <c r="P57" s="2" t="s">
        <v>361</v>
      </c>
      <c r="Q57" s="2" t="s">
        <v>814</v>
      </c>
      <c r="R57" s="2" t="s">
        <v>289</v>
      </c>
      <c r="S57" s="2" t="s">
        <v>361</v>
      </c>
      <c r="T57" s="2" t="s">
        <v>815</v>
      </c>
      <c r="U57" s="2" t="str">
        <f aca="false">IF(AND(O57=R57,O57&lt;&gt;"UNSURE"),"Agree","Conflict/Unsure")</f>
        <v>Agree</v>
      </c>
      <c r="V57" s="2"/>
      <c r="W57" s="2"/>
      <c r="X57" s="2"/>
      <c r="Y57" s="2" t="n">
        <v>0.307</v>
      </c>
      <c r="Z57" s="2" t="n">
        <v>844</v>
      </c>
      <c r="AA57" s="2" t="s">
        <v>293</v>
      </c>
      <c r="AB57" s="2"/>
      <c r="AC57" s="2"/>
      <c r="AD57" s="2" t="s">
        <v>289</v>
      </c>
      <c r="AE57" s="2" t="s">
        <v>361</v>
      </c>
      <c r="AF57" s="2" t="s">
        <v>294</v>
      </c>
      <c r="AG57" s="9"/>
      <c r="AH57" s="9"/>
      <c r="AI57" s="9"/>
    </row>
    <row r="58" customFormat="false" ht="15" hidden="false" customHeight="false" outlineLevel="0" collapsed="false">
      <c r="A58" s="2" t="s">
        <v>816</v>
      </c>
      <c r="B58" s="2" t="n">
        <v>57</v>
      </c>
      <c r="C58" s="2" t="s">
        <v>278</v>
      </c>
      <c r="D58" s="2" t="s">
        <v>817</v>
      </c>
      <c r="E58" s="2" t="s">
        <v>818</v>
      </c>
      <c r="F58" s="2" t="s">
        <v>819</v>
      </c>
      <c r="G58" s="2" t="s">
        <v>344</v>
      </c>
      <c r="H58" s="2" t="s">
        <v>820</v>
      </c>
      <c r="I58" s="2" t="s">
        <v>821</v>
      </c>
      <c r="J58" s="2" t="s">
        <v>822</v>
      </c>
      <c r="K58" s="2" t="s">
        <v>436</v>
      </c>
      <c r="L58" s="2" t="s">
        <v>286</v>
      </c>
      <c r="M58" s="2" t="s">
        <v>758</v>
      </c>
      <c r="N58" s="2" t="s">
        <v>304</v>
      </c>
      <c r="O58" s="2" t="s">
        <v>289</v>
      </c>
      <c r="P58" s="2" t="s">
        <v>361</v>
      </c>
      <c r="Q58" s="2" t="s">
        <v>823</v>
      </c>
      <c r="R58" s="2" t="s">
        <v>289</v>
      </c>
      <c r="S58" s="2" t="s">
        <v>361</v>
      </c>
      <c r="T58" s="2" t="s">
        <v>824</v>
      </c>
      <c r="U58" s="2" t="str">
        <f aca="false">IF(AND(O58=R58,O58&lt;&gt;"UNSURE"),"Agree","Conflict/Unsure")</f>
        <v>Agree</v>
      </c>
      <c r="V58" s="2"/>
      <c r="W58" s="2"/>
      <c r="X58" s="2"/>
      <c r="Y58" s="2" t="n">
        <v>0.17</v>
      </c>
      <c r="Z58" s="2" t="n">
        <v>1395</v>
      </c>
      <c r="AA58" s="2" t="s">
        <v>293</v>
      </c>
      <c r="AB58" s="2"/>
      <c r="AC58" s="2"/>
      <c r="AD58" s="2" t="s">
        <v>289</v>
      </c>
      <c r="AE58" s="2" t="s">
        <v>361</v>
      </c>
      <c r="AF58" s="2" t="s">
        <v>294</v>
      </c>
      <c r="AG58" s="9"/>
      <c r="AH58" s="9"/>
      <c r="AI58" s="9"/>
    </row>
    <row r="59" customFormat="false" ht="15" hidden="false" customHeight="false" outlineLevel="0" collapsed="false">
      <c r="A59" s="2" t="s">
        <v>825</v>
      </c>
      <c r="B59" s="2" t="n">
        <v>58</v>
      </c>
      <c r="C59" s="2" t="s">
        <v>278</v>
      </c>
      <c r="D59" s="2" t="s">
        <v>826</v>
      </c>
      <c r="E59" s="2" t="s">
        <v>827</v>
      </c>
      <c r="F59" s="2" t="s">
        <v>828</v>
      </c>
      <c r="G59" s="2" t="s">
        <v>344</v>
      </c>
      <c r="H59" s="2" t="s">
        <v>829</v>
      </c>
      <c r="I59" s="2" t="s">
        <v>830</v>
      </c>
      <c r="J59" s="2" t="s">
        <v>831</v>
      </c>
      <c r="K59" s="2" t="s">
        <v>303</v>
      </c>
      <c r="L59" s="2" t="s">
        <v>286</v>
      </c>
      <c r="M59" s="2" t="s">
        <v>371</v>
      </c>
      <c r="N59" s="2" t="s">
        <v>832</v>
      </c>
      <c r="O59" s="2" t="s">
        <v>289</v>
      </c>
      <c r="P59" s="2" t="s">
        <v>361</v>
      </c>
      <c r="Q59" s="2" t="s">
        <v>833</v>
      </c>
      <c r="R59" s="2" t="s">
        <v>289</v>
      </c>
      <c r="S59" s="2" t="s">
        <v>361</v>
      </c>
      <c r="T59" s="2" t="s">
        <v>834</v>
      </c>
      <c r="U59" s="2" t="str">
        <f aca="false">IF(AND(O59=R59,O59&lt;&gt;"UNSURE"),"Agree","Conflict/Unsure")</f>
        <v>Agree</v>
      </c>
      <c r="V59" s="2"/>
      <c r="W59" s="2"/>
      <c r="X59" s="2"/>
      <c r="Y59" s="2" t="n">
        <v>0.033</v>
      </c>
      <c r="Z59" s="2" t="n">
        <v>2019</v>
      </c>
      <c r="AA59" s="2" t="s">
        <v>293</v>
      </c>
      <c r="AB59" s="2"/>
      <c r="AC59" s="2"/>
      <c r="AD59" s="2" t="s">
        <v>289</v>
      </c>
      <c r="AE59" s="2" t="s">
        <v>361</v>
      </c>
      <c r="AF59" s="2" t="s">
        <v>294</v>
      </c>
      <c r="AG59" s="9"/>
      <c r="AH59" s="9"/>
      <c r="AI59" s="9"/>
    </row>
    <row r="60" customFormat="false" ht="15" hidden="false" customHeight="false" outlineLevel="0" collapsed="false">
      <c r="A60" s="2" t="s">
        <v>835</v>
      </c>
      <c r="B60" s="2" t="n">
        <v>59</v>
      </c>
      <c r="C60" s="2" t="s">
        <v>278</v>
      </c>
      <c r="D60" s="2" t="s">
        <v>836</v>
      </c>
      <c r="E60" s="2" t="s">
        <v>837</v>
      </c>
      <c r="F60" s="2" t="s">
        <v>838</v>
      </c>
      <c r="G60" s="2" t="s">
        <v>281</v>
      </c>
      <c r="H60" s="2" t="s">
        <v>839</v>
      </c>
      <c r="I60" s="2" t="s">
        <v>840</v>
      </c>
      <c r="J60" s="2" t="s">
        <v>841</v>
      </c>
      <c r="K60" s="2" t="s">
        <v>303</v>
      </c>
      <c r="L60" s="2" t="s">
        <v>286</v>
      </c>
      <c r="M60" s="2" t="s">
        <v>842</v>
      </c>
      <c r="N60" s="2" t="s">
        <v>563</v>
      </c>
      <c r="O60" s="2" t="s">
        <v>350</v>
      </c>
      <c r="P60" s="2" t="s">
        <v>351</v>
      </c>
      <c r="Q60" s="2" t="s">
        <v>843</v>
      </c>
      <c r="R60" s="2" t="s">
        <v>350</v>
      </c>
      <c r="S60" s="2" t="s">
        <v>351</v>
      </c>
      <c r="T60" s="2" t="s">
        <v>844</v>
      </c>
      <c r="U60" s="2" t="str">
        <f aca="false">IF(AND(O60=R60,O60&lt;&gt;"UNSURE"),"Agree","Conflict/Unsure")</f>
        <v>Agree</v>
      </c>
      <c r="V60" s="2"/>
      <c r="W60" s="2"/>
      <c r="X60" s="2"/>
      <c r="Y60" s="2" t="n">
        <v>0.675</v>
      </c>
      <c r="Z60" s="2" t="n">
        <v>317</v>
      </c>
      <c r="AA60" s="2" t="s">
        <v>293</v>
      </c>
      <c r="AB60" s="2"/>
      <c r="AC60" s="2"/>
      <c r="AD60" s="2" t="s">
        <v>350</v>
      </c>
      <c r="AE60" s="2" t="s">
        <v>351</v>
      </c>
      <c r="AF60" s="2" t="s">
        <v>294</v>
      </c>
      <c r="AG60" s="9"/>
      <c r="AH60" s="9"/>
      <c r="AI60" s="9"/>
    </row>
    <row r="61" customFormat="false" ht="15" hidden="false" customHeight="false" outlineLevel="0" collapsed="false">
      <c r="A61" s="2" t="s">
        <v>845</v>
      </c>
      <c r="B61" s="2" t="n">
        <v>60</v>
      </c>
      <c r="C61" s="2" t="s">
        <v>278</v>
      </c>
      <c r="D61" s="2" t="s">
        <v>846</v>
      </c>
      <c r="E61" s="2" t="s">
        <v>847</v>
      </c>
      <c r="F61" s="2" t="s">
        <v>848</v>
      </c>
      <c r="G61" s="2" t="s">
        <v>322</v>
      </c>
      <c r="H61" s="2" t="s">
        <v>849</v>
      </c>
      <c r="I61" s="2" t="s">
        <v>850</v>
      </c>
      <c r="J61" s="2" t="s">
        <v>851</v>
      </c>
      <c r="K61" s="2" t="s">
        <v>747</v>
      </c>
      <c r="L61" s="2" t="s">
        <v>286</v>
      </c>
      <c r="M61" s="2" t="s">
        <v>852</v>
      </c>
      <c r="N61" s="2" t="s">
        <v>304</v>
      </c>
      <c r="O61" s="2" t="s">
        <v>289</v>
      </c>
      <c r="P61" s="2" t="s">
        <v>361</v>
      </c>
      <c r="Q61" s="2" t="s">
        <v>853</v>
      </c>
      <c r="R61" s="2" t="s">
        <v>289</v>
      </c>
      <c r="S61" s="2" t="s">
        <v>290</v>
      </c>
      <c r="T61" s="2" t="s">
        <v>854</v>
      </c>
      <c r="U61" s="2" t="str">
        <f aca="false">IF(AND(O61=R61,O61&lt;&gt;"UNSURE"),"Agree","Conflict/Unsure")</f>
        <v>Agree</v>
      </c>
      <c r="V61" s="2"/>
      <c r="W61" s="2"/>
      <c r="X61" s="2"/>
      <c r="Y61" s="2" t="n">
        <v>0.115</v>
      </c>
      <c r="Z61" s="2" t="n">
        <v>1683</v>
      </c>
      <c r="AA61" s="2" t="s">
        <v>293</v>
      </c>
      <c r="AB61" s="2"/>
      <c r="AC61" s="2"/>
      <c r="AD61" s="2" t="s">
        <v>289</v>
      </c>
      <c r="AE61" s="2" t="s">
        <v>290</v>
      </c>
      <c r="AF61" s="2" t="s">
        <v>294</v>
      </c>
      <c r="AG61" s="9"/>
      <c r="AH61" s="9"/>
      <c r="AI61" s="9"/>
    </row>
    <row r="62" customFormat="false" ht="15" hidden="false" customHeight="false" outlineLevel="0" collapsed="false">
      <c r="A62" s="2" t="s">
        <v>855</v>
      </c>
      <c r="B62" s="2" t="n">
        <v>61</v>
      </c>
      <c r="C62" s="2" t="s">
        <v>856</v>
      </c>
      <c r="D62" s="2" t="s">
        <v>857</v>
      </c>
      <c r="E62" s="2"/>
      <c r="F62" s="2" t="s">
        <v>858</v>
      </c>
      <c r="G62" s="2" t="s">
        <v>344</v>
      </c>
      <c r="H62" s="2" t="s">
        <v>859</v>
      </c>
      <c r="I62" s="2" t="s">
        <v>860</v>
      </c>
      <c r="J62" s="2"/>
      <c r="K62" s="2" t="s">
        <v>303</v>
      </c>
      <c r="L62" s="2" t="s">
        <v>314</v>
      </c>
      <c r="M62" s="2" t="s">
        <v>326</v>
      </c>
      <c r="N62" s="2" t="s">
        <v>161</v>
      </c>
      <c r="O62" s="2" t="s">
        <v>350</v>
      </c>
      <c r="P62" s="2" t="s">
        <v>351</v>
      </c>
      <c r="Q62" s="2" t="s">
        <v>861</v>
      </c>
      <c r="R62" s="2" t="s">
        <v>350</v>
      </c>
      <c r="S62" s="2" t="s">
        <v>351</v>
      </c>
      <c r="T62" s="2" t="s">
        <v>862</v>
      </c>
      <c r="U62" s="2" t="str">
        <f aca="false">IF(AND(O62=R62,O62&lt;&gt;"UNSURE"),"Agree","Conflict/Unsure")</f>
        <v>Agree</v>
      </c>
      <c r="V62" s="2"/>
      <c r="W62" s="2"/>
      <c r="X62" s="2"/>
      <c r="Y62" s="2" t="n">
        <v>0.303</v>
      </c>
      <c r="Z62" s="2" t="n">
        <v>857</v>
      </c>
      <c r="AA62" s="2" t="s">
        <v>293</v>
      </c>
      <c r="AB62" s="2"/>
      <c r="AC62" s="2"/>
      <c r="AD62" s="2" t="s">
        <v>350</v>
      </c>
      <c r="AE62" s="2" t="s">
        <v>351</v>
      </c>
      <c r="AF62" s="2" t="s">
        <v>294</v>
      </c>
      <c r="AG62" s="9"/>
      <c r="AH62" s="9"/>
      <c r="AI62" s="9"/>
    </row>
    <row r="63" customFormat="false" ht="15" hidden="false" customHeight="false" outlineLevel="0" collapsed="false">
      <c r="A63" s="2" t="s">
        <v>863</v>
      </c>
      <c r="B63" s="2" t="n">
        <v>62</v>
      </c>
      <c r="C63" s="2" t="s">
        <v>856</v>
      </c>
      <c r="D63" s="2" t="s">
        <v>864</v>
      </c>
      <c r="E63" s="2" t="s">
        <v>865</v>
      </c>
      <c r="F63" s="2" t="s">
        <v>866</v>
      </c>
      <c r="G63" s="2" t="s">
        <v>322</v>
      </c>
      <c r="H63" s="2" t="s">
        <v>867</v>
      </c>
      <c r="I63" s="2" t="s">
        <v>868</v>
      </c>
      <c r="J63" s="2"/>
      <c r="K63" s="2" t="s">
        <v>436</v>
      </c>
      <c r="L63" s="2" t="s">
        <v>314</v>
      </c>
      <c r="M63" s="2" t="s">
        <v>326</v>
      </c>
      <c r="N63" s="2" t="s">
        <v>161</v>
      </c>
      <c r="O63" s="2" t="s">
        <v>289</v>
      </c>
      <c r="P63" s="2" t="s">
        <v>290</v>
      </c>
      <c r="Q63" s="2" t="s">
        <v>869</v>
      </c>
      <c r="R63" s="2" t="s">
        <v>289</v>
      </c>
      <c r="S63" s="2" t="s">
        <v>290</v>
      </c>
      <c r="T63" s="2" t="s">
        <v>869</v>
      </c>
      <c r="U63" s="2" t="str">
        <f aca="false">IF(AND(O63=R63,O63&lt;&gt;"UNSURE"),"Agree","Conflict/Unsure")</f>
        <v>Agree</v>
      </c>
      <c r="V63" s="2"/>
      <c r="W63" s="2"/>
      <c r="X63" s="2"/>
      <c r="Y63" s="2" t="n">
        <v>0.225</v>
      </c>
      <c r="Z63" s="2" t="n">
        <v>1143</v>
      </c>
      <c r="AA63" s="2" t="s">
        <v>293</v>
      </c>
      <c r="AB63" s="2"/>
      <c r="AC63" s="2"/>
      <c r="AD63" s="2" t="s">
        <v>289</v>
      </c>
      <c r="AE63" s="2" t="s">
        <v>290</v>
      </c>
      <c r="AF63" s="2" t="s">
        <v>294</v>
      </c>
      <c r="AG63" s="9"/>
      <c r="AH63" s="9"/>
      <c r="AI63" s="9"/>
    </row>
    <row r="64" customFormat="false" ht="15" hidden="false" customHeight="false" outlineLevel="0" collapsed="false">
      <c r="A64" s="2" t="s">
        <v>870</v>
      </c>
      <c r="B64" s="2" t="n">
        <v>63</v>
      </c>
      <c r="C64" s="2" t="s">
        <v>856</v>
      </c>
      <c r="D64" s="2" t="s">
        <v>871</v>
      </c>
      <c r="E64" s="2" t="s">
        <v>872</v>
      </c>
      <c r="F64" s="2" t="s">
        <v>873</v>
      </c>
      <c r="G64" s="2" t="s">
        <v>281</v>
      </c>
      <c r="H64" s="2" t="s">
        <v>874</v>
      </c>
      <c r="I64" s="2" t="s">
        <v>875</v>
      </c>
      <c r="J64" s="2"/>
      <c r="K64" s="2" t="s">
        <v>303</v>
      </c>
      <c r="L64" s="2" t="s">
        <v>314</v>
      </c>
      <c r="M64" s="2" t="s">
        <v>400</v>
      </c>
      <c r="N64" s="2" t="s">
        <v>438</v>
      </c>
      <c r="O64" s="2" t="s">
        <v>289</v>
      </c>
      <c r="P64" s="2" t="s">
        <v>305</v>
      </c>
      <c r="Q64" s="2" t="s">
        <v>876</v>
      </c>
      <c r="R64" s="2" t="s">
        <v>289</v>
      </c>
      <c r="S64" s="2" t="s">
        <v>361</v>
      </c>
      <c r="T64" s="2" t="s">
        <v>877</v>
      </c>
      <c r="U64" s="2" t="str">
        <f aca="false">IF(AND(O64=R64,O64&lt;&gt;"UNSURE"),"Agree","Conflict/Unsure")</f>
        <v>Agree</v>
      </c>
      <c r="V64" s="2"/>
      <c r="W64" s="2"/>
      <c r="X64" s="2"/>
      <c r="Y64" s="2" t="n">
        <v>0.356</v>
      </c>
      <c r="Z64" s="2" t="n">
        <v>732</v>
      </c>
      <c r="AA64" s="2" t="s">
        <v>293</v>
      </c>
      <c r="AB64" s="2"/>
      <c r="AC64" s="2"/>
      <c r="AD64" s="2" t="s">
        <v>289</v>
      </c>
      <c r="AE64" s="2" t="s">
        <v>305</v>
      </c>
      <c r="AF64" s="2" t="s">
        <v>294</v>
      </c>
      <c r="AG64" s="9"/>
      <c r="AH64" s="9"/>
      <c r="AI64" s="9"/>
    </row>
    <row r="65" customFormat="false" ht="15" hidden="false" customHeight="false" outlineLevel="0" collapsed="false">
      <c r="A65" s="2" t="s">
        <v>878</v>
      </c>
      <c r="B65" s="2" t="n">
        <v>64</v>
      </c>
      <c r="C65" s="2" t="s">
        <v>856</v>
      </c>
      <c r="D65" s="2" t="s">
        <v>879</v>
      </c>
      <c r="E65" s="2" t="s">
        <v>880</v>
      </c>
      <c r="F65" s="2" t="s">
        <v>881</v>
      </c>
      <c r="G65" s="2" t="s">
        <v>344</v>
      </c>
      <c r="H65" s="2" t="s">
        <v>882</v>
      </c>
      <c r="I65" s="2" t="s">
        <v>883</v>
      </c>
      <c r="J65" s="2" t="s">
        <v>884</v>
      </c>
      <c r="K65" s="2" t="s">
        <v>303</v>
      </c>
      <c r="L65" s="2" t="s">
        <v>286</v>
      </c>
      <c r="M65" s="2" t="s">
        <v>371</v>
      </c>
      <c r="N65" s="2" t="s">
        <v>304</v>
      </c>
      <c r="O65" s="2" t="s">
        <v>289</v>
      </c>
      <c r="P65" s="2" t="s">
        <v>305</v>
      </c>
      <c r="Q65" s="2" t="s">
        <v>885</v>
      </c>
      <c r="R65" s="2" t="s">
        <v>289</v>
      </c>
      <c r="S65" s="2" t="s">
        <v>305</v>
      </c>
      <c r="T65" s="2" t="s">
        <v>886</v>
      </c>
      <c r="U65" s="2" t="str">
        <f aca="false">IF(AND(O65=R65,O65&lt;&gt;"UNSURE"),"Agree","Conflict/Unsure")</f>
        <v>Agree</v>
      </c>
      <c r="V65" s="2"/>
      <c r="W65" s="2"/>
      <c r="X65" s="2"/>
      <c r="Y65" s="2" t="n">
        <v>0.109</v>
      </c>
      <c r="Z65" s="2" t="n">
        <v>1714</v>
      </c>
      <c r="AA65" s="2" t="s">
        <v>293</v>
      </c>
      <c r="AB65" s="2"/>
      <c r="AC65" s="2"/>
      <c r="AD65" s="2" t="s">
        <v>289</v>
      </c>
      <c r="AE65" s="2" t="s">
        <v>305</v>
      </c>
      <c r="AF65" s="2" t="s">
        <v>294</v>
      </c>
      <c r="AG65" s="9"/>
      <c r="AH65" s="9"/>
      <c r="AI65" s="9"/>
    </row>
    <row r="66" customFormat="false" ht="15" hidden="false" customHeight="false" outlineLevel="0" collapsed="false">
      <c r="A66" s="2" t="s">
        <v>887</v>
      </c>
      <c r="B66" s="2" t="n">
        <v>65</v>
      </c>
      <c r="C66" s="2" t="s">
        <v>856</v>
      </c>
      <c r="D66" s="2" t="s">
        <v>888</v>
      </c>
      <c r="E66" s="2" t="s">
        <v>889</v>
      </c>
      <c r="F66" s="2" t="s">
        <v>890</v>
      </c>
      <c r="G66" s="2" t="s">
        <v>322</v>
      </c>
      <c r="H66" s="2" t="s">
        <v>891</v>
      </c>
      <c r="I66" s="2" t="s">
        <v>892</v>
      </c>
      <c r="J66" s="2"/>
      <c r="K66" s="2" t="s">
        <v>303</v>
      </c>
      <c r="L66" s="2" t="s">
        <v>314</v>
      </c>
      <c r="M66" s="2" t="s">
        <v>468</v>
      </c>
      <c r="N66" s="2" t="s">
        <v>535</v>
      </c>
      <c r="O66" s="2" t="s">
        <v>289</v>
      </c>
      <c r="P66" s="2" t="s">
        <v>361</v>
      </c>
      <c r="Q66" s="2" t="s">
        <v>893</v>
      </c>
      <c r="R66" s="2" t="s">
        <v>289</v>
      </c>
      <c r="S66" s="2" t="s">
        <v>361</v>
      </c>
      <c r="T66" s="2" t="s">
        <v>894</v>
      </c>
      <c r="U66" s="2" t="str">
        <f aca="false">IF(AND(O66=R66,O66&lt;&gt;"UNSURE"),"Agree","Conflict/Unsure")</f>
        <v>Agree</v>
      </c>
      <c r="V66" s="2"/>
      <c r="W66" s="2"/>
      <c r="X66" s="2"/>
      <c r="Y66" s="2" t="n">
        <v>0.038</v>
      </c>
      <c r="Z66" s="2" t="n">
        <v>2007</v>
      </c>
      <c r="AA66" s="2" t="s">
        <v>293</v>
      </c>
      <c r="AB66" s="2"/>
      <c r="AC66" s="2"/>
      <c r="AD66" s="2" t="s">
        <v>289</v>
      </c>
      <c r="AE66" s="2" t="s">
        <v>361</v>
      </c>
      <c r="AF66" s="2" t="s">
        <v>294</v>
      </c>
      <c r="AG66" s="9"/>
      <c r="AH66" s="9"/>
      <c r="AI66" s="9"/>
    </row>
    <row r="67" customFormat="false" ht="15" hidden="false" customHeight="false" outlineLevel="0" collapsed="false">
      <c r="A67" s="2" t="s">
        <v>895</v>
      </c>
      <c r="B67" s="2" t="n">
        <v>66</v>
      </c>
      <c r="C67" s="2" t="s">
        <v>856</v>
      </c>
      <c r="D67" s="2" t="s">
        <v>896</v>
      </c>
      <c r="E67" s="2" t="s">
        <v>897</v>
      </c>
      <c r="F67" s="2"/>
      <c r="G67" s="2" t="s">
        <v>344</v>
      </c>
      <c r="H67" s="2" t="s">
        <v>898</v>
      </c>
      <c r="I67" s="2" t="s">
        <v>899</v>
      </c>
      <c r="J67" s="2"/>
      <c r="K67" s="2" t="s">
        <v>303</v>
      </c>
      <c r="L67" s="2" t="s">
        <v>314</v>
      </c>
      <c r="M67" s="2" t="s">
        <v>337</v>
      </c>
      <c r="N67" s="2" t="s">
        <v>161</v>
      </c>
      <c r="O67" s="2" t="s">
        <v>289</v>
      </c>
      <c r="P67" s="2" t="s">
        <v>361</v>
      </c>
      <c r="Q67" s="2" t="s">
        <v>900</v>
      </c>
      <c r="R67" s="2" t="s">
        <v>289</v>
      </c>
      <c r="S67" s="2" t="s">
        <v>361</v>
      </c>
      <c r="T67" s="2" t="s">
        <v>901</v>
      </c>
      <c r="U67" s="2" t="str">
        <f aca="false">IF(AND(O67=R67,O67&lt;&gt;"UNSURE"),"Agree","Conflict/Unsure")</f>
        <v>Agree</v>
      </c>
      <c r="V67" s="2"/>
      <c r="W67" s="2"/>
      <c r="X67" s="2"/>
      <c r="Y67" s="2" t="n">
        <v>0.428</v>
      </c>
      <c r="Z67" s="2" t="n">
        <v>578</v>
      </c>
      <c r="AA67" s="2" t="s">
        <v>293</v>
      </c>
      <c r="AB67" s="2"/>
      <c r="AC67" s="2"/>
      <c r="AD67" s="2" t="s">
        <v>289</v>
      </c>
      <c r="AE67" s="2" t="s">
        <v>361</v>
      </c>
      <c r="AF67" s="2" t="s">
        <v>294</v>
      </c>
      <c r="AG67" s="9"/>
      <c r="AH67" s="9"/>
      <c r="AI67" s="9"/>
    </row>
    <row r="68" customFormat="false" ht="15" hidden="false" customHeight="false" outlineLevel="0" collapsed="false">
      <c r="A68" s="2" t="s">
        <v>902</v>
      </c>
      <c r="B68" s="2" t="n">
        <v>67</v>
      </c>
      <c r="C68" s="2" t="s">
        <v>856</v>
      </c>
      <c r="D68" s="2" t="s">
        <v>903</v>
      </c>
      <c r="E68" s="2" t="s">
        <v>904</v>
      </c>
      <c r="F68" s="2" t="s">
        <v>905</v>
      </c>
      <c r="G68" s="2" t="s">
        <v>344</v>
      </c>
      <c r="H68" s="2" t="s">
        <v>906</v>
      </c>
      <c r="I68" s="2" t="s">
        <v>907</v>
      </c>
      <c r="J68" s="2" t="s">
        <v>908</v>
      </c>
      <c r="K68" s="2" t="s">
        <v>303</v>
      </c>
      <c r="L68" s="2" t="s">
        <v>286</v>
      </c>
      <c r="M68" s="2" t="s">
        <v>909</v>
      </c>
      <c r="N68" s="2" t="s">
        <v>288</v>
      </c>
      <c r="O68" s="2" t="s">
        <v>289</v>
      </c>
      <c r="P68" s="2" t="s">
        <v>361</v>
      </c>
      <c r="Q68" s="2" t="s">
        <v>910</v>
      </c>
      <c r="R68" s="2" t="s">
        <v>289</v>
      </c>
      <c r="S68" s="2" t="s">
        <v>361</v>
      </c>
      <c r="T68" s="2" t="s">
        <v>911</v>
      </c>
      <c r="U68" s="2" t="str">
        <f aca="false">IF(AND(O68=R68,O68&lt;&gt;"UNSURE"),"Agree","Conflict/Unsure")</f>
        <v>Agree</v>
      </c>
      <c r="V68" s="2"/>
      <c r="W68" s="2"/>
      <c r="X68" s="2"/>
      <c r="Y68" s="2" t="n">
        <v>0.407</v>
      </c>
      <c r="Z68" s="2" t="n">
        <v>616</v>
      </c>
      <c r="AA68" s="2" t="s">
        <v>293</v>
      </c>
      <c r="AB68" s="2"/>
      <c r="AC68" s="2"/>
      <c r="AD68" s="2" t="s">
        <v>289</v>
      </c>
      <c r="AE68" s="2" t="s">
        <v>361</v>
      </c>
      <c r="AF68" s="2" t="s">
        <v>294</v>
      </c>
      <c r="AG68" s="9"/>
      <c r="AH68" s="9"/>
      <c r="AI68" s="9"/>
    </row>
    <row r="69" customFormat="false" ht="15" hidden="false" customHeight="false" outlineLevel="0" collapsed="false">
      <c r="A69" s="2" t="s">
        <v>912</v>
      </c>
      <c r="B69" s="2" t="n">
        <v>68</v>
      </c>
      <c r="C69" s="2" t="s">
        <v>856</v>
      </c>
      <c r="D69" s="2" t="s">
        <v>913</v>
      </c>
      <c r="E69" s="2" t="s">
        <v>914</v>
      </c>
      <c r="F69" s="2" t="s">
        <v>915</v>
      </c>
      <c r="G69" s="2" t="s">
        <v>322</v>
      </c>
      <c r="H69" s="2" t="s">
        <v>916</v>
      </c>
      <c r="I69" s="2" t="s">
        <v>917</v>
      </c>
      <c r="J69" s="2"/>
      <c r="K69" s="2" t="s">
        <v>303</v>
      </c>
      <c r="L69" s="2" t="s">
        <v>314</v>
      </c>
      <c r="M69" s="2" t="s">
        <v>326</v>
      </c>
      <c r="N69" s="2" t="s">
        <v>780</v>
      </c>
      <c r="O69" s="2" t="s">
        <v>289</v>
      </c>
      <c r="P69" s="2" t="s">
        <v>361</v>
      </c>
      <c r="Q69" s="2" t="s">
        <v>918</v>
      </c>
      <c r="R69" s="2" t="s">
        <v>289</v>
      </c>
      <c r="S69" s="2" t="s">
        <v>361</v>
      </c>
      <c r="T69" s="2" t="s">
        <v>918</v>
      </c>
      <c r="U69" s="2" t="str">
        <f aca="false">IF(AND(O69=R69,O69&lt;&gt;"UNSURE"),"Agree","Conflict/Unsure")</f>
        <v>Agree</v>
      </c>
      <c r="V69" s="2"/>
      <c r="W69" s="2"/>
      <c r="X69" s="2"/>
      <c r="Y69" s="2" t="n">
        <v>0.329</v>
      </c>
      <c r="Z69" s="2" t="n">
        <v>791</v>
      </c>
      <c r="AA69" s="2" t="s">
        <v>293</v>
      </c>
      <c r="AB69" s="2"/>
      <c r="AC69" s="2"/>
      <c r="AD69" s="2" t="s">
        <v>289</v>
      </c>
      <c r="AE69" s="2" t="s">
        <v>361</v>
      </c>
      <c r="AF69" s="2" t="s">
        <v>294</v>
      </c>
      <c r="AG69" s="9"/>
      <c r="AH69" s="9"/>
      <c r="AI69" s="9"/>
    </row>
    <row r="70" customFormat="false" ht="15" hidden="false" customHeight="false" outlineLevel="0" collapsed="false">
      <c r="A70" s="2" t="s">
        <v>919</v>
      </c>
      <c r="B70" s="2" t="n">
        <v>69</v>
      </c>
      <c r="C70" s="2" t="s">
        <v>856</v>
      </c>
      <c r="D70" s="2" t="s">
        <v>920</v>
      </c>
      <c r="E70" s="2" t="s">
        <v>921</v>
      </c>
      <c r="F70" s="2" t="s">
        <v>922</v>
      </c>
      <c r="G70" s="2" t="s">
        <v>322</v>
      </c>
      <c r="H70" s="2" t="s">
        <v>923</v>
      </c>
      <c r="I70" s="2" t="s">
        <v>924</v>
      </c>
      <c r="J70" s="2"/>
      <c r="K70" s="2" t="s">
        <v>303</v>
      </c>
      <c r="L70" s="2" t="s">
        <v>314</v>
      </c>
      <c r="M70" s="2" t="s">
        <v>348</v>
      </c>
      <c r="N70" s="2" t="s">
        <v>535</v>
      </c>
      <c r="O70" s="2" t="s">
        <v>289</v>
      </c>
      <c r="P70" s="2" t="s">
        <v>392</v>
      </c>
      <c r="Q70" s="2" t="s">
        <v>925</v>
      </c>
      <c r="R70" s="2" t="s">
        <v>289</v>
      </c>
      <c r="S70" s="2" t="s">
        <v>392</v>
      </c>
      <c r="T70" s="2" t="s">
        <v>926</v>
      </c>
      <c r="U70" s="2" t="str">
        <f aca="false">IF(AND(O70=R70,O70&lt;&gt;"UNSURE"),"Agree","Conflict/Unsure")</f>
        <v>Agree</v>
      </c>
      <c r="V70" s="2"/>
      <c r="W70" s="2"/>
      <c r="X70" s="2"/>
      <c r="Y70" s="2" t="n">
        <v>0.069</v>
      </c>
      <c r="Z70" s="2" t="n">
        <v>1901</v>
      </c>
      <c r="AA70" s="2" t="s">
        <v>293</v>
      </c>
      <c r="AB70" s="2"/>
      <c r="AC70" s="2"/>
      <c r="AD70" s="2" t="s">
        <v>289</v>
      </c>
      <c r="AE70" s="2" t="s">
        <v>392</v>
      </c>
      <c r="AF70" s="2" t="s">
        <v>294</v>
      </c>
      <c r="AG70" s="9"/>
      <c r="AH70" s="9"/>
      <c r="AI70" s="9"/>
    </row>
    <row r="71" customFormat="false" ht="15" hidden="false" customHeight="false" outlineLevel="0" collapsed="false">
      <c r="A71" s="2" t="s">
        <v>927</v>
      </c>
      <c r="B71" s="2" t="n">
        <v>70</v>
      </c>
      <c r="C71" s="2" t="s">
        <v>856</v>
      </c>
      <c r="D71" s="2" t="s">
        <v>928</v>
      </c>
      <c r="E71" s="2" t="s">
        <v>929</v>
      </c>
      <c r="F71" s="2" t="s">
        <v>930</v>
      </c>
      <c r="G71" s="2" t="s">
        <v>344</v>
      </c>
      <c r="H71" s="2" t="s">
        <v>282</v>
      </c>
      <c r="I71" s="2" t="s">
        <v>931</v>
      </c>
      <c r="J71" s="2" t="s">
        <v>932</v>
      </c>
      <c r="K71" s="2" t="s">
        <v>303</v>
      </c>
      <c r="L71" s="2" t="s">
        <v>286</v>
      </c>
      <c r="M71" s="2" t="s">
        <v>933</v>
      </c>
      <c r="N71" s="2" t="s">
        <v>288</v>
      </c>
      <c r="O71" s="2" t="s">
        <v>289</v>
      </c>
      <c r="P71" s="2" t="s">
        <v>361</v>
      </c>
      <c r="Q71" s="2" t="s">
        <v>934</v>
      </c>
      <c r="R71" s="2" t="s">
        <v>289</v>
      </c>
      <c r="S71" s="2" t="s">
        <v>361</v>
      </c>
      <c r="T71" s="2" t="s">
        <v>935</v>
      </c>
      <c r="U71" s="2" t="str">
        <f aca="false">IF(AND(O71=R71,O71&lt;&gt;"UNSURE"),"Agree","Conflict/Unsure")</f>
        <v>Agree</v>
      </c>
      <c r="V71" s="2"/>
      <c r="W71" s="2"/>
      <c r="X71" s="2"/>
      <c r="Y71" s="2" t="n">
        <v>0.52</v>
      </c>
      <c r="Z71" s="2" t="n">
        <v>445</v>
      </c>
      <c r="AA71" s="2" t="s">
        <v>293</v>
      </c>
      <c r="AB71" s="2"/>
      <c r="AC71" s="2"/>
      <c r="AD71" s="2" t="s">
        <v>289</v>
      </c>
      <c r="AE71" s="2" t="s">
        <v>361</v>
      </c>
      <c r="AF71" s="2" t="s">
        <v>294</v>
      </c>
      <c r="AG71" s="9"/>
      <c r="AH71" s="9"/>
      <c r="AI71" s="9"/>
    </row>
    <row r="72" customFormat="false" ht="15" hidden="false" customHeight="false" outlineLevel="0" collapsed="false">
      <c r="A72" s="2" t="s">
        <v>936</v>
      </c>
      <c r="B72" s="2" t="n">
        <v>71</v>
      </c>
      <c r="C72" s="2" t="s">
        <v>856</v>
      </c>
      <c r="D72" s="2" t="s">
        <v>937</v>
      </c>
      <c r="E72" s="2" t="s">
        <v>938</v>
      </c>
      <c r="F72" s="2" t="s">
        <v>939</v>
      </c>
      <c r="G72" s="2" t="s">
        <v>344</v>
      </c>
      <c r="H72" s="2" t="s">
        <v>820</v>
      </c>
      <c r="I72" s="2" t="s">
        <v>940</v>
      </c>
      <c r="J72" s="2" t="s">
        <v>941</v>
      </c>
      <c r="K72" s="2" t="s">
        <v>303</v>
      </c>
      <c r="L72" s="2" t="s">
        <v>286</v>
      </c>
      <c r="M72" s="2" t="s">
        <v>942</v>
      </c>
      <c r="N72" s="2" t="s">
        <v>943</v>
      </c>
      <c r="O72" s="2" t="s">
        <v>350</v>
      </c>
      <c r="P72" s="2" t="s">
        <v>351</v>
      </c>
      <c r="Q72" s="2" t="s">
        <v>944</v>
      </c>
      <c r="R72" s="2" t="s">
        <v>350</v>
      </c>
      <c r="S72" s="2" t="s">
        <v>351</v>
      </c>
      <c r="T72" s="2" t="s">
        <v>945</v>
      </c>
      <c r="U72" s="2" t="str">
        <f aca="false">IF(AND(O72=R72,O72&lt;&gt;"UNSURE"),"Agree","Conflict/Unsure")</f>
        <v>Agree</v>
      </c>
      <c r="V72" s="2"/>
      <c r="W72" s="2"/>
      <c r="X72" s="2"/>
      <c r="Y72" s="2" t="n">
        <v>0.764</v>
      </c>
      <c r="Z72" s="2" t="n">
        <v>254</v>
      </c>
      <c r="AA72" s="2" t="s">
        <v>293</v>
      </c>
      <c r="AB72" s="2"/>
      <c r="AC72" s="2"/>
      <c r="AD72" s="2" t="s">
        <v>350</v>
      </c>
      <c r="AE72" s="2" t="s">
        <v>351</v>
      </c>
      <c r="AF72" s="2" t="s">
        <v>294</v>
      </c>
      <c r="AG72" s="9"/>
      <c r="AH72" s="9"/>
      <c r="AI72" s="9"/>
    </row>
    <row r="73" customFormat="false" ht="15" hidden="false" customHeight="false" outlineLevel="0" collapsed="false">
      <c r="A73" s="2" t="s">
        <v>946</v>
      </c>
      <c r="B73" s="2" t="n">
        <v>72</v>
      </c>
      <c r="C73" s="2" t="s">
        <v>856</v>
      </c>
      <c r="D73" s="2" t="s">
        <v>947</v>
      </c>
      <c r="E73" s="2" t="s">
        <v>948</v>
      </c>
      <c r="F73" s="2" t="s">
        <v>949</v>
      </c>
      <c r="G73" s="2" t="s">
        <v>344</v>
      </c>
      <c r="H73" s="2" t="s">
        <v>849</v>
      </c>
      <c r="I73" s="2" t="s">
        <v>950</v>
      </c>
      <c r="J73" s="2" t="s">
        <v>951</v>
      </c>
      <c r="K73" s="2" t="s">
        <v>303</v>
      </c>
      <c r="L73" s="2" t="s">
        <v>286</v>
      </c>
      <c r="M73" s="2" t="s">
        <v>952</v>
      </c>
      <c r="N73" s="2" t="s">
        <v>382</v>
      </c>
      <c r="O73" s="2" t="s">
        <v>289</v>
      </c>
      <c r="P73" s="2" t="s">
        <v>305</v>
      </c>
      <c r="Q73" s="2" t="s">
        <v>953</v>
      </c>
      <c r="R73" s="2" t="s">
        <v>289</v>
      </c>
      <c r="S73" s="2" t="s">
        <v>305</v>
      </c>
      <c r="T73" s="2" t="s">
        <v>954</v>
      </c>
      <c r="U73" s="2" t="str">
        <f aca="false">IF(AND(O73=R73,O73&lt;&gt;"UNSURE"),"Agree","Conflict/Unsure")</f>
        <v>Agree</v>
      </c>
      <c r="V73" s="2"/>
      <c r="W73" s="2"/>
      <c r="X73" s="2"/>
      <c r="Y73" s="2" t="n">
        <v>0.113</v>
      </c>
      <c r="Z73" s="2" t="n">
        <v>1693</v>
      </c>
      <c r="AA73" s="2" t="s">
        <v>293</v>
      </c>
      <c r="AB73" s="2"/>
      <c r="AC73" s="2"/>
      <c r="AD73" s="2" t="s">
        <v>289</v>
      </c>
      <c r="AE73" s="2" t="s">
        <v>305</v>
      </c>
      <c r="AF73" s="2" t="s">
        <v>294</v>
      </c>
      <c r="AG73" s="9"/>
      <c r="AH73" s="9"/>
      <c r="AI73" s="9"/>
    </row>
    <row r="74" customFormat="false" ht="15" hidden="false" customHeight="false" outlineLevel="0" collapsed="false">
      <c r="A74" s="2" t="s">
        <v>955</v>
      </c>
      <c r="B74" s="2" t="n">
        <v>73</v>
      </c>
      <c r="C74" s="2" t="s">
        <v>856</v>
      </c>
      <c r="D74" s="2" t="s">
        <v>956</v>
      </c>
      <c r="E74" s="2" t="s">
        <v>957</v>
      </c>
      <c r="F74" s="2" t="s">
        <v>958</v>
      </c>
      <c r="G74" s="2" t="s">
        <v>322</v>
      </c>
      <c r="H74" s="2" t="s">
        <v>959</v>
      </c>
      <c r="I74" s="2" t="s">
        <v>960</v>
      </c>
      <c r="J74" s="2" t="s">
        <v>961</v>
      </c>
      <c r="K74" s="2" t="s">
        <v>303</v>
      </c>
      <c r="L74" s="2" t="s">
        <v>286</v>
      </c>
      <c r="M74" s="2" t="s">
        <v>962</v>
      </c>
      <c r="N74" s="2" t="s">
        <v>496</v>
      </c>
      <c r="O74" s="2" t="s">
        <v>289</v>
      </c>
      <c r="P74" s="2" t="s">
        <v>361</v>
      </c>
      <c r="Q74" s="2" t="s">
        <v>963</v>
      </c>
      <c r="R74" s="2" t="s">
        <v>289</v>
      </c>
      <c r="S74" s="2" t="s">
        <v>361</v>
      </c>
      <c r="T74" s="2" t="s">
        <v>964</v>
      </c>
      <c r="U74" s="2" t="str">
        <f aca="false">IF(AND(O74=R74,O74&lt;&gt;"UNSURE"),"Agree","Conflict/Unsure")</f>
        <v>Agree</v>
      </c>
      <c r="V74" s="2"/>
      <c r="W74" s="2"/>
      <c r="X74" s="2"/>
      <c r="Y74" s="2" t="n">
        <v>0.291</v>
      </c>
      <c r="Z74" s="2" t="n">
        <v>898</v>
      </c>
      <c r="AA74" s="2" t="s">
        <v>293</v>
      </c>
      <c r="AB74" s="2"/>
      <c r="AC74" s="2"/>
      <c r="AD74" s="2" t="s">
        <v>289</v>
      </c>
      <c r="AE74" s="2" t="s">
        <v>361</v>
      </c>
      <c r="AF74" s="2" t="s">
        <v>294</v>
      </c>
      <c r="AG74" s="9"/>
      <c r="AH74" s="9"/>
      <c r="AI74" s="9"/>
    </row>
    <row r="75" customFormat="false" ht="15" hidden="false" customHeight="false" outlineLevel="0" collapsed="false">
      <c r="A75" s="2" t="s">
        <v>965</v>
      </c>
      <c r="B75" s="2" t="n">
        <v>74</v>
      </c>
      <c r="C75" s="2" t="s">
        <v>856</v>
      </c>
      <c r="D75" s="2" t="s">
        <v>966</v>
      </c>
      <c r="E75" s="2" t="s">
        <v>967</v>
      </c>
      <c r="F75" s="2" t="s">
        <v>968</v>
      </c>
      <c r="G75" s="2" t="s">
        <v>322</v>
      </c>
      <c r="H75" s="2" t="s">
        <v>575</v>
      </c>
      <c r="I75" s="2" t="s">
        <v>969</v>
      </c>
      <c r="J75" s="2" t="s">
        <v>970</v>
      </c>
      <c r="K75" s="2" t="s">
        <v>436</v>
      </c>
      <c r="L75" s="2" t="s">
        <v>286</v>
      </c>
      <c r="M75" s="2" t="s">
        <v>971</v>
      </c>
      <c r="N75" s="2" t="s">
        <v>943</v>
      </c>
      <c r="O75" s="2" t="s">
        <v>289</v>
      </c>
      <c r="P75" s="2" t="s">
        <v>290</v>
      </c>
      <c r="Q75" s="2" t="s">
        <v>972</v>
      </c>
      <c r="R75" s="2" t="s">
        <v>289</v>
      </c>
      <c r="S75" s="2" t="s">
        <v>290</v>
      </c>
      <c r="T75" s="2" t="s">
        <v>972</v>
      </c>
      <c r="U75" s="2" t="str">
        <f aca="false">IF(AND(O75=R75,O75&lt;&gt;"UNSURE"),"Agree","Conflict/Unsure")</f>
        <v>Agree</v>
      </c>
      <c r="V75" s="2"/>
      <c r="W75" s="2"/>
      <c r="X75" s="2"/>
      <c r="Y75" s="2" t="n">
        <v>-0.014</v>
      </c>
      <c r="Z75" s="2" t="n">
        <v>2109</v>
      </c>
      <c r="AA75" s="2" t="s">
        <v>293</v>
      </c>
      <c r="AB75" s="2"/>
      <c r="AC75" s="2"/>
      <c r="AD75" s="2" t="s">
        <v>289</v>
      </c>
      <c r="AE75" s="2" t="s">
        <v>290</v>
      </c>
      <c r="AF75" s="2" t="s">
        <v>294</v>
      </c>
      <c r="AG75" s="9"/>
      <c r="AH75" s="9"/>
      <c r="AI75" s="9"/>
    </row>
    <row r="76" customFormat="false" ht="15" hidden="false" customHeight="false" outlineLevel="0" collapsed="false">
      <c r="A76" s="2" t="s">
        <v>973</v>
      </c>
      <c r="B76" s="2" t="n">
        <v>75</v>
      </c>
      <c r="C76" s="2" t="s">
        <v>856</v>
      </c>
      <c r="D76" s="2" t="s">
        <v>974</v>
      </c>
      <c r="E76" s="2" t="s">
        <v>975</v>
      </c>
      <c r="F76" s="2" t="s">
        <v>976</v>
      </c>
      <c r="G76" s="2" t="s">
        <v>322</v>
      </c>
      <c r="H76" s="2" t="s">
        <v>820</v>
      </c>
      <c r="I76" s="2" t="s">
        <v>977</v>
      </c>
      <c r="J76" s="2" t="s">
        <v>978</v>
      </c>
      <c r="K76" s="2" t="s">
        <v>436</v>
      </c>
      <c r="L76" s="2" t="s">
        <v>286</v>
      </c>
      <c r="M76" s="2" t="s">
        <v>933</v>
      </c>
      <c r="N76" s="2" t="s">
        <v>288</v>
      </c>
      <c r="O76" s="2" t="s">
        <v>350</v>
      </c>
      <c r="P76" s="2" t="s">
        <v>351</v>
      </c>
      <c r="Q76" s="2" t="s">
        <v>979</v>
      </c>
      <c r="R76" s="2" t="s">
        <v>350</v>
      </c>
      <c r="S76" s="2" t="s">
        <v>351</v>
      </c>
      <c r="T76" s="2" t="s">
        <v>980</v>
      </c>
      <c r="U76" s="2" t="str">
        <f aca="false">IF(AND(O76=R76,O76&lt;&gt;"UNSURE"),"Agree","Conflict/Unsure")</f>
        <v>Agree</v>
      </c>
      <c r="V76" s="2"/>
      <c r="W76" s="2"/>
      <c r="X76" s="2"/>
      <c r="Y76" s="2" t="n">
        <v>0.45</v>
      </c>
      <c r="Z76" s="2" t="n">
        <v>537</v>
      </c>
      <c r="AA76" s="2" t="s">
        <v>293</v>
      </c>
      <c r="AB76" s="2"/>
      <c r="AC76" s="2"/>
      <c r="AD76" s="2" t="s">
        <v>350</v>
      </c>
      <c r="AE76" s="2" t="s">
        <v>351</v>
      </c>
      <c r="AF76" s="2" t="s">
        <v>294</v>
      </c>
      <c r="AG76" s="9"/>
      <c r="AH76" s="9"/>
      <c r="AI76" s="9"/>
    </row>
    <row r="77" customFormat="false" ht="15" hidden="false" customHeight="false" outlineLevel="0" collapsed="false">
      <c r="A77" s="2" t="s">
        <v>981</v>
      </c>
      <c r="B77" s="2" t="n">
        <v>76</v>
      </c>
      <c r="C77" s="2" t="s">
        <v>856</v>
      </c>
      <c r="D77" s="2" t="s">
        <v>982</v>
      </c>
      <c r="E77" s="2" t="s">
        <v>983</v>
      </c>
      <c r="F77" s="2" t="s">
        <v>984</v>
      </c>
      <c r="G77" s="2" t="s">
        <v>322</v>
      </c>
      <c r="H77" s="2" t="s">
        <v>684</v>
      </c>
      <c r="I77" s="2" t="s">
        <v>985</v>
      </c>
      <c r="J77" s="2" t="s">
        <v>986</v>
      </c>
      <c r="K77" s="2" t="s">
        <v>303</v>
      </c>
      <c r="L77" s="2" t="s">
        <v>286</v>
      </c>
      <c r="M77" s="2" t="s">
        <v>987</v>
      </c>
      <c r="N77" s="2" t="s">
        <v>304</v>
      </c>
      <c r="O77" s="2" t="s">
        <v>289</v>
      </c>
      <c r="P77" s="2" t="s">
        <v>361</v>
      </c>
      <c r="Q77" s="2" t="s">
        <v>988</v>
      </c>
      <c r="R77" s="2" t="s">
        <v>289</v>
      </c>
      <c r="S77" s="2" t="s">
        <v>361</v>
      </c>
      <c r="T77" s="2" t="s">
        <v>989</v>
      </c>
      <c r="U77" s="2" t="str">
        <f aca="false">IF(AND(O77=R77,O77&lt;&gt;"UNSURE"),"Agree","Conflict/Unsure")</f>
        <v>Agree</v>
      </c>
      <c r="V77" s="2"/>
      <c r="W77" s="2"/>
      <c r="X77" s="2"/>
      <c r="Y77" s="2" t="n">
        <v>0.228</v>
      </c>
      <c r="Z77" s="2" t="n">
        <v>1129</v>
      </c>
      <c r="AA77" s="2" t="s">
        <v>293</v>
      </c>
      <c r="AB77" s="2"/>
      <c r="AC77" s="2"/>
      <c r="AD77" s="2" t="s">
        <v>289</v>
      </c>
      <c r="AE77" s="2" t="s">
        <v>361</v>
      </c>
      <c r="AF77" s="2" t="s">
        <v>294</v>
      </c>
      <c r="AG77" s="9"/>
      <c r="AH77" s="9"/>
      <c r="AI77" s="9"/>
    </row>
    <row r="78" customFormat="false" ht="15" hidden="false" customHeight="false" outlineLevel="0" collapsed="false">
      <c r="A78" s="2" t="s">
        <v>990</v>
      </c>
      <c r="B78" s="2" t="n">
        <v>77</v>
      </c>
      <c r="C78" s="2" t="s">
        <v>856</v>
      </c>
      <c r="D78" s="2" t="s">
        <v>991</v>
      </c>
      <c r="E78" s="2" t="s">
        <v>992</v>
      </c>
      <c r="F78" s="2" t="s">
        <v>993</v>
      </c>
      <c r="G78" s="2" t="s">
        <v>344</v>
      </c>
      <c r="H78" s="2" t="s">
        <v>994</v>
      </c>
      <c r="I78" s="2" t="s">
        <v>995</v>
      </c>
      <c r="J78" s="2"/>
      <c r="K78" s="2" t="s">
        <v>303</v>
      </c>
      <c r="L78" s="2" t="s">
        <v>314</v>
      </c>
      <c r="M78" s="2" t="s">
        <v>779</v>
      </c>
      <c r="N78" s="2" t="s">
        <v>780</v>
      </c>
      <c r="O78" s="2" t="s">
        <v>350</v>
      </c>
      <c r="P78" s="2" t="s">
        <v>351</v>
      </c>
      <c r="Q78" s="2" t="s">
        <v>996</v>
      </c>
      <c r="R78" s="2" t="s">
        <v>350</v>
      </c>
      <c r="S78" s="2" t="s">
        <v>351</v>
      </c>
      <c r="T78" s="2" t="s">
        <v>997</v>
      </c>
      <c r="U78" s="2" t="str">
        <f aca="false">IF(AND(O78=R78,O78&lt;&gt;"UNSURE"),"Agree","Conflict/Unsure")</f>
        <v>Agree</v>
      </c>
      <c r="V78" s="2"/>
      <c r="W78" s="2"/>
      <c r="X78" s="2"/>
      <c r="Y78" s="2" t="n">
        <v>0.83</v>
      </c>
      <c r="Z78" s="2" t="n">
        <v>204</v>
      </c>
      <c r="AA78" s="2" t="s">
        <v>293</v>
      </c>
      <c r="AB78" s="2"/>
      <c r="AC78" s="2"/>
      <c r="AD78" s="2" t="s">
        <v>350</v>
      </c>
      <c r="AE78" s="2" t="s">
        <v>351</v>
      </c>
      <c r="AF78" s="2" t="s">
        <v>294</v>
      </c>
      <c r="AG78" s="9"/>
      <c r="AH78" s="9"/>
      <c r="AI78" s="9"/>
    </row>
    <row r="79" customFormat="false" ht="15" hidden="false" customHeight="false" outlineLevel="0" collapsed="false">
      <c r="A79" s="2" t="s">
        <v>998</v>
      </c>
      <c r="B79" s="2" t="n">
        <v>78</v>
      </c>
      <c r="C79" s="2" t="s">
        <v>856</v>
      </c>
      <c r="D79" s="2" t="s">
        <v>999</v>
      </c>
      <c r="E79" s="2" t="s">
        <v>1000</v>
      </c>
      <c r="F79" s="2" t="s">
        <v>1001</v>
      </c>
      <c r="G79" s="2" t="s">
        <v>322</v>
      </c>
      <c r="H79" s="2" t="s">
        <v>1002</v>
      </c>
      <c r="I79" s="2" t="s">
        <v>1003</v>
      </c>
      <c r="J79" s="2" t="s">
        <v>1004</v>
      </c>
      <c r="K79" s="2" t="s">
        <v>303</v>
      </c>
      <c r="L79" s="2" t="s">
        <v>286</v>
      </c>
      <c r="M79" s="2" t="s">
        <v>449</v>
      </c>
      <c r="N79" s="2" t="s">
        <v>382</v>
      </c>
      <c r="O79" s="2" t="s">
        <v>289</v>
      </c>
      <c r="P79" s="2" t="s">
        <v>305</v>
      </c>
      <c r="Q79" s="2" t="s">
        <v>1005</v>
      </c>
      <c r="R79" s="2" t="s">
        <v>289</v>
      </c>
      <c r="S79" s="2" t="s">
        <v>361</v>
      </c>
      <c r="T79" s="2" t="s">
        <v>1006</v>
      </c>
      <c r="U79" s="2" t="str">
        <f aca="false">IF(AND(O79=R79,O79&lt;&gt;"UNSURE"),"Agree","Conflict/Unsure")</f>
        <v>Agree</v>
      </c>
      <c r="V79" s="2"/>
      <c r="W79" s="2"/>
      <c r="X79" s="2"/>
      <c r="Y79" s="2" t="n">
        <v>0.264</v>
      </c>
      <c r="Z79" s="2" t="n">
        <v>970</v>
      </c>
      <c r="AA79" s="2" t="s">
        <v>293</v>
      </c>
      <c r="AB79" s="2"/>
      <c r="AC79" s="2"/>
      <c r="AD79" s="2" t="s">
        <v>289</v>
      </c>
      <c r="AE79" s="2" t="s">
        <v>305</v>
      </c>
      <c r="AF79" s="2" t="s">
        <v>294</v>
      </c>
      <c r="AG79" s="9"/>
      <c r="AH79" s="9"/>
      <c r="AI79" s="9"/>
    </row>
    <row r="80" customFormat="false" ht="15" hidden="false" customHeight="false" outlineLevel="0" collapsed="false">
      <c r="A80" s="2" t="s">
        <v>1007</v>
      </c>
      <c r="B80" s="2" t="n">
        <v>79</v>
      </c>
      <c r="C80" s="2" t="s">
        <v>856</v>
      </c>
      <c r="D80" s="2" t="s">
        <v>1008</v>
      </c>
      <c r="E80" s="2" t="s">
        <v>1009</v>
      </c>
      <c r="F80" s="2" t="s">
        <v>1010</v>
      </c>
      <c r="G80" s="2" t="s">
        <v>344</v>
      </c>
      <c r="H80" s="2" t="s">
        <v>701</v>
      </c>
      <c r="I80" s="2" t="s">
        <v>1011</v>
      </c>
      <c r="J80" s="2" t="s">
        <v>1012</v>
      </c>
      <c r="K80" s="2" t="s">
        <v>303</v>
      </c>
      <c r="L80" s="2" t="s">
        <v>286</v>
      </c>
      <c r="M80" s="2" t="s">
        <v>1013</v>
      </c>
      <c r="N80" s="2" t="s">
        <v>1014</v>
      </c>
      <c r="O80" s="2" t="s">
        <v>289</v>
      </c>
      <c r="P80" s="2" t="s">
        <v>361</v>
      </c>
      <c r="Q80" s="2" t="s">
        <v>1015</v>
      </c>
      <c r="R80" s="2" t="s">
        <v>289</v>
      </c>
      <c r="S80" s="2" t="s">
        <v>361</v>
      </c>
      <c r="T80" s="2" t="s">
        <v>1015</v>
      </c>
      <c r="U80" s="2" t="str">
        <f aca="false">IF(AND(O80=R80,O80&lt;&gt;"UNSURE"),"Agree","Conflict/Unsure")</f>
        <v>Agree</v>
      </c>
      <c r="V80" s="2"/>
      <c r="W80" s="2"/>
      <c r="X80" s="2"/>
      <c r="Y80" s="2" t="n">
        <v>0.497</v>
      </c>
      <c r="Z80" s="2" t="n">
        <v>476</v>
      </c>
      <c r="AA80" s="2" t="s">
        <v>293</v>
      </c>
      <c r="AB80" s="2"/>
      <c r="AC80" s="2"/>
      <c r="AD80" s="2" t="s">
        <v>289</v>
      </c>
      <c r="AE80" s="2" t="s">
        <v>361</v>
      </c>
      <c r="AF80" s="2" t="s">
        <v>294</v>
      </c>
      <c r="AG80" s="9"/>
      <c r="AH80" s="9"/>
      <c r="AI80" s="9"/>
    </row>
    <row r="81" customFormat="false" ht="15" hidden="false" customHeight="false" outlineLevel="0" collapsed="false">
      <c r="A81" s="2" t="s">
        <v>1016</v>
      </c>
      <c r="B81" s="2" t="n">
        <v>80</v>
      </c>
      <c r="C81" s="2" t="s">
        <v>856</v>
      </c>
      <c r="D81" s="2" t="s">
        <v>1017</v>
      </c>
      <c r="E81" s="2" t="s">
        <v>1018</v>
      </c>
      <c r="F81" s="2" t="s">
        <v>1019</v>
      </c>
      <c r="G81" s="2" t="s">
        <v>322</v>
      </c>
      <c r="H81" s="2" t="s">
        <v>1020</v>
      </c>
      <c r="I81" s="2" t="s">
        <v>1021</v>
      </c>
      <c r="J81" s="2" t="s">
        <v>1022</v>
      </c>
      <c r="K81" s="2" t="s">
        <v>303</v>
      </c>
      <c r="L81" s="2" t="s">
        <v>286</v>
      </c>
      <c r="M81" s="2" t="s">
        <v>315</v>
      </c>
      <c r="N81" s="2" t="s">
        <v>943</v>
      </c>
      <c r="O81" s="2" t="s">
        <v>289</v>
      </c>
      <c r="P81" s="2" t="s">
        <v>305</v>
      </c>
      <c r="Q81" s="2" t="s">
        <v>1023</v>
      </c>
      <c r="R81" s="2" t="s">
        <v>289</v>
      </c>
      <c r="S81" s="2" t="s">
        <v>305</v>
      </c>
      <c r="T81" s="2" t="s">
        <v>1024</v>
      </c>
      <c r="U81" s="2" t="str">
        <f aca="false">IF(AND(O81=R81,O81&lt;&gt;"UNSURE"),"Agree","Conflict/Unsure")</f>
        <v>Agree</v>
      </c>
      <c r="V81" s="2"/>
      <c r="W81" s="2"/>
      <c r="X81" s="2"/>
      <c r="Y81" s="2" t="n">
        <v>0.241</v>
      </c>
      <c r="Z81" s="2" t="n">
        <v>1064</v>
      </c>
      <c r="AA81" s="2" t="s">
        <v>293</v>
      </c>
      <c r="AB81" s="2"/>
      <c r="AC81" s="2"/>
      <c r="AD81" s="2" t="s">
        <v>289</v>
      </c>
      <c r="AE81" s="2" t="s">
        <v>305</v>
      </c>
      <c r="AF81" s="2" t="s">
        <v>294</v>
      </c>
      <c r="AG81" s="9"/>
      <c r="AH81" s="9"/>
      <c r="AI81" s="9"/>
    </row>
    <row r="82" customFormat="false" ht="15" hidden="false" customHeight="false" outlineLevel="0" collapsed="false">
      <c r="A82" s="2" t="s">
        <v>1025</v>
      </c>
      <c r="B82" s="2" t="n">
        <v>81</v>
      </c>
      <c r="C82" s="2" t="s">
        <v>856</v>
      </c>
      <c r="D82" s="2" t="s">
        <v>1026</v>
      </c>
      <c r="E82" s="2"/>
      <c r="F82" s="2" t="s">
        <v>1027</v>
      </c>
      <c r="G82" s="2" t="s">
        <v>281</v>
      </c>
      <c r="H82" s="2" t="s">
        <v>1028</v>
      </c>
      <c r="I82" s="2"/>
      <c r="J82" s="2"/>
      <c r="K82" s="2" t="s">
        <v>303</v>
      </c>
      <c r="L82" s="2" t="s">
        <v>314</v>
      </c>
      <c r="M82" s="2" t="s">
        <v>348</v>
      </c>
      <c r="N82" s="2" t="s">
        <v>161</v>
      </c>
      <c r="O82" s="2" t="s">
        <v>289</v>
      </c>
      <c r="P82" s="2" t="s">
        <v>392</v>
      </c>
      <c r="Q82" s="2" t="s">
        <v>1029</v>
      </c>
      <c r="R82" s="2" t="s">
        <v>289</v>
      </c>
      <c r="S82" s="2" t="s">
        <v>392</v>
      </c>
      <c r="T82" s="2" t="s">
        <v>1030</v>
      </c>
      <c r="U82" s="2" t="str">
        <f aca="false">IF(AND(O82=R82,O82&lt;&gt;"UNSURE"),"Agree","Conflict/Unsure")</f>
        <v>Agree</v>
      </c>
      <c r="V82" s="2"/>
      <c r="W82" s="2"/>
      <c r="X82" s="2"/>
      <c r="Y82" s="2" t="n">
        <v>0.147</v>
      </c>
      <c r="Z82" s="2" t="n">
        <v>1508</v>
      </c>
      <c r="AA82" s="2" t="s">
        <v>293</v>
      </c>
      <c r="AB82" s="2"/>
      <c r="AC82" s="2"/>
      <c r="AD82" s="2" t="s">
        <v>289</v>
      </c>
      <c r="AE82" s="2" t="s">
        <v>392</v>
      </c>
      <c r="AF82" s="2" t="s">
        <v>294</v>
      </c>
      <c r="AG82" s="9"/>
      <c r="AH82" s="9"/>
      <c r="AI82" s="9"/>
    </row>
    <row r="83" customFormat="false" ht="15" hidden="false" customHeight="false" outlineLevel="0" collapsed="false">
      <c r="A83" s="2" t="s">
        <v>1031</v>
      </c>
      <c r="B83" s="2" t="n">
        <v>82</v>
      </c>
      <c r="C83" s="2" t="s">
        <v>856</v>
      </c>
      <c r="D83" s="2" t="s">
        <v>1032</v>
      </c>
      <c r="E83" s="2" t="s">
        <v>1033</v>
      </c>
      <c r="F83" s="2" t="s">
        <v>1034</v>
      </c>
      <c r="G83" s="2" t="s">
        <v>322</v>
      </c>
      <c r="H83" s="2" t="s">
        <v>1035</v>
      </c>
      <c r="I83" s="2" t="s">
        <v>1036</v>
      </c>
      <c r="J83" s="2"/>
      <c r="K83" s="2" t="s">
        <v>325</v>
      </c>
      <c r="L83" s="2" t="s">
        <v>314</v>
      </c>
      <c r="M83" s="2" t="s">
        <v>348</v>
      </c>
      <c r="N83" s="2" t="s">
        <v>1037</v>
      </c>
      <c r="O83" s="2" t="s">
        <v>289</v>
      </c>
      <c r="P83" s="2" t="s">
        <v>392</v>
      </c>
      <c r="Q83" s="2" t="s">
        <v>1038</v>
      </c>
      <c r="R83" s="2" t="s">
        <v>289</v>
      </c>
      <c r="S83" s="2" t="s">
        <v>392</v>
      </c>
      <c r="T83" s="2" t="s">
        <v>1039</v>
      </c>
      <c r="U83" s="2" t="str">
        <f aca="false">IF(AND(O83=R83,O83&lt;&gt;"UNSURE"),"Agree","Conflict/Unsure")</f>
        <v>Agree</v>
      </c>
      <c r="V83" s="2"/>
      <c r="W83" s="2"/>
      <c r="X83" s="2"/>
      <c r="Y83" s="2" t="n">
        <v>0.165</v>
      </c>
      <c r="Z83" s="2" t="n">
        <v>1422</v>
      </c>
      <c r="AA83" s="2" t="s">
        <v>293</v>
      </c>
      <c r="AB83" s="2"/>
      <c r="AC83" s="2"/>
      <c r="AD83" s="2" t="s">
        <v>289</v>
      </c>
      <c r="AE83" s="2" t="s">
        <v>392</v>
      </c>
      <c r="AF83" s="2" t="s">
        <v>294</v>
      </c>
      <c r="AG83" s="9"/>
      <c r="AH83" s="9"/>
      <c r="AI83" s="9"/>
    </row>
    <row r="84" customFormat="false" ht="15" hidden="false" customHeight="false" outlineLevel="0" collapsed="false">
      <c r="A84" s="2" t="s">
        <v>1040</v>
      </c>
      <c r="B84" s="2" t="n">
        <v>83</v>
      </c>
      <c r="C84" s="2" t="s">
        <v>856</v>
      </c>
      <c r="D84" s="2" t="s">
        <v>1041</v>
      </c>
      <c r="E84" s="2" t="s">
        <v>1042</v>
      </c>
      <c r="F84" s="2" t="s">
        <v>1043</v>
      </c>
      <c r="G84" s="2" t="s">
        <v>344</v>
      </c>
      <c r="H84" s="2" t="s">
        <v>1044</v>
      </c>
      <c r="I84" s="2" t="s">
        <v>1045</v>
      </c>
      <c r="J84" s="2"/>
      <c r="K84" s="2" t="s">
        <v>436</v>
      </c>
      <c r="L84" s="2" t="s">
        <v>314</v>
      </c>
      <c r="M84" s="2" t="s">
        <v>1046</v>
      </c>
      <c r="N84" s="2" t="s">
        <v>161</v>
      </c>
      <c r="O84" s="2" t="s">
        <v>289</v>
      </c>
      <c r="P84" s="2" t="s">
        <v>305</v>
      </c>
      <c r="Q84" s="2" t="s">
        <v>1047</v>
      </c>
      <c r="R84" s="2" t="s">
        <v>289</v>
      </c>
      <c r="S84" s="2" t="s">
        <v>305</v>
      </c>
      <c r="T84" s="2" t="s">
        <v>1048</v>
      </c>
      <c r="U84" s="2" t="str">
        <f aca="false">IF(AND(O84=R84,O84&lt;&gt;"UNSURE"),"Agree","Conflict/Unsure")</f>
        <v>Agree</v>
      </c>
      <c r="V84" s="2"/>
      <c r="W84" s="2"/>
      <c r="X84" s="2"/>
      <c r="Y84" s="2" t="n">
        <v>0.078</v>
      </c>
      <c r="Z84" s="2" t="n">
        <v>1867</v>
      </c>
      <c r="AA84" s="2" t="s">
        <v>293</v>
      </c>
      <c r="AB84" s="2"/>
      <c r="AC84" s="2"/>
      <c r="AD84" s="2" t="s">
        <v>289</v>
      </c>
      <c r="AE84" s="2" t="s">
        <v>305</v>
      </c>
      <c r="AF84" s="2" t="s">
        <v>294</v>
      </c>
      <c r="AG84" s="9"/>
      <c r="AH84" s="9"/>
      <c r="AI84" s="9"/>
    </row>
    <row r="85" customFormat="false" ht="15" hidden="false" customHeight="false" outlineLevel="0" collapsed="false">
      <c r="A85" s="2" t="s">
        <v>1049</v>
      </c>
      <c r="B85" s="2" t="n">
        <v>84</v>
      </c>
      <c r="C85" s="2" t="s">
        <v>856</v>
      </c>
      <c r="D85" s="2" t="s">
        <v>1050</v>
      </c>
      <c r="E85" s="2" t="s">
        <v>1051</v>
      </c>
      <c r="F85" s="2" t="s">
        <v>1052</v>
      </c>
      <c r="G85" s="2" t="s">
        <v>344</v>
      </c>
      <c r="H85" s="2" t="s">
        <v>533</v>
      </c>
      <c r="I85" s="2" t="s">
        <v>1053</v>
      </c>
      <c r="J85" s="2"/>
      <c r="K85" s="2" t="s">
        <v>325</v>
      </c>
      <c r="L85" s="2" t="s">
        <v>314</v>
      </c>
      <c r="M85" s="2" t="s">
        <v>713</v>
      </c>
      <c r="N85" s="2" t="s">
        <v>535</v>
      </c>
      <c r="O85" s="2" t="s">
        <v>289</v>
      </c>
      <c r="P85" s="2" t="s">
        <v>305</v>
      </c>
      <c r="Q85" s="2" t="s">
        <v>1054</v>
      </c>
      <c r="R85" s="2" t="s">
        <v>289</v>
      </c>
      <c r="S85" s="2" t="s">
        <v>305</v>
      </c>
      <c r="T85" s="2" t="s">
        <v>1055</v>
      </c>
      <c r="U85" s="2" t="str">
        <f aca="false">IF(AND(O85=R85,O85&lt;&gt;"UNSURE"),"Agree","Conflict/Unsure")</f>
        <v>Agree</v>
      </c>
      <c r="V85" s="2"/>
      <c r="W85" s="2"/>
      <c r="X85" s="2"/>
      <c r="Y85" s="2" t="n">
        <v>0.144</v>
      </c>
      <c r="Z85" s="2" t="n">
        <v>1536</v>
      </c>
      <c r="AA85" s="2" t="s">
        <v>293</v>
      </c>
      <c r="AB85" s="2"/>
      <c r="AC85" s="2"/>
      <c r="AD85" s="2" t="s">
        <v>289</v>
      </c>
      <c r="AE85" s="2" t="s">
        <v>305</v>
      </c>
      <c r="AF85" s="2" t="s">
        <v>294</v>
      </c>
      <c r="AG85" s="9"/>
      <c r="AH85" s="9"/>
      <c r="AI85" s="9"/>
    </row>
    <row r="86" customFormat="false" ht="15" hidden="false" customHeight="false" outlineLevel="0" collapsed="false">
      <c r="A86" s="2" t="s">
        <v>1056</v>
      </c>
      <c r="B86" s="2" t="n">
        <v>85</v>
      </c>
      <c r="C86" s="2" t="s">
        <v>856</v>
      </c>
      <c r="D86" s="2" t="s">
        <v>1057</v>
      </c>
      <c r="E86" s="2" t="s">
        <v>1058</v>
      </c>
      <c r="F86" s="2" t="s">
        <v>1059</v>
      </c>
      <c r="G86" s="2" t="s">
        <v>322</v>
      </c>
      <c r="H86" s="2" t="s">
        <v>1060</v>
      </c>
      <c r="I86" s="2" t="s">
        <v>1061</v>
      </c>
      <c r="J86" s="2" t="s">
        <v>1062</v>
      </c>
      <c r="K86" s="2" t="s">
        <v>303</v>
      </c>
      <c r="L86" s="2" t="s">
        <v>286</v>
      </c>
      <c r="M86" s="2" t="s">
        <v>315</v>
      </c>
      <c r="N86" s="2" t="s">
        <v>427</v>
      </c>
      <c r="O86" s="2" t="s">
        <v>350</v>
      </c>
      <c r="P86" s="2" t="s">
        <v>351</v>
      </c>
      <c r="Q86" s="2" t="s">
        <v>1063</v>
      </c>
      <c r="R86" s="2" t="s">
        <v>350</v>
      </c>
      <c r="S86" s="2" t="s">
        <v>351</v>
      </c>
      <c r="T86" s="2" t="s">
        <v>1064</v>
      </c>
      <c r="U86" s="2" t="str">
        <f aca="false">IF(AND(O86=R86,O86&lt;&gt;"UNSURE"),"Agree","Conflict/Unsure")</f>
        <v>Agree</v>
      </c>
      <c r="V86" s="2"/>
      <c r="W86" s="2"/>
      <c r="X86" s="2"/>
      <c r="Y86" s="2" t="n">
        <v>0.891</v>
      </c>
      <c r="Z86" s="2" t="n">
        <v>161</v>
      </c>
      <c r="AA86" s="2" t="s">
        <v>293</v>
      </c>
      <c r="AB86" s="2"/>
      <c r="AC86" s="2"/>
      <c r="AD86" s="2" t="s">
        <v>350</v>
      </c>
      <c r="AE86" s="2" t="s">
        <v>351</v>
      </c>
      <c r="AF86" s="2" t="s">
        <v>294</v>
      </c>
      <c r="AG86" s="9"/>
      <c r="AH86" s="9"/>
      <c r="AI86" s="9"/>
    </row>
    <row r="87" customFormat="false" ht="15" hidden="false" customHeight="false" outlineLevel="0" collapsed="false">
      <c r="A87" s="2" t="s">
        <v>1065</v>
      </c>
      <c r="B87" s="2" t="n">
        <v>86</v>
      </c>
      <c r="C87" s="2" t="s">
        <v>856</v>
      </c>
      <c r="D87" s="2" t="s">
        <v>1066</v>
      </c>
      <c r="E87" s="2" t="s">
        <v>1067</v>
      </c>
      <c r="F87" s="2" t="s">
        <v>1068</v>
      </c>
      <c r="G87" s="2" t="s">
        <v>333</v>
      </c>
      <c r="H87" s="2" t="s">
        <v>1069</v>
      </c>
      <c r="I87" s="2" t="s">
        <v>1070</v>
      </c>
      <c r="J87" s="2"/>
      <c r="K87" s="2" t="s">
        <v>515</v>
      </c>
      <c r="L87" s="2" t="s">
        <v>314</v>
      </c>
      <c r="M87" s="2" t="s">
        <v>1071</v>
      </c>
      <c r="N87" s="2" t="s">
        <v>161</v>
      </c>
      <c r="O87" s="2" t="s">
        <v>289</v>
      </c>
      <c r="P87" s="2" t="s">
        <v>305</v>
      </c>
      <c r="Q87" s="2" t="s">
        <v>1072</v>
      </c>
      <c r="R87" s="2" t="s">
        <v>289</v>
      </c>
      <c r="S87" s="2" t="s">
        <v>305</v>
      </c>
      <c r="T87" s="2" t="s">
        <v>1072</v>
      </c>
      <c r="U87" s="2" t="str">
        <f aca="false">IF(AND(O87=R87,O87&lt;&gt;"UNSURE"),"Agree","Conflict/Unsure")</f>
        <v>Agree</v>
      </c>
      <c r="V87" s="2"/>
      <c r="W87" s="2"/>
      <c r="X87" s="2"/>
      <c r="Y87" s="2" t="n">
        <v>0.275</v>
      </c>
      <c r="Z87" s="2" t="n">
        <v>941</v>
      </c>
      <c r="AA87" s="2" t="s">
        <v>293</v>
      </c>
      <c r="AB87" s="2"/>
      <c r="AC87" s="2"/>
      <c r="AD87" s="2" t="s">
        <v>289</v>
      </c>
      <c r="AE87" s="2" t="s">
        <v>305</v>
      </c>
      <c r="AF87" s="2" t="s">
        <v>294</v>
      </c>
      <c r="AG87" s="9"/>
      <c r="AH87" s="9"/>
      <c r="AI87" s="9"/>
    </row>
    <row r="88" customFormat="false" ht="15" hidden="false" customHeight="false" outlineLevel="0" collapsed="false">
      <c r="A88" s="2" t="s">
        <v>1073</v>
      </c>
      <c r="B88" s="2" t="n">
        <v>87</v>
      </c>
      <c r="C88" s="2" t="s">
        <v>856</v>
      </c>
      <c r="D88" s="2" t="s">
        <v>1074</v>
      </c>
      <c r="E88" s="2" t="s">
        <v>1075</v>
      </c>
      <c r="F88" s="2" t="s">
        <v>1076</v>
      </c>
      <c r="G88" s="2" t="s">
        <v>322</v>
      </c>
      <c r="H88" s="2" t="s">
        <v>1077</v>
      </c>
      <c r="I88" s="2" t="s">
        <v>1078</v>
      </c>
      <c r="J88" s="2"/>
      <c r="K88" s="2" t="s">
        <v>303</v>
      </c>
      <c r="L88" s="2" t="s">
        <v>314</v>
      </c>
      <c r="M88" s="2" t="s">
        <v>1079</v>
      </c>
      <c r="N88" s="2" t="s">
        <v>438</v>
      </c>
      <c r="O88" s="2" t="s">
        <v>289</v>
      </c>
      <c r="P88" s="2" t="s">
        <v>361</v>
      </c>
      <c r="Q88" s="2" t="s">
        <v>1080</v>
      </c>
      <c r="R88" s="2" t="s">
        <v>289</v>
      </c>
      <c r="S88" s="2" t="s">
        <v>361</v>
      </c>
      <c r="T88" s="2" t="s">
        <v>1080</v>
      </c>
      <c r="U88" s="2" t="str">
        <f aca="false">IF(AND(O88=R88,O88&lt;&gt;"UNSURE"),"Agree","Conflict/Unsure")</f>
        <v>Agree</v>
      </c>
      <c r="V88" s="2"/>
      <c r="W88" s="2"/>
      <c r="X88" s="2"/>
      <c r="Y88" s="2" t="n">
        <v>0.386</v>
      </c>
      <c r="Z88" s="2" t="n">
        <v>662</v>
      </c>
      <c r="AA88" s="2" t="s">
        <v>293</v>
      </c>
      <c r="AB88" s="2"/>
      <c r="AC88" s="2"/>
      <c r="AD88" s="2" t="s">
        <v>289</v>
      </c>
      <c r="AE88" s="2" t="s">
        <v>361</v>
      </c>
      <c r="AF88" s="2" t="s">
        <v>294</v>
      </c>
      <c r="AG88" s="9"/>
      <c r="AH88" s="9"/>
      <c r="AI88" s="9"/>
    </row>
    <row r="89" customFormat="false" ht="15" hidden="false" customHeight="false" outlineLevel="0" collapsed="false">
      <c r="A89" s="2" t="s">
        <v>1081</v>
      </c>
      <c r="B89" s="2" t="n">
        <v>88</v>
      </c>
      <c r="C89" s="2" t="s">
        <v>856</v>
      </c>
      <c r="D89" s="2" t="s">
        <v>1082</v>
      </c>
      <c r="E89" s="2" t="s">
        <v>1083</v>
      </c>
      <c r="F89" s="2" t="s">
        <v>1084</v>
      </c>
      <c r="G89" s="2" t="s">
        <v>344</v>
      </c>
      <c r="H89" s="2" t="s">
        <v>1085</v>
      </c>
      <c r="I89" s="2" t="s">
        <v>1086</v>
      </c>
      <c r="J89" s="2"/>
      <c r="K89" s="2" t="s">
        <v>303</v>
      </c>
      <c r="L89" s="2" t="s">
        <v>314</v>
      </c>
      <c r="M89" s="2" t="s">
        <v>1087</v>
      </c>
      <c r="N89" s="2" t="s">
        <v>161</v>
      </c>
      <c r="O89" s="2" t="s">
        <v>350</v>
      </c>
      <c r="P89" s="2" t="s">
        <v>351</v>
      </c>
      <c r="Q89" s="2" t="s">
        <v>1088</v>
      </c>
      <c r="R89" s="2" t="s">
        <v>350</v>
      </c>
      <c r="S89" s="2" t="s">
        <v>351</v>
      </c>
      <c r="T89" s="2" t="s">
        <v>1089</v>
      </c>
      <c r="U89" s="2" t="str">
        <f aca="false">IF(AND(O89=R89,O89&lt;&gt;"UNSURE"),"Agree","Conflict/Unsure")</f>
        <v>Agree</v>
      </c>
      <c r="V89" s="2"/>
      <c r="W89" s="2"/>
      <c r="X89" s="2"/>
      <c r="Y89" s="2" t="n">
        <v>0.816</v>
      </c>
      <c r="Z89" s="2" t="n">
        <v>213</v>
      </c>
      <c r="AA89" s="2" t="s">
        <v>293</v>
      </c>
      <c r="AB89" s="2"/>
      <c r="AC89" s="2"/>
      <c r="AD89" s="2" t="s">
        <v>350</v>
      </c>
      <c r="AE89" s="2" t="s">
        <v>351</v>
      </c>
      <c r="AF89" s="2" t="s">
        <v>294</v>
      </c>
      <c r="AG89" s="9"/>
      <c r="AH89" s="9"/>
      <c r="AI89" s="9"/>
    </row>
    <row r="90" customFormat="false" ht="15" hidden="false" customHeight="false" outlineLevel="0" collapsed="false">
      <c r="A90" s="2" t="s">
        <v>1090</v>
      </c>
      <c r="B90" s="2" t="n">
        <v>89</v>
      </c>
      <c r="C90" s="2" t="s">
        <v>856</v>
      </c>
      <c r="D90" s="2" t="s">
        <v>1091</v>
      </c>
      <c r="E90" s="2" t="s">
        <v>1092</v>
      </c>
      <c r="F90" s="2" t="s">
        <v>1093</v>
      </c>
      <c r="G90" s="2" t="s">
        <v>322</v>
      </c>
      <c r="H90" s="2" t="s">
        <v>1094</v>
      </c>
      <c r="I90" s="2" t="s">
        <v>1095</v>
      </c>
      <c r="J90" s="2"/>
      <c r="K90" s="2" t="s">
        <v>303</v>
      </c>
      <c r="L90" s="2" t="s">
        <v>314</v>
      </c>
      <c r="M90" s="2" t="s">
        <v>358</v>
      </c>
      <c r="N90" s="2" t="s">
        <v>780</v>
      </c>
      <c r="O90" s="2" t="s">
        <v>289</v>
      </c>
      <c r="P90" s="2" t="s">
        <v>361</v>
      </c>
      <c r="Q90" s="2" t="s">
        <v>1096</v>
      </c>
      <c r="R90" s="2" t="s">
        <v>289</v>
      </c>
      <c r="S90" s="2" t="s">
        <v>361</v>
      </c>
      <c r="T90" s="2" t="s">
        <v>1097</v>
      </c>
      <c r="U90" s="2" t="str">
        <f aca="false">IF(AND(O90=R90,O90&lt;&gt;"UNSURE"),"Agree","Conflict/Unsure")</f>
        <v>Agree</v>
      </c>
      <c r="V90" s="2"/>
      <c r="W90" s="2"/>
      <c r="X90" s="2"/>
      <c r="Y90" s="2" t="n">
        <v>0.305</v>
      </c>
      <c r="Z90" s="2" t="n">
        <v>851</v>
      </c>
      <c r="AA90" s="2" t="s">
        <v>293</v>
      </c>
      <c r="AB90" s="2"/>
      <c r="AC90" s="2"/>
      <c r="AD90" s="2" t="s">
        <v>289</v>
      </c>
      <c r="AE90" s="2" t="s">
        <v>361</v>
      </c>
      <c r="AF90" s="2" t="s">
        <v>294</v>
      </c>
      <c r="AG90" s="9"/>
      <c r="AH90" s="9"/>
      <c r="AI90" s="9"/>
    </row>
    <row r="91" customFormat="false" ht="15" hidden="false" customHeight="false" outlineLevel="0" collapsed="false">
      <c r="A91" s="2" t="s">
        <v>1098</v>
      </c>
      <c r="B91" s="2" t="n">
        <v>90</v>
      </c>
      <c r="C91" s="2" t="s">
        <v>856</v>
      </c>
      <c r="D91" s="2" t="s">
        <v>1099</v>
      </c>
      <c r="E91" s="2" t="s">
        <v>1100</v>
      </c>
      <c r="F91" s="2" t="s">
        <v>1101</v>
      </c>
      <c r="G91" s="2" t="s">
        <v>281</v>
      </c>
      <c r="H91" s="2" t="s">
        <v>1102</v>
      </c>
      <c r="I91" s="2" t="s">
        <v>1103</v>
      </c>
      <c r="J91" s="2"/>
      <c r="K91" s="2" t="s">
        <v>303</v>
      </c>
      <c r="L91" s="2" t="s">
        <v>314</v>
      </c>
      <c r="M91" s="2" t="s">
        <v>468</v>
      </c>
      <c r="N91" s="2" t="s">
        <v>780</v>
      </c>
      <c r="O91" s="2" t="s">
        <v>289</v>
      </c>
      <c r="P91" s="2" t="s">
        <v>361</v>
      </c>
      <c r="Q91" s="2" t="s">
        <v>1104</v>
      </c>
      <c r="R91" s="2" t="s">
        <v>289</v>
      </c>
      <c r="S91" s="2" t="s">
        <v>361</v>
      </c>
      <c r="T91" s="2" t="s">
        <v>1105</v>
      </c>
      <c r="U91" s="2" t="str">
        <f aca="false">IF(AND(O91=R91,O91&lt;&gt;"UNSURE"),"Agree","Conflict/Unsure")</f>
        <v>Agree</v>
      </c>
      <c r="V91" s="2"/>
      <c r="W91" s="2"/>
      <c r="X91" s="2"/>
      <c r="Y91" s="2" t="n">
        <v>0.318</v>
      </c>
      <c r="Z91" s="2" t="n">
        <v>814</v>
      </c>
      <c r="AA91" s="2" t="s">
        <v>293</v>
      </c>
      <c r="AB91" s="2"/>
      <c r="AC91" s="2"/>
      <c r="AD91" s="2" t="s">
        <v>289</v>
      </c>
      <c r="AE91" s="2" t="s">
        <v>361</v>
      </c>
      <c r="AF91" s="2" t="s">
        <v>294</v>
      </c>
      <c r="AG91" s="9"/>
      <c r="AH91" s="9"/>
      <c r="AI91" s="9"/>
    </row>
    <row r="92" customFormat="false" ht="15" hidden="false" customHeight="false" outlineLevel="0" collapsed="false">
      <c r="A92" s="2" t="s">
        <v>1106</v>
      </c>
      <c r="B92" s="2" t="n">
        <v>91</v>
      </c>
      <c r="C92" s="2" t="s">
        <v>856</v>
      </c>
      <c r="D92" s="2" t="s">
        <v>1107</v>
      </c>
      <c r="E92" s="2" t="s">
        <v>1108</v>
      </c>
      <c r="F92" s="2" t="s">
        <v>1109</v>
      </c>
      <c r="G92" s="2" t="s">
        <v>299</v>
      </c>
      <c r="H92" s="2" t="s">
        <v>1110</v>
      </c>
      <c r="I92" s="2" t="s">
        <v>1111</v>
      </c>
      <c r="J92" s="2" t="s">
        <v>1112</v>
      </c>
      <c r="K92" s="2" t="s">
        <v>303</v>
      </c>
      <c r="L92" s="2" t="s">
        <v>286</v>
      </c>
      <c r="M92" s="2" t="s">
        <v>1113</v>
      </c>
      <c r="N92" s="2" t="s">
        <v>304</v>
      </c>
      <c r="O92" s="2" t="s">
        <v>289</v>
      </c>
      <c r="P92" s="2" t="s">
        <v>305</v>
      </c>
      <c r="Q92" s="2" t="s">
        <v>1114</v>
      </c>
      <c r="R92" s="2" t="s">
        <v>289</v>
      </c>
      <c r="S92" s="2" t="s">
        <v>305</v>
      </c>
      <c r="T92" s="2" t="s">
        <v>1115</v>
      </c>
      <c r="U92" s="2" t="str">
        <f aca="false">IF(AND(O92=R92,O92&lt;&gt;"UNSURE"),"Agree","Conflict/Unsure")</f>
        <v>Agree</v>
      </c>
      <c r="V92" s="2"/>
      <c r="W92" s="2"/>
      <c r="X92" s="2"/>
      <c r="Y92" s="2" t="n">
        <v>0.231</v>
      </c>
      <c r="Z92" s="2" t="n">
        <v>1104</v>
      </c>
      <c r="AA92" s="2" t="s">
        <v>293</v>
      </c>
      <c r="AB92" s="2"/>
      <c r="AC92" s="2"/>
      <c r="AD92" s="2" t="s">
        <v>289</v>
      </c>
      <c r="AE92" s="2" t="s">
        <v>305</v>
      </c>
      <c r="AF92" s="2" t="s">
        <v>294</v>
      </c>
      <c r="AG92" s="9"/>
      <c r="AH92" s="9"/>
      <c r="AI92" s="9"/>
    </row>
    <row r="93" customFormat="false" ht="15" hidden="false" customHeight="false" outlineLevel="0" collapsed="false">
      <c r="A93" s="2" t="s">
        <v>1116</v>
      </c>
      <c r="B93" s="2" t="n">
        <v>92</v>
      </c>
      <c r="C93" s="2" t="s">
        <v>856</v>
      </c>
      <c r="D93" s="2" t="s">
        <v>1117</v>
      </c>
      <c r="E93" s="2" t="s">
        <v>1118</v>
      </c>
      <c r="F93" s="2" t="s">
        <v>1119</v>
      </c>
      <c r="G93" s="2" t="s">
        <v>322</v>
      </c>
      <c r="H93" s="2" t="s">
        <v>1120</v>
      </c>
      <c r="I93" s="2" t="s">
        <v>1121</v>
      </c>
      <c r="J93" s="2" t="s">
        <v>1122</v>
      </c>
      <c r="K93" s="2" t="s">
        <v>303</v>
      </c>
      <c r="L93" s="2" t="s">
        <v>286</v>
      </c>
      <c r="M93" s="2" t="s">
        <v>400</v>
      </c>
      <c r="N93" s="2" t="s">
        <v>578</v>
      </c>
      <c r="O93" s="2" t="s">
        <v>289</v>
      </c>
      <c r="P93" s="2" t="s">
        <v>361</v>
      </c>
      <c r="Q93" s="2" t="s">
        <v>1123</v>
      </c>
      <c r="R93" s="2" t="s">
        <v>289</v>
      </c>
      <c r="S93" s="2" t="s">
        <v>361</v>
      </c>
      <c r="T93" s="2" t="s">
        <v>1124</v>
      </c>
      <c r="U93" s="2" t="str">
        <f aca="false">IF(AND(O93=R93,O93&lt;&gt;"UNSURE"),"Agree","Conflict/Unsure")</f>
        <v>Agree</v>
      </c>
      <c r="V93" s="2"/>
      <c r="W93" s="2"/>
      <c r="X93" s="2"/>
      <c r="Y93" s="2" t="n">
        <v>0.215</v>
      </c>
      <c r="Z93" s="2" t="n">
        <v>1185</v>
      </c>
      <c r="AA93" s="2" t="s">
        <v>293</v>
      </c>
      <c r="AB93" s="2"/>
      <c r="AC93" s="2"/>
      <c r="AD93" s="2" t="s">
        <v>289</v>
      </c>
      <c r="AE93" s="2" t="s">
        <v>361</v>
      </c>
      <c r="AF93" s="2" t="s">
        <v>294</v>
      </c>
      <c r="AG93" s="9"/>
      <c r="AH93" s="9"/>
      <c r="AI93" s="9"/>
    </row>
    <row r="94" customFormat="false" ht="15" hidden="false" customHeight="false" outlineLevel="0" collapsed="false">
      <c r="A94" s="2" t="s">
        <v>1125</v>
      </c>
      <c r="B94" s="2" t="n">
        <v>93</v>
      </c>
      <c r="C94" s="2" t="s">
        <v>856</v>
      </c>
      <c r="D94" s="2" t="s">
        <v>1126</v>
      </c>
      <c r="E94" s="2" t="s">
        <v>1127</v>
      </c>
      <c r="F94" s="2" t="s">
        <v>1128</v>
      </c>
      <c r="G94" s="2" t="s">
        <v>281</v>
      </c>
      <c r="H94" s="2" t="s">
        <v>1129</v>
      </c>
      <c r="I94" s="2" t="s">
        <v>1130</v>
      </c>
      <c r="J94" s="2" t="s">
        <v>1131</v>
      </c>
      <c r="K94" s="2" t="s">
        <v>303</v>
      </c>
      <c r="L94" s="2" t="s">
        <v>286</v>
      </c>
      <c r="M94" s="2" t="s">
        <v>1132</v>
      </c>
      <c r="N94" s="2" t="s">
        <v>469</v>
      </c>
      <c r="O94" s="2" t="s">
        <v>289</v>
      </c>
      <c r="P94" s="2" t="s">
        <v>305</v>
      </c>
      <c r="Q94" s="2" t="s">
        <v>1133</v>
      </c>
      <c r="R94" s="2" t="s">
        <v>289</v>
      </c>
      <c r="S94" s="2" t="s">
        <v>305</v>
      </c>
      <c r="T94" s="2" t="s">
        <v>1134</v>
      </c>
      <c r="U94" s="2" t="str">
        <f aca="false">IF(AND(O94=R94,O94&lt;&gt;"UNSURE"),"Agree","Conflict/Unsure")</f>
        <v>Agree</v>
      </c>
      <c r="V94" s="2"/>
      <c r="W94" s="2"/>
      <c r="X94" s="2"/>
      <c r="Y94" s="2" t="n">
        <v>0.257</v>
      </c>
      <c r="Z94" s="2" t="n">
        <v>993</v>
      </c>
      <c r="AA94" s="2" t="s">
        <v>293</v>
      </c>
      <c r="AB94" s="2"/>
      <c r="AC94" s="2"/>
      <c r="AD94" s="2" t="s">
        <v>289</v>
      </c>
      <c r="AE94" s="2" t="s">
        <v>305</v>
      </c>
      <c r="AF94" s="2" t="s">
        <v>294</v>
      </c>
      <c r="AG94" s="9"/>
      <c r="AH94" s="9"/>
      <c r="AI94" s="9"/>
    </row>
    <row r="95" customFormat="false" ht="15" hidden="false" customHeight="false" outlineLevel="0" collapsed="false">
      <c r="A95" s="2" t="s">
        <v>1135</v>
      </c>
      <c r="B95" s="2" t="n">
        <v>94</v>
      </c>
      <c r="C95" s="2" t="s">
        <v>856</v>
      </c>
      <c r="D95" s="2" t="s">
        <v>1136</v>
      </c>
      <c r="E95" s="2" t="s">
        <v>1137</v>
      </c>
      <c r="F95" s="2" t="s">
        <v>1138</v>
      </c>
      <c r="G95" s="2" t="s">
        <v>322</v>
      </c>
      <c r="H95" s="2" t="s">
        <v>1139</v>
      </c>
      <c r="I95" s="2" t="s">
        <v>1140</v>
      </c>
      <c r="J95" s="2"/>
      <c r="K95" s="2" t="s">
        <v>303</v>
      </c>
      <c r="L95" s="2" t="s">
        <v>314</v>
      </c>
      <c r="M95" s="2" t="s">
        <v>779</v>
      </c>
      <c r="N95" s="2" t="s">
        <v>161</v>
      </c>
      <c r="O95" s="2" t="s">
        <v>350</v>
      </c>
      <c r="P95" s="2" t="s">
        <v>351</v>
      </c>
      <c r="Q95" s="2" t="s">
        <v>1141</v>
      </c>
      <c r="R95" s="2" t="s">
        <v>350</v>
      </c>
      <c r="S95" s="2" t="s">
        <v>351</v>
      </c>
      <c r="T95" s="2" t="s">
        <v>1142</v>
      </c>
      <c r="U95" s="2" t="str">
        <f aca="false">IF(AND(O95=R95,O95&lt;&gt;"UNSURE"),"Agree","Conflict/Unsure")</f>
        <v>Agree</v>
      </c>
      <c r="V95" s="2"/>
      <c r="W95" s="2"/>
      <c r="X95" s="2"/>
      <c r="Y95" s="2" t="n">
        <v>0.948</v>
      </c>
      <c r="Z95" s="2" t="n">
        <v>116</v>
      </c>
      <c r="AA95" s="2" t="s">
        <v>293</v>
      </c>
      <c r="AB95" s="2"/>
      <c r="AC95" s="2"/>
      <c r="AD95" s="2" t="s">
        <v>350</v>
      </c>
      <c r="AE95" s="2" t="s">
        <v>351</v>
      </c>
      <c r="AF95" s="2" t="s">
        <v>294</v>
      </c>
      <c r="AG95" s="9"/>
      <c r="AH95" s="9"/>
      <c r="AI95" s="9"/>
    </row>
    <row r="96" customFormat="false" ht="15" hidden="false" customHeight="false" outlineLevel="0" collapsed="false">
      <c r="A96" s="2" t="s">
        <v>1143</v>
      </c>
      <c r="B96" s="2" t="n">
        <v>95</v>
      </c>
      <c r="C96" s="2" t="s">
        <v>856</v>
      </c>
      <c r="D96" s="2" t="s">
        <v>1144</v>
      </c>
      <c r="E96" s="2" t="s">
        <v>1145</v>
      </c>
      <c r="F96" s="2" t="s">
        <v>1146</v>
      </c>
      <c r="G96" s="2" t="s">
        <v>344</v>
      </c>
      <c r="H96" s="2" t="s">
        <v>1147</v>
      </c>
      <c r="I96" s="2" t="s">
        <v>1148</v>
      </c>
      <c r="J96" s="2" t="s">
        <v>1149</v>
      </c>
      <c r="K96" s="2" t="s">
        <v>436</v>
      </c>
      <c r="L96" s="2" t="s">
        <v>286</v>
      </c>
      <c r="M96" s="2" t="s">
        <v>1150</v>
      </c>
      <c r="N96" s="2" t="s">
        <v>1151</v>
      </c>
      <c r="O96" s="2" t="s">
        <v>289</v>
      </c>
      <c r="P96" s="2" t="s">
        <v>290</v>
      </c>
      <c r="Q96" s="2" t="s">
        <v>1152</v>
      </c>
      <c r="R96" s="2" t="s">
        <v>289</v>
      </c>
      <c r="S96" s="2" t="s">
        <v>290</v>
      </c>
      <c r="T96" s="2" t="s">
        <v>1152</v>
      </c>
      <c r="U96" s="2" t="str">
        <f aca="false">IF(AND(O96=R96,O96&lt;&gt;"UNSURE"),"Agree","Conflict/Unsure")</f>
        <v>Agree</v>
      </c>
      <c r="V96" s="2"/>
      <c r="W96" s="2"/>
      <c r="X96" s="2"/>
      <c r="Y96" s="2" t="n">
        <v>-0.044</v>
      </c>
      <c r="Z96" s="2" t="n">
        <v>2141</v>
      </c>
      <c r="AA96" s="2" t="s">
        <v>293</v>
      </c>
      <c r="AB96" s="2"/>
      <c r="AC96" s="2"/>
      <c r="AD96" s="2" t="s">
        <v>289</v>
      </c>
      <c r="AE96" s="2" t="s">
        <v>290</v>
      </c>
      <c r="AF96" s="2" t="s">
        <v>294</v>
      </c>
      <c r="AG96" s="9"/>
      <c r="AH96" s="9"/>
      <c r="AI96" s="9"/>
    </row>
    <row r="97" customFormat="false" ht="15" hidden="false" customHeight="false" outlineLevel="0" collapsed="false">
      <c r="A97" s="2" t="s">
        <v>1153</v>
      </c>
      <c r="B97" s="2" t="n">
        <v>96</v>
      </c>
      <c r="C97" s="2" t="s">
        <v>856</v>
      </c>
      <c r="D97" s="2" t="s">
        <v>1154</v>
      </c>
      <c r="E97" s="2" t="s">
        <v>1155</v>
      </c>
      <c r="F97" s="2" t="s">
        <v>1156</v>
      </c>
      <c r="G97" s="2" t="s">
        <v>299</v>
      </c>
      <c r="H97" s="2" t="s">
        <v>1157</v>
      </c>
      <c r="I97" s="2" t="s">
        <v>1158</v>
      </c>
      <c r="J97" s="2"/>
      <c r="K97" s="2" t="s">
        <v>303</v>
      </c>
      <c r="L97" s="2" t="s">
        <v>1159</v>
      </c>
      <c r="M97" s="2" t="s">
        <v>371</v>
      </c>
      <c r="N97" s="2" t="s">
        <v>161</v>
      </c>
      <c r="O97" s="2" t="s">
        <v>289</v>
      </c>
      <c r="P97" s="2" t="s">
        <v>305</v>
      </c>
      <c r="Q97" s="2" t="s">
        <v>1160</v>
      </c>
      <c r="R97" s="2" t="s">
        <v>289</v>
      </c>
      <c r="S97" s="2" t="s">
        <v>305</v>
      </c>
      <c r="T97" s="2" t="s">
        <v>1161</v>
      </c>
      <c r="U97" s="2" t="str">
        <f aca="false">IF(AND(O97=R97,O97&lt;&gt;"UNSURE"),"Agree","Conflict/Unsure")</f>
        <v>Agree</v>
      </c>
      <c r="V97" s="2"/>
      <c r="W97" s="2"/>
      <c r="X97" s="2"/>
      <c r="Y97" s="2" t="n">
        <v>0.116</v>
      </c>
      <c r="Z97" s="2" t="n">
        <v>1675</v>
      </c>
      <c r="AA97" s="2" t="s">
        <v>293</v>
      </c>
      <c r="AB97" s="2"/>
      <c r="AC97" s="2"/>
      <c r="AD97" s="2" t="s">
        <v>289</v>
      </c>
      <c r="AE97" s="2" t="s">
        <v>305</v>
      </c>
      <c r="AF97" s="2" t="s">
        <v>294</v>
      </c>
      <c r="AG97" s="9"/>
      <c r="AH97" s="9"/>
      <c r="AI97" s="9"/>
    </row>
    <row r="98" customFormat="false" ht="15" hidden="false" customHeight="false" outlineLevel="0" collapsed="false">
      <c r="A98" s="2" t="s">
        <v>1162</v>
      </c>
      <c r="B98" s="2" t="n">
        <v>97</v>
      </c>
      <c r="C98" s="2" t="s">
        <v>856</v>
      </c>
      <c r="D98" s="2" t="s">
        <v>1163</v>
      </c>
      <c r="E98" s="2" t="s">
        <v>1164</v>
      </c>
      <c r="F98" s="2" t="s">
        <v>1165</v>
      </c>
      <c r="G98" s="2" t="s">
        <v>281</v>
      </c>
      <c r="H98" s="2" t="s">
        <v>1166</v>
      </c>
      <c r="I98" s="2" t="s">
        <v>1167</v>
      </c>
      <c r="J98" s="2"/>
      <c r="K98" s="2" t="s">
        <v>303</v>
      </c>
      <c r="L98" s="2" t="s">
        <v>314</v>
      </c>
      <c r="M98" s="2" t="s">
        <v>468</v>
      </c>
      <c r="N98" s="2" t="s">
        <v>161</v>
      </c>
      <c r="O98" s="2" t="s">
        <v>289</v>
      </c>
      <c r="P98" s="2" t="s">
        <v>392</v>
      </c>
      <c r="Q98" s="2" t="s">
        <v>1168</v>
      </c>
      <c r="R98" s="2" t="s">
        <v>289</v>
      </c>
      <c r="S98" s="2" t="s">
        <v>392</v>
      </c>
      <c r="T98" s="2" t="s">
        <v>1168</v>
      </c>
      <c r="U98" s="2" t="str">
        <f aca="false">IF(AND(O98=R98,O98&lt;&gt;"UNSURE"),"Agree","Conflict/Unsure")</f>
        <v>Agree</v>
      </c>
      <c r="V98" s="2"/>
      <c r="W98" s="2"/>
      <c r="X98" s="2"/>
      <c r="Y98" s="2" t="n">
        <v>0.177</v>
      </c>
      <c r="Z98" s="2" t="n">
        <v>1363</v>
      </c>
      <c r="AA98" s="2" t="s">
        <v>293</v>
      </c>
      <c r="AB98" s="2"/>
      <c r="AC98" s="2"/>
      <c r="AD98" s="2" t="s">
        <v>289</v>
      </c>
      <c r="AE98" s="2" t="s">
        <v>392</v>
      </c>
      <c r="AF98" s="2" t="s">
        <v>294</v>
      </c>
      <c r="AG98" s="9"/>
      <c r="AH98" s="9"/>
      <c r="AI98" s="9"/>
    </row>
    <row r="99" customFormat="false" ht="15" hidden="false" customHeight="false" outlineLevel="0" collapsed="false">
      <c r="A99" s="2" t="s">
        <v>1169</v>
      </c>
      <c r="B99" s="2" t="n">
        <v>98</v>
      </c>
      <c r="C99" s="2" t="s">
        <v>856</v>
      </c>
      <c r="D99" s="2" t="s">
        <v>1170</v>
      </c>
      <c r="E99" s="2" t="s">
        <v>1171</v>
      </c>
      <c r="F99" s="2" t="s">
        <v>1172</v>
      </c>
      <c r="G99" s="2" t="s">
        <v>344</v>
      </c>
      <c r="H99" s="2" t="s">
        <v>1173</v>
      </c>
      <c r="I99" s="2" t="s">
        <v>1174</v>
      </c>
      <c r="J99" s="2" t="s">
        <v>1175</v>
      </c>
      <c r="K99" s="2" t="s">
        <v>303</v>
      </c>
      <c r="L99" s="2" t="s">
        <v>286</v>
      </c>
      <c r="M99" s="2" t="s">
        <v>400</v>
      </c>
      <c r="N99" s="2" t="s">
        <v>382</v>
      </c>
      <c r="O99" s="2" t="s">
        <v>350</v>
      </c>
      <c r="P99" s="2" t="s">
        <v>351</v>
      </c>
      <c r="Q99" s="2" t="s">
        <v>1176</v>
      </c>
      <c r="R99" s="2" t="s">
        <v>350</v>
      </c>
      <c r="S99" s="2" t="s">
        <v>351</v>
      </c>
      <c r="T99" s="2" t="s">
        <v>1177</v>
      </c>
      <c r="U99" s="2" t="str">
        <f aca="false">IF(AND(O99=R99,O99&lt;&gt;"UNSURE"),"Agree","Conflict/Unsure")</f>
        <v>Agree</v>
      </c>
      <c r="V99" s="2"/>
      <c r="W99" s="2"/>
      <c r="X99" s="2"/>
      <c r="Y99" s="2" t="n">
        <v>0.722</v>
      </c>
      <c r="Z99" s="2" t="n">
        <v>288</v>
      </c>
      <c r="AA99" s="2" t="s">
        <v>293</v>
      </c>
      <c r="AB99" s="2"/>
      <c r="AC99" s="2"/>
      <c r="AD99" s="2" t="s">
        <v>350</v>
      </c>
      <c r="AE99" s="2" t="s">
        <v>351</v>
      </c>
      <c r="AF99" s="2" t="s">
        <v>294</v>
      </c>
      <c r="AG99" s="9"/>
      <c r="AH99" s="9"/>
      <c r="AI99" s="9"/>
    </row>
    <row r="100" customFormat="false" ht="15" hidden="false" customHeight="false" outlineLevel="0" collapsed="false">
      <c r="A100" s="2" t="s">
        <v>1178</v>
      </c>
      <c r="B100" s="2" t="n">
        <v>99</v>
      </c>
      <c r="C100" s="2" t="s">
        <v>856</v>
      </c>
      <c r="D100" s="2" t="s">
        <v>1179</v>
      </c>
      <c r="E100" s="2" t="s">
        <v>1180</v>
      </c>
      <c r="F100" s="2" t="s">
        <v>1181</v>
      </c>
      <c r="G100" s="2" t="s">
        <v>344</v>
      </c>
      <c r="H100" s="2" t="s">
        <v>1182</v>
      </c>
      <c r="I100" s="2" t="s">
        <v>1183</v>
      </c>
      <c r="J100" s="2"/>
      <c r="K100" s="2" t="s">
        <v>303</v>
      </c>
      <c r="L100" s="2" t="s">
        <v>286</v>
      </c>
      <c r="M100" s="2" t="s">
        <v>758</v>
      </c>
      <c r="N100" s="2" t="s">
        <v>167</v>
      </c>
      <c r="O100" s="2" t="s">
        <v>289</v>
      </c>
      <c r="P100" s="2" t="s">
        <v>361</v>
      </c>
      <c r="Q100" s="2" t="s">
        <v>1184</v>
      </c>
      <c r="R100" s="2" t="s">
        <v>289</v>
      </c>
      <c r="S100" s="2" t="s">
        <v>361</v>
      </c>
      <c r="T100" s="2" t="s">
        <v>1184</v>
      </c>
      <c r="U100" s="2" t="str">
        <f aca="false">IF(AND(O100=R100,O100&lt;&gt;"UNSURE"),"Agree","Conflict/Unsure")</f>
        <v>Agree</v>
      </c>
      <c r="V100" s="2"/>
      <c r="W100" s="2"/>
      <c r="X100" s="2"/>
      <c r="Y100" s="2" t="n">
        <v>0.238</v>
      </c>
      <c r="Z100" s="2" t="n">
        <v>1078</v>
      </c>
      <c r="AA100" s="2" t="s">
        <v>293</v>
      </c>
      <c r="AB100" s="2"/>
      <c r="AC100" s="2"/>
      <c r="AD100" s="2" t="s">
        <v>289</v>
      </c>
      <c r="AE100" s="2" t="s">
        <v>361</v>
      </c>
      <c r="AF100" s="2" t="s">
        <v>294</v>
      </c>
      <c r="AG100" s="9"/>
      <c r="AH100" s="9"/>
      <c r="AI100" s="9"/>
    </row>
    <row r="101" customFormat="false" ht="15" hidden="false" customHeight="false" outlineLevel="0" collapsed="false">
      <c r="A101" s="2" t="s">
        <v>1185</v>
      </c>
      <c r="B101" s="2" t="n">
        <v>100</v>
      </c>
      <c r="C101" s="2" t="s">
        <v>856</v>
      </c>
      <c r="D101" s="2" t="s">
        <v>1186</v>
      </c>
      <c r="E101" s="2" t="s">
        <v>1187</v>
      </c>
      <c r="F101" s="2" t="s">
        <v>1188</v>
      </c>
      <c r="G101" s="2" t="s">
        <v>344</v>
      </c>
      <c r="H101" s="2" t="s">
        <v>1189</v>
      </c>
      <c r="I101" s="2" t="s">
        <v>1190</v>
      </c>
      <c r="J101" s="2" t="s">
        <v>1191</v>
      </c>
      <c r="K101" s="2" t="s">
        <v>303</v>
      </c>
      <c r="L101" s="2" t="s">
        <v>286</v>
      </c>
      <c r="M101" s="2" t="s">
        <v>486</v>
      </c>
      <c r="N101" s="2" t="s">
        <v>304</v>
      </c>
      <c r="O101" s="2" t="s">
        <v>350</v>
      </c>
      <c r="P101" s="2" t="s">
        <v>351</v>
      </c>
      <c r="Q101" s="2" t="s">
        <v>1192</v>
      </c>
      <c r="R101" s="2" t="s">
        <v>350</v>
      </c>
      <c r="S101" s="2" t="s">
        <v>351</v>
      </c>
      <c r="T101" s="2" t="s">
        <v>1193</v>
      </c>
      <c r="U101" s="2" t="str">
        <f aca="false">IF(AND(O101=R101,O101&lt;&gt;"UNSURE"),"Agree","Conflict/Unsure")</f>
        <v>Agree</v>
      </c>
      <c r="V101" s="2"/>
      <c r="W101" s="2"/>
      <c r="X101" s="2"/>
      <c r="Y101" s="2" t="n">
        <v>0.676</v>
      </c>
      <c r="Z101" s="2" t="n">
        <v>315</v>
      </c>
      <c r="AA101" s="2" t="s">
        <v>293</v>
      </c>
      <c r="AB101" s="2"/>
      <c r="AC101" s="2"/>
      <c r="AD101" s="2" t="s">
        <v>350</v>
      </c>
      <c r="AE101" s="2" t="s">
        <v>351</v>
      </c>
      <c r="AF101" s="2" t="s">
        <v>294</v>
      </c>
      <c r="AG101" s="9"/>
      <c r="AH101" s="9"/>
      <c r="AI101" s="9"/>
    </row>
    <row r="102" customFormat="false" ht="15" hidden="false" customHeight="false" outlineLevel="0" collapsed="false">
      <c r="A102" s="2" t="s">
        <v>1194</v>
      </c>
      <c r="B102" s="2" t="n">
        <v>101</v>
      </c>
      <c r="C102" s="2" t="s">
        <v>856</v>
      </c>
      <c r="D102" s="2" t="s">
        <v>1195</v>
      </c>
      <c r="E102" s="2"/>
      <c r="F102" s="2"/>
      <c r="G102" s="2" t="s">
        <v>299</v>
      </c>
      <c r="H102" s="2" t="s">
        <v>1196</v>
      </c>
      <c r="I102" s="2" t="s">
        <v>1197</v>
      </c>
      <c r="J102" s="2"/>
      <c r="K102" s="2" t="s">
        <v>303</v>
      </c>
      <c r="L102" s="2" t="s">
        <v>314</v>
      </c>
      <c r="M102" s="2" t="s">
        <v>348</v>
      </c>
      <c r="N102" s="2" t="s">
        <v>161</v>
      </c>
      <c r="O102" s="2" t="s">
        <v>1198</v>
      </c>
      <c r="P102" s="2" t="s">
        <v>351</v>
      </c>
      <c r="Q102" s="2" t="s">
        <v>1199</v>
      </c>
      <c r="R102" s="2" t="s">
        <v>289</v>
      </c>
      <c r="S102" s="2" t="s">
        <v>290</v>
      </c>
      <c r="T102" s="2" t="s">
        <v>1200</v>
      </c>
      <c r="U102" s="2" t="str">
        <f aca="false">IF(AND(O102=R102,O102&lt;&gt;"UNSURE"),"Agree","Conflict/Unsure")</f>
        <v>Conflict/Unsure</v>
      </c>
      <c r="V102" s="2" t="s">
        <v>289</v>
      </c>
      <c r="W102" s="2" t="s">
        <v>290</v>
      </c>
      <c r="X102" s="2" t="s">
        <v>1201</v>
      </c>
      <c r="Y102" s="2" t="n">
        <v>0.19</v>
      </c>
      <c r="Z102" s="2" t="n">
        <v>1294</v>
      </c>
      <c r="AA102" s="2" t="s">
        <v>293</v>
      </c>
      <c r="AB102" s="2"/>
      <c r="AC102" s="2"/>
      <c r="AD102" s="2" t="s">
        <v>289</v>
      </c>
      <c r="AE102" s="2" t="s">
        <v>290</v>
      </c>
      <c r="AF102" s="2" t="s">
        <v>1202</v>
      </c>
      <c r="AG102" s="9"/>
      <c r="AH102" s="9"/>
      <c r="AI102" s="9"/>
    </row>
    <row r="103" customFormat="false" ht="15" hidden="false" customHeight="false" outlineLevel="0" collapsed="false">
      <c r="A103" s="2" t="s">
        <v>1203</v>
      </c>
      <c r="B103" s="2" t="n">
        <v>102</v>
      </c>
      <c r="C103" s="2" t="s">
        <v>856</v>
      </c>
      <c r="D103" s="2" t="s">
        <v>1204</v>
      </c>
      <c r="E103" s="2" t="s">
        <v>1205</v>
      </c>
      <c r="F103" s="2" t="s">
        <v>1206</v>
      </c>
      <c r="G103" s="2" t="s">
        <v>281</v>
      </c>
      <c r="H103" s="2" t="s">
        <v>1207</v>
      </c>
      <c r="I103" s="2" t="s">
        <v>1208</v>
      </c>
      <c r="J103" s="2" t="s">
        <v>1209</v>
      </c>
      <c r="K103" s="2" t="s">
        <v>303</v>
      </c>
      <c r="L103" s="2" t="s">
        <v>286</v>
      </c>
      <c r="M103" s="2" t="s">
        <v>1132</v>
      </c>
      <c r="N103" s="2" t="s">
        <v>496</v>
      </c>
      <c r="O103" s="2" t="s">
        <v>350</v>
      </c>
      <c r="P103" s="2" t="s">
        <v>351</v>
      </c>
      <c r="Q103" s="2" t="s">
        <v>1210</v>
      </c>
      <c r="R103" s="2" t="s">
        <v>350</v>
      </c>
      <c r="S103" s="2" t="s">
        <v>351</v>
      </c>
      <c r="T103" s="2" t="s">
        <v>1211</v>
      </c>
      <c r="U103" s="2" t="str">
        <f aca="false">IF(AND(O103=R103,O103&lt;&gt;"UNSURE"),"Agree","Conflict/Unsure")</f>
        <v>Agree</v>
      </c>
      <c r="V103" s="2"/>
      <c r="W103" s="2"/>
      <c r="X103" s="2"/>
      <c r="Y103" s="2" t="n">
        <v>0.635</v>
      </c>
      <c r="Z103" s="2" t="n">
        <v>345</v>
      </c>
      <c r="AA103" s="2" t="s">
        <v>293</v>
      </c>
      <c r="AB103" s="2"/>
      <c r="AC103" s="2"/>
      <c r="AD103" s="2" t="s">
        <v>350</v>
      </c>
      <c r="AE103" s="2" t="s">
        <v>351</v>
      </c>
      <c r="AF103" s="2" t="s">
        <v>294</v>
      </c>
      <c r="AG103" s="9"/>
      <c r="AH103" s="9"/>
      <c r="AI103" s="9"/>
    </row>
    <row r="104" customFormat="false" ht="15" hidden="false" customHeight="false" outlineLevel="0" collapsed="false">
      <c r="A104" s="2" t="s">
        <v>1212</v>
      </c>
      <c r="B104" s="2" t="n">
        <v>103</v>
      </c>
      <c r="C104" s="2" t="s">
        <v>856</v>
      </c>
      <c r="D104" s="2" t="s">
        <v>1213</v>
      </c>
      <c r="E104" s="2" t="s">
        <v>1214</v>
      </c>
      <c r="F104" s="2" t="s">
        <v>474</v>
      </c>
      <c r="G104" s="2" t="s">
        <v>344</v>
      </c>
      <c r="H104" s="2" t="s">
        <v>641</v>
      </c>
      <c r="I104" s="2" t="s">
        <v>1215</v>
      </c>
      <c r="J104" s="2" t="s">
        <v>1216</v>
      </c>
      <c r="K104" s="2" t="s">
        <v>285</v>
      </c>
      <c r="L104" s="2" t="s">
        <v>286</v>
      </c>
      <c r="M104" s="2" t="s">
        <v>468</v>
      </c>
      <c r="N104" s="2" t="s">
        <v>304</v>
      </c>
      <c r="O104" s="2" t="s">
        <v>289</v>
      </c>
      <c r="P104" s="2" t="s">
        <v>290</v>
      </c>
      <c r="Q104" s="2" t="s">
        <v>1217</v>
      </c>
      <c r="R104" s="2" t="s">
        <v>289</v>
      </c>
      <c r="S104" s="2" t="s">
        <v>290</v>
      </c>
      <c r="T104" s="2" t="s">
        <v>1218</v>
      </c>
      <c r="U104" s="2" t="str">
        <f aca="false">IF(AND(O104=R104,O104&lt;&gt;"UNSURE"),"Agree","Conflict/Unsure")</f>
        <v>Agree</v>
      </c>
      <c r="V104" s="2"/>
      <c r="W104" s="2"/>
      <c r="X104" s="2"/>
      <c r="Y104" s="2" t="n">
        <v>0.057</v>
      </c>
      <c r="Z104" s="2" t="n">
        <v>1941</v>
      </c>
      <c r="AA104" s="2" t="s">
        <v>293</v>
      </c>
      <c r="AB104" s="2"/>
      <c r="AC104" s="2"/>
      <c r="AD104" s="2" t="s">
        <v>289</v>
      </c>
      <c r="AE104" s="2" t="s">
        <v>290</v>
      </c>
      <c r="AF104" s="2" t="s">
        <v>294</v>
      </c>
      <c r="AG104" s="9"/>
      <c r="AH104" s="9"/>
      <c r="AI104" s="9"/>
    </row>
    <row r="105" customFormat="false" ht="15" hidden="false" customHeight="false" outlineLevel="0" collapsed="false">
      <c r="A105" s="2" t="s">
        <v>1219</v>
      </c>
      <c r="B105" s="2" t="n">
        <v>104</v>
      </c>
      <c r="C105" s="2" t="s">
        <v>856</v>
      </c>
      <c r="D105" s="2" t="s">
        <v>1220</v>
      </c>
      <c r="E105" s="2" t="s">
        <v>1221</v>
      </c>
      <c r="F105" s="2" t="s">
        <v>1222</v>
      </c>
      <c r="G105" s="2" t="s">
        <v>344</v>
      </c>
      <c r="H105" s="2" t="s">
        <v>1223</v>
      </c>
      <c r="I105" s="2" t="s">
        <v>1224</v>
      </c>
      <c r="J105" s="2" t="s">
        <v>1225</v>
      </c>
      <c r="K105" s="2" t="s">
        <v>303</v>
      </c>
      <c r="L105" s="2" t="s">
        <v>286</v>
      </c>
      <c r="M105" s="2" t="s">
        <v>1079</v>
      </c>
      <c r="N105" s="2" t="s">
        <v>304</v>
      </c>
      <c r="O105" s="2" t="s">
        <v>350</v>
      </c>
      <c r="P105" s="2" t="s">
        <v>351</v>
      </c>
      <c r="Q105" s="2" t="s">
        <v>1226</v>
      </c>
      <c r="R105" s="2" t="s">
        <v>289</v>
      </c>
      <c r="S105" s="2" t="s">
        <v>361</v>
      </c>
      <c r="T105" s="2" t="s">
        <v>1227</v>
      </c>
      <c r="U105" s="2" t="str">
        <f aca="false">IF(AND(O105=R105,O105&lt;&gt;"UNSURE"),"Agree","Conflict/Unsure")</f>
        <v>Conflict/Unsure</v>
      </c>
      <c r="V105" s="2" t="s">
        <v>350</v>
      </c>
      <c r="W105" s="2" t="s">
        <v>351</v>
      </c>
      <c r="X105" s="2" t="s">
        <v>1228</v>
      </c>
      <c r="Y105" s="2" t="n">
        <v>0.399</v>
      </c>
      <c r="Z105" s="2" t="n">
        <v>632</v>
      </c>
      <c r="AA105" s="2" t="s">
        <v>293</v>
      </c>
      <c r="AB105" s="2"/>
      <c r="AC105" s="2"/>
      <c r="AD105" s="2" t="s">
        <v>350</v>
      </c>
      <c r="AE105" s="2" t="s">
        <v>351</v>
      </c>
      <c r="AF105" s="2" t="s">
        <v>1202</v>
      </c>
      <c r="AG105" s="9"/>
      <c r="AH105" s="9"/>
      <c r="AI105" s="9"/>
    </row>
    <row r="106" customFormat="false" ht="15" hidden="false" customHeight="false" outlineLevel="0" collapsed="false">
      <c r="A106" s="2" t="s">
        <v>1229</v>
      </c>
      <c r="B106" s="2" t="n">
        <v>105</v>
      </c>
      <c r="C106" s="2" t="s">
        <v>856</v>
      </c>
      <c r="D106" s="2" t="s">
        <v>1230</v>
      </c>
      <c r="E106" s="2"/>
      <c r="F106" s="2" t="s">
        <v>1231</v>
      </c>
      <c r="G106" s="2" t="s">
        <v>344</v>
      </c>
      <c r="H106" s="2" t="s">
        <v>1232</v>
      </c>
      <c r="I106" s="2" t="s">
        <v>1233</v>
      </c>
      <c r="J106" s="2"/>
      <c r="K106" s="2" t="s">
        <v>436</v>
      </c>
      <c r="L106" s="2" t="s">
        <v>314</v>
      </c>
      <c r="M106" s="2" t="s">
        <v>348</v>
      </c>
      <c r="N106" s="2" t="s">
        <v>780</v>
      </c>
      <c r="O106" s="2" t="s">
        <v>289</v>
      </c>
      <c r="P106" s="2" t="s">
        <v>290</v>
      </c>
      <c r="Q106" s="2" t="s">
        <v>1234</v>
      </c>
      <c r="R106" s="2" t="s">
        <v>289</v>
      </c>
      <c r="S106" s="2" t="s">
        <v>290</v>
      </c>
      <c r="T106" s="2" t="s">
        <v>1234</v>
      </c>
      <c r="U106" s="2" t="str">
        <f aca="false">IF(AND(O106=R106,O106&lt;&gt;"UNSURE"),"Agree","Conflict/Unsure")</f>
        <v>Agree</v>
      </c>
      <c r="V106" s="2"/>
      <c r="W106" s="2"/>
      <c r="X106" s="2"/>
      <c r="Y106" s="2" t="n">
        <v>0.162</v>
      </c>
      <c r="Z106" s="2" t="n">
        <v>1431</v>
      </c>
      <c r="AA106" s="2" t="s">
        <v>293</v>
      </c>
      <c r="AB106" s="2"/>
      <c r="AC106" s="2"/>
      <c r="AD106" s="2" t="s">
        <v>289</v>
      </c>
      <c r="AE106" s="2" t="s">
        <v>290</v>
      </c>
      <c r="AF106" s="2" t="s">
        <v>294</v>
      </c>
      <c r="AG106" s="9"/>
      <c r="AH106" s="9"/>
      <c r="AI106" s="9"/>
    </row>
    <row r="107" customFormat="false" ht="15" hidden="false" customHeight="false" outlineLevel="0" collapsed="false">
      <c r="A107" s="2" t="s">
        <v>1235</v>
      </c>
      <c r="B107" s="2" t="n">
        <v>106</v>
      </c>
      <c r="C107" s="2" t="s">
        <v>856</v>
      </c>
      <c r="D107" s="2" t="s">
        <v>1236</v>
      </c>
      <c r="E107" s="2" t="s">
        <v>1237</v>
      </c>
      <c r="F107" s="2" t="s">
        <v>1238</v>
      </c>
      <c r="G107" s="2" t="s">
        <v>344</v>
      </c>
      <c r="H107" s="2" t="s">
        <v>1239</v>
      </c>
      <c r="I107" s="2" t="s">
        <v>1240</v>
      </c>
      <c r="J107" s="2" t="s">
        <v>1241</v>
      </c>
      <c r="K107" s="2" t="s">
        <v>303</v>
      </c>
      <c r="L107" s="2" t="s">
        <v>286</v>
      </c>
      <c r="M107" s="2" t="s">
        <v>468</v>
      </c>
      <c r="N107" s="2" t="s">
        <v>304</v>
      </c>
      <c r="O107" s="2" t="s">
        <v>289</v>
      </c>
      <c r="P107" s="2" t="s">
        <v>361</v>
      </c>
      <c r="Q107" s="2" t="s">
        <v>1242</v>
      </c>
      <c r="R107" s="2" t="s">
        <v>289</v>
      </c>
      <c r="S107" s="2" t="s">
        <v>361</v>
      </c>
      <c r="T107" s="2" t="s">
        <v>1243</v>
      </c>
      <c r="U107" s="2" t="str">
        <f aca="false">IF(AND(O107=R107,O107&lt;&gt;"UNSURE"),"Agree","Conflict/Unsure")</f>
        <v>Agree</v>
      </c>
      <c r="V107" s="2"/>
      <c r="W107" s="2"/>
      <c r="X107" s="2"/>
      <c r="Y107" s="2" t="n">
        <v>0.089</v>
      </c>
      <c r="Z107" s="2" t="n">
        <v>1823</v>
      </c>
      <c r="AA107" s="2" t="s">
        <v>293</v>
      </c>
      <c r="AB107" s="2"/>
      <c r="AC107" s="2"/>
      <c r="AD107" s="2" t="s">
        <v>289</v>
      </c>
      <c r="AE107" s="2" t="s">
        <v>361</v>
      </c>
      <c r="AF107" s="2" t="s">
        <v>294</v>
      </c>
      <c r="AG107" s="9"/>
      <c r="AH107" s="9"/>
      <c r="AI107" s="9"/>
    </row>
    <row r="108" customFormat="false" ht="15" hidden="false" customHeight="false" outlineLevel="0" collapsed="false">
      <c r="A108" s="2" t="s">
        <v>1244</v>
      </c>
      <c r="B108" s="2" t="n">
        <v>107</v>
      </c>
      <c r="C108" s="2" t="s">
        <v>856</v>
      </c>
      <c r="D108" s="2" t="s">
        <v>1245</v>
      </c>
      <c r="E108" s="2" t="s">
        <v>1246</v>
      </c>
      <c r="F108" s="2" t="s">
        <v>1247</v>
      </c>
      <c r="G108" s="2" t="s">
        <v>322</v>
      </c>
      <c r="H108" s="2" t="s">
        <v>1248</v>
      </c>
      <c r="I108" s="2" t="s">
        <v>1249</v>
      </c>
      <c r="J108" s="2"/>
      <c r="K108" s="2" t="s">
        <v>303</v>
      </c>
      <c r="L108" s="2" t="s">
        <v>314</v>
      </c>
      <c r="M108" s="2" t="s">
        <v>287</v>
      </c>
      <c r="N108" s="2" t="s">
        <v>780</v>
      </c>
      <c r="O108" s="2" t="s">
        <v>350</v>
      </c>
      <c r="P108" s="2" t="s">
        <v>351</v>
      </c>
      <c r="Q108" s="2" t="s">
        <v>1250</v>
      </c>
      <c r="R108" s="2" t="s">
        <v>350</v>
      </c>
      <c r="S108" s="2" t="s">
        <v>351</v>
      </c>
      <c r="T108" s="2" t="s">
        <v>1251</v>
      </c>
      <c r="U108" s="2" t="str">
        <f aca="false">IF(AND(O108=R108,O108&lt;&gt;"UNSURE"),"Agree","Conflict/Unsure")</f>
        <v>Agree</v>
      </c>
      <c r="V108" s="2"/>
      <c r="W108" s="2"/>
      <c r="X108" s="2"/>
      <c r="Y108" s="2" t="n">
        <v>1.226</v>
      </c>
      <c r="Z108" s="2" t="n">
        <v>9</v>
      </c>
      <c r="AA108" s="2" t="s">
        <v>293</v>
      </c>
      <c r="AB108" s="2"/>
      <c r="AC108" s="2"/>
      <c r="AD108" s="2" t="s">
        <v>350</v>
      </c>
      <c r="AE108" s="2" t="s">
        <v>351</v>
      </c>
      <c r="AF108" s="2" t="s">
        <v>294</v>
      </c>
      <c r="AG108" s="9"/>
      <c r="AH108" s="9"/>
      <c r="AI108" s="9"/>
    </row>
    <row r="109" customFormat="false" ht="15" hidden="false" customHeight="false" outlineLevel="0" collapsed="false">
      <c r="A109" s="2" t="s">
        <v>1252</v>
      </c>
      <c r="B109" s="2" t="n">
        <v>108</v>
      </c>
      <c r="C109" s="2" t="s">
        <v>856</v>
      </c>
      <c r="D109" s="2" t="s">
        <v>1253</v>
      </c>
      <c r="E109" s="2" t="s">
        <v>1254</v>
      </c>
      <c r="F109" s="2" t="s">
        <v>1255</v>
      </c>
      <c r="G109" s="2" t="s">
        <v>322</v>
      </c>
      <c r="H109" s="2" t="s">
        <v>1256</v>
      </c>
      <c r="I109" s="2" t="s">
        <v>1257</v>
      </c>
      <c r="J109" s="2" t="s">
        <v>1258</v>
      </c>
      <c r="K109" s="2" t="s">
        <v>303</v>
      </c>
      <c r="L109" s="2" t="s">
        <v>286</v>
      </c>
      <c r="M109" s="2" t="s">
        <v>358</v>
      </c>
      <c r="N109" s="2" t="s">
        <v>382</v>
      </c>
      <c r="O109" s="2" t="s">
        <v>289</v>
      </c>
      <c r="P109" s="2" t="s">
        <v>392</v>
      </c>
      <c r="Q109" s="2" t="s">
        <v>1259</v>
      </c>
      <c r="R109" s="2" t="s">
        <v>289</v>
      </c>
      <c r="S109" s="2" t="s">
        <v>392</v>
      </c>
      <c r="T109" s="2" t="s">
        <v>1260</v>
      </c>
      <c r="U109" s="2" t="str">
        <f aca="false">IF(AND(O109=R109,O109&lt;&gt;"UNSURE"),"Agree","Conflict/Unsure")</f>
        <v>Agree</v>
      </c>
      <c r="V109" s="2"/>
      <c r="W109" s="2"/>
      <c r="X109" s="2"/>
      <c r="Y109" s="2" t="n">
        <v>0.763</v>
      </c>
      <c r="Z109" s="2" t="n">
        <v>258</v>
      </c>
      <c r="AA109" s="2" t="s">
        <v>771</v>
      </c>
      <c r="AB109" s="2" t="s">
        <v>289</v>
      </c>
      <c r="AC109" s="2" t="s">
        <v>1261</v>
      </c>
      <c r="AD109" s="2" t="s">
        <v>289</v>
      </c>
      <c r="AE109" s="2" t="s">
        <v>392</v>
      </c>
      <c r="AF109" s="2" t="s">
        <v>294</v>
      </c>
      <c r="AG109" s="9"/>
      <c r="AH109" s="9"/>
      <c r="AI109" s="9"/>
    </row>
    <row r="110" customFormat="false" ht="15" hidden="false" customHeight="false" outlineLevel="0" collapsed="false">
      <c r="A110" s="2" t="s">
        <v>1262</v>
      </c>
      <c r="B110" s="2" t="n">
        <v>109</v>
      </c>
      <c r="C110" s="2" t="s">
        <v>856</v>
      </c>
      <c r="D110" s="2" t="s">
        <v>1263</v>
      </c>
      <c r="E110" s="2" t="s">
        <v>1264</v>
      </c>
      <c r="F110" s="2" t="s">
        <v>1265</v>
      </c>
      <c r="G110" s="2" t="s">
        <v>344</v>
      </c>
      <c r="H110" s="2" t="s">
        <v>345</v>
      </c>
      <c r="I110" s="2" t="s">
        <v>1266</v>
      </c>
      <c r="J110" s="2" t="s">
        <v>1267</v>
      </c>
      <c r="K110" s="2" t="s">
        <v>303</v>
      </c>
      <c r="L110" s="2" t="s">
        <v>286</v>
      </c>
      <c r="M110" s="2" t="s">
        <v>1268</v>
      </c>
      <c r="N110" s="2" t="s">
        <v>496</v>
      </c>
      <c r="O110" s="2" t="s">
        <v>289</v>
      </c>
      <c r="P110" s="2" t="s">
        <v>361</v>
      </c>
      <c r="Q110" s="2" t="s">
        <v>1269</v>
      </c>
      <c r="R110" s="2" t="s">
        <v>289</v>
      </c>
      <c r="S110" s="2" t="s">
        <v>361</v>
      </c>
      <c r="T110" s="2" t="s">
        <v>1269</v>
      </c>
      <c r="U110" s="2" t="str">
        <f aca="false">IF(AND(O110=R110,O110&lt;&gt;"UNSURE"),"Agree","Conflict/Unsure")</f>
        <v>Agree</v>
      </c>
      <c r="V110" s="2"/>
      <c r="W110" s="2"/>
      <c r="X110" s="2"/>
      <c r="Y110" s="2" t="n">
        <v>0.372</v>
      </c>
      <c r="Z110" s="2" t="n">
        <v>692</v>
      </c>
      <c r="AA110" s="2" t="s">
        <v>293</v>
      </c>
      <c r="AB110" s="2"/>
      <c r="AC110" s="2"/>
      <c r="AD110" s="2" t="s">
        <v>289</v>
      </c>
      <c r="AE110" s="2" t="s">
        <v>361</v>
      </c>
      <c r="AF110" s="2" t="s">
        <v>294</v>
      </c>
      <c r="AG110" s="9"/>
      <c r="AH110" s="9"/>
      <c r="AI110" s="9"/>
    </row>
    <row r="111" customFormat="false" ht="15" hidden="false" customHeight="false" outlineLevel="0" collapsed="false">
      <c r="A111" s="2" t="s">
        <v>1270</v>
      </c>
      <c r="B111" s="2" t="n">
        <v>110</v>
      </c>
      <c r="C111" s="2" t="s">
        <v>856</v>
      </c>
      <c r="D111" s="2" t="s">
        <v>1271</v>
      </c>
      <c r="E111" s="2" t="s">
        <v>1272</v>
      </c>
      <c r="F111" s="2" t="s">
        <v>1273</v>
      </c>
      <c r="G111" s="2" t="s">
        <v>299</v>
      </c>
      <c r="H111" s="2" t="s">
        <v>1274</v>
      </c>
      <c r="I111" s="2" t="s">
        <v>1275</v>
      </c>
      <c r="J111" s="2"/>
      <c r="K111" s="2" t="s">
        <v>303</v>
      </c>
      <c r="L111" s="2" t="s">
        <v>314</v>
      </c>
      <c r="M111" s="2" t="s">
        <v>468</v>
      </c>
      <c r="N111" s="2" t="s">
        <v>438</v>
      </c>
      <c r="O111" s="2" t="s">
        <v>289</v>
      </c>
      <c r="P111" s="2" t="s">
        <v>361</v>
      </c>
      <c r="Q111" s="2" t="s">
        <v>1276</v>
      </c>
      <c r="R111" s="2" t="s">
        <v>289</v>
      </c>
      <c r="S111" s="2" t="s">
        <v>361</v>
      </c>
      <c r="T111" s="2" t="s">
        <v>1277</v>
      </c>
      <c r="U111" s="2" t="str">
        <f aca="false">IF(AND(O111=R111,O111&lt;&gt;"UNSURE"),"Agree","Conflict/Unsure")</f>
        <v>Agree</v>
      </c>
      <c r="V111" s="2"/>
      <c r="W111" s="2"/>
      <c r="X111" s="2"/>
      <c r="Y111" s="2" t="n">
        <v>0.256</v>
      </c>
      <c r="Z111" s="2" t="n">
        <v>1001</v>
      </c>
      <c r="AA111" s="2" t="s">
        <v>293</v>
      </c>
      <c r="AB111" s="2"/>
      <c r="AC111" s="2"/>
      <c r="AD111" s="2" t="s">
        <v>289</v>
      </c>
      <c r="AE111" s="2" t="s">
        <v>361</v>
      </c>
      <c r="AF111" s="2" t="s">
        <v>294</v>
      </c>
      <c r="AG111" s="9"/>
      <c r="AH111" s="9"/>
      <c r="AI111" s="9"/>
    </row>
    <row r="112" customFormat="false" ht="15" hidden="false" customHeight="false" outlineLevel="0" collapsed="false">
      <c r="A112" s="2" t="s">
        <v>1278</v>
      </c>
      <c r="B112" s="2" t="n">
        <v>111</v>
      </c>
      <c r="C112" s="2" t="s">
        <v>856</v>
      </c>
      <c r="D112" s="2" t="s">
        <v>1279</v>
      </c>
      <c r="E112" s="2" t="s">
        <v>1280</v>
      </c>
      <c r="F112" s="2" t="s">
        <v>1281</v>
      </c>
      <c r="G112" s="2" t="s">
        <v>322</v>
      </c>
      <c r="H112" s="2" t="s">
        <v>575</v>
      </c>
      <c r="I112" s="2" t="s">
        <v>1282</v>
      </c>
      <c r="J112" s="2" t="s">
        <v>1283</v>
      </c>
      <c r="K112" s="2" t="s">
        <v>303</v>
      </c>
      <c r="L112" s="2" t="s">
        <v>286</v>
      </c>
      <c r="M112" s="2" t="s">
        <v>468</v>
      </c>
      <c r="N112" s="2" t="s">
        <v>578</v>
      </c>
      <c r="O112" s="2" t="s">
        <v>289</v>
      </c>
      <c r="P112" s="2" t="s">
        <v>361</v>
      </c>
      <c r="Q112" s="2" t="s">
        <v>1284</v>
      </c>
      <c r="R112" s="2" t="s">
        <v>289</v>
      </c>
      <c r="S112" s="2" t="s">
        <v>361</v>
      </c>
      <c r="T112" s="2" t="s">
        <v>1285</v>
      </c>
      <c r="U112" s="2" t="str">
        <f aca="false">IF(AND(O112=R112,O112&lt;&gt;"UNSURE"),"Agree","Conflict/Unsure")</f>
        <v>Agree</v>
      </c>
      <c r="V112" s="2"/>
      <c r="W112" s="2"/>
      <c r="X112" s="2"/>
      <c r="Y112" s="2" t="n">
        <v>0.451</v>
      </c>
      <c r="Z112" s="2" t="n">
        <v>534</v>
      </c>
      <c r="AA112" s="2" t="s">
        <v>293</v>
      </c>
      <c r="AB112" s="2"/>
      <c r="AC112" s="2"/>
      <c r="AD112" s="2" t="s">
        <v>289</v>
      </c>
      <c r="AE112" s="2" t="s">
        <v>361</v>
      </c>
      <c r="AF112" s="2" t="s">
        <v>294</v>
      </c>
      <c r="AG112" s="9"/>
      <c r="AH112" s="9"/>
      <c r="AI112" s="9"/>
    </row>
    <row r="113" customFormat="false" ht="15" hidden="false" customHeight="false" outlineLevel="0" collapsed="false">
      <c r="A113" s="2" t="s">
        <v>1286</v>
      </c>
      <c r="B113" s="2" t="n">
        <v>112</v>
      </c>
      <c r="C113" s="2" t="s">
        <v>856</v>
      </c>
      <c r="D113" s="2" t="s">
        <v>1287</v>
      </c>
      <c r="E113" s="2" t="s">
        <v>1288</v>
      </c>
      <c r="F113" s="2" t="s">
        <v>1289</v>
      </c>
      <c r="G113" s="2" t="s">
        <v>344</v>
      </c>
      <c r="H113" s="2" t="s">
        <v>674</v>
      </c>
      <c r="I113" s="2" t="s">
        <v>1290</v>
      </c>
      <c r="J113" s="2" t="s">
        <v>1291</v>
      </c>
      <c r="K113" s="2" t="s">
        <v>303</v>
      </c>
      <c r="L113" s="2" t="s">
        <v>286</v>
      </c>
      <c r="M113" s="2" t="s">
        <v>677</v>
      </c>
      <c r="N113" s="2" t="s">
        <v>1292</v>
      </c>
      <c r="O113" s="2" t="s">
        <v>350</v>
      </c>
      <c r="P113" s="2" t="s">
        <v>351</v>
      </c>
      <c r="Q113" s="2" t="s">
        <v>1293</v>
      </c>
      <c r="R113" s="2" t="s">
        <v>350</v>
      </c>
      <c r="S113" s="2" t="s">
        <v>351</v>
      </c>
      <c r="T113" s="2" t="s">
        <v>1294</v>
      </c>
      <c r="U113" s="2" t="str">
        <f aca="false">IF(AND(O113=R113,O113&lt;&gt;"UNSURE"),"Agree","Conflict/Unsure")</f>
        <v>Agree</v>
      </c>
      <c r="V113" s="2"/>
      <c r="W113" s="2"/>
      <c r="X113" s="2"/>
      <c r="Y113" s="2" t="n">
        <v>1.087</v>
      </c>
      <c r="Z113" s="2" t="n">
        <v>39</v>
      </c>
      <c r="AA113" s="2" t="s">
        <v>293</v>
      </c>
      <c r="AB113" s="2"/>
      <c r="AC113" s="2"/>
      <c r="AD113" s="2" t="s">
        <v>350</v>
      </c>
      <c r="AE113" s="2" t="s">
        <v>351</v>
      </c>
      <c r="AF113" s="2" t="s">
        <v>294</v>
      </c>
      <c r="AG113" s="9"/>
      <c r="AH113" s="9"/>
      <c r="AI113" s="9"/>
    </row>
    <row r="114" customFormat="false" ht="15" hidden="false" customHeight="false" outlineLevel="0" collapsed="false">
      <c r="A114" s="2" t="s">
        <v>1295</v>
      </c>
      <c r="B114" s="2" t="n">
        <v>113</v>
      </c>
      <c r="C114" s="2" t="s">
        <v>856</v>
      </c>
      <c r="D114" s="2" t="s">
        <v>1296</v>
      </c>
      <c r="E114" s="2" t="s">
        <v>1297</v>
      </c>
      <c r="F114" s="2" t="s">
        <v>1298</v>
      </c>
      <c r="G114" s="2" t="s">
        <v>344</v>
      </c>
      <c r="H114" s="2" t="s">
        <v>1299</v>
      </c>
      <c r="I114" s="2" t="s">
        <v>1300</v>
      </c>
      <c r="J114" s="2" t="s">
        <v>1301</v>
      </c>
      <c r="K114" s="2" t="s">
        <v>448</v>
      </c>
      <c r="L114" s="2" t="s">
        <v>286</v>
      </c>
      <c r="M114" s="2" t="s">
        <v>1302</v>
      </c>
      <c r="N114" s="2" t="s">
        <v>578</v>
      </c>
      <c r="O114" s="2" t="s">
        <v>289</v>
      </c>
      <c r="P114" s="2" t="s">
        <v>290</v>
      </c>
      <c r="Q114" s="2" t="s">
        <v>1303</v>
      </c>
      <c r="R114" s="2" t="s">
        <v>289</v>
      </c>
      <c r="S114" s="2" t="s">
        <v>290</v>
      </c>
      <c r="T114" s="2" t="s">
        <v>1303</v>
      </c>
      <c r="U114" s="2" t="str">
        <f aca="false">IF(AND(O114=R114,O114&lt;&gt;"UNSURE"),"Agree","Conflict/Unsure")</f>
        <v>Agree</v>
      </c>
      <c r="V114" s="2"/>
      <c r="W114" s="2"/>
      <c r="X114" s="2"/>
      <c r="Y114" s="2" t="n">
        <v>0.067</v>
      </c>
      <c r="Z114" s="2" t="n">
        <v>1911</v>
      </c>
      <c r="AA114" s="2" t="s">
        <v>293</v>
      </c>
      <c r="AB114" s="2"/>
      <c r="AC114" s="2"/>
      <c r="AD114" s="2" t="s">
        <v>289</v>
      </c>
      <c r="AE114" s="2" t="s">
        <v>290</v>
      </c>
      <c r="AF114" s="2" t="s">
        <v>294</v>
      </c>
      <c r="AG114" s="9"/>
      <c r="AH114" s="9"/>
      <c r="AI114" s="9"/>
    </row>
    <row r="115" customFormat="false" ht="15" hidden="false" customHeight="false" outlineLevel="0" collapsed="false">
      <c r="A115" s="2" t="s">
        <v>1304</v>
      </c>
      <c r="B115" s="2" t="n">
        <v>114</v>
      </c>
      <c r="C115" s="2" t="s">
        <v>856</v>
      </c>
      <c r="D115" s="2" t="s">
        <v>1305</v>
      </c>
      <c r="E115" s="2" t="s">
        <v>1306</v>
      </c>
      <c r="F115" s="2" t="s">
        <v>1307</v>
      </c>
      <c r="G115" s="2" t="s">
        <v>344</v>
      </c>
      <c r="H115" s="2" t="s">
        <v>423</v>
      </c>
      <c r="I115" s="2" t="s">
        <v>1308</v>
      </c>
      <c r="J115" s="2" t="s">
        <v>1309</v>
      </c>
      <c r="K115" s="2" t="s">
        <v>303</v>
      </c>
      <c r="L115" s="2" t="s">
        <v>286</v>
      </c>
      <c r="M115" s="2" t="s">
        <v>1310</v>
      </c>
      <c r="N115" s="2" t="s">
        <v>288</v>
      </c>
      <c r="O115" s="2" t="s">
        <v>289</v>
      </c>
      <c r="P115" s="2" t="s">
        <v>361</v>
      </c>
      <c r="Q115" s="2" t="s">
        <v>1311</v>
      </c>
      <c r="R115" s="2" t="s">
        <v>289</v>
      </c>
      <c r="S115" s="2" t="s">
        <v>361</v>
      </c>
      <c r="T115" s="2" t="s">
        <v>1312</v>
      </c>
      <c r="U115" s="2" t="str">
        <f aca="false">IF(AND(O115=R115,O115&lt;&gt;"UNSURE"),"Agree","Conflict/Unsure")</f>
        <v>Agree</v>
      </c>
      <c r="V115" s="2"/>
      <c r="W115" s="2"/>
      <c r="X115" s="2"/>
      <c r="Y115" s="2" t="n">
        <v>0.373</v>
      </c>
      <c r="Z115" s="2" t="n">
        <v>684</v>
      </c>
      <c r="AA115" s="2" t="s">
        <v>293</v>
      </c>
      <c r="AB115" s="2"/>
      <c r="AC115" s="2"/>
      <c r="AD115" s="2" t="s">
        <v>289</v>
      </c>
      <c r="AE115" s="2" t="s">
        <v>361</v>
      </c>
      <c r="AF115" s="2" t="s">
        <v>294</v>
      </c>
      <c r="AG115" s="9"/>
      <c r="AH115" s="9"/>
      <c r="AI115" s="9"/>
    </row>
    <row r="116" customFormat="false" ht="15" hidden="false" customHeight="false" outlineLevel="0" collapsed="false">
      <c r="A116" s="2" t="s">
        <v>1313</v>
      </c>
      <c r="B116" s="2" t="n">
        <v>115</v>
      </c>
      <c r="C116" s="2" t="s">
        <v>856</v>
      </c>
      <c r="D116" s="2" t="s">
        <v>1314</v>
      </c>
      <c r="E116" s="2"/>
      <c r="F116" s="2" t="s">
        <v>1315</v>
      </c>
      <c r="G116" s="2" t="s">
        <v>299</v>
      </c>
      <c r="H116" s="2" t="s">
        <v>1316</v>
      </c>
      <c r="I116" s="2" t="s">
        <v>1317</v>
      </c>
      <c r="J116" s="2" t="s">
        <v>1318</v>
      </c>
      <c r="K116" s="2" t="s">
        <v>436</v>
      </c>
      <c r="L116" s="2" t="s">
        <v>314</v>
      </c>
      <c r="M116" s="2" t="s">
        <v>348</v>
      </c>
      <c r="N116" s="2" t="s">
        <v>161</v>
      </c>
      <c r="O116" s="2" t="s">
        <v>289</v>
      </c>
      <c r="P116" s="2" t="s">
        <v>290</v>
      </c>
      <c r="Q116" s="2" t="s">
        <v>1319</v>
      </c>
      <c r="R116" s="2" t="s">
        <v>289</v>
      </c>
      <c r="S116" s="2" t="s">
        <v>290</v>
      </c>
      <c r="T116" s="2" t="s">
        <v>1320</v>
      </c>
      <c r="U116" s="2" t="str">
        <f aca="false">IF(AND(O116=R116,O116&lt;&gt;"UNSURE"),"Agree","Conflict/Unsure")</f>
        <v>Agree</v>
      </c>
      <c r="V116" s="2"/>
      <c r="W116" s="2"/>
      <c r="X116" s="2"/>
      <c r="Y116" s="2" t="n">
        <v>0.118</v>
      </c>
      <c r="Z116" s="2" t="n">
        <v>1670</v>
      </c>
      <c r="AA116" s="2" t="s">
        <v>293</v>
      </c>
      <c r="AB116" s="2"/>
      <c r="AC116" s="2"/>
      <c r="AD116" s="2" t="s">
        <v>289</v>
      </c>
      <c r="AE116" s="2" t="s">
        <v>290</v>
      </c>
      <c r="AF116" s="2" t="s">
        <v>294</v>
      </c>
      <c r="AG116" s="9"/>
      <c r="AH116" s="9"/>
      <c r="AI116" s="9"/>
    </row>
    <row r="117" customFormat="false" ht="15" hidden="false" customHeight="false" outlineLevel="0" collapsed="false">
      <c r="A117" s="2" t="s">
        <v>1321</v>
      </c>
      <c r="B117" s="2" t="n">
        <v>116</v>
      </c>
      <c r="C117" s="2" t="s">
        <v>856</v>
      </c>
      <c r="D117" s="2" t="s">
        <v>1322</v>
      </c>
      <c r="E117" s="2" t="s">
        <v>1323</v>
      </c>
      <c r="F117" s="2" t="s">
        <v>1324</v>
      </c>
      <c r="G117" s="2" t="s">
        <v>281</v>
      </c>
      <c r="H117" s="2" t="s">
        <v>1325</v>
      </c>
      <c r="I117" s="2" t="s">
        <v>1326</v>
      </c>
      <c r="J117" s="2"/>
      <c r="K117" s="2" t="s">
        <v>303</v>
      </c>
      <c r="L117" s="2" t="s">
        <v>516</v>
      </c>
      <c r="M117" s="2" t="s">
        <v>348</v>
      </c>
      <c r="N117" s="2" t="s">
        <v>161</v>
      </c>
      <c r="O117" s="2" t="s">
        <v>289</v>
      </c>
      <c r="P117" s="2" t="s">
        <v>305</v>
      </c>
      <c r="Q117" s="2" t="s">
        <v>1327</v>
      </c>
      <c r="R117" s="2" t="s">
        <v>289</v>
      </c>
      <c r="S117" s="2" t="s">
        <v>305</v>
      </c>
      <c r="T117" s="2" t="s">
        <v>1327</v>
      </c>
      <c r="U117" s="2" t="str">
        <f aca="false">IF(AND(O117=R117,O117&lt;&gt;"UNSURE"),"Agree","Conflict/Unsure")</f>
        <v>Agree</v>
      </c>
      <c r="V117" s="2"/>
      <c r="W117" s="2"/>
      <c r="X117" s="2"/>
      <c r="Y117" s="2" t="n">
        <v>0.221</v>
      </c>
      <c r="Z117" s="2" t="n">
        <v>1160</v>
      </c>
      <c r="AA117" s="2" t="s">
        <v>293</v>
      </c>
      <c r="AB117" s="2"/>
      <c r="AC117" s="2"/>
      <c r="AD117" s="2" t="s">
        <v>289</v>
      </c>
      <c r="AE117" s="2" t="s">
        <v>305</v>
      </c>
      <c r="AF117" s="2" t="s">
        <v>294</v>
      </c>
      <c r="AG117" s="9"/>
      <c r="AH117" s="9"/>
      <c r="AI117" s="9"/>
    </row>
    <row r="118" customFormat="false" ht="15" hidden="false" customHeight="false" outlineLevel="0" collapsed="false">
      <c r="A118" s="2" t="s">
        <v>1328</v>
      </c>
      <c r="B118" s="2" t="n">
        <v>117</v>
      </c>
      <c r="C118" s="2" t="s">
        <v>856</v>
      </c>
      <c r="D118" s="2" t="s">
        <v>1329</v>
      </c>
      <c r="E118" s="2" t="s">
        <v>1330</v>
      </c>
      <c r="F118" s="2" t="s">
        <v>1331</v>
      </c>
      <c r="G118" s="2" t="s">
        <v>344</v>
      </c>
      <c r="H118" s="2" t="s">
        <v>323</v>
      </c>
      <c r="I118" s="2" t="s">
        <v>1332</v>
      </c>
      <c r="J118" s="2"/>
      <c r="K118" s="2" t="s">
        <v>325</v>
      </c>
      <c r="L118" s="2" t="s">
        <v>314</v>
      </c>
      <c r="M118" s="2" t="s">
        <v>468</v>
      </c>
      <c r="N118" s="2" t="s">
        <v>1333</v>
      </c>
      <c r="O118" s="2" t="s">
        <v>289</v>
      </c>
      <c r="P118" s="2" t="s">
        <v>361</v>
      </c>
      <c r="Q118" s="2" t="s">
        <v>1104</v>
      </c>
      <c r="R118" s="2" t="s">
        <v>289</v>
      </c>
      <c r="S118" s="2" t="s">
        <v>361</v>
      </c>
      <c r="T118" s="2" t="s">
        <v>1334</v>
      </c>
      <c r="U118" s="2" t="str">
        <f aca="false">IF(AND(O118=R118,O118&lt;&gt;"UNSURE"),"Agree","Conflict/Unsure")</f>
        <v>Agree</v>
      </c>
      <c r="V118" s="2"/>
      <c r="W118" s="2"/>
      <c r="X118" s="2"/>
      <c r="Y118" s="2" t="n">
        <v>0.291</v>
      </c>
      <c r="Z118" s="2" t="n">
        <v>904</v>
      </c>
      <c r="AA118" s="2" t="s">
        <v>293</v>
      </c>
      <c r="AB118" s="2"/>
      <c r="AC118" s="2"/>
      <c r="AD118" s="2" t="s">
        <v>289</v>
      </c>
      <c r="AE118" s="2" t="s">
        <v>361</v>
      </c>
      <c r="AF118" s="2" t="s">
        <v>294</v>
      </c>
      <c r="AG118" s="9"/>
      <c r="AH118" s="9"/>
      <c r="AI118" s="9"/>
    </row>
    <row r="119" customFormat="false" ht="15" hidden="false" customHeight="false" outlineLevel="0" collapsed="false">
      <c r="A119" s="2" t="s">
        <v>1335</v>
      </c>
      <c r="B119" s="2" t="n">
        <v>118</v>
      </c>
      <c r="C119" s="2" t="s">
        <v>856</v>
      </c>
      <c r="D119" s="2" t="s">
        <v>1336</v>
      </c>
      <c r="E119" s="2" t="s">
        <v>1337</v>
      </c>
      <c r="F119" s="2" t="s">
        <v>1338</v>
      </c>
      <c r="G119" s="2" t="s">
        <v>344</v>
      </c>
      <c r="H119" s="2" t="s">
        <v>1339</v>
      </c>
      <c r="I119" s="2" t="s">
        <v>1340</v>
      </c>
      <c r="J119" s="2" t="s">
        <v>1341</v>
      </c>
      <c r="K119" s="2" t="s">
        <v>303</v>
      </c>
      <c r="L119" s="2" t="s">
        <v>286</v>
      </c>
      <c r="M119" s="2" t="s">
        <v>348</v>
      </c>
      <c r="N119" s="2" t="s">
        <v>304</v>
      </c>
      <c r="O119" s="2" t="s">
        <v>289</v>
      </c>
      <c r="P119" s="2" t="s">
        <v>305</v>
      </c>
      <c r="Q119" s="2" t="s">
        <v>1342</v>
      </c>
      <c r="R119" s="2" t="s">
        <v>289</v>
      </c>
      <c r="S119" s="2" t="s">
        <v>361</v>
      </c>
      <c r="T119" s="2" t="s">
        <v>1343</v>
      </c>
      <c r="U119" s="2" t="str">
        <f aca="false">IF(AND(O119=R119,O119&lt;&gt;"UNSURE"),"Agree","Conflict/Unsure")</f>
        <v>Agree</v>
      </c>
      <c r="V119" s="2"/>
      <c r="W119" s="2"/>
      <c r="X119" s="2"/>
      <c r="Y119" s="2" t="n">
        <v>0.466</v>
      </c>
      <c r="Z119" s="2" t="n">
        <v>513</v>
      </c>
      <c r="AA119" s="2" t="s">
        <v>293</v>
      </c>
      <c r="AB119" s="2"/>
      <c r="AC119" s="2"/>
      <c r="AD119" s="2" t="s">
        <v>289</v>
      </c>
      <c r="AE119" s="2" t="s">
        <v>305</v>
      </c>
      <c r="AF119" s="2" t="s">
        <v>294</v>
      </c>
      <c r="AG119" s="9"/>
      <c r="AH119" s="9"/>
      <c r="AI119" s="9"/>
    </row>
    <row r="120" customFormat="false" ht="15" hidden="false" customHeight="false" outlineLevel="0" collapsed="false">
      <c r="A120" s="2" t="s">
        <v>1344</v>
      </c>
      <c r="B120" s="2" t="n">
        <v>119</v>
      </c>
      <c r="C120" s="2" t="s">
        <v>856</v>
      </c>
      <c r="D120" s="2" t="s">
        <v>1345</v>
      </c>
      <c r="E120" s="2"/>
      <c r="F120" s="2" t="s">
        <v>1346</v>
      </c>
      <c r="G120" s="2" t="s">
        <v>344</v>
      </c>
      <c r="H120" s="2" t="s">
        <v>1002</v>
      </c>
      <c r="I120" s="2" t="s">
        <v>1347</v>
      </c>
      <c r="J120" s="2" t="s">
        <v>1348</v>
      </c>
      <c r="K120" s="2" t="s">
        <v>370</v>
      </c>
      <c r="L120" s="2" t="s">
        <v>286</v>
      </c>
      <c r="M120" s="2" t="s">
        <v>468</v>
      </c>
      <c r="N120" s="2" t="s">
        <v>288</v>
      </c>
      <c r="O120" s="2" t="s">
        <v>289</v>
      </c>
      <c r="P120" s="2" t="s">
        <v>290</v>
      </c>
      <c r="Q120" s="2" t="s">
        <v>1349</v>
      </c>
      <c r="R120" s="2" t="s">
        <v>289</v>
      </c>
      <c r="S120" s="2" t="s">
        <v>290</v>
      </c>
      <c r="T120" s="2" t="s">
        <v>1349</v>
      </c>
      <c r="U120" s="2" t="str">
        <f aca="false">IF(AND(O120=R120,O120&lt;&gt;"UNSURE"),"Agree","Conflict/Unsure")</f>
        <v>Agree</v>
      </c>
      <c r="V120" s="2"/>
      <c r="W120" s="2"/>
      <c r="X120" s="2"/>
      <c r="Y120" s="2" t="n">
        <v>-0.01</v>
      </c>
      <c r="Z120" s="2" t="n">
        <v>2104</v>
      </c>
      <c r="AA120" s="2" t="s">
        <v>293</v>
      </c>
      <c r="AB120" s="2"/>
      <c r="AC120" s="2"/>
      <c r="AD120" s="2" t="s">
        <v>289</v>
      </c>
      <c r="AE120" s="2" t="s">
        <v>290</v>
      </c>
      <c r="AF120" s="2" t="s">
        <v>294</v>
      </c>
      <c r="AG120" s="9"/>
      <c r="AH120" s="9"/>
      <c r="AI120" s="9"/>
    </row>
    <row r="121" customFormat="false" ht="15" hidden="false" customHeight="false" outlineLevel="0" collapsed="false">
      <c r="A121" s="2" t="s">
        <v>1350</v>
      </c>
      <c r="B121" s="2" t="n">
        <v>120</v>
      </c>
      <c r="C121" s="2" t="s">
        <v>856</v>
      </c>
      <c r="D121" s="2" t="s">
        <v>1351</v>
      </c>
      <c r="E121" s="2" t="s">
        <v>1352</v>
      </c>
      <c r="F121" s="2" t="s">
        <v>1353</v>
      </c>
      <c r="G121" s="2" t="s">
        <v>281</v>
      </c>
      <c r="H121" s="2" t="s">
        <v>1354</v>
      </c>
      <c r="I121" s="2" t="s">
        <v>1355</v>
      </c>
      <c r="J121" s="2"/>
      <c r="K121" s="2" t="s">
        <v>303</v>
      </c>
      <c r="L121" s="2" t="s">
        <v>314</v>
      </c>
      <c r="M121" s="2" t="s">
        <v>779</v>
      </c>
      <c r="N121" s="2" t="s">
        <v>438</v>
      </c>
      <c r="O121" s="2" t="s">
        <v>289</v>
      </c>
      <c r="P121" s="2" t="s">
        <v>305</v>
      </c>
      <c r="Q121" s="2" t="s">
        <v>1356</v>
      </c>
      <c r="R121" s="2" t="s">
        <v>289</v>
      </c>
      <c r="S121" s="2" t="s">
        <v>305</v>
      </c>
      <c r="T121" s="2" t="s">
        <v>1357</v>
      </c>
      <c r="U121" s="2" t="str">
        <f aca="false">IF(AND(O121=R121,O121&lt;&gt;"UNSURE"),"Agree","Conflict/Unsure")</f>
        <v>Agree</v>
      </c>
      <c r="V121" s="2"/>
      <c r="W121" s="2"/>
      <c r="X121" s="2"/>
      <c r="Y121" s="2" t="n">
        <v>0.191</v>
      </c>
      <c r="Z121" s="2" t="n">
        <v>1287</v>
      </c>
      <c r="AA121" s="2" t="s">
        <v>293</v>
      </c>
      <c r="AB121" s="2"/>
      <c r="AC121" s="2"/>
      <c r="AD121" s="2" t="s">
        <v>289</v>
      </c>
      <c r="AE121" s="2" t="s">
        <v>305</v>
      </c>
      <c r="AF121" s="2" t="s">
        <v>294</v>
      </c>
      <c r="AG121" s="9"/>
      <c r="AH121" s="9"/>
      <c r="AI121" s="9"/>
    </row>
    <row r="122" customFormat="false" ht="15" hidden="false" customHeight="false" outlineLevel="0" collapsed="false">
      <c r="A122" s="2" t="s">
        <v>1358</v>
      </c>
      <c r="B122" s="2" t="n">
        <v>121</v>
      </c>
      <c r="C122" s="2" t="s">
        <v>856</v>
      </c>
      <c r="D122" s="2" t="s">
        <v>1359</v>
      </c>
      <c r="E122" s="2" t="s">
        <v>1360</v>
      </c>
      <c r="F122" s="2" t="s">
        <v>1361</v>
      </c>
      <c r="G122" s="2" t="s">
        <v>344</v>
      </c>
      <c r="H122" s="2" t="s">
        <v>345</v>
      </c>
      <c r="I122" s="2" t="s">
        <v>1362</v>
      </c>
      <c r="J122" s="2" t="s">
        <v>1363</v>
      </c>
      <c r="K122" s="2" t="s">
        <v>303</v>
      </c>
      <c r="L122" s="2" t="s">
        <v>286</v>
      </c>
      <c r="M122" s="2" t="s">
        <v>1364</v>
      </c>
      <c r="N122" s="2" t="s">
        <v>427</v>
      </c>
      <c r="O122" s="2" t="s">
        <v>350</v>
      </c>
      <c r="P122" s="2" t="s">
        <v>351</v>
      </c>
      <c r="Q122" s="2" t="s">
        <v>1365</v>
      </c>
      <c r="R122" s="2" t="s">
        <v>350</v>
      </c>
      <c r="S122" s="2" t="s">
        <v>351</v>
      </c>
      <c r="T122" s="2" t="s">
        <v>1366</v>
      </c>
      <c r="U122" s="2" t="str">
        <f aca="false">IF(AND(O122=R122,O122&lt;&gt;"UNSURE"),"Agree","Conflict/Unsure")</f>
        <v>Agree</v>
      </c>
      <c r="V122" s="2"/>
      <c r="W122" s="2"/>
      <c r="X122" s="2"/>
      <c r="Y122" s="2" t="n">
        <v>0.8</v>
      </c>
      <c r="Z122" s="2" t="n">
        <v>226</v>
      </c>
      <c r="AA122" s="2" t="s">
        <v>293</v>
      </c>
      <c r="AB122" s="2"/>
      <c r="AC122" s="2"/>
      <c r="AD122" s="2" t="s">
        <v>350</v>
      </c>
      <c r="AE122" s="2" t="s">
        <v>351</v>
      </c>
      <c r="AF122" s="2" t="s">
        <v>294</v>
      </c>
      <c r="AG122" s="9"/>
      <c r="AH122" s="9"/>
      <c r="AI122" s="9"/>
    </row>
    <row r="123" customFormat="false" ht="15" hidden="false" customHeight="false" outlineLevel="0" collapsed="false">
      <c r="A123" s="2" t="s">
        <v>1367</v>
      </c>
      <c r="B123" s="2" t="n">
        <v>122</v>
      </c>
      <c r="C123" s="2" t="s">
        <v>856</v>
      </c>
      <c r="D123" s="2" t="s">
        <v>1368</v>
      </c>
      <c r="E123" s="2" t="s">
        <v>1369</v>
      </c>
      <c r="F123" s="2" t="s">
        <v>1370</v>
      </c>
      <c r="G123" s="2" t="s">
        <v>322</v>
      </c>
      <c r="H123" s="2" t="s">
        <v>1207</v>
      </c>
      <c r="I123" s="2" t="s">
        <v>1371</v>
      </c>
      <c r="J123" s="2" t="s">
        <v>1372</v>
      </c>
      <c r="K123" s="2" t="s">
        <v>303</v>
      </c>
      <c r="L123" s="2" t="s">
        <v>286</v>
      </c>
      <c r="M123" s="2" t="s">
        <v>358</v>
      </c>
      <c r="N123" s="2" t="s">
        <v>496</v>
      </c>
      <c r="O123" s="2" t="s">
        <v>350</v>
      </c>
      <c r="P123" s="2" t="s">
        <v>351</v>
      </c>
      <c r="Q123" s="2" t="s">
        <v>1373</v>
      </c>
      <c r="R123" s="2" t="s">
        <v>350</v>
      </c>
      <c r="S123" s="2" t="s">
        <v>351</v>
      </c>
      <c r="T123" s="2" t="s">
        <v>1374</v>
      </c>
      <c r="U123" s="2" t="str">
        <f aca="false">IF(AND(O123=R123,O123&lt;&gt;"UNSURE"),"Agree","Conflict/Unsure")</f>
        <v>Agree</v>
      </c>
      <c r="V123" s="2"/>
      <c r="W123" s="2"/>
      <c r="X123" s="2"/>
      <c r="Y123" s="2" t="n">
        <v>0.729</v>
      </c>
      <c r="Z123" s="2" t="n">
        <v>282</v>
      </c>
      <c r="AA123" s="2" t="s">
        <v>293</v>
      </c>
      <c r="AB123" s="2"/>
      <c r="AC123" s="2"/>
      <c r="AD123" s="2" t="s">
        <v>350</v>
      </c>
      <c r="AE123" s="2" t="s">
        <v>351</v>
      </c>
      <c r="AF123" s="2" t="s">
        <v>294</v>
      </c>
      <c r="AG123" s="9"/>
      <c r="AH123" s="9"/>
      <c r="AI123" s="9"/>
    </row>
    <row r="124" customFormat="false" ht="15" hidden="false" customHeight="false" outlineLevel="0" collapsed="false">
      <c r="A124" s="2" t="s">
        <v>1375</v>
      </c>
      <c r="B124" s="2" t="n">
        <v>123</v>
      </c>
      <c r="C124" s="2" t="s">
        <v>856</v>
      </c>
      <c r="D124" s="2" t="s">
        <v>1376</v>
      </c>
      <c r="E124" s="2"/>
      <c r="F124" s="2" t="s">
        <v>1377</v>
      </c>
      <c r="G124" s="2" t="s">
        <v>322</v>
      </c>
      <c r="H124" s="2" t="s">
        <v>1378</v>
      </c>
      <c r="I124" s="2" t="s">
        <v>1379</v>
      </c>
      <c r="J124" s="2"/>
      <c r="K124" s="2" t="s">
        <v>303</v>
      </c>
      <c r="L124" s="2" t="s">
        <v>314</v>
      </c>
      <c r="M124" s="2" t="s">
        <v>609</v>
      </c>
      <c r="N124" s="2" t="s">
        <v>780</v>
      </c>
      <c r="O124" s="2" t="s">
        <v>289</v>
      </c>
      <c r="P124" s="2" t="s">
        <v>361</v>
      </c>
      <c r="Q124" s="2" t="s">
        <v>1380</v>
      </c>
      <c r="R124" s="2" t="s">
        <v>289</v>
      </c>
      <c r="S124" s="2" t="s">
        <v>361</v>
      </c>
      <c r="T124" s="2" t="s">
        <v>1381</v>
      </c>
      <c r="U124" s="2" t="str">
        <f aca="false">IF(AND(O124=R124,O124&lt;&gt;"UNSURE"),"Agree","Conflict/Unsure")</f>
        <v>Agree</v>
      </c>
      <c r="V124" s="2"/>
      <c r="W124" s="2"/>
      <c r="X124" s="2"/>
      <c r="Y124" s="2" t="n">
        <v>0.205</v>
      </c>
      <c r="Z124" s="2" t="n">
        <v>1233</v>
      </c>
      <c r="AA124" s="2" t="s">
        <v>293</v>
      </c>
      <c r="AB124" s="2"/>
      <c r="AC124" s="2"/>
      <c r="AD124" s="2" t="s">
        <v>289</v>
      </c>
      <c r="AE124" s="2" t="s">
        <v>361</v>
      </c>
      <c r="AF124" s="2" t="s">
        <v>294</v>
      </c>
      <c r="AG124" s="9"/>
      <c r="AH124" s="9"/>
      <c r="AI124" s="9"/>
    </row>
    <row r="125" customFormat="false" ht="15" hidden="false" customHeight="false" outlineLevel="0" collapsed="false">
      <c r="A125" s="2" t="s">
        <v>1382</v>
      </c>
      <c r="B125" s="2" t="n">
        <v>124</v>
      </c>
      <c r="C125" s="2" t="s">
        <v>856</v>
      </c>
      <c r="D125" s="2" t="s">
        <v>1383</v>
      </c>
      <c r="E125" s="2" t="s">
        <v>1384</v>
      </c>
      <c r="F125" s="2" t="s">
        <v>1385</v>
      </c>
      <c r="G125" s="2" t="s">
        <v>322</v>
      </c>
      <c r="H125" s="2" t="s">
        <v>1386</v>
      </c>
      <c r="I125" s="2" t="s">
        <v>1387</v>
      </c>
      <c r="J125" s="2"/>
      <c r="K125" s="2" t="s">
        <v>303</v>
      </c>
      <c r="L125" s="2" t="s">
        <v>314</v>
      </c>
      <c r="M125" s="2" t="s">
        <v>348</v>
      </c>
      <c r="N125" s="2" t="s">
        <v>506</v>
      </c>
      <c r="O125" s="2" t="s">
        <v>289</v>
      </c>
      <c r="P125" s="2" t="s">
        <v>361</v>
      </c>
      <c r="Q125" s="2" t="s">
        <v>1388</v>
      </c>
      <c r="R125" s="2" t="s">
        <v>289</v>
      </c>
      <c r="S125" s="2" t="s">
        <v>361</v>
      </c>
      <c r="T125" s="2" t="s">
        <v>1388</v>
      </c>
      <c r="U125" s="2" t="str">
        <f aca="false">IF(AND(O125=R125,O125&lt;&gt;"UNSURE"),"Agree","Conflict/Unsure")</f>
        <v>Agree</v>
      </c>
      <c r="V125" s="2"/>
      <c r="W125" s="2"/>
      <c r="X125" s="2"/>
      <c r="Y125" s="2" t="n">
        <v>0.228</v>
      </c>
      <c r="Z125" s="2" t="n">
        <v>1127</v>
      </c>
      <c r="AA125" s="2" t="s">
        <v>293</v>
      </c>
      <c r="AB125" s="2"/>
      <c r="AC125" s="2"/>
      <c r="AD125" s="2" t="s">
        <v>289</v>
      </c>
      <c r="AE125" s="2" t="s">
        <v>361</v>
      </c>
      <c r="AF125" s="2" t="s">
        <v>294</v>
      </c>
      <c r="AG125" s="9"/>
      <c r="AH125" s="9"/>
      <c r="AI125" s="9"/>
    </row>
    <row r="126" customFormat="false" ht="15" hidden="false" customHeight="false" outlineLevel="0" collapsed="false">
      <c r="A126" s="2" t="s">
        <v>1389</v>
      </c>
      <c r="B126" s="2" t="n">
        <v>125</v>
      </c>
      <c r="C126" s="2" t="s">
        <v>856</v>
      </c>
      <c r="D126" s="2" t="s">
        <v>1390</v>
      </c>
      <c r="E126" s="2" t="s">
        <v>1391</v>
      </c>
      <c r="F126" s="2" t="s">
        <v>1392</v>
      </c>
      <c r="G126" s="2" t="s">
        <v>322</v>
      </c>
      <c r="H126" s="2" t="s">
        <v>1393</v>
      </c>
      <c r="I126" s="2" t="s">
        <v>1394</v>
      </c>
      <c r="J126" s="2" t="s">
        <v>1395</v>
      </c>
      <c r="K126" s="2" t="s">
        <v>303</v>
      </c>
      <c r="L126" s="2" t="s">
        <v>286</v>
      </c>
      <c r="M126" s="2" t="s">
        <v>381</v>
      </c>
      <c r="N126" s="2" t="s">
        <v>1396</v>
      </c>
      <c r="O126" s="2" t="s">
        <v>289</v>
      </c>
      <c r="P126" s="2" t="s">
        <v>361</v>
      </c>
      <c r="Q126" s="2" t="s">
        <v>1397</v>
      </c>
      <c r="R126" s="2" t="s">
        <v>289</v>
      </c>
      <c r="S126" s="2" t="s">
        <v>361</v>
      </c>
      <c r="T126" s="2" t="s">
        <v>1398</v>
      </c>
      <c r="U126" s="2" t="str">
        <f aca="false">IF(AND(O126=R126,O126&lt;&gt;"UNSURE"),"Agree","Conflict/Unsure")</f>
        <v>Agree</v>
      </c>
      <c r="V126" s="2"/>
      <c r="W126" s="2"/>
      <c r="X126" s="2"/>
      <c r="Y126" s="2" t="n">
        <v>0.273</v>
      </c>
      <c r="Z126" s="2" t="n">
        <v>946</v>
      </c>
      <c r="AA126" s="2" t="s">
        <v>293</v>
      </c>
      <c r="AB126" s="2"/>
      <c r="AC126" s="2"/>
      <c r="AD126" s="2" t="s">
        <v>289</v>
      </c>
      <c r="AE126" s="2" t="s">
        <v>361</v>
      </c>
      <c r="AF126" s="2" t="s">
        <v>294</v>
      </c>
      <c r="AG126" s="9"/>
      <c r="AH126" s="9"/>
      <c r="AI126" s="9"/>
    </row>
    <row r="127" customFormat="false" ht="15" hidden="false" customHeight="false" outlineLevel="0" collapsed="false">
      <c r="A127" s="2" t="s">
        <v>1399</v>
      </c>
      <c r="B127" s="2" t="n">
        <v>126</v>
      </c>
      <c r="C127" s="2" t="s">
        <v>856</v>
      </c>
      <c r="D127" s="2" t="s">
        <v>1400</v>
      </c>
      <c r="E127" s="2" t="s">
        <v>1401</v>
      </c>
      <c r="F127" s="2" t="s">
        <v>1402</v>
      </c>
      <c r="G127" s="2" t="s">
        <v>344</v>
      </c>
      <c r="H127" s="2" t="s">
        <v>415</v>
      </c>
      <c r="I127" s="2" t="s">
        <v>1403</v>
      </c>
      <c r="J127" s="2" t="s">
        <v>1404</v>
      </c>
      <c r="K127" s="2" t="s">
        <v>303</v>
      </c>
      <c r="L127" s="2" t="s">
        <v>286</v>
      </c>
      <c r="M127" s="2" t="s">
        <v>315</v>
      </c>
      <c r="N127" s="2" t="s">
        <v>304</v>
      </c>
      <c r="O127" s="2" t="s">
        <v>289</v>
      </c>
      <c r="P127" s="2" t="s">
        <v>305</v>
      </c>
      <c r="Q127" s="2" t="s">
        <v>1405</v>
      </c>
      <c r="R127" s="2" t="s">
        <v>289</v>
      </c>
      <c r="S127" s="2" t="s">
        <v>305</v>
      </c>
      <c r="T127" s="2" t="s">
        <v>1405</v>
      </c>
      <c r="U127" s="2" t="str">
        <f aca="false">IF(AND(O127=R127,O127&lt;&gt;"UNSURE"),"Agree","Conflict/Unsure")</f>
        <v>Agree</v>
      </c>
      <c r="V127" s="2"/>
      <c r="W127" s="2"/>
      <c r="X127" s="2"/>
      <c r="Y127" s="2" t="n">
        <v>0.241</v>
      </c>
      <c r="Z127" s="2" t="n">
        <v>1063</v>
      </c>
      <c r="AA127" s="2" t="s">
        <v>293</v>
      </c>
      <c r="AB127" s="2"/>
      <c r="AC127" s="2"/>
      <c r="AD127" s="2" t="s">
        <v>289</v>
      </c>
      <c r="AE127" s="2" t="s">
        <v>305</v>
      </c>
      <c r="AF127" s="2" t="s">
        <v>294</v>
      </c>
      <c r="AG127" s="9"/>
      <c r="AH127" s="9"/>
      <c r="AI127" s="9"/>
    </row>
    <row r="128" customFormat="false" ht="15" hidden="false" customHeight="false" outlineLevel="0" collapsed="false">
      <c r="A128" s="2" t="s">
        <v>1406</v>
      </c>
      <c r="B128" s="2" t="n">
        <v>127</v>
      </c>
      <c r="C128" s="2" t="s">
        <v>856</v>
      </c>
      <c r="D128" s="2" t="s">
        <v>1407</v>
      </c>
      <c r="E128" s="2" t="s">
        <v>1408</v>
      </c>
      <c r="F128" s="2" t="s">
        <v>1409</v>
      </c>
      <c r="G128" s="2" t="s">
        <v>344</v>
      </c>
      <c r="H128" s="2" t="s">
        <v>959</v>
      </c>
      <c r="I128" s="2" t="s">
        <v>1410</v>
      </c>
      <c r="J128" s="2" t="s">
        <v>1411</v>
      </c>
      <c r="K128" s="2" t="s">
        <v>303</v>
      </c>
      <c r="L128" s="2" t="s">
        <v>286</v>
      </c>
      <c r="M128" s="2" t="s">
        <v>1412</v>
      </c>
      <c r="N128" s="2" t="s">
        <v>943</v>
      </c>
      <c r="O128" s="2" t="s">
        <v>289</v>
      </c>
      <c r="P128" s="2" t="s">
        <v>361</v>
      </c>
      <c r="Q128" s="2" t="s">
        <v>1413</v>
      </c>
      <c r="R128" s="2" t="s">
        <v>289</v>
      </c>
      <c r="S128" s="2" t="s">
        <v>361</v>
      </c>
      <c r="T128" s="2" t="s">
        <v>1414</v>
      </c>
      <c r="U128" s="2" t="str">
        <f aca="false">IF(AND(O128=R128,O128&lt;&gt;"UNSURE"),"Agree","Conflict/Unsure")</f>
        <v>Agree</v>
      </c>
      <c r="V128" s="2"/>
      <c r="W128" s="2"/>
      <c r="X128" s="2"/>
      <c r="Y128" s="2" t="n">
        <v>0.33</v>
      </c>
      <c r="Z128" s="2" t="n">
        <v>790</v>
      </c>
      <c r="AA128" s="2" t="s">
        <v>293</v>
      </c>
      <c r="AB128" s="2"/>
      <c r="AC128" s="2"/>
      <c r="AD128" s="2" t="s">
        <v>289</v>
      </c>
      <c r="AE128" s="2" t="s">
        <v>361</v>
      </c>
      <c r="AF128" s="2" t="s">
        <v>294</v>
      </c>
      <c r="AG128" s="9"/>
      <c r="AH128" s="9"/>
      <c r="AI128" s="9"/>
    </row>
    <row r="129" customFormat="false" ht="15" hidden="false" customHeight="false" outlineLevel="0" collapsed="false">
      <c r="A129" s="2" t="s">
        <v>1415</v>
      </c>
      <c r="B129" s="2" t="n">
        <v>128</v>
      </c>
      <c r="C129" s="2" t="s">
        <v>856</v>
      </c>
      <c r="D129" s="2" t="s">
        <v>1416</v>
      </c>
      <c r="E129" s="2" t="s">
        <v>1417</v>
      </c>
      <c r="F129" s="2" t="s">
        <v>1418</v>
      </c>
      <c r="G129" s="2" t="s">
        <v>344</v>
      </c>
      <c r="H129" s="2" t="s">
        <v>1419</v>
      </c>
      <c r="I129" s="2" t="s">
        <v>1420</v>
      </c>
      <c r="J129" s="2"/>
      <c r="K129" s="2" t="s">
        <v>303</v>
      </c>
      <c r="L129" s="2" t="s">
        <v>516</v>
      </c>
      <c r="M129" s="2" t="s">
        <v>348</v>
      </c>
      <c r="N129" s="2" t="s">
        <v>161</v>
      </c>
      <c r="O129" s="2" t="s">
        <v>289</v>
      </c>
      <c r="P129" s="2" t="s">
        <v>361</v>
      </c>
      <c r="Q129" s="2" t="s">
        <v>1421</v>
      </c>
      <c r="R129" s="2" t="s">
        <v>289</v>
      </c>
      <c r="S129" s="2" t="s">
        <v>361</v>
      </c>
      <c r="T129" s="2" t="s">
        <v>1422</v>
      </c>
      <c r="U129" s="2" t="str">
        <f aca="false">IF(AND(O129=R129,O129&lt;&gt;"UNSURE"),"Agree","Conflict/Unsure")</f>
        <v>Agree</v>
      </c>
      <c r="V129" s="2"/>
      <c r="W129" s="2"/>
      <c r="X129" s="2"/>
      <c r="Y129" s="2" t="n">
        <v>0.301</v>
      </c>
      <c r="Z129" s="2" t="n">
        <v>869</v>
      </c>
      <c r="AA129" s="2" t="s">
        <v>293</v>
      </c>
      <c r="AB129" s="2"/>
      <c r="AC129" s="2"/>
      <c r="AD129" s="2" t="s">
        <v>289</v>
      </c>
      <c r="AE129" s="2" t="s">
        <v>361</v>
      </c>
      <c r="AF129" s="2" t="s">
        <v>294</v>
      </c>
      <c r="AG129" s="9"/>
      <c r="AH129" s="9"/>
      <c r="AI129" s="9"/>
    </row>
    <row r="130" customFormat="false" ht="15" hidden="false" customHeight="false" outlineLevel="0" collapsed="false">
      <c r="A130" s="2" t="s">
        <v>1423</v>
      </c>
      <c r="B130" s="2" t="n">
        <v>129</v>
      </c>
      <c r="C130" s="2" t="s">
        <v>856</v>
      </c>
      <c r="D130" s="2" t="s">
        <v>1424</v>
      </c>
      <c r="E130" s="2" t="s">
        <v>1425</v>
      </c>
      <c r="F130" s="2" t="s">
        <v>1426</v>
      </c>
      <c r="G130" s="2" t="s">
        <v>344</v>
      </c>
      <c r="H130" s="2" t="s">
        <v>1427</v>
      </c>
      <c r="I130" s="2" t="s">
        <v>1428</v>
      </c>
      <c r="J130" s="2" t="s">
        <v>1429</v>
      </c>
      <c r="K130" s="2" t="s">
        <v>303</v>
      </c>
      <c r="L130" s="2" t="s">
        <v>286</v>
      </c>
      <c r="M130" s="2" t="s">
        <v>609</v>
      </c>
      <c r="N130" s="2" t="s">
        <v>304</v>
      </c>
      <c r="O130" s="2" t="s">
        <v>289</v>
      </c>
      <c r="P130" s="2" t="s">
        <v>361</v>
      </c>
      <c r="Q130" s="2" t="s">
        <v>1430</v>
      </c>
      <c r="R130" s="2" t="s">
        <v>289</v>
      </c>
      <c r="S130" s="2" t="s">
        <v>361</v>
      </c>
      <c r="T130" s="2" t="s">
        <v>1431</v>
      </c>
      <c r="U130" s="2" t="str">
        <f aca="false">IF(AND(O130=R130,O130&lt;&gt;"UNSURE"),"Agree","Conflict/Unsure")</f>
        <v>Agree</v>
      </c>
      <c r="V130" s="2"/>
      <c r="W130" s="2"/>
      <c r="X130" s="2"/>
      <c r="Y130" s="2" t="n">
        <v>0.179</v>
      </c>
      <c r="Z130" s="2" t="n">
        <v>1353</v>
      </c>
      <c r="AA130" s="2" t="s">
        <v>293</v>
      </c>
      <c r="AB130" s="2"/>
      <c r="AC130" s="2"/>
      <c r="AD130" s="2" t="s">
        <v>289</v>
      </c>
      <c r="AE130" s="2" t="s">
        <v>361</v>
      </c>
      <c r="AF130" s="2" t="s">
        <v>294</v>
      </c>
      <c r="AG130" s="9"/>
      <c r="AH130" s="9"/>
      <c r="AI130" s="9"/>
    </row>
    <row r="131" customFormat="false" ht="15" hidden="false" customHeight="false" outlineLevel="0" collapsed="false">
      <c r="A131" s="2" t="s">
        <v>1432</v>
      </c>
      <c r="B131" s="2" t="n">
        <v>130</v>
      </c>
      <c r="C131" s="2" t="s">
        <v>856</v>
      </c>
      <c r="D131" s="2" t="s">
        <v>1433</v>
      </c>
      <c r="E131" s="2" t="s">
        <v>1434</v>
      </c>
      <c r="F131" s="2" t="s">
        <v>1435</v>
      </c>
      <c r="G131" s="2" t="s">
        <v>344</v>
      </c>
      <c r="H131" s="2" t="s">
        <v>1436</v>
      </c>
      <c r="I131" s="2"/>
      <c r="J131" s="2" t="s">
        <v>1437</v>
      </c>
      <c r="K131" s="2" t="s">
        <v>303</v>
      </c>
      <c r="L131" s="2" t="s">
        <v>286</v>
      </c>
      <c r="M131" s="2" t="s">
        <v>468</v>
      </c>
      <c r="N131" s="2" t="s">
        <v>304</v>
      </c>
      <c r="O131" s="2" t="s">
        <v>289</v>
      </c>
      <c r="P131" s="2" t="s">
        <v>290</v>
      </c>
      <c r="Q131" s="2" t="s">
        <v>1438</v>
      </c>
      <c r="R131" s="2" t="s">
        <v>289</v>
      </c>
      <c r="S131" s="2" t="s">
        <v>290</v>
      </c>
      <c r="T131" s="2" t="s">
        <v>1439</v>
      </c>
      <c r="U131" s="2" t="str">
        <f aca="false">IF(AND(O131=R131,O131&lt;&gt;"UNSURE"),"Agree","Conflict/Unsure")</f>
        <v>Agree</v>
      </c>
      <c r="V131" s="2"/>
      <c r="W131" s="2"/>
      <c r="X131" s="2"/>
      <c r="Y131" s="2" t="n">
        <v>-0.04</v>
      </c>
      <c r="Z131" s="2" t="n">
        <v>2136</v>
      </c>
      <c r="AA131" s="2" t="s">
        <v>293</v>
      </c>
      <c r="AB131" s="2"/>
      <c r="AC131" s="2"/>
      <c r="AD131" s="2" t="s">
        <v>289</v>
      </c>
      <c r="AE131" s="2" t="s">
        <v>290</v>
      </c>
      <c r="AF131" s="2" t="s">
        <v>294</v>
      </c>
      <c r="AG131" s="9"/>
      <c r="AH131" s="9"/>
      <c r="AI131" s="9"/>
    </row>
    <row r="132" customFormat="false" ht="15" hidden="false" customHeight="false" outlineLevel="0" collapsed="false">
      <c r="A132" s="2" t="s">
        <v>1440</v>
      </c>
      <c r="B132" s="2" t="n">
        <v>131</v>
      </c>
      <c r="C132" s="2" t="s">
        <v>856</v>
      </c>
      <c r="D132" s="2" t="s">
        <v>1441</v>
      </c>
      <c r="E132" s="2" t="s">
        <v>1442</v>
      </c>
      <c r="F132" s="2" t="s">
        <v>1443</v>
      </c>
      <c r="G132" s="2" t="s">
        <v>344</v>
      </c>
      <c r="H132" s="2" t="s">
        <v>465</v>
      </c>
      <c r="I132" s="2" t="s">
        <v>1444</v>
      </c>
      <c r="J132" s="2" t="s">
        <v>1445</v>
      </c>
      <c r="K132" s="2" t="s">
        <v>303</v>
      </c>
      <c r="L132" s="2" t="s">
        <v>286</v>
      </c>
      <c r="M132" s="2" t="s">
        <v>358</v>
      </c>
      <c r="N132" s="2" t="s">
        <v>496</v>
      </c>
      <c r="O132" s="2" t="s">
        <v>350</v>
      </c>
      <c r="P132" s="2" t="s">
        <v>351</v>
      </c>
      <c r="Q132" s="2" t="s">
        <v>1446</v>
      </c>
      <c r="R132" s="2" t="s">
        <v>350</v>
      </c>
      <c r="S132" s="2" t="s">
        <v>351</v>
      </c>
      <c r="T132" s="2" t="s">
        <v>1447</v>
      </c>
      <c r="U132" s="2" t="str">
        <f aca="false">IF(AND(O132=R132,O132&lt;&gt;"UNSURE"),"Agree","Conflict/Unsure")</f>
        <v>Agree</v>
      </c>
      <c r="V132" s="2"/>
      <c r="W132" s="2"/>
      <c r="X132" s="2"/>
      <c r="Y132" s="2" t="n">
        <v>1.089</v>
      </c>
      <c r="Z132" s="2" t="n">
        <v>38</v>
      </c>
      <c r="AA132" s="2" t="s">
        <v>293</v>
      </c>
      <c r="AB132" s="2"/>
      <c r="AC132" s="2"/>
      <c r="AD132" s="2" t="s">
        <v>350</v>
      </c>
      <c r="AE132" s="2" t="s">
        <v>351</v>
      </c>
      <c r="AF132" s="2" t="s">
        <v>294</v>
      </c>
      <c r="AG132" s="9"/>
      <c r="AH132" s="9"/>
      <c r="AI132" s="9"/>
    </row>
    <row r="133" customFormat="false" ht="15" hidden="false" customHeight="false" outlineLevel="0" collapsed="false">
      <c r="A133" s="2" t="s">
        <v>1448</v>
      </c>
      <c r="B133" s="2" t="n">
        <v>132</v>
      </c>
      <c r="C133" s="2" t="s">
        <v>856</v>
      </c>
      <c r="D133" s="2" t="s">
        <v>1449</v>
      </c>
      <c r="E133" s="2" t="s">
        <v>1450</v>
      </c>
      <c r="F133" s="2" t="s">
        <v>1451</v>
      </c>
      <c r="G133" s="2" t="s">
        <v>344</v>
      </c>
      <c r="H133" s="2" t="s">
        <v>1452</v>
      </c>
      <c r="I133" s="2" t="s">
        <v>1453</v>
      </c>
      <c r="J133" s="2" t="s">
        <v>1454</v>
      </c>
      <c r="K133" s="2" t="s">
        <v>303</v>
      </c>
      <c r="L133" s="2" t="s">
        <v>286</v>
      </c>
      <c r="M133" s="2" t="s">
        <v>758</v>
      </c>
      <c r="N133" s="2" t="s">
        <v>382</v>
      </c>
      <c r="O133" s="2" t="s">
        <v>289</v>
      </c>
      <c r="P133" s="2" t="s">
        <v>361</v>
      </c>
      <c r="Q133" s="2" t="s">
        <v>1455</v>
      </c>
      <c r="R133" s="2" t="s">
        <v>289</v>
      </c>
      <c r="S133" s="2" t="s">
        <v>361</v>
      </c>
      <c r="T133" s="2" t="s">
        <v>1455</v>
      </c>
      <c r="U133" s="2" t="str">
        <f aca="false">IF(AND(O133=R133,O133&lt;&gt;"UNSURE"),"Agree","Conflict/Unsure")</f>
        <v>Agree</v>
      </c>
      <c r="V133" s="2"/>
      <c r="W133" s="2"/>
      <c r="X133" s="2"/>
      <c r="Y133" s="2" t="n">
        <v>0.161</v>
      </c>
      <c r="Z133" s="2" t="n">
        <v>1440</v>
      </c>
      <c r="AA133" s="2" t="s">
        <v>293</v>
      </c>
      <c r="AB133" s="2"/>
      <c r="AC133" s="2"/>
      <c r="AD133" s="2" t="s">
        <v>289</v>
      </c>
      <c r="AE133" s="2" t="s">
        <v>361</v>
      </c>
      <c r="AF133" s="2" t="s">
        <v>294</v>
      </c>
      <c r="AG133" s="9"/>
      <c r="AH133" s="9"/>
      <c r="AI133" s="9"/>
    </row>
    <row r="134" customFormat="false" ht="15" hidden="false" customHeight="false" outlineLevel="0" collapsed="false">
      <c r="A134" s="2" t="s">
        <v>1456</v>
      </c>
      <c r="B134" s="2" t="n">
        <v>133</v>
      </c>
      <c r="C134" s="2" t="s">
        <v>856</v>
      </c>
      <c r="D134" s="2" t="s">
        <v>1457</v>
      </c>
      <c r="E134" s="2" t="s">
        <v>1458</v>
      </c>
      <c r="F134" s="2" t="s">
        <v>1459</v>
      </c>
      <c r="G134" s="2" t="s">
        <v>281</v>
      </c>
      <c r="H134" s="2" t="s">
        <v>1035</v>
      </c>
      <c r="I134" s="2" t="s">
        <v>1460</v>
      </c>
      <c r="J134" s="2"/>
      <c r="K134" s="2" t="s">
        <v>325</v>
      </c>
      <c r="L134" s="2" t="s">
        <v>314</v>
      </c>
      <c r="M134" s="2" t="s">
        <v>1079</v>
      </c>
      <c r="N134" s="2" t="s">
        <v>1461</v>
      </c>
      <c r="O134" s="2" t="s">
        <v>289</v>
      </c>
      <c r="P134" s="2" t="s">
        <v>361</v>
      </c>
      <c r="Q134" s="2" t="s">
        <v>1462</v>
      </c>
      <c r="R134" s="2" t="s">
        <v>289</v>
      </c>
      <c r="S134" s="2" t="s">
        <v>361</v>
      </c>
      <c r="T134" s="2" t="s">
        <v>1462</v>
      </c>
      <c r="U134" s="2" t="str">
        <f aca="false">IF(AND(O134=R134,O134&lt;&gt;"UNSURE"),"Agree","Conflict/Unsure")</f>
        <v>Agree</v>
      </c>
      <c r="V134" s="2"/>
      <c r="W134" s="2"/>
      <c r="X134" s="2"/>
      <c r="Y134" s="2" t="n">
        <v>0.231</v>
      </c>
      <c r="Z134" s="2" t="n">
        <v>1106</v>
      </c>
      <c r="AA134" s="2" t="s">
        <v>293</v>
      </c>
      <c r="AB134" s="2"/>
      <c r="AC134" s="2"/>
      <c r="AD134" s="2" t="s">
        <v>289</v>
      </c>
      <c r="AE134" s="2" t="s">
        <v>361</v>
      </c>
      <c r="AF134" s="2" t="s">
        <v>294</v>
      </c>
      <c r="AG134" s="9"/>
      <c r="AH134" s="9"/>
      <c r="AI134" s="9"/>
    </row>
    <row r="135" customFormat="false" ht="15" hidden="false" customHeight="false" outlineLevel="0" collapsed="false">
      <c r="A135" s="2" t="s">
        <v>1463</v>
      </c>
      <c r="B135" s="2" t="n">
        <v>134</v>
      </c>
      <c r="C135" s="2" t="s">
        <v>856</v>
      </c>
      <c r="D135" s="2" t="s">
        <v>1464</v>
      </c>
      <c r="E135" s="2" t="s">
        <v>1465</v>
      </c>
      <c r="F135" s="2" t="s">
        <v>1466</v>
      </c>
      <c r="G135" s="2" t="s">
        <v>322</v>
      </c>
      <c r="H135" s="2" t="s">
        <v>423</v>
      </c>
      <c r="I135" s="2" t="s">
        <v>1467</v>
      </c>
      <c r="J135" s="2" t="s">
        <v>1468</v>
      </c>
      <c r="K135" s="2" t="s">
        <v>303</v>
      </c>
      <c r="L135" s="2" t="s">
        <v>286</v>
      </c>
      <c r="M135" s="2" t="s">
        <v>315</v>
      </c>
      <c r="N135" s="2" t="s">
        <v>304</v>
      </c>
      <c r="O135" s="2" t="s">
        <v>289</v>
      </c>
      <c r="P135" s="2" t="s">
        <v>305</v>
      </c>
      <c r="Q135" s="2" t="s">
        <v>1469</v>
      </c>
      <c r="R135" s="2" t="s">
        <v>289</v>
      </c>
      <c r="S135" s="2" t="s">
        <v>305</v>
      </c>
      <c r="T135" s="2" t="s">
        <v>1470</v>
      </c>
      <c r="U135" s="2" t="str">
        <f aca="false">IF(AND(O135=R135,O135&lt;&gt;"UNSURE"),"Agree","Conflict/Unsure")</f>
        <v>Agree</v>
      </c>
      <c r="V135" s="2"/>
      <c r="W135" s="2"/>
      <c r="X135" s="2"/>
      <c r="Y135" s="2" t="n">
        <v>0.116</v>
      </c>
      <c r="Z135" s="2" t="n">
        <v>1677</v>
      </c>
      <c r="AA135" s="2" t="s">
        <v>293</v>
      </c>
      <c r="AB135" s="2"/>
      <c r="AC135" s="2"/>
      <c r="AD135" s="2" t="s">
        <v>289</v>
      </c>
      <c r="AE135" s="2" t="s">
        <v>305</v>
      </c>
      <c r="AF135" s="2" t="s">
        <v>294</v>
      </c>
      <c r="AG135" s="9"/>
      <c r="AH135" s="9"/>
      <c r="AI135" s="9"/>
    </row>
    <row r="136" customFormat="false" ht="15" hidden="false" customHeight="false" outlineLevel="0" collapsed="false">
      <c r="A136" s="2" t="s">
        <v>1471</v>
      </c>
      <c r="B136" s="2" t="n">
        <v>135</v>
      </c>
      <c r="C136" s="2" t="s">
        <v>856</v>
      </c>
      <c r="D136" s="2" t="s">
        <v>1472</v>
      </c>
      <c r="E136" s="2" t="s">
        <v>1473</v>
      </c>
      <c r="F136" s="2" t="s">
        <v>1474</v>
      </c>
      <c r="G136" s="2" t="s">
        <v>333</v>
      </c>
      <c r="H136" s="2" t="s">
        <v>1475</v>
      </c>
      <c r="I136" s="2" t="s">
        <v>1476</v>
      </c>
      <c r="J136" s="2" t="s">
        <v>1477</v>
      </c>
      <c r="K136" s="2" t="s">
        <v>303</v>
      </c>
      <c r="L136" s="2" t="s">
        <v>286</v>
      </c>
      <c r="M136" s="2" t="s">
        <v>348</v>
      </c>
      <c r="N136" s="2" t="s">
        <v>288</v>
      </c>
      <c r="O136" s="2" t="s">
        <v>289</v>
      </c>
      <c r="P136" s="2" t="s">
        <v>305</v>
      </c>
      <c r="Q136" s="2" t="s">
        <v>1478</v>
      </c>
      <c r="R136" s="2" t="s">
        <v>289</v>
      </c>
      <c r="S136" s="2" t="s">
        <v>305</v>
      </c>
      <c r="T136" s="2" t="s">
        <v>1479</v>
      </c>
      <c r="U136" s="2" t="str">
        <f aca="false">IF(AND(O136=R136,O136&lt;&gt;"UNSURE"),"Agree","Conflict/Unsure")</f>
        <v>Agree</v>
      </c>
      <c r="V136" s="2"/>
      <c r="W136" s="2"/>
      <c r="X136" s="2"/>
      <c r="Y136" s="2" t="n">
        <v>0.096</v>
      </c>
      <c r="Z136" s="2" t="n">
        <v>1789</v>
      </c>
      <c r="AA136" s="2" t="s">
        <v>293</v>
      </c>
      <c r="AB136" s="2"/>
      <c r="AC136" s="2"/>
      <c r="AD136" s="2" t="s">
        <v>289</v>
      </c>
      <c r="AE136" s="2" t="s">
        <v>305</v>
      </c>
      <c r="AF136" s="2" t="s">
        <v>294</v>
      </c>
      <c r="AG136" s="9"/>
      <c r="AH136" s="9"/>
      <c r="AI136" s="9"/>
    </row>
    <row r="137" customFormat="false" ht="15" hidden="false" customHeight="false" outlineLevel="0" collapsed="false">
      <c r="A137" s="2" t="s">
        <v>1480</v>
      </c>
      <c r="B137" s="2" t="n">
        <v>136</v>
      </c>
      <c r="C137" s="2" t="s">
        <v>856</v>
      </c>
      <c r="D137" s="2" t="s">
        <v>1481</v>
      </c>
      <c r="E137" s="2" t="s">
        <v>1482</v>
      </c>
      <c r="F137" s="2" t="s">
        <v>1483</v>
      </c>
      <c r="G137" s="2" t="s">
        <v>344</v>
      </c>
      <c r="H137" s="2" t="s">
        <v>1484</v>
      </c>
      <c r="I137" s="2" t="s">
        <v>1485</v>
      </c>
      <c r="J137" s="2" t="s">
        <v>1486</v>
      </c>
      <c r="K137" s="2" t="s">
        <v>303</v>
      </c>
      <c r="L137" s="2" t="s">
        <v>286</v>
      </c>
      <c r="M137" s="2" t="s">
        <v>609</v>
      </c>
      <c r="N137" s="2" t="s">
        <v>578</v>
      </c>
      <c r="O137" s="2" t="s">
        <v>289</v>
      </c>
      <c r="P137" s="2" t="s">
        <v>361</v>
      </c>
      <c r="Q137" s="2" t="s">
        <v>1487</v>
      </c>
      <c r="R137" s="2" t="s">
        <v>289</v>
      </c>
      <c r="S137" s="2" t="s">
        <v>361</v>
      </c>
      <c r="T137" s="2" t="s">
        <v>1488</v>
      </c>
      <c r="U137" s="2" t="str">
        <f aca="false">IF(AND(O137=R137,O137&lt;&gt;"UNSURE"),"Agree","Conflict/Unsure")</f>
        <v>Agree</v>
      </c>
      <c r="V137" s="2"/>
      <c r="W137" s="2"/>
      <c r="X137" s="2"/>
      <c r="Y137" s="2" t="n">
        <v>0.489</v>
      </c>
      <c r="Z137" s="2" t="n">
        <v>486</v>
      </c>
      <c r="AA137" s="2" t="s">
        <v>293</v>
      </c>
      <c r="AB137" s="2"/>
      <c r="AC137" s="2"/>
      <c r="AD137" s="2" t="s">
        <v>289</v>
      </c>
      <c r="AE137" s="2" t="s">
        <v>361</v>
      </c>
      <c r="AF137" s="2" t="s">
        <v>294</v>
      </c>
      <c r="AG137" s="9"/>
      <c r="AH137" s="9"/>
      <c r="AI137" s="9"/>
    </row>
    <row r="138" customFormat="false" ht="15" hidden="false" customHeight="false" outlineLevel="0" collapsed="false">
      <c r="A138" s="2" t="s">
        <v>1489</v>
      </c>
      <c r="B138" s="2" t="n">
        <v>137</v>
      </c>
      <c r="C138" s="2" t="s">
        <v>856</v>
      </c>
      <c r="D138" s="2" t="s">
        <v>1490</v>
      </c>
      <c r="E138" s="2" t="s">
        <v>1491</v>
      </c>
      <c r="F138" s="2" t="s">
        <v>1492</v>
      </c>
      <c r="G138" s="2" t="s">
        <v>281</v>
      </c>
      <c r="H138" s="2" t="s">
        <v>1493</v>
      </c>
      <c r="I138" s="2" t="s">
        <v>1494</v>
      </c>
      <c r="J138" s="2" t="s">
        <v>1495</v>
      </c>
      <c r="K138" s="2" t="s">
        <v>303</v>
      </c>
      <c r="L138" s="2" t="s">
        <v>286</v>
      </c>
      <c r="M138" s="2" t="s">
        <v>468</v>
      </c>
      <c r="N138" s="2" t="s">
        <v>1496</v>
      </c>
      <c r="O138" s="2" t="s">
        <v>289</v>
      </c>
      <c r="P138" s="2" t="s">
        <v>290</v>
      </c>
      <c r="Q138" s="2" t="s">
        <v>1497</v>
      </c>
      <c r="R138" s="2" t="s">
        <v>289</v>
      </c>
      <c r="S138" s="2" t="s">
        <v>290</v>
      </c>
      <c r="T138" s="2" t="s">
        <v>1498</v>
      </c>
      <c r="U138" s="2" t="str">
        <f aca="false">IF(AND(O138=R138,O138&lt;&gt;"UNSURE"),"Agree","Conflict/Unsure")</f>
        <v>Agree</v>
      </c>
      <c r="V138" s="2"/>
      <c r="W138" s="2"/>
      <c r="X138" s="2"/>
      <c r="Y138" s="2" t="n">
        <v>0.018</v>
      </c>
      <c r="Z138" s="2" t="n">
        <v>2060</v>
      </c>
      <c r="AA138" s="2" t="s">
        <v>293</v>
      </c>
      <c r="AB138" s="2"/>
      <c r="AC138" s="2"/>
      <c r="AD138" s="2" t="s">
        <v>289</v>
      </c>
      <c r="AE138" s="2" t="s">
        <v>290</v>
      </c>
      <c r="AF138" s="2" t="s">
        <v>294</v>
      </c>
      <c r="AG138" s="9"/>
      <c r="AH138" s="9"/>
      <c r="AI138" s="9"/>
    </row>
    <row r="139" customFormat="false" ht="15" hidden="false" customHeight="false" outlineLevel="0" collapsed="false">
      <c r="A139" s="2" t="s">
        <v>1499</v>
      </c>
      <c r="B139" s="2" t="n">
        <v>138</v>
      </c>
      <c r="C139" s="2" t="s">
        <v>856</v>
      </c>
      <c r="D139" s="2" t="s">
        <v>1500</v>
      </c>
      <c r="E139" s="2" t="s">
        <v>1501</v>
      </c>
      <c r="F139" s="2" t="s">
        <v>1502</v>
      </c>
      <c r="G139" s="2" t="s">
        <v>344</v>
      </c>
      <c r="H139" s="2" t="s">
        <v>1503</v>
      </c>
      <c r="I139" s="2" t="s">
        <v>1504</v>
      </c>
      <c r="J139" s="2" t="s">
        <v>1505</v>
      </c>
      <c r="K139" s="2" t="s">
        <v>303</v>
      </c>
      <c r="L139" s="2" t="s">
        <v>286</v>
      </c>
      <c r="M139" s="2" t="s">
        <v>677</v>
      </c>
      <c r="N139" s="2" t="s">
        <v>578</v>
      </c>
      <c r="O139" s="2" t="s">
        <v>350</v>
      </c>
      <c r="P139" s="2" t="s">
        <v>351</v>
      </c>
      <c r="Q139" s="2" t="s">
        <v>1506</v>
      </c>
      <c r="R139" s="2" t="s">
        <v>350</v>
      </c>
      <c r="S139" s="2" t="s">
        <v>351</v>
      </c>
      <c r="T139" s="2" t="s">
        <v>1507</v>
      </c>
      <c r="U139" s="2" t="str">
        <f aca="false">IF(AND(O139=R139,O139&lt;&gt;"UNSURE"),"Agree","Conflict/Unsure")</f>
        <v>Agree</v>
      </c>
      <c r="V139" s="2"/>
      <c r="W139" s="2"/>
      <c r="X139" s="2"/>
      <c r="Y139" s="2" t="n">
        <v>0.807</v>
      </c>
      <c r="Z139" s="2" t="n">
        <v>223</v>
      </c>
      <c r="AA139" s="2" t="s">
        <v>293</v>
      </c>
      <c r="AB139" s="2"/>
      <c r="AC139" s="2"/>
      <c r="AD139" s="2" t="s">
        <v>350</v>
      </c>
      <c r="AE139" s="2" t="s">
        <v>351</v>
      </c>
      <c r="AF139" s="2" t="s">
        <v>294</v>
      </c>
      <c r="AG139" s="9"/>
      <c r="AH139" s="9"/>
      <c r="AI139" s="9"/>
    </row>
    <row r="140" customFormat="false" ht="15" hidden="false" customHeight="false" outlineLevel="0" collapsed="false">
      <c r="A140" s="2" t="s">
        <v>1508</v>
      </c>
      <c r="B140" s="2" t="n">
        <v>139</v>
      </c>
      <c r="C140" s="2" t="s">
        <v>856</v>
      </c>
      <c r="D140" s="2" t="s">
        <v>1509</v>
      </c>
      <c r="E140" s="2" t="s">
        <v>1510</v>
      </c>
      <c r="F140" s="2" t="s">
        <v>1511</v>
      </c>
      <c r="G140" s="2" t="s">
        <v>344</v>
      </c>
      <c r="H140" s="2" t="s">
        <v>641</v>
      </c>
      <c r="I140" s="2" t="s">
        <v>1512</v>
      </c>
      <c r="J140" s="2" t="s">
        <v>1513</v>
      </c>
      <c r="K140" s="2" t="s">
        <v>303</v>
      </c>
      <c r="L140" s="2" t="s">
        <v>286</v>
      </c>
      <c r="M140" s="2" t="s">
        <v>437</v>
      </c>
      <c r="N140" s="2" t="s">
        <v>1514</v>
      </c>
      <c r="O140" s="2" t="s">
        <v>289</v>
      </c>
      <c r="P140" s="2" t="s">
        <v>361</v>
      </c>
      <c r="Q140" s="2" t="s">
        <v>1515</v>
      </c>
      <c r="R140" s="2" t="s">
        <v>289</v>
      </c>
      <c r="S140" s="2" t="s">
        <v>361</v>
      </c>
      <c r="T140" s="2" t="s">
        <v>1516</v>
      </c>
      <c r="U140" s="2" t="str">
        <f aca="false">IF(AND(O140=R140,O140&lt;&gt;"UNSURE"),"Agree","Conflict/Unsure")</f>
        <v>Agree</v>
      </c>
      <c r="V140" s="2"/>
      <c r="W140" s="2"/>
      <c r="X140" s="2"/>
      <c r="Y140" s="2" t="n">
        <v>0.176</v>
      </c>
      <c r="Z140" s="2" t="n">
        <v>1369</v>
      </c>
      <c r="AA140" s="2" t="s">
        <v>293</v>
      </c>
      <c r="AB140" s="2"/>
      <c r="AC140" s="2"/>
      <c r="AD140" s="2" t="s">
        <v>289</v>
      </c>
      <c r="AE140" s="2" t="s">
        <v>361</v>
      </c>
      <c r="AF140" s="2" t="s">
        <v>294</v>
      </c>
      <c r="AG140" s="9"/>
      <c r="AH140" s="9"/>
      <c r="AI140" s="9"/>
    </row>
    <row r="141" customFormat="false" ht="15" hidden="false" customHeight="false" outlineLevel="0" collapsed="false">
      <c r="A141" s="2" t="s">
        <v>1517</v>
      </c>
      <c r="B141" s="2" t="n">
        <v>140</v>
      </c>
      <c r="C141" s="2" t="s">
        <v>856</v>
      </c>
      <c r="D141" s="2" t="s">
        <v>1518</v>
      </c>
      <c r="E141" s="2" t="s">
        <v>1519</v>
      </c>
      <c r="F141" s="2" t="s">
        <v>1520</v>
      </c>
      <c r="G141" s="2" t="s">
        <v>322</v>
      </c>
      <c r="H141" s="2" t="s">
        <v>710</v>
      </c>
      <c r="I141" s="2" t="s">
        <v>1521</v>
      </c>
      <c r="J141" s="2" t="s">
        <v>1522</v>
      </c>
      <c r="K141" s="2" t="s">
        <v>303</v>
      </c>
      <c r="L141" s="2" t="s">
        <v>286</v>
      </c>
      <c r="M141" s="2" t="s">
        <v>1523</v>
      </c>
      <c r="N141" s="2" t="s">
        <v>496</v>
      </c>
      <c r="O141" s="2" t="s">
        <v>289</v>
      </c>
      <c r="P141" s="2" t="s">
        <v>361</v>
      </c>
      <c r="Q141" s="2" t="s">
        <v>1524</v>
      </c>
      <c r="R141" s="2" t="s">
        <v>289</v>
      </c>
      <c r="S141" s="2" t="s">
        <v>361</v>
      </c>
      <c r="T141" s="2" t="s">
        <v>1525</v>
      </c>
      <c r="U141" s="2" t="str">
        <f aca="false">IF(AND(O141=R141,O141&lt;&gt;"UNSURE"),"Agree","Conflict/Unsure")</f>
        <v>Agree</v>
      </c>
      <c r="V141" s="2"/>
      <c r="W141" s="2"/>
      <c r="X141" s="2"/>
      <c r="Y141" s="2" t="n">
        <v>0.477</v>
      </c>
      <c r="Z141" s="2" t="n">
        <v>500</v>
      </c>
      <c r="AA141" s="2" t="s">
        <v>293</v>
      </c>
      <c r="AB141" s="2"/>
      <c r="AC141" s="2"/>
      <c r="AD141" s="2" t="s">
        <v>289</v>
      </c>
      <c r="AE141" s="2" t="s">
        <v>361</v>
      </c>
      <c r="AF141" s="2" t="s">
        <v>294</v>
      </c>
      <c r="AG141" s="9"/>
      <c r="AH141" s="9"/>
      <c r="AI141" s="9"/>
    </row>
    <row r="142" customFormat="false" ht="15" hidden="false" customHeight="false" outlineLevel="0" collapsed="false">
      <c r="A142" s="2" t="s">
        <v>1526</v>
      </c>
      <c r="B142" s="2" t="n">
        <v>141</v>
      </c>
      <c r="C142" s="2" t="s">
        <v>856</v>
      </c>
      <c r="D142" s="2" t="s">
        <v>1527</v>
      </c>
      <c r="E142" s="2" t="s">
        <v>1528</v>
      </c>
      <c r="F142" s="2" t="s">
        <v>1529</v>
      </c>
      <c r="G142" s="2" t="s">
        <v>322</v>
      </c>
      <c r="H142" s="2" t="s">
        <v>1530</v>
      </c>
      <c r="I142" s="2" t="s">
        <v>1531</v>
      </c>
      <c r="J142" s="2"/>
      <c r="K142" s="2" t="s">
        <v>303</v>
      </c>
      <c r="L142" s="2" t="s">
        <v>314</v>
      </c>
      <c r="M142" s="2" t="s">
        <v>1532</v>
      </c>
      <c r="N142" s="2" t="s">
        <v>438</v>
      </c>
      <c r="O142" s="2" t="s">
        <v>289</v>
      </c>
      <c r="P142" s="2" t="s">
        <v>305</v>
      </c>
      <c r="Q142" s="2" t="s">
        <v>1533</v>
      </c>
      <c r="R142" s="2" t="s">
        <v>289</v>
      </c>
      <c r="S142" s="2" t="s">
        <v>305</v>
      </c>
      <c r="T142" s="2" t="s">
        <v>1534</v>
      </c>
      <c r="U142" s="2" t="str">
        <f aca="false">IF(AND(O142=R142,O142&lt;&gt;"UNSURE"),"Agree","Conflict/Unsure")</f>
        <v>Agree</v>
      </c>
      <c r="V142" s="2"/>
      <c r="W142" s="2"/>
      <c r="X142" s="2"/>
      <c r="Y142" s="2" t="n">
        <v>0.106</v>
      </c>
      <c r="Z142" s="2" t="n">
        <v>1738</v>
      </c>
      <c r="AA142" s="2" t="s">
        <v>293</v>
      </c>
      <c r="AB142" s="2"/>
      <c r="AC142" s="2"/>
      <c r="AD142" s="2" t="s">
        <v>289</v>
      </c>
      <c r="AE142" s="2" t="s">
        <v>305</v>
      </c>
      <c r="AF142" s="2" t="s">
        <v>294</v>
      </c>
      <c r="AG142" s="9"/>
      <c r="AH142" s="9"/>
      <c r="AI142" s="9"/>
    </row>
    <row r="143" customFormat="false" ht="15" hidden="false" customHeight="false" outlineLevel="0" collapsed="false">
      <c r="A143" s="2" t="s">
        <v>1535</v>
      </c>
      <c r="B143" s="2" t="n">
        <v>142</v>
      </c>
      <c r="C143" s="2" t="s">
        <v>856</v>
      </c>
      <c r="D143" s="2" t="s">
        <v>1536</v>
      </c>
      <c r="E143" s="2" t="s">
        <v>1537</v>
      </c>
      <c r="F143" s="2" t="s">
        <v>1538</v>
      </c>
      <c r="G143" s="2" t="s">
        <v>322</v>
      </c>
      <c r="H143" s="2" t="s">
        <v>1539</v>
      </c>
      <c r="I143" s="2" t="s">
        <v>1540</v>
      </c>
      <c r="J143" s="2" t="s">
        <v>1541</v>
      </c>
      <c r="K143" s="2" t="s">
        <v>303</v>
      </c>
      <c r="L143" s="2" t="s">
        <v>314</v>
      </c>
      <c r="M143" s="2" t="s">
        <v>326</v>
      </c>
      <c r="N143" s="2" t="s">
        <v>161</v>
      </c>
      <c r="O143" s="2" t="s">
        <v>289</v>
      </c>
      <c r="P143" s="2" t="s">
        <v>392</v>
      </c>
      <c r="Q143" s="2" t="s">
        <v>1542</v>
      </c>
      <c r="R143" s="2" t="s">
        <v>289</v>
      </c>
      <c r="S143" s="2" t="s">
        <v>392</v>
      </c>
      <c r="T143" s="2" t="s">
        <v>1542</v>
      </c>
      <c r="U143" s="2" t="str">
        <f aca="false">IF(AND(O143=R143,O143&lt;&gt;"UNSURE"),"Agree","Conflict/Unsure")</f>
        <v>Agree</v>
      </c>
      <c r="V143" s="2"/>
      <c r="W143" s="2"/>
      <c r="X143" s="2"/>
      <c r="Y143" s="2" t="n">
        <v>0.183</v>
      </c>
      <c r="Z143" s="2" t="n">
        <v>1334</v>
      </c>
      <c r="AA143" s="2" t="s">
        <v>293</v>
      </c>
      <c r="AB143" s="2"/>
      <c r="AC143" s="2"/>
      <c r="AD143" s="2" t="s">
        <v>289</v>
      </c>
      <c r="AE143" s="2" t="s">
        <v>392</v>
      </c>
      <c r="AF143" s="2" t="s">
        <v>294</v>
      </c>
      <c r="AG143" s="9"/>
      <c r="AH143" s="9"/>
      <c r="AI143" s="9"/>
    </row>
    <row r="144" customFormat="false" ht="15" hidden="false" customHeight="false" outlineLevel="0" collapsed="false">
      <c r="A144" s="2" t="s">
        <v>1543</v>
      </c>
      <c r="B144" s="2" t="n">
        <v>143</v>
      </c>
      <c r="C144" s="2" t="s">
        <v>856</v>
      </c>
      <c r="D144" s="2" t="s">
        <v>1544</v>
      </c>
      <c r="E144" s="2" t="s">
        <v>1545</v>
      </c>
      <c r="F144" s="2" t="s">
        <v>1546</v>
      </c>
      <c r="G144" s="2" t="s">
        <v>344</v>
      </c>
      <c r="H144" s="2" t="s">
        <v>345</v>
      </c>
      <c r="I144" s="2" t="s">
        <v>1547</v>
      </c>
      <c r="J144" s="2" t="s">
        <v>1548</v>
      </c>
      <c r="K144" s="2" t="s">
        <v>303</v>
      </c>
      <c r="L144" s="2" t="s">
        <v>286</v>
      </c>
      <c r="M144" s="2" t="s">
        <v>1549</v>
      </c>
      <c r="N144" s="2" t="s">
        <v>578</v>
      </c>
      <c r="O144" s="2" t="s">
        <v>289</v>
      </c>
      <c r="P144" s="2" t="s">
        <v>361</v>
      </c>
      <c r="Q144" s="2" t="s">
        <v>1550</v>
      </c>
      <c r="R144" s="2" t="s">
        <v>289</v>
      </c>
      <c r="S144" s="2" t="s">
        <v>361</v>
      </c>
      <c r="T144" s="2" t="s">
        <v>1551</v>
      </c>
      <c r="U144" s="2" t="str">
        <f aca="false">IF(AND(O144=R144,O144&lt;&gt;"UNSURE"),"Agree","Conflict/Unsure")</f>
        <v>Agree</v>
      </c>
      <c r="V144" s="2"/>
      <c r="W144" s="2"/>
      <c r="X144" s="2"/>
      <c r="Y144" s="2" t="n">
        <v>0.575</v>
      </c>
      <c r="Z144" s="2" t="n">
        <v>396</v>
      </c>
      <c r="AA144" s="2" t="s">
        <v>293</v>
      </c>
      <c r="AB144" s="2"/>
      <c r="AC144" s="2"/>
      <c r="AD144" s="2" t="s">
        <v>289</v>
      </c>
      <c r="AE144" s="2" t="s">
        <v>361</v>
      </c>
      <c r="AF144" s="2" t="s">
        <v>294</v>
      </c>
      <c r="AG144" s="9"/>
      <c r="AH144" s="9"/>
      <c r="AI144" s="9"/>
    </row>
    <row r="145" customFormat="false" ht="15" hidden="false" customHeight="false" outlineLevel="0" collapsed="false">
      <c r="A145" s="2" t="s">
        <v>1552</v>
      </c>
      <c r="B145" s="2" t="n">
        <v>144</v>
      </c>
      <c r="C145" s="2" t="s">
        <v>856</v>
      </c>
      <c r="D145" s="2" t="s">
        <v>1553</v>
      </c>
      <c r="E145" s="2" t="s">
        <v>1554</v>
      </c>
      <c r="F145" s="2" t="s">
        <v>1555</v>
      </c>
      <c r="G145" s="2" t="s">
        <v>322</v>
      </c>
      <c r="H145" s="2" t="s">
        <v>1002</v>
      </c>
      <c r="I145" s="2" t="s">
        <v>1556</v>
      </c>
      <c r="J145" s="2" t="s">
        <v>1557</v>
      </c>
      <c r="K145" s="2" t="s">
        <v>303</v>
      </c>
      <c r="L145" s="2" t="s">
        <v>286</v>
      </c>
      <c r="M145" s="2" t="s">
        <v>713</v>
      </c>
      <c r="N145" s="2" t="s">
        <v>304</v>
      </c>
      <c r="O145" s="2" t="s">
        <v>289</v>
      </c>
      <c r="P145" s="2" t="s">
        <v>305</v>
      </c>
      <c r="Q145" s="2" t="s">
        <v>1558</v>
      </c>
      <c r="R145" s="2" t="s">
        <v>289</v>
      </c>
      <c r="S145" s="2" t="s">
        <v>361</v>
      </c>
      <c r="T145" s="2" t="s">
        <v>1559</v>
      </c>
      <c r="U145" s="2" t="str">
        <f aca="false">IF(AND(O145=R145,O145&lt;&gt;"UNSURE"),"Agree","Conflict/Unsure")</f>
        <v>Agree</v>
      </c>
      <c r="V145" s="2"/>
      <c r="W145" s="2"/>
      <c r="X145" s="2"/>
      <c r="Y145" s="2" t="n">
        <v>0.283</v>
      </c>
      <c r="Z145" s="2" t="n">
        <v>925</v>
      </c>
      <c r="AA145" s="2" t="s">
        <v>293</v>
      </c>
      <c r="AB145" s="2"/>
      <c r="AC145" s="2"/>
      <c r="AD145" s="2" t="s">
        <v>289</v>
      </c>
      <c r="AE145" s="2" t="s">
        <v>305</v>
      </c>
      <c r="AF145" s="2" t="s">
        <v>294</v>
      </c>
      <c r="AG145" s="9"/>
      <c r="AH145" s="9"/>
      <c r="AI145" s="9"/>
    </row>
    <row r="146" customFormat="false" ht="15" hidden="false" customHeight="false" outlineLevel="0" collapsed="false">
      <c r="A146" s="2" t="s">
        <v>1560</v>
      </c>
      <c r="B146" s="2" t="n">
        <v>145</v>
      </c>
      <c r="C146" s="2" t="s">
        <v>856</v>
      </c>
      <c r="D146" s="2" t="s">
        <v>1561</v>
      </c>
      <c r="E146" s="2" t="s">
        <v>1562</v>
      </c>
      <c r="F146" s="2" t="s">
        <v>1563</v>
      </c>
      <c r="G146" s="2" t="s">
        <v>344</v>
      </c>
      <c r="H146" s="2" t="s">
        <v>1564</v>
      </c>
      <c r="I146" s="2" t="s">
        <v>1565</v>
      </c>
      <c r="J146" s="2" t="s">
        <v>1566</v>
      </c>
      <c r="K146" s="2" t="s">
        <v>303</v>
      </c>
      <c r="L146" s="2" t="s">
        <v>286</v>
      </c>
      <c r="M146" s="2" t="s">
        <v>1567</v>
      </c>
      <c r="N146" s="2" t="s">
        <v>1292</v>
      </c>
      <c r="O146" s="2" t="s">
        <v>289</v>
      </c>
      <c r="P146" s="2" t="s">
        <v>361</v>
      </c>
      <c r="Q146" s="2" t="s">
        <v>1568</v>
      </c>
      <c r="R146" s="2" t="s">
        <v>289</v>
      </c>
      <c r="S146" s="2" t="s">
        <v>361</v>
      </c>
      <c r="T146" s="2" t="s">
        <v>1569</v>
      </c>
      <c r="U146" s="2" t="str">
        <f aca="false">IF(AND(O146=R146,O146&lt;&gt;"UNSURE"),"Agree","Conflict/Unsure")</f>
        <v>Agree</v>
      </c>
      <c r="V146" s="2"/>
      <c r="W146" s="2"/>
      <c r="X146" s="2"/>
      <c r="Y146" s="2" t="n">
        <v>0.451</v>
      </c>
      <c r="Z146" s="2" t="n">
        <v>533</v>
      </c>
      <c r="AA146" s="2" t="s">
        <v>293</v>
      </c>
      <c r="AB146" s="2"/>
      <c r="AC146" s="2"/>
      <c r="AD146" s="2" t="s">
        <v>289</v>
      </c>
      <c r="AE146" s="2" t="s">
        <v>361</v>
      </c>
      <c r="AF146" s="2" t="s">
        <v>294</v>
      </c>
      <c r="AG146" s="9"/>
      <c r="AH146" s="9"/>
      <c r="AI146" s="9"/>
    </row>
    <row r="147" customFormat="false" ht="15" hidden="false" customHeight="false" outlineLevel="0" collapsed="false">
      <c r="A147" s="2" t="s">
        <v>1570</v>
      </c>
      <c r="B147" s="2" t="n">
        <v>146</v>
      </c>
      <c r="C147" s="2" t="s">
        <v>856</v>
      </c>
      <c r="D147" s="2" t="s">
        <v>1571</v>
      </c>
      <c r="E147" s="2" t="s">
        <v>1572</v>
      </c>
      <c r="F147" s="2" t="s">
        <v>1573</v>
      </c>
      <c r="G147" s="2" t="s">
        <v>281</v>
      </c>
      <c r="H147" s="2" t="s">
        <v>1574</v>
      </c>
      <c r="I147" s="2" t="s">
        <v>1575</v>
      </c>
      <c r="J147" s="2"/>
      <c r="K147" s="2" t="s">
        <v>303</v>
      </c>
      <c r="L147" s="2" t="s">
        <v>314</v>
      </c>
      <c r="M147" s="2" t="s">
        <v>468</v>
      </c>
      <c r="N147" s="2" t="s">
        <v>780</v>
      </c>
      <c r="O147" s="2" t="s">
        <v>289</v>
      </c>
      <c r="P147" s="2" t="s">
        <v>361</v>
      </c>
      <c r="Q147" s="2" t="s">
        <v>1576</v>
      </c>
      <c r="R147" s="2" t="s">
        <v>289</v>
      </c>
      <c r="S147" s="2" t="s">
        <v>361</v>
      </c>
      <c r="T147" s="2" t="s">
        <v>1577</v>
      </c>
      <c r="U147" s="2" t="str">
        <f aca="false">IF(AND(O147=R147,O147&lt;&gt;"UNSURE"),"Agree","Conflict/Unsure")</f>
        <v>Agree</v>
      </c>
      <c r="V147" s="2"/>
      <c r="W147" s="2"/>
      <c r="X147" s="2"/>
      <c r="Y147" s="2" t="n">
        <v>0.04</v>
      </c>
      <c r="Z147" s="2" t="n">
        <v>1999</v>
      </c>
      <c r="AA147" s="2" t="s">
        <v>293</v>
      </c>
      <c r="AB147" s="2"/>
      <c r="AC147" s="2"/>
      <c r="AD147" s="2" t="s">
        <v>289</v>
      </c>
      <c r="AE147" s="2" t="s">
        <v>361</v>
      </c>
      <c r="AF147" s="2" t="s">
        <v>294</v>
      </c>
      <c r="AG147" s="9"/>
      <c r="AH147" s="9"/>
      <c r="AI147" s="9"/>
    </row>
    <row r="148" customFormat="false" ht="15" hidden="false" customHeight="false" outlineLevel="0" collapsed="false">
      <c r="A148" s="2" t="s">
        <v>1578</v>
      </c>
      <c r="B148" s="2" t="n">
        <v>147</v>
      </c>
      <c r="C148" s="2" t="s">
        <v>856</v>
      </c>
      <c r="D148" s="2" t="s">
        <v>1579</v>
      </c>
      <c r="E148" s="2" t="s">
        <v>1580</v>
      </c>
      <c r="F148" s="2" t="s">
        <v>1581</v>
      </c>
      <c r="G148" s="2" t="s">
        <v>281</v>
      </c>
      <c r="H148" s="2" t="s">
        <v>378</v>
      </c>
      <c r="I148" s="2" t="s">
        <v>1582</v>
      </c>
      <c r="J148" s="2" t="s">
        <v>1583</v>
      </c>
      <c r="K148" s="2" t="s">
        <v>285</v>
      </c>
      <c r="L148" s="2" t="s">
        <v>286</v>
      </c>
      <c r="M148" s="2" t="s">
        <v>400</v>
      </c>
      <c r="N148" s="2" t="s">
        <v>759</v>
      </c>
      <c r="O148" s="2" t="s">
        <v>289</v>
      </c>
      <c r="P148" s="2" t="s">
        <v>290</v>
      </c>
      <c r="Q148" s="2" t="s">
        <v>1584</v>
      </c>
      <c r="R148" s="2" t="s">
        <v>289</v>
      </c>
      <c r="S148" s="2" t="s">
        <v>290</v>
      </c>
      <c r="T148" s="2" t="s">
        <v>1585</v>
      </c>
      <c r="U148" s="2" t="str">
        <f aca="false">IF(AND(O148=R148,O148&lt;&gt;"UNSURE"),"Agree","Conflict/Unsure")</f>
        <v>Agree</v>
      </c>
      <c r="V148" s="2"/>
      <c r="W148" s="2"/>
      <c r="X148" s="2"/>
      <c r="Y148" s="2" t="n">
        <v>0.069</v>
      </c>
      <c r="Z148" s="2" t="n">
        <v>1902</v>
      </c>
      <c r="AA148" s="2" t="s">
        <v>293</v>
      </c>
      <c r="AB148" s="2"/>
      <c r="AC148" s="2"/>
      <c r="AD148" s="2" t="s">
        <v>289</v>
      </c>
      <c r="AE148" s="2" t="s">
        <v>290</v>
      </c>
      <c r="AF148" s="2" t="s">
        <v>294</v>
      </c>
      <c r="AG148" s="9"/>
      <c r="AH148" s="9"/>
      <c r="AI148" s="9"/>
    </row>
    <row r="149" customFormat="false" ht="15" hidden="false" customHeight="false" outlineLevel="0" collapsed="false">
      <c r="A149" s="2" t="s">
        <v>1586</v>
      </c>
      <c r="B149" s="2" t="n">
        <v>148</v>
      </c>
      <c r="C149" s="2" t="s">
        <v>856</v>
      </c>
      <c r="D149" s="2" t="s">
        <v>1587</v>
      </c>
      <c r="E149" s="2" t="s">
        <v>1588</v>
      </c>
      <c r="F149" s="2" t="s">
        <v>1589</v>
      </c>
      <c r="G149" s="2" t="s">
        <v>344</v>
      </c>
      <c r="H149" s="2" t="s">
        <v>1590</v>
      </c>
      <c r="I149" s="2" t="s">
        <v>1591</v>
      </c>
      <c r="J149" s="2" t="s">
        <v>1592</v>
      </c>
      <c r="K149" s="2" t="s">
        <v>303</v>
      </c>
      <c r="L149" s="2" t="s">
        <v>286</v>
      </c>
      <c r="M149" s="2" t="s">
        <v>468</v>
      </c>
      <c r="N149" s="2" t="s">
        <v>304</v>
      </c>
      <c r="O149" s="2" t="s">
        <v>289</v>
      </c>
      <c r="P149" s="2" t="s">
        <v>361</v>
      </c>
      <c r="Q149" s="2" t="s">
        <v>1593</v>
      </c>
      <c r="R149" s="2" t="s">
        <v>289</v>
      </c>
      <c r="S149" s="2" t="s">
        <v>361</v>
      </c>
      <c r="T149" s="2" t="s">
        <v>1594</v>
      </c>
      <c r="U149" s="2" t="str">
        <f aca="false">IF(AND(O149=R149,O149&lt;&gt;"UNSURE"),"Agree","Conflict/Unsure")</f>
        <v>Agree</v>
      </c>
      <c r="V149" s="2"/>
      <c r="W149" s="2"/>
      <c r="X149" s="2"/>
      <c r="Y149" s="2" t="n">
        <v>0.447</v>
      </c>
      <c r="Z149" s="2" t="n">
        <v>543</v>
      </c>
      <c r="AA149" s="2" t="s">
        <v>293</v>
      </c>
      <c r="AB149" s="2"/>
      <c r="AC149" s="2"/>
      <c r="AD149" s="2" t="s">
        <v>289</v>
      </c>
      <c r="AE149" s="2" t="s">
        <v>361</v>
      </c>
      <c r="AF149" s="2" t="s">
        <v>294</v>
      </c>
      <c r="AG149" s="9"/>
      <c r="AH149" s="9"/>
      <c r="AI149" s="9"/>
    </row>
    <row r="150" customFormat="false" ht="15" hidden="false" customHeight="false" outlineLevel="0" collapsed="false">
      <c r="A150" s="2" t="s">
        <v>1595</v>
      </c>
      <c r="B150" s="2" t="n">
        <v>149</v>
      </c>
      <c r="C150" s="2" t="s">
        <v>856</v>
      </c>
      <c r="D150" s="2" t="s">
        <v>1596</v>
      </c>
      <c r="E150" s="2" t="s">
        <v>1597</v>
      </c>
      <c r="F150" s="2" t="s">
        <v>1598</v>
      </c>
      <c r="G150" s="2" t="s">
        <v>344</v>
      </c>
      <c r="H150" s="2" t="s">
        <v>1599</v>
      </c>
      <c r="I150" s="2" t="s">
        <v>1600</v>
      </c>
      <c r="J150" s="2"/>
      <c r="K150" s="2" t="s">
        <v>436</v>
      </c>
      <c r="L150" s="2" t="s">
        <v>314</v>
      </c>
      <c r="M150" s="2" t="s">
        <v>348</v>
      </c>
      <c r="N150" s="2" t="s">
        <v>161</v>
      </c>
      <c r="O150" s="2" t="s">
        <v>289</v>
      </c>
      <c r="P150" s="2" t="s">
        <v>392</v>
      </c>
      <c r="Q150" s="2" t="s">
        <v>1601</v>
      </c>
      <c r="R150" s="2" t="s">
        <v>289</v>
      </c>
      <c r="S150" s="2" t="s">
        <v>392</v>
      </c>
      <c r="T150" s="2" t="s">
        <v>1602</v>
      </c>
      <c r="U150" s="2" t="str">
        <f aca="false">IF(AND(O150=R150,O150&lt;&gt;"UNSURE"),"Agree","Conflict/Unsure")</f>
        <v>Agree</v>
      </c>
      <c r="V150" s="2"/>
      <c r="W150" s="2"/>
      <c r="X150" s="2"/>
      <c r="Y150" s="2" t="n">
        <v>0.144</v>
      </c>
      <c r="Z150" s="2" t="n">
        <v>1527</v>
      </c>
      <c r="AA150" s="2" t="s">
        <v>293</v>
      </c>
      <c r="AB150" s="2"/>
      <c r="AC150" s="2"/>
      <c r="AD150" s="2" t="s">
        <v>289</v>
      </c>
      <c r="AE150" s="2" t="s">
        <v>392</v>
      </c>
      <c r="AF150" s="2" t="s">
        <v>294</v>
      </c>
      <c r="AG150" s="9"/>
      <c r="AH150" s="9"/>
      <c r="AI150" s="9"/>
    </row>
    <row r="151" customFormat="false" ht="15" hidden="false" customHeight="false" outlineLevel="0" collapsed="false">
      <c r="A151" s="2" t="s">
        <v>1603</v>
      </c>
      <c r="B151" s="2" t="n">
        <v>150</v>
      </c>
      <c r="C151" s="2" t="s">
        <v>856</v>
      </c>
      <c r="D151" s="2" t="s">
        <v>1604</v>
      </c>
      <c r="E151" s="2" t="s">
        <v>1605</v>
      </c>
      <c r="F151" s="2" t="s">
        <v>1606</v>
      </c>
      <c r="G151" s="2" t="s">
        <v>322</v>
      </c>
      <c r="H151" s="2" t="s">
        <v>959</v>
      </c>
      <c r="I151" s="2" t="s">
        <v>1607</v>
      </c>
      <c r="J151" s="2" t="s">
        <v>1608</v>
      </c>
      <c r="K151" s="2" t="s">
        <v>303</v>
      </c>
      <c r="L151" s="2" t="s">
        <v>286</v>
      </c>
      <c r="M151" s="2" t="s">
        <v>1609</v>
      </c>
      <c r="N151" s="2" t="s">
        <v>496</v>
      </c>
      <c r="O151" s="2" t="s">
        <v>289</v>
      </c>
      <c r="P151" s="2" t="s">
        <v>361</v>
      </c>
      <c r="Q151" s="2" t="s">
        <v>1610</v>
      </c>
      <c r="R151" s="2" t="s">
        <v>289</v>
      </c>
      <c r="S151" s="2" t="s">
        <v>361</v>
      </c>
      <c r="T151" s="2" t="s">
        <v>1611</v>
      </c>
      <c r="U151" s="2" t="str">
        <f aca="false">IF(AND(O151=R151,O151&lt;&gt;"UNSURE"),"Agree","Conflict/Unsure")</f>
        <v>Agree</v>
      </c>
      <c r="V151" s="2"/>
      <c r="W151" s="2"/>
      <c r="X151" s="2"/>
      <c r="Y151" s="2" t="n">
        <v>0.423</v>
      </c>
      <c r="Z151" s="2" t="n">
        <v>585</v>
      </c>
      <c r="AA151" s="2" t="s">
        <v>293</v>
      </c>
      <c r="AB151" s="2"/>
      <c r="AC151" s="2"/>
      <c r="AD151" s="2" t="s">
        <v>289</v>
      </c>
      <c r="AE151" s="2" t="s">
        <v>361</v>
      </c>
      <c r="AF151" s="2" t="s">
        <v>294</v>
      </c>
      <c r="AG151" s="9"/>
      <c r="AH151" s="9"/>
      <c r="AI151" s="9"/>
    </row>
    <row r="152" customFormat="false" ht="15" hidden="false" customHeight="false" outlineLevel="0" collapsed="false">
      <c r="A152" s="2" t="s">
        <v>1612</v>
      </c>
      <c r="B152" s="2" t="n">
        <v>151</v>
      </c>
      <c r="C152" s="2" t="s">
        <v>856</v>
      </c>
      <c r="D152" s="2" t="s">
        <v>1613</v>
      </c>
      <c r="E152" s="2" t="s">
        <v>1614</v>
      </c>
      <c r="F152" s="2" t="s">
        <v>1615</v>
      </c>
      <c r="G152" s="2" t="s">
        <v>281</v>
      </c>
      <c r="H152" s="2" t="s">
        <v>1616</v>
      </c>
      <c r="I152" s="2" t="s">
        <v>1617</v>
      </c>
      <c r="J152" s="2"/>
      <c r="K152" s="2" t="s">
        <v>325</v>
      </c>
      <c r="L152" s="2" t="s">
        <v>314</v>
      </c>
      <c r="M152" s="2" t="s">
        <v>468</v>
      </c>
      <c r="N152" s="2" t="s">
        <v>1618</v>
      </c>
      <c r="O152" s="2" t="s">
        <v>289</v>
      </c>
      <c r="P152" s="2" t="s">
        <v>392</v>
      </c>
      <c r="Q152" s="2" t="s">
        <v>1619</v>
      </c>
      <c r="R152" s="2" t="s">
        <v>289</v>
      </c>
      <c r="S152" s="2" t="s">
        <v>361</v>
      </c>
      <c r="T152" s="2" t="s">
        <v>1619</v>
      </c>
      <c r="U152" s="2" t="str">
        <f aca="false">IF(AND(O152=R152,O152&lt;&gt;"UNSURE"),"Agree","Conflict/Unsure")</f>
        <v>Agree</v>
      </c>
      <c r="V152" s="2"/>
      <c r="W152" s="2"/>
      <c r="X152" s="2"/>
      <c r="Y152" s="2" t="n">
        <v>0.234</v>
      </c>
      <c r="Z152" s="2" t="n">
        <v>1091</v>
      </c>
      <c r="AA152" s="2" t="s">
        <v>293</v>
      </c>
      <c r="AB152" s="2"/>
      <c r="AC152" s="2"/>
      <c r="AD152" s="2" t="s">
        <v>289</v>
      </c>
      <c r="AE152" s="2" t="s">
        <v>392</v>
      </c>
      <c r="AF152" s="2" t="s">
        <v>294</v>
      </c>
      <c r="AG152" s="9"/>
      <c r="AH152" s="9"/>
      <c r="AI152" s="9"/>
    </row>
    <row r="153" customFormat="false" ht="15" hidden="false" customHeight="false" outlineLevel="0" collapsed="false">
      <c r="A153" s="2" t="s">
        <v>1620</v>
      </c>
      <c r="B153" s="2" t="n">
        <v>152</v>
      </c>
      <c r="C153" s="2" t="s">
        <v>856</v>
      </c>
      <c r="D153" s="2" t="s">
        <v>1621</v>
      </c>
      <c r="E153" s="2"/>
      <c r="F153" s="2" t="s">
        <v>1622</v>
      </c>
      <c r="G153" s="2" t="s">
        <v>344</v>
      </c>
      <c r="H153" s="2" t="s">
        <v>1239</v>
      </c>
      <c r="I153" s="2" t="s">
        <v>1623</v>
      </c>
      <c r="J153" s="2" t="s">
        <v>1624</v>
      </c>
      <c r="K153" s="2" t="s">
        <v>303</v>
      </c>
      <c r="L153" s="2" t="s">
        <v>286</v>
      </c>
      <c r="M153" s="2" t="s">
        <v>468</v>
      </c>
      <c r="N153" s="2" t="s">
        <v>288</v>
      </c>
      <c r="O153" s="2" t="s">
        <v>289</v>
      </c>
      <c r="P153" s="2" t="s">
        <v>361</v>
      </c>
      <c r="Q153" s="2" t="s">
        <v>1625</v>
      </c>
      <c r="R153" s="2" t="s">
        <v>289</v>
      </c>
      <c r="S153" s="2" t="s">
        <v>361</v>
      </c>
      <c r="T153" s="2" t="s">
        <v>1625</v>
      </c>
      <c r="U153" s="2" t="str">
        <f aca="false">IF(AND(O153=R153,O153&lt;&gt;"UNSURE"),"Agree","Conflict/Unsure")</f>
        <v>Agree</v>
      </c>
      <c r="V153" s="2"/>
      <c r="W153" s="2"/>
      <c r="X153" s="2"/>
      <c r="Y153" s="2" t="n">
        <v>0.14</v>
      </c>
      <c r="Z153" s="2" t="n">
        <v>1560</v>
      </c>
      <c r="AA153" s="2" t="s">
        <v>293</v>
      </c>
      <c r="AB153" s="2"/>
      <c r="AC153" s="2"/>
      <c r="AD153" s="2" t="s">
        <v>289</v>
      </c>
      <c r="AE153" s="2" t="s">
        <v>361</v>
      </c>
      <c r="AF153" s="2" t="s">
        <v>294</v>
      </c>
      <c r="AG153" s="9"/>
      <c r="AH153" s="9"/>
      <c r="AI153" s="9"/>
    </row>
    <row r="154" customFormat="false" ht="15" hidden="false" customHeight="false" outlineLevel="0" collapsed="false">
      <c r="A154" s="2" t="s">
        <v>1626</v>
      </c>
      <c r="B154" s="2" t="n">
        <v>153</v>
      </c>
      <c r="C154" s="2" t="s">
        <v>856</v>
      </c>
      <c r="D154" s="2" t="s">
        <v>1627</v>
      </c>
      <c r="E154" s="2"/>
      <c r="F154" s="2" t="s">
        <v>1628</v>
      </c>
      <c r="G154" s="2" t="s">
        <v>344</v>
      </c>
      <c r="H154" s="2" t="s">
        <v>1629</v>
      </c>
      <c r="I154" s="2" t="s">
        <v>1630</v>
      </c>
      <c r="J154" s="2"/>
      <c r="K154" s="2" t="s">
        <v>436</v>
      </c>
      <c r="L154" s="2" t="s">
        <v>314</v>
      </c>
      <c r="M154" s="2" t="s">
        <v>348</v>
      </c>
      <c r="N154" s="2" t="s">
        <v>161</v>
      </c>
      <c r="O154" s="2" t="s">
        <v>289</v>
      </c>
      <c r="P154" s="2" t="s">
        <v>290</v>
      </c>
      <c r="Q154" s="2" t="s">
        <v>1631</v>
      </c>
      <c r="R154" s="2" t="s">
        <v>289</v>
      </c>
      <c r="S154" s="2" t="s">
        <v>290</v>
      </c>
      <c r="T154" s="2" t="s">
        <v>1631</v>
      </c>
      <c r="U154" s="2" t="str">
        <f aca="false">IF(AND(O154=R154,O154&lt;&gt;"UNSURE"),"Agree","Conflict/Unsure")</f>
        <v>Agree</v>
      </c>
      <c r="V154" s="2"/>
      <c r="W154" s="2"/>
      <c r="X154" s="2"/>
      <c r="Y154" s="2" t="n">
        <v>0.09</v>
      </c>
      <c r="Z154" s="2" t="n">
        <v>1820</v>
      </c>
      <c r="AA154" s="2" t="s">
        <v>293</v>
      </c>
      <c r="AB154" s="2"/>
      <c r="AC154" s="2"/>
      <c r="AD154" s="2" t="s">
        <v>289</v>
      </c>
      <c r="AE154" s="2" t="s">
        <v>290</v>
      </c>
      <c r="AF154" s="2" t="s">
        <v>294</v>
      </c>
      <c r="AG154" s="9"/>
      <c r="AH154" s="9"/>
      <c r="AI154" s="9"/>
    </row>
    <row r="155" customFormat="false" ht="15" hidden="false" customHeight="false" outlineLevel="0" collapsed="false">
      <c r="A155" s="2" t="s">
        <v>1632</v>
      </c>
      <c r="B155" s="2" t="n">
        <v>154</v>
      </c>
      <c r="C155" s="2" t="s">
        <v>856</v>
      </c>
      <c r="D155" s="2" t="s">
        <v>1633</v>
      </c>
      <c r="E155" s="2" t="s">
        <v>1634</v>
      </c>
      <c r="F155" s="2" t="s">
        <v>1635</v>
      </c>
      <c r="G155" s="2" t="s">
        <v>344</v>
      </c>
      <c r="H155" s="2" t="s">
        <v>1636</v>
      </c>
      <c r="I155" s="2" t="s">
        <v>1637</v>
      </c>
      <c r="J155" s="2" t="s">
        <v>1638</v>
      </c>
      <c r="K155" s="2" t="s">
        <v>436</v>
      </c>
      <c r="L155" s="2" t="s">
        <v>286</v>
      </c>
      <c r="M155" s="2" t="s">
        <v>713</v>
      </c>
      <c r="N155" s="2" t="s">
        <v>304</v>
      </c>
      <c r="O155" s="2" t="s">
        <v>289</v>
      </c>
      <c r="P155" s="2" t="s">
        <v>290</v>
      </c>
      <c r="Q155" s="2" t="s">
        <v>1639</v>
      </c>
      <c r="R155" s="2" t="s">
        <v>289</v>
      </c>
      <c r="S155" s="2" t="s">
        <v>290</v>
      </c>
      <c r="T155" s="2" t="s">
        <v>1639</v>
      </c>
      <c r="U155" s="2" t="str">
        <f aca="false">IF(AND(O155=R155,O155&lt;&gt;"UNSURE"),"Agree","Conflict/Unsure")</f>
        <v>Agree</v>
      </c>
      <c r="V155" s="2"/>
      <c r="W155" s="2"/>
      <c r="X155" s="2"/>
      <c r="Y155" s="2" t="n">
        <v>0.1</v>
      </c>
      <c r="Z155" s="2" t="n">
        <v>1770</v>
      </c>
      <c r="AA155" s="2" t="s">
        <v>293</v>
      </c>
      <c r="AB155" s="2"/>
      <c r="AC155" s="2"/>
      <c r="AD155" s="2" t="s">
        <v>289</v>
      </c>
      <c r="AE155" s="2" t="s">
        <v>290</v>
      </c>
      <c r="AF155" s="2" t="s">
        <v>294</v>
      </c>
      <c r="AG155" s="9"/>
      <c r="AH155" s="9"/>
      <c r="AI155" s="9"/>
    </row>
    <row r="156" customFormat="false" ht="15" hidden="false" customHeight="false" outlineLevel="0" collapsed="false">
      <c r="A156" s="2" t="s">
        <v>1640</v>
      </c>
      <c r="B156" s="2" t="n">
        <v>155</v>
      </c>
      <c r="C156" s="2" t="s">
        <v>856</v>
      </c>
      <c r="D156" s="2" t="s">
        <v>1641</v>
      </c>
      <c r="E156" s="2" t="s">
        <v>1642</v>
      </c>
      <c r="F156" s="2" t="s">
        <v>1643</v>
      </c>
      <c r="G156" s="2" t="s">
        <v>281</v>
      </c>
      <c r="H156" s="2"/>
      <c r="I156" s="2" t="s">
        <v>1644</v>
      </c>
      <c r="J156" s="2"/>
      <c r="K156" s="2" t="s">
        <v>325</v>
      </c>
      <c r="L156" s="2" t="s">
        <v>314</v>
      </c>
      <c r="M156" s="2" t="s">
        <v>1645</v>
      </c>
      <c r="N156" s="2" t="s">
        <v>164</v>
      </c>
      <c r="O156" s="2" t="s">
        <v>289</v>
      </c>
      <c r="P156" s="2" t="s">
        <v>290</v>
      </c>
      <c r="Q156" s="2" t="s">
        <v>1646</v>
      </c>
      <c r="R156" s="2" t="s">
        <v>289</v>
      </c>
      <c r="S156" s="2" t="s">
        <v>290</v>
      </c>
      <c r="T156" s="2" t="s">
        <v>1646</v>
      </c>
      <c r="U156" s="2" t="str">
        <f aca="false">IF(AND(O156=R156,O156&lt;&gt;"UNSURE"),"Agree","Conflict/Unsure")</f>
        <v>Agree</v>
      </c>
      <c r="V156" s="2"/>
      <c r="W156" s="2"/>
      <c r="X156" s="2"/>
      <c r="Y156" s="2" t="n">
        <v>0.299</v>
      </c>
      <c r="Z156" s="2" t="n">
        <v>875</v>
      </c>
      <c r="AA156" s="2" t="s">
        <v>293</v>
      </c>
      <c r="AB156" s="2"/>
      <c r="AC156" s="2"/>
      <c r="AD156" s="2" t="s">
        <v>289</v>
      </c>
      <c r="AE156" s="2" t="s">
        <v>290</v>
      </c>
      <c r="AF156" s="2" t="s">
        <v>294</v>
      </c>
      <c r="AG156" s="9"/>
      <c r="AH156" s="9"/>
      <c r="AI156" s="9"/>
    </row>
    <row r="157" customFormat="false" ht="15" hidden="false" customHeight="false" outlineLevel="0" collapsed="false">
      <c r="A157" s="2" t="s">
        <v>1647</v>
      </c>
      <c r="B157" s="2" t="n">
        <v>156</v>
      </c>
      <c r="C157" s="2" t="s">
        <v>856</v>
      </c>
      <c r="D157" s="2" t="s">
        <v>1648</v>
      </c>
      <c r="E157" s="2" t="s">
        <v>1649</v>
      </c>
      <c r="F157" s="2" t="s">
        <v>1650</v>
      </c>
      <c r="G157" s="2" t="s">
        <v>344</v>
      </c>
      <c r="H157" s="2" t="s">
        <v>1651</v>
      </c>
      <c r="I157" s="2" t="s">
        <v>1652</v>
      </c>
      <c r="J157" s="2" t="s">
        <v>1653</v>
      </c>
      <c r="K157" s="2" t="s">
        <v>303</v>
      </c>
      <c r="L157" s="2" t="s">
        <v>286</v>
      </c>
      <c r="M157" s="2" t="s">
        <v>371</v>
      </c>
      <c r="N157" s="2" t="s">
        <v>382</v>
      </c>
      <c r="O157" s="2" t="s">
        <v>289</v>
      </c>
      <c r="P157" s="2" t="s">
        <v>392</v>
      </c>
      <c r="Q157" s="2" t="s">
        <v>1654</v>
      </c>
      <c r="R157" s="2" t="s">
        <v>289</v>
      </c>
      <c r="S157" s="2" t="s">
        <v>392</v>
      </c>
      <c r="T157" s="2" t="s">
        <v>1655</v>
      </c>
      <c r="U157" s="2" t="str">
        <f aca="false">IF(AND(O157=R157,O157&lt;&gt;"UNSURE"),"Agree","Conflict/Unsure")</f>
        <v>Agree</v>
      </c>
      <c r="V157" s="2"/>
      <c r="W157" s="2"/>
      <c r="X157" s="2"/>
      <c r="Y157" s="2" t="n">
        <v>0.126</v>
      </c>
      <c r="Z157" s="2" t="n">
        <v>1631</v>
      </c>
      <c r="AA157" s="2" t="s">
        <v>293</v>
      </c>
      <c r="AB157" s="2"/>
      <c r="AC157" s="2"/>
      <c r="AD157" s="2" t="s">
        <v>289</v>
      </c>
      <c r="AE157" s="2" t="s">
        <v>392</v>
      </c>
      <c r="AF157" s="2" t="s">
        <v>294</v>
      </c>
      <c r="AG157" s="9"/>
      <c r="AH157" s="9"/>
      <c r="AI157" s="9"/>
    </row>
    <row r="158" customFormat="false" ht="15" hidden="false" customHeight="false" outlineLevel="0" collapsed="false">
      <c r="A158" s="2" t="s">
        <v>1656</v>
      </c>
      <c r="B158" s="2" t="n">
        <v>157</v>
      </c>
      <c r="C158" s="2" t="s">
        <v>856</v>
      </c>
      <c r="D158" s="2" t="s">
        <v>1657</v>
      </c>
      <c r="E158" s="2" t="s">
        <v>1658</v>
      </c>
      <c r="F158" s="2" t="s">
        <v>1659</v>
      </c>
      <c r="G158" s="2" t="s">
        <v>322</v>
      </c>
      <c r="H158" s="2" t="s">
        <v>345</v>
      </c>
      <c r="I158" s="2" t="s">
        <v>1660</v>
      </c>
      <c r="J158" s="2" t="s">
        <v>1661</v>
      </c>
      <c r="K158" s="2" t="s">
        <v>303</v>
      </c>
      <c r="L158" s="2" t="s">
        <v>286</v>
      </c>
      <c r="M158" s="2" t="s">
        <v>505</v>
      </c>
      <c r="N158" s="2" t="s">
        <v>578</v>
      </c>
      <c r="O158" s="2" t="s">
        <v>350</v>
      </c>
      <c r="P158" s="2" t="s">
        <v>351</v>
      </c>
      <c r="Q158" s="2" t="s">
        <v>1662</v>
      </c>
      <c r="R158" s="2" t="s">
        <v>350</v>
      </c>
      <c r="S158" s="2" t="s">
        <v>351</v>
      </c>
      <c r="T158" s="2" t="s">
        <v>1663</v>
      </c>
      <c r="U158" s="2" t="str">
        <f aca="false">IF(AND(O158=R158,O158&lt;&gt;"UNSURE"),"Agree","Conflict/Unsure")</f>
        <v>Agree</v>
      </c>
      <c r="V158" s="2"/>
      <c r="W158" s="2"/>
      <c r="X158" s="2"/>
      <c r="Y158" s="2" t="n">
        <v>0.487</v>
      </c>
      <c r="Z158" s="2" t="n">
        <v>489</v>
      </c>
      <c r="AA158" s="2" t="s">
        <v>293</v>
      </c>
      <c r="AB158" s="2"/>
      <c r="AC158" s="2"/>
      <c r="AD158" s="2" t="s">
        <v>350</v>
      </c>
      <c r="AE158" s="2" t="s">
        <v>351</v>
      </c>
      <c r="AF158" s="2" t="s">
        <v>294</v>
      </c>
      <c r="AG158" s="9"/>
      <c r="AH158" s="9"/>
      <c r="AI158" s="9"/>
    </row>
    <row r="159" customFormat="false" ht="15" hidden="false" customHeight="false" outlineLevel="0" collapsed="false">
      <c r="A159" s="2" t="s">
        <v>1664</v>
      </c>
      <c r="B159" s="2" t="n">
        <v>158</v>
      </c>
      <c r="C159" s="2" t="s">
        <v>856</v>
      </c>
      <c r="D159" s="2" t="s">
        <v>1665</v>
      </c>
      <c r="E159" s="2" t="s">
        <v>1666</v>
      </c>
      <c r="F159" s="2" t="s">
        <v>1667</v>
      </c>
      <c r="G159" s="2" t="s">
        <v>322</v>
      </c>
      <c r="H159" s="2" t="s">
        <v>1668</v>
      </c>
      <c r="I159" s="2" t="s">
        <v>1669</v>
      </c>
      <c r="J159" s="2"/>
      <c r="K159" s="2" t="s">
        <v>303</v>
      </c>
      <c r="L159" s="2" t="s">
        <v>516</v>
      </c>
      <c r="M159" s="2" t="s">
        <v>486</v>
      </c>
      <c r="N159" s="2" t="s">
        <v>161</v>
      </c>
      <c r="O159" s="2" t="s">
        <v>289</v>
      </c>
      <c r="P159" s="2" t="s">
        <v>290</v>
      </c>
      <c r="Q159" s="2" t="s">
        <v>1670</v>
      </c>
      <c r="R159" s="2" t="s">
        <v>289</v>
      </c>
      <c r="S159" s="2" t="s">
        <v>290</v>
      </c>
      <c r="T159" s="2" t="s">
        <v>1671</v>
      </c>
      <c r="U159" s="2" t="str">
        <f aca="false">IF(AND(O159=R159,O159&lt;&gt;"UNSURE"),"Agree","Conflict/Unsure")</f>
        <v>Agree</v>
      </c>
      <c r="V159" s="2"/>
      <c r="W159" s="2"/>
      <c r="X159" s="2"/>
      <c r="Y159" s="2" t="n">
        <v>0.249</v>
      </c>
      <c r="Z159" s="2" t="n">
        <v>1034</v>
      </c>
      <c r="AA159" s="2" t="s">
        <v>293</v>
      </c>
      <c r="AB159" s="2"/>
      <c r="AC159" s="2"/>
      <c r="AD159" s="2" t="s">
        <v>289</v>
      </c>
      <c r="AE159" s="2" t="s">
        <v>290</v>
      </c>
      <c r="AF159" s="2" t="s">
        <v>294</v>
      </c>
      <c r="AG159" s="9"/>
      <c r="AH159" s="9"/>
      <c r="AI159" s="9"/>
    </row>
    <row r="160" customFormat="false" ht="15" hidden="false" customHeight="false" outlineLevel="0" collapsed="false">
      <c r="A160" s="2" t="s">
        <v>1672</v>
      </c>
      <c r="B160" s="2" t="n">
        <v>159</v>
      </c>
      <c r="C160" s="2" t="s">
        <v>856</v>
      </c>
      <c r="D160" s="2" t="s">
        <v>1673</v>
      </c>
      <c r="E160" s="2" t="s">
        <v>1674</v>
      </c>
      <c r="F160" s="2" t="s">
        <v>1675</v>
      </c>
      <c r="G160" s="2" t="s">
        <v>299</v>
      </c>
      <c r="H160" s="2" t="s">
        <v>1676</v>
      </c>
      <c r="I160" s="2" t="s">
        <v>1677</v>
      </c>
      <c r="J160" s="2" t="s">
        <v>1678</v>
      </c>
      <c r="K160" s="2" t="s">
        <v>303</v>
      </c>
      <c r="L160" s="2" t="s">
        <v>286</v>
      </c>
      <c r="M160" s="2" t="s">
        <v>437</v>
      </c>
      <c r="N160" s="2" t="s">
        <v>304</v>
      </c>
      <c r="O160" s="2" t="s">
        <v>289</v>
      </c>
      <c r="P160" s="2" t="s">
        <v>361</v>
      </c>
      <c r="Q160" s="2" t="s">
        <v>1679</v>
      </c>
      <c r="R160" s="2" t="s">
        <v>289</v>
      </c>
      <c r="S160" s="2" t="s">
        <v>361</v>
      </c>
      <c r="T160" s="2" t="s">
        <v>1680</v>
      </c>
      <c r="U160" s="2" t="str">
        <f aca="false">IF(AND(O160=R160,O160&lt;&gt;"UNSURE"),"Agree","Conflict/Unsure")</f>
        <v>Agree</v>
      </c>
      <c r="V160" s="2"/>
      <c r="W160" s="2"/>
      <c r="X160" s="2"/>
      <c r="Y160" s="2" t="n">
        <v>0.216</v>
      </c>
      <c r="Z160" s="2" t="n">
        <v>1182</v>
      </c>
      <c r="AA160" s="2" t="s">
        <v>293</v>
      </c>
      <c r="AB160" s="2"/>
      <c r="AC160" s="2"/>
      <c r="AD160" s="2" t="s">
        <v>289</v>
      </c>
      <c r="AE160" s="2" t="s">
        <v>361</v>
      </c>
      <c r="AF160" s="2" t="s">
        <v>294</v>
      </c>
      <c r="AG160" s="9"/>
      <c r="AH160" s="9"/>
      <c r="AI160" s="9"/>
    </row>
    <row r="161" customFormat="false" ht="15" hidden="false" customHeight="false" outlineLevel="0" collapsed="false">
      <c r="A161" s="2" t="s">
        <v>1681</v>
      </c>
      <c r="B161" s="2" t="n">
        <v>160</v>
      </c>
      <c r="C161" s="2" t="s">
        <v>856</v>
      </c>
      <c r="D161" s="2" t="s">
        <v>1682</v>
      </c>
      <c r="E161" s="2" t="s">
        <v>1683</v>
      </c>
      <c r="F161" s="2" t="s">
        <v>1684</v>
      </c>
      <c r="G161" s="2" t="s">
        <v>322</v>
      </c>
      <c r="H161" s="2" t="s">
        <v>1339</v>
      </c>
      <c r="I161" s="2" t="s">
        <v>1685</v>
      </c>
      <c r="J161" s="2" t="s">
        <v>1686</v>
      </c>
      <c r="K161" s="2" t="s">
        <v>303</v>
      </c>
      <c r="L161" s="2" t="s">
        <v>286</v>
      </c>
      <c r="M161" s="2" t="s">
        <v>1687</v>
      </c>
      <c r="N161" s="2" t="s">
        <v>288</v>
      </c>
      <c r="O161" s="2" t="s">
        <v>289</v>
      </c>
      <c r="P161" s="2" t="s">
        <v>361</v>
      </c>
      <c r="Q161" s="2" t="s">
        <v>1688</v>
      </c>
      <c r="R161" s="2" t="s">
        <v>289</v>
      </c>
      <c r="S161" s="2" t="s">
        <v>361</v>
      </c>
      <c r="T161" s="2" t="s">
        <v>1688</v>
      </c>
      <c r="U161" s="2" t="str">
        <f aca="false">IF(AND(O161=R161,O161&lt;&gt;"UNSURE"),"Agree","Conflict/Unsure")</f>
        <v>Agree</v>
      </c>
      <c r="V161" s="2"/>
      <c r="W161" s="2"/>
      <c r="X161" s="2"/>
      <c r="Y161" s="2" t="n">
        <v>0.676</v>
      </c>
      <c r="Z161" s="2" t="n">
        <v>316</v>
      </c>
      <c r="AA161" s="2" t="s">
        <v>771</v>
      </c>
      <c r="AB161" s="2" t="s">
        <v>289</v>
      </c>
      <c r="AC161" s="2" t="s">
        <v>1689</v>
      </c>
      <c r="AD161" s="2" t="s">
        <v>289</v>
      </c>
      <c r="AE161" s="2" t="s">
        <v>361</v>
      </c>
      <c r="AF161" s="2" t="s">
        <v>294</v>
      </c>
      <c r="AG161" s="9"/>
      <c r="AH161" s="9"/>
      <c r="AI161" s="9"/>
    </row>
    <row r="162" customFormat="false" ht="15" hidden="false" customHeight="false" outlineLevel="0" collapsed="false">
      <c r="A162" s="2" t="s">
        <v>1690</v>
      </c>
      <c r="B162" s="2" t="n">
        <v>161</v>
      </c>
      <c r="C162" s="2" t="s">
        <v>856</v>
      </c>
      <c r="D162" s="2" t="s">
        <v>1691</v>
      </c>
      <c r="E162" s="2" t="s">
        <v>1692</v>
      </c>
      <c r="F162" s="2" t="s">
        <v>1693</v>
      </c>
      <c r="G162" s="2" t="s">
        <v>322</v>
      </c>
      <c r="H162" s="2" t="s">
        <v>1694</v>
      </c>
      <c r="I162" s="2" t="s">
        <v>1695</v>
      </c>
      <c r="J162" s="2"/>
      <c r="K162" s="2" t="s">
        <v>303</v>
      </c>
      <c r="L162" s="2" t="s">
        <v>314</v>
      </c>
      <c r="M162" s="2" t="s">
        <v>677</v>
      </c>
      <c r="N162" s="2" t="s">
        <v>438</v>
      </c>
      <c r="O162" s="2" t="s">
        <v>350</v>
      </c>
      <c r="P162" s="2" t="s">
        <v>351</v>
      </c>
      <c r="Q162" s="2" t="s">
        <v>1696</v>
      </c>
      <c r="R162" s="2" t="s">
        <v>350</v>
      </c>
      <c r="S162" s="2" t="s">
        <v>351</v>
      </c>
      <c r="T162" s="2" t="s">
        <v>1697</v>
      </c>
      <c r="U162" s="2" t="str">
        <f aca="false">IF(AND(O162=R162,O162&lt;&gt;"UNSURE"),"Agree","Conflict/Unsure")</f>
        <v>Agree</v>
      </c>
      <c r="V162" s="2"/>
      <c r="W162" s="2"/>
      <c r="X162" s="2"/>
      <c r="Y162" s="2" t="n">
        <v>1.032</v>
      </c>
      <c r="Z162" s="2" t="n">
        <v>62</v>
      </c>
      <c r="AA162" s="2" t="s">
        <v>293</v>
      </c>
      <c r="AB162" s="2"/>
      <c r="AC162" s="2"/>
      <c r="AD162" s="2" t="s">
        <v>350</v>
      </c>
      <c r="AE162" s="2" t="s">
        <v>351</v>
      </c>
      <c r="AF162" s="2" t="s">
        <v>294</v>
      </c>
      <c r="AG162" s="9"/>
      <c r="AH162" s="9"/>
      <c r="AI162" s="9"/>
    </row>
    <row r="163" customFormat="false" ht="15" hidden="false" customHeight="false" outlineLevel="0" collapsed="false">
      <c r="A163" s="2" t="s">
        <v>1698</v>
      </c>
      <c r="B163" s="2" t="n">
        <v>162</v>
      </c>
      <c r="C163" s="2" t="s">
        <v>856</v>
      </c>
      <c r="D163" s="2" t="s">
        <v>1699</v>
      </c>
      <c r="E163" s="2" t="s">
        <v>1700</v>
      </c>
      <c r="F163" s="2" t="s">
        <v>1701</v>
      </c>
      <c r="G163" s="2" t="s">
        <v>344</v>
      </c>
      <c r="H163" s="2" t="s">
        <v>345</v>
      </c>
      <c r="I163" s="2" t="s">
        <v>1702</v>
      </c>
      <c r="J163" s="2" t="s">
        <v>1703</v>
      </c>
      <c r="K163" s="2" t="s">
        <v>303</v>
      </c>
      <c r="L163" s="2" t="s">
        <v>286</v>
      </c>
      <c r="M163" s="2" t="s">
        <v>1704</v>
      </c>
      <c r="N163" s="2" t="s">
        <v>578</v>
      </c>
      <c r="O163" s="2" t="s">
        <v>350</v>
      </c>
      <c r="P163" s="2" t="s">
        <v>351</v>
      </c>
      <c r="Q163" s="2" t="s">
        <v>1705</v>
      </c>
      <c r="R163" s="2" t="s">
        <v>350</v>
      </c>
      <c r="S163" s="2" t="s">
        <v>351</v>
      </c>
      <c r="T163" s="2" t="s">
        <v>1706</v>
      </c>
      <c r="U163" s="2" t="str">
        <f aca="false">IF(AND(O163=R163,O163&lt;&gt;"UNSURE"),"Agree","Conflict/Unsure")</f>
        <v>Agree</v>
      </c>
      <c r="V163" s="2"/>
      <c r="W163" s="2"/>
      <c r="X163" s="2"/>
      <c r="Y163" s="2" t="n">
        <v>1.043</v>
      </c>
      <c r="Z163" s="2" t="n">
        <v>58</v>
      </c>
      <c r="AA163" s="2" t="s">
        <v>293</v>
      </c>
      <c r="AB163" s="2"/>
      <c r="AC163" s="2"/>
      <c r="AD163" s="2" t="s">
        <v>350</v>
      </c>
      <c r="AE163" s="2" t="s">
        <v>351</v>
      </c>
      <c r="AF163" s="2" t="s">
        <v>294</v>
      </c>
      <c r="AG163" s="9"/>
      <c r="AH163" s="9"/>
      <c r="AI163" s="9"/>
    </row>
    <row r="164" customFormat="false" ht="15" hidden="false" customHeight="false" outlineLevel="0" collapsed="false">
      <c r="A164" s="2" t="s">
        <v>1707</v>
      </c>
      <c r="B164" s="2" t="n">
        <v>163</v>
      </c>
      <c r="C164" s="2" t="s">
        <v>856</v>
      </c>
      <c r="D164" s="2" t="s">
        <v>1708</v>
      </c>
      <c r="E164" s="2" t="s">
        <v>1709</v>
      </c>
      <c r="F164" s="2" t="s">
        <v>1710</v>
      </c>
      <c r="G164" s="2" t="s">
        <v>344</v>
      </c>
      <c r="H164" s="2" t="s">
        <v>1711</v>
      </c>
      <c r="I164" s="2" t="s">
        <v>1712</v>
      </c>
      <c r="J164" s="2" t="s">
        <v>1713</v>
      </c>
      <c r="K164" s="2" t="s">
        <v>303</v>
      </c>
      <c r="L164" s="2" t="s">
        <v>286</v>
      </c>
      <c r="M164" s="2" t="s">
        <v>348</v>
      </c>
      <c r="N164" s="2" t="s">
        <v>578</v>
      </c>
      <c r="O164" s="2" t="s">
        <v>289</v>
      </c>
      <c r="P164" s="2" t="s">
        <v>361</v>
      </c>
      <c r="Q164" s="2" t="s">
        <v>1714</v>
      </c>
      <c r="R164" s="2" t="s">
        <v>289</v>
      </c>
      <c r="S164" s="2" t="s">
        <v>361</v>
      </c>
      <c r="T164" s="2" t="s">
        <v>1715</v>
      </c>
      <c r="U164" s="2" t="str">
        <f aca="false">IF(AND(O164=R164,O164&lt;&gt;"UNSURE"),"Agree","Conflict/Unsure")</f>
        <v>Agree</v>
      </c>
      <c r="V164" s="2"/>
      <c r="W164" s="2"/>
      <c r="X164" s="2"/>
      <c r="Y164" s="2" t="n">
        <v>0.282</v>
      </c>
      <c r="Z164" s="2" t="n">
        <v>927</v>
      </c>
      <c r="AA164" s="2" t="s">
        <v>293</v>
      </c>
      <c r="AB164" s="2"/>
      <c r="AC164" s="2"/>
      <c r="AD164" s="2" t="s">
        <v>289</v>
      </c>
      <c r="AE164" s="2" t="s">
        <v>361</v>
      </c>
      <c r="AF164" s="2" t="s">
        <v>294</v>
      </c>
      <c r="AG164" s="9"/>
      <c r="AH164" s="9"/>
      <c r="AI164" s="9"/>
    </row>
    <row r="165" customFormat="false" ht="15" hidden="false" customHeight="false" outlineLevel="0" collapsed="false">
      <c r="A165" s="2" t="s">
        <v>1716</v>
      </c>
      <c r="B165" s="2" t="n">
        <v>164</v>
      </c>
      <c r="C165" s="2" t="s">
        <v>856</v>
      </c>
      <c r="D165" s="2" t="s">
        <v>1717</v>
      </c>
      <c r="E165" s="2" t="s">
        <v>1718</v>
      </c>
      <c r="F165" s="2" t="s">
        <v>1719</v>
      </c>
      <c r="G165" s="2" t="s">
        <v>322</v>
      </c>
      <c r="H165" s="2" t="s">
        <v>1720</v>
      </c>
      <c r="I165" s="2" t="s">
        <v>1721</v>
      </c>
      <c r="J165" s="2" t="s">
        <v>1722</v>
      </c>
      <c r="K165" s="2" t="s">
        <v>303</v>
      </c>
      <c r="L165" s="2" t="s">
        <v>286</v>
      </c>
      <c r="M165" s="2" t="s">
        <v>1723</v>
      </c>
      <c r="N165" s="2" t="s">
        <v>599</v>
      </c>
      <c r="O165" s="2" t="s">
        <v>289</v>
      </c>
      <c r="P165" s="2" t="s">
        <v>361</v>
      </c>
      <c r="Q165" s="2" t="s">
        <v>1724</v>
      </c>
      <c r="R165" s="2" t="s">
        <v>289</v>
      </c>
      <c r="S165" s="2" t="s">
        <v>361</v>
      </c>
      <c r="T165" s="2" t="s">
        <v>1724</v>
      </c>
      <c r="U165" s="2" t="str">
        <f aca="false">IF(AND(O165=R165,O165&lt;&gt;"UNSURE"),"Agree","Conflict/Unsure")</f>
        <v>Agree</v>
      </c>
      <c r="V165" s="2"/>
      <c r="W165" s="2"/>
      <c r="X165" s="2"/>
      <c r="Y165" s="2" t="n">
        <v>0.288</v>
      </c>
      <c r="Z165" s="2" t="n">
        <v>918</v>
      </c>
      <c r="AA165" s="2" t="s">
        <v>293</v>
      </c>
      <c r="AB165" s="2"/>
      <c r="AC165" s="2"/>
      <c r="AD165" s="2" t="s">
        <v>289</v>
      </c>
      <c r="AE165" s="2" t="s">
        <v>361</v>
      </c>
      <c r="AF165" s="2" t="s">
        <v>294</v>
      </c>
      <c r="AG165" s="9"/>
      <c r="AH165" s="9"/>
      <c r="AI165" s="9"/>
    </row>
    <row r="166" customFormat="false" ht="15" hidden="false" customHeight="false" outlineLevel="0" collapsed="false">
      <c r="A166" s="2" t="s">
        <v>1725</v>
      </c>
      <c r="B166" s="2" t="n">
        <v>165</v>
      </c>
      <c r="C166" s="2" t="s">
        <v>856</v>
      </c>
      <c r="D166" s="2" t="s">
        <v>1726</v>
      </c>
      <c r="E166" s="2" t="s">
        <v>1727</v>
      </c>
      <c r="F166" s="2" t="s">
        <v>1728</v>
      </c>
      <c r="G166" s="2" t="s">
        <v>344</v>
      </c>
      <c r="H166" s="2" t="s">
        <v>1223</v>
      </c>
      <c r="I166" s="2" t="s">
        <v>1729</v>
      </c>
      <c r="J166" s="2" t="s">
        <v>1730</v>
      </c>
      <c r="K166" s="2" t="s">
        <v>303</v>
      </c>
      <c r="L166" s="2" t="s">
        <v>286</v>
      </c>
      <c r="M166" s="2" t="s">
        <v>609</v>
      </c>
      <c r="N166" s="2" t="s">
        <v>304</v>
      </c>
      <c r="O166" s="2" t="s">
        <v>289</v>
      </c>
      <c r="P166" s="2" t="s">
        <v>361</v>
      </c>
      <c r="Q166" s="2" t="s">
        <v>1731</v>
      </c>
      <c r="R166" s="2" t="s">
        <v>289</v>
      </c>
      <c r="S166" s="2" t="s">
        <v>361</v>
      </c>
      <c r="T166" s="2" t="s">
        <v>1732</v>
      </c>
      <c r="U166" s="2" t="str">
        <f aca="false">IF(AND(O166=R166,O166&lt;&gt;"UNSURE"),"Agree","Conflict/Unsure")</f>
        <v>Agree</v>
      </c>
      <c r="V166" s="2"/>
      <c r="W166" s="2"/>
      <c r="X166" s="2"/>
      <c r="Y166" s="2" t="n">
        <v>0.267</v>
      </c>
      <c r="Z166" s="2" t="n">
        <v>963</v>
      </c>
      <c r="AA166" s="2" t="s">
        <v>293</v>
      </c>
      <c r="AB166" s="2"/>
      <c r="AC166" s="2"/>
      <c r="AD166" s="2" t="s">
        <v>289</v>
      </c>
      <c r="AE166" s="2" t="s">
        <v>361</v>
      </c>
      <c r="AF166" s="2" t="s">
        <v>294</v>
      </c>
      <c r="AG166" s="9"/>
      <c r="AH166" s="9"/>
      <c r="AI166" s="9"/>
    </row>
    <row r="167" customFormat="false" ht="15" hidden="false" customHeight="false" outlineLevel="0" collapsed="false">
      <c r="A167" s="2" t="s">
        <v>1733</v>
      </c>
      <c r="B167" s="2" t="n">
        <v>166</v>
      </c>
      <c r="C167" s="2" t="s">
        <v>856</v>
      </c>
      <c r="D167" s="2" t="s">
        <v>1734</v>
      </c>
      <c r="E167" s="2" t="s">
        <v>1735</v>
      </c>
      <c r="F167" s="2" t="s">
        <v>1736</v>
      </c>
      <c r="G167" s="2" t="s">
        <v>281</v>
      </c>
      <c r="H167" s="2" t="s">
        <v>1239</v>
      </c>
      <c r="I167" s="2" t="s">
        <v>1737</v>
      </c>
      <c r="J167" s="2" t="s">
        <v>1738</v>
      </c>
      <c r="K167" s="2" t="s">
        <v>303</v>
      </c>
      <c r="L167" s="2" t="s">
        <v>286</v>
      </c>
      <c r="M167" s="2" t="s">
        <v>468</v>
      </c>
      <c r="N167" s="2" t="s">
        <v>1739</v>
      </c>
      <c r="O167" s="2" t="s">
        <v>289</v>
      </c>
      <c r="P167" s="2" t="s">
        <v>361</v>
      </c>
      <c r="Q167" s="2" t="s">
        <v>1740</v>
      </c>
      <c r="R167" s="2" t="s">
        <v>289</v>
      </c>
      <c r="S167" s="2" t="s">
        <v>361</v>
      </c>
      <c r="T167" s="2" t="s">
        <v>1740</v>
      </c>
      <c r="U167" s="2" t="str">
        <f aca="false">IF(AND(O167=R167,O167&lt;&gt;"UNSURE"),"Agree","Conflict/Unsure")</f>
        <v>Agree</v>
      </c>
      <c r="V167" s="2"/>
      <c r="W167" s="2"/>
      <c r="X167" s="2"/>
      <c r="Y167" s="2" t="n">
        <v>0.289</v>
      </c>
      <c r="Z167" s="2" t="n">
        <v>911</v>
      </c>
      <c r="AA167" s="2" t="s">
        <v>293</v>
      </c>
      <c r="AB167" s="2"/>
      <c r="AC167" s="2"/>
      <c r="AD167" s="2" t="s">
        <v>289</v>
      </c>
      <c r="AE167" s="2" t="s">
        <v>361</v>
      </c>
      <c r="AF167" s="2" t="s">
        <v>294</v>
      </c>
      <c r="AG167" s="9"/>
      <c r="AH167" s="9"/>
      <c r="AI167" s="9"/>
    </row>
    <row r="168" customFormat="false" ht="15" hidden="false" customHeight="false" outlineLevel="0" collapsed="false">
      <c r="A168" s="2" t="s">
        <v>1741</v>
      </c>
      <c r="B168" s="2" t="n">
        <v>167</v>
      </c>
      <c r="C168" s="2" t="s">
        <v>856</v>
      </c>
      <c r="D168" s="2" t="s">
        <v>1742</v>
      </c>
      <c r="E168" s="2" t="s">
        <v>1743</v>
      </c>
      <c r="F168" s="2" t="s">
        <v>1744</v>
      </c>
      <c r="G168" s="2" t="s">
        <v>281</v>
      </c>
      <c r="H168" s="2" t="s">
        <v>1745</v>
      </c>
      <c r="I168" s="2" t="s">
        <v>1746</v>
      </c>
      <c r="J168" s="2" t="s">
        <v>1747</v>
      </c>
      <c r="K168" s="2" t="s">
        <v>303</v>
      </c>
      <c r="L168" s="2" t="s">
        <v>286</v>
      </c>
      <c r="M168" s="2" t="s">
        <v>400</v>
      </c>
      <c r="N168" s="2" t="s">
        <v>304</v>
      </c>
      <c r="O168" s="2" t="s">
        <v>289</v>
      </c>
      <c r="P168" s="2" t="s">
        <v>361</v>
      </c>
      <c r="Q168" s="2" t="s">
        <v>1748</v>
      </c>
      <c r="R168" s="2" t="s">
        <v>289</v>
      </c>
      <c r="S168" s="2" t="s">
        <v>361</v>
      </c>
      <c r="T168" s="2" t="s">
        <v>1749</v>
      </c>
      <c r="U168" s="2" t="str">
        <f aca="false">IF(AND(O168=R168,O168&lt;&gt;"UNSURE"),"Agree","Conflict/Unsure")</f>
        <v>Agree</v>
      </c>
      <c r="V168" s="2"/>
      <c r="W168" s="2"/>
      <c r="X168" s="2"/>
      <c r="Y168" s="2" t="n">
        <v>0.159</v>
      </c>
      <c r="Z168" s="2" t="n">
        <v>1450</v>
      </c>
      <c r="AA168" s="2" t="s">
        <v>293</v>
      </c>
      <c r="AB168" s="2"/>
      <c r="AC168" s="2"/>
      <c r="AD168" s="2" t="s">
        <v>289</v>
      </c>
      <c r="AE168" s="2" t="s">
        <v>361</v>
      </c>
      <c r="AF168" s="2" t="s">
        <v>294</v>
      </c>
      <c r="AG168" s="9"/>
      <c r="AH168" s="9"/>
      <c r="AI168" s="9"/>
    </row>
    <row r="169" customFormat="false" ht="15" hidden="false" customHeight="false" outlineLevel="0" collapsed="false">
      <c r="A169" s="2" t="s">
        <v>1750</v>
      </c>
      <c r="B169" s="2" t="n">
        <v>168</v>
      </c>
      <c r="C169" s="2" t="s">
        <v>856</v>
      </c>
      <c r="D169" s="2" t="s">
        <v>1751</v>
      </c>
      <c r="E169" s="2" t="s">
        <v>1752</v>
      </c>
      <c r="F169" s="2" t="s">
        <v>1753</v>
      </c>
      <c r="G169" s="2" t="s">
        <v>344</v>
      </c>
      <c r="H169" s="2" t="s">
        <v>575</v>
      </c>
      <c r="I169" s="2" t="s">
        <v>1754</v>
      </c>
      <c r="J169" s="2" t="s">
        <v>1755</v>
      </c>
      <c r="K169" s="2" t="s">
        <v>303</v>
      </c>
      <c r="L169" s="2" t="s">
        <v>286</v>
      </c>
      <c r="M169" s="2" t="s">
        <v>348</v>
      </c>
      <c r="N169" s="2" t="s">
        <v>578</v>
      </c>
      <c r="O169" s="2" t="s">
        <v>289</v>
      </c>
      <c r="P169" s="2" t="s">
        <v>1756</v>
      </c>
      <c r="Q169" s="2" t="s">
        <v>1757</v>
      </c>
      <c r="R169" s="2" t="s">
        <v>289</v>
      </c>
      <c r="S169" s="2" t="s">
        <v>1756</v>
      </c>
      <c r="T169" s="2" t="s">
        <v>1758</v>
      </c>
      <c r="U169" s="2" t="str">
        <f aca="false">IF(AND(O169=R169,O169&lt;&gt;"UNSURE"),"Agree","Conflict/Unsure")</f>
        <v>Agree</v>
      </c>
      <c r="V169" s="2"/>
      <c r="W169" s="2"/>
      <c r="X169" s="2"/>
      <c r="Y169" s="2" t="n">
        <v>0.527</v>
      </c>
      <c r="Z169" s="2" t="n">
        <v>438</v>
      </c>
      <c r="AA169" s="2" t="s">
        <v>293</v>
      </c>
      <c r="AB169" s="2"/>
      <c r="AC169" s="2"/>
      <c r="AD169" s="2" t="s">
        <v>289</v>
      </c>
      <c r="AE169" s="2" t="s">
        <v>1756</v>
      </c>
      <c r="AF169" s="2" t="s">
        <v>294</v>
      </c>
      <c r="AG169" s="9"/>
      <c r="AH169" s="9"/>
      <c r="AI169" s="9"/>
    </row>
    <row r="170" customFormat="false" ht="15" hidden="false" customHeight="false" outlineLevel="0" collapsed="false">
      <c r="A170" s="2" t="s">
        <v>1759</v>
      </c>
      <c r="B170" s="2" t="n">
        <v>169</v>
      </c>
      <c r="C170" s="2" t="s">
        <v>856</v>
      </c>
      <c r="D170" s="2" t="s">
        <v>1760</v>
      </c>
      <c r="E170" s="2" t="s">
        <v>1761</v>
      </c>
      <c r="F170" s="2" t="s">
        <v>1762</v>
      </c>
      <c r="G170" s="2" t="s">
        <v>344</v>
      </c>
      <c r="H170" s="2" t="s">
        <v>1035</v>
      </c>
      <c r="I170" s="2" t="s">
        <v>1763</v>
      </c>
      <c r="J170" s="2"/>
      <c r="K170" s="2" t="s">
        <v>325</v>
      </c>
      <c r="L170" s="2" t="s">
        <v>314</v>
      </c>
      <c r="M170" s="2" t="s">
        <v>348</v>
      </c>
      <c r="N170" s="2" t="s">
        <v>1037</v>
      </c>
      <c r="O170" s="2" t="s">
        <v>289</v>
      </c>
      <c r="P170" s="2" t="s">
        <v>392</v>
      </c>
      <c r="Q170" s="2" t="s">
        <v>1764</v>
      </c>
      <c r="R170" s="2" t="s">
        <v>289</v>
      </c>
      <c r="S170" s="2" t="s">
        <v>392</v>
      </c>
      <c r="T170" s="2" t="s">
        <v>1764</v>
      </c>
      <c r="U170" s="2" t="str">
        <f aca="false">IF(AND(O170=R170,O170&lt;&gt;"UNSURE"),"Agree","Conflict/Unsure")</f>
        <v>Agree</v>
      </c>
      <c r="V170" s="2"/>
      <c r="W170" s="2"/>
      <c r="X170" s="2"/>
      <c r="Y170" s="2" t="n">
        <v>0.099</v>
      </c>
      <c r="Z170" s="2" t="n">
        <v>1774</v>
      </c>
      <c r="AA170" s="2" t="s">
        <v>293</v>
      </c>
      <c r="AB170" s="2"/>
      <c r="AC170" s="2"/>
      <c r="AD170" s="2" t="s">
        <v>289</v>
      </c>
      <c r="AE170" s="2" t="s">
        <v>392</v>
      </c>
      <c r="AF170" s="2" t="s">
        <v>294</v>
      </c>
      <c r="AG170" s="9"/>
      <c r="AH170" s="9"/>
      <c r="AI170" s="9"/>
    </row>
    <row r="171" customFormat="false" ht="15" hidden="false" customHeight="false" outlineLevel="0" collapsed="false">
      <c r="A171" s="2" t="s">
        <v>1765</v>
      </c>
      <c r="B171" s="2" t="n">
        <v>170</v>
      </c>
      <c r="C171" s="2" t="s">
        <v>856</v>
      </c>
      <c r="D171" s="2" t="s">
        <v>1766</v>
      </c>
      <c r="E171" s="2" t="s">
        <v>1767</v>
      </c>
      <c r="F171" s="2" t="s">
        <v>1768</v>
      </c>
      <c r="G171" s="2" t="s">
        <v>344</v>
      </c>
      <c r="H171" s="2" t="s">
        <v>345</v>
      </c>
      <c r="I171" s="2" t="s">
        <v>1769</v>
      </c>
      <c r="J171" s="2" t="s">
        <v>1770</v>
      </c>
      <c r="K171" s="2" t="s">
        <v>303</v>
      </c>
      <c r="L171" s="2" t="s">
        <v>286</v>
      </c>
      <c r="M171" s="2" t="s">
        <v>287</v>
      </c>
      <c r="N171" s="2" t="s">
        <v>578</v>
      </c>
      <c r="O171" s="2" t="s">
        <v>289</v>
      </c>
      <c r="P171" s="2" t="s">
        <v>361</v>
      </c>
      <c r="Q171" s="2" t="s">
        <v>1771</v>
      </c>
      <c r="R171" s="2" t="s">
        <v>289</v>
      </c>
      <c r="S171" s="2" t="s">
        <v>361</v>
      </c>
      <c r="T171" s="2" t="s">
        <v>1772</v>
      </c>
      <c r="U171" s="2" t="str">
        <f aca="false">IF(AND(O171=R171,O171&lt;&gt;"UNSURE"),"Agree","Conflict/Unsure")</f>
        <v>Agree</v>
      </c>
      <c r="V171" s="2"/>
      <c r="W171" s="2"/>
      <c r="X171" s="2"/>
      <c r="Y171" s="2" t="n">
        <v>0.741</v>
      </c>
      <c r="Z171" s="2" t="n">
        <v>274</v>
      </c>
      <c r="AA171" s="2" t="s">
        <v>771</v>
      </c>
      <c r="AB171" s="2" t="s">
        <v>289</v>
      </c>
      <c r="AC171" s="2" t="s">
        <v>1773</v>
      </c>
      <c r="AD171" s="2" t="s">
        <v>289</v>
      </c>
      <c r="AE171" s="2" t="s">
        <v>361</v>
      </c>
      <c r="AF171" s="2" t="s">
        <v>294</v>
      </c>
      <c r="AG171" s="9"/>
      <c r="AH171" s="9"/>
      <c r="AI171" s="9"/>
    </row>
    <row r="172" customFormat="false" ht="15" hidden="false" customHeight="false" outlineLevel="0" collapsed="false">
      <c r="A172" s="2" t="s">
        <v>1774</v>
      </c>
      <c r="B172" s="2" t="n">
        <v>171</v>
      </c>
      <c r="C172" s="2" t="s">
        <v>856</v>
      </c>
      <c r="D172" s="2" t="s">
        <v>1775</v>
      </c>
      <c r="E172" s="2" t="s">
        <v>1776</v>
      </c>
      <c r="F172" s="2" t="s">
        <v>1777</v>
      </c>
      <c r="G172" s="2" t="s">
        <v>344</v>
      </c>
      <c r="H172" s="2" t="s">
        <v>1778</v>
      </c>
      <c r="I172" s="2" t="s">
        <v>1779</v>
      </c>
      <c r="J172" s="2" t="s">
        <v>1780</v>
      </c>
      <c r="K172" s="2" t="s">
        <v>448</v>
      </c>
      <c r="L172" s="2" t="s">
        <v>286</v>
      </c>
      <c r="M172" s="2" t="s">
        <v>449</v>
      </c>
      <c r="N172" s="2" t="s">
        <v>1514</v>
      </c>
      <c r="O172" s="2" t="s">
        <v>289</v>
      </c>
      <c r="P172" s="2" t="s">
        <v>290</v>
      </c>
      <c r="Q172" s="2" t="s">
        <v>1781</v>
      </c>
      <c r="R172" s="2" t="s">
        <v>289</v>
      </c>
      <c r="S172" s="2" t="s">
        <v>290</v>
      </c>
      <c r="T172" s="2" t="s">
        <v>1782</v>
      </c>
      <c r="U172" s="2" t="str">
        <f aca="false">IF(AND(O172=R172,O172&lt;&gt;"UNSURE"),"Agree","Conflict/Unsure")</f>
        <v>Agree</v>
      </c>
      <c r="V172" s="2"/>
      <c r="W172" s="2"/>
      <c r="X172" s="2"/>
      <c r="Y172" s="2" t="n">
        <v>0.179</v>
      </c>
      <c r="Z172" s="2" t="n">
        <v>1354</v>
      </c>
      <c r="AA172" s="2" t="s">
        <v>293</v>
      </c>
      <c r="AB172" s="2"/>
      <c r="AC172" s="2"/>
      <c r="AD172" s="2" t="s">
        <v>289</v>
      </c>
      <c r="AE172" s="2" t="s">
        <v>290</v>
      </c>
      <c r="AF172" s="2" t="s">
        <v>294</v>
      </c>
      <c r="AG172" s="9"/>
      <c r="AH172" s="9"/>
      <c r="AI172" s="9"/>
    </row>
    <row r="173" customFormat="false" ht="15" hidden="false" customHeight="false" outlineLevel="0" collapsed="false">
      <c r="A173" s="2" t="s">
        <v>1783</v>
      </c>
      <c r="B173" s="2" t="n">
        <v>172</v>
      </c>
      <c r="C173" s="2" t="s">
        <v>856</v>
      </c>
      <c r="D173" s="2" t="s">
        <v>1784</v>
      </c>
      <c r="E173" s="2" t="s">
        <v>1785</v>
      </c>
      <c r="F173" s="2" t="s">
        <v>1786</v>
      </c>
      <c r="G173" s="2" t="s">
        <v>322</v>
      </c>
      <c r="H173" s="2" t="s">
        <v>1787</v>
      </c>
      <c r="I173" s="2" t="s">
        <v>1788</v>
      </c>
      <c r="J173" s="2" t="s">
        <v>1789</v>
      </c>
      <c r="K173" s="2" t="s">
        <v>303</v>
      </c>
      <c r="L173" s="2" t="s">
        <v>286</v>
      </c>
      <c r="M173" s="2" t="s">
        <v>468</v>
      </c>
      <c r="N173" s="2" t="s">
        <v>496</v>
      </c>
      <c r="O173" s="2" t="s">
        <v>289</v>
      </c>
      <c r="P173" s="2" t="s">
        <v>361</v>
      </c>
      <c r="Q173" s="2" t="s">
        <v>1790</v>
      </c>
      <c r="R173" s="2" t="s">
        <v>289</v>
      </c>
      <c r="S173" s="2" t="s">
        <v>361</v>
      </c>
      <c r="T173" s="2" t="s">
        <v>1790</v>
      </c>
      <c r="U173" s="2" t="str">
        <f aca="false">IF(AND(O173=R173,O173&lt;&gt;"UNSURE"),"Agree","Conflict/Unsure")</f>
        <v>Agree</v>
      </c>
      <c r="V173" s="2"/>
      <c r="W173" s="2"/>
      <c r="X173" s="2"/>
      <c r="Y173" s="2" t="n">
        <v>0.151</v>
      </c>
      <c r="Z173" s="2" t="n">
        <v>1481</v>
      </c>
      <c r="AA173" s="2" t="s">
        <v>293</v>
      </c>
      <c r="AB173" s="2"/>
      <c r="AC173" s="2"/>
      <c r="AD173" s="2" t="s">
        <v>289</v>
      </c>
      <c r="AE173" s="2" t="s">
        <v>361</v>
      </c>
      <c r="AF173" s="2" t="s">
        <v>294</v>
      </c>
      <c r="AG173" s="9"/>
      <c r="AH173" s="9"/>
      <c r="AI173" s="9"/>
    </row>
    <row r="174" customFormat="false" ht="15" hidden="false" customHeight="false" outlineLevel="0" collapsed="false">
      <c r="A174" s="2" t="s">
        <v>1791</v>
      </c>
      <c r="B174" s="2" t="n">
        <v>173</v>
      </c>
      <c r="C174" s="2" t="s">
        <v>856</v>
      </c>
      <c r="D174" s="2" t="s">
        <v>1792</v>
      </c>
      <c r="E174" s="2" t="s">
        <v>1793</v>
      </c>
      <c r="F174" s="2" t="s">
        <v>1794</v>
      </c>
      <c r="G174" s="2" t="s">
        <v>322</v>
      </c>
      <c r="H174" s="2" t="s">
        <v>1795</v>
      </c>
      <c r="I174" s="2" t="s">
        <v>1796</v>
      </c>
      <c r="J174" s="2"/>
      <c r="K174" s="2" t="s">
        <v>436</v>
      </c>
      <c r="L174" s="2" t="s">
        <v>314</v>
      </c>
      <c r="M174" s="2" t="s">
        <v>486</v>
      </c>
      <c r="N174" s="2" t="s">
        <v>161</v>
      </c>
      <c r="O174" s="2" t="s">
        <v>350</v>
      </c>
      <c r="P174" s="2" t="s">
        <v>351</v>
      </c>
      <c r="Q174" s="2" t="s">
        <v>1797</v>
      </c>
      <c r="R174" s="2" t="s">
        <v>350</v>
      </c>
      <c r="S174" s="2" t="s">
        <v>351</v>
      </c>
      <c r="T174" s="2" t="s">
        <v>1798</v>
      </c>
      <c r="U174" s="2" t="str">
        <f aca="false">IF(AND(O174=R174,O174&lt;&gt;"UNSURE"),"Agree","Conflict/Unsure")</f>
        <v>Agree</v>
      </c>
      <c r="V174" s="2"/>
      <c r="W174" s="2"/>
      <c r="X174" s="2"/>
      <c r="Y174" s="2" t="n">
        <v>0.94</v>
      </c>
      <c r="Z174" s="2" t="n">
        <v>122</v>
      </c>
      <c r="AA174" s="2" t="s">
        <v>293</v>
      </c>
      <c r="AB174" s="2"/>
      <c r="AC174" s="2"/>
      <c r="AD174" s="2" t="s">
        <v>350</v>
      </c>
      <c r="AE174" s="2" t="s">
        <v>351</v>
      </c>
      <c r="AF174" s="2" t="s">
        <v>294</v>
      </c>
      <c r="AG174" s="9"/>
      <c r="AH174" s="9"/>
      <c r="AI174" s="9"/>
    </row>
    <row r="175" customFormat="false" ht="15" hidden="false" customHeight="false" outlineLevel="0" collapsed="false">
      <c r="A175" s="2" t="s">
        <v>1799</v>
      </c>
      <c r="B175" s="2" t="n">
        <v>174</v>
      </c>
      <c r="C175" s="2" t="s">
        <v>856</v>
      </c>
      <c r="D175" s="2" t="s">
        <v>1800</v>
      </c>
      <c r="E175" s="2"/>
      <c r="F175" s="2" t="s">
        <v>1801</v>
      </c>
      <c r="G175" s="2" t="s">
        <v>344</v>
      </c>
      <c r="H175" s="2" t="s">
        <v>415</v>
      </c>
      <c r="I175" s="2" t="s">
        <v>1802</v>
      </c>
      <c r="J175" s="2" t="s">
        <v>1803</v>
      </c>
      <c r="K175" s="2" t="s">
        <v>370</v>
      </c>
      <c r="L175" s="2" t="s">
        <v>286</v>
      </c>
      <c r="M175" s="2" t="s">
        <v>287</v>
      </c>
      <c r="N175" s="2" t="s">
        <v>304</v>
      </c>
      <c r="O175" s="2" t="s">
        <v>289</v>
      </c>
      <c r="P175" s="2" t="s">
        <v>290</v>
      </c>
      <c r="Q175" s="2" t="s">
        <v>1804</v>
      </c>
      <c r="R175" s="2" t="s">
        <v>289</v>
      </c>
      <c r="S175" s="2" t="s">
        <v>290</v>
      </c>
      <c r="T175" s="2" t="s">
        <v>1804</v>
      </c>
      <c r="U175" s="2" t="str">
        <f aca="false">IF(AND(O175=R175,O175&lt;&gt;"UNSURE"),"Agree","Conflict/Unsure")</f>
        <v>Agree</v>
      </c>
      <c r="V175" s="2"/>
      <c r="W175" s="2"/>
      <c r="X175" s="2"/>
      <c r="Y175" s="2" t="n">
        <v>0.529</v>
      </c>
      <c r="Z175" s="2" t="n">
        <v>437</v>
      </c>
      <c r="AA175" s="2" t="s">
        <v>293</v>
      </c>
      <c r="AB175" s="2"/>
      <c r="AC175" s="2"/>
      <c r="AD175" s="2" t="s">
        <v>289</v>
      </c>
      <c r="AE175" s="2" t="s">
        <v>290</v>
      </c>
      <c r="AF175" s="2" t="s">
        <v>294</v>
      </c>
      <c r="AG175" s="9"/>
      <c r="AH175" s="9"/>
      <c r="AI175" s="9"/>
    </row>
    <row r="176" customFormat="false" ht="15" hidden="false" customHeight="false" outlineLevel="0" collapsed="false">
      <c r="A176" s="2" t="s">
        <v>1805</v>
      </c>
      <c r="B176" s="2" t="n">
        <v>175</v>
      </c>
      <c r="C176" s="2" t="s">
        <v>856</v>
      </c>
      <c r="D176" s="2" t="s">
        <v>1806</v>
      </c>
      <c r="E176" s="2" t="s">
        <v>1807</v>
      </c>
      <c r="F176" s="2" t="s">
        <v>1808</v>
      </c>
      <c r="G176" s="2" t="s">
        <v>344</v>
      </c>
      <c r="H176" s="2" t="s">
        <v>755</v>
      </c>
      <c r="I176" s="2" t="s">
        <v>1809</v>
      </c>
      <c r="J176" s="2" t="s">
        <v>1810</v>
      </c>
      <c r="K176" s="2" t="s">
        <v>303</v>
      </c>
      <c r="L176" s="2" t="s">
        <v>286</v>
      </c>
      <c r="M176" s="2" t="s">
        <v>1811</v>
      </c>
      <c r="N176" s="2" t="s">
        <v>288</v>
      </c>
      <c r="O176" s="2" t="s">
        <v>289</v>
      </c>
      <c r="P176" s="2" t="s">
        <v>361</v>
      </c>
      <c r="Q176" s="2" t="s">
        <v>1812</v>
      </c>
      <c r="R176" s="2" t="s">
        <v>289</v>
      </c>
      <c r="S176" s="2" t="s">
        <v>361</v>
      </c>
      <c r="T176" s="2" t="s">
        <v>1813</v>
      </c>
      <c r="U176" s="2" t="str">
        <f aca="false">IF(AND(O176=R176,O176&lt;&gt;"UNSURE"),"Agree","Conflict/Unsure")</f>
        <v>Agree</v>
      </c>
      <c r="V176" s="2"/>
      <c r="W176" s="2"/>
      <c r="X176" s="2"/>
      <c r="Y176" s="2" t="n">
        <v>0.406</v>
      </c>
      <c r="Z176" s="2" t="n">
        <v>618</v>
      </c>
      <c r="AA176" s="2" t="s">
        <v>293</v>
      </c>
      <c r="AB176" s="2"/>
      <c r="AC176" s="2"/>
      <c r="AD176" s="2" t="s">
        <v>289</v>
      </c>
      <c r="AE176" s="2" t="s">
        <v>361</v>
      </c>
      <c r="AF176" s="2" t="s">
        <v>294</v>
      </c>
      <c r="AG176" s="9"/>
      <c r="AH176" s="9"/>
      <c r="AI176" s="9"/>
    </row>
    <row r="177" customFormat="false" ht="15" hidden="false" customHeight="false" outlineLevel="0" collapsed="false">
      <c r="A177" s="2" t="s">
        <v>1814</v>
      </c>
      <c r="B177" s="2" t="n">
        <v>176</v>
      </c>
      <c r="C177" s="2" t="s">
        <v>856</v>
      </c>
      <c r="D177" s="2" t="s">
        <v>1815</v>
      </c>
      <c r="E177" s="2" t="s">
        <v>1816</v>
      </c>
      <c r="F177" s="2" t="s">
        <v>1817</v>
      </c>
      <c r="G177" s="2" t="s">
        <v>322</v>
      </c>
      <c r="H177" s="2" t="s">
        <v>1818</v>
      </c>
      <c r="I177" s="2" t="s">
        <v>1819</v>
      </c>
      <c r="J177" s="2"/>
      <c r="K177" s="2" t="s">
        <v>303</v>
      </c>
      <c r="L177" s="2" t="s">
        <v>314</v>
      </c>
      <c r="M177" s="2" t="s">
        <v>348</v>
      </c>
      <c r="N177" s="2" t="s">
        <v>780</v>
      </c>
      <c r="O177" s="2" t="s">
        <v>350</v>
      </c>
      <c r="P177" s="2" t="s">
        <v>351</v>
      </c>
      <c r="Q177" s="2" t="s">
        <v>1820</v>
      </c>
      <c r="R177" s="2" t="s">
        <v>350</v>
      </c>
      <c r="S177" s="2" t="s">
        <v>351</v>
      </c>
      <c r="T177" s="2" t="s">
        <v>1821</v>
      </c>
      <c r="U177" s="2" t="str">
        <f aca="false">IF(AND(O177=R177,O177&lt;&gt;"UNSURE"),"Agree","Conflict/Unsure")</f>
        <v>Agree</v>
      </c>
      <c r="V177" s="2"/>
      <c r="W177" s="2"/>
      <c r="X177" s="2"/>
      <c r="Y177" s="2" t="n">
        <v>1.004</v>
      </c>
      <c r="Z177" s="2" t="n">
        <v>81</v>
      </c>
      <c r="AA177" s="2" t="s">
        <v>293</v>
      </c>
      <c r="AB177" s="2"/>
      <c r="AC177" s="2"/>
      <c r="AD177" s="2" t="s">
        <v>350</v>
      </c>
      <c r="AE177" s="2" t="s">
        <v>351</v>
      </c>
      <c r="AF177" s="2" t="s">
        <v>294</v>
      </c>
      <c r="AG177" s="9"/>
      <c r="AH177" s="9"/>
      <c r="AI177" s="9"/>
    </row>
    <row r="178" customFormat="false" ht="15" hidden="false" customHeight="false" outlineLevel="0" collapsed="false">
      <c r="A178" s="2" t="s">
        <v>1822</v>
      </c>
      <c r="B178" s="2" t="n">
        <v>177</v>
      </c>
      <c r="C178" s="2" t="s">
        <v>856</v>
      </c>
      <c r="D178" s="2" t="s">
        <v>1823</v>
      </c>
      <c r="E178" s="2" t="s">
        <v>1824</v>
      </c>
      <c r="F178" s="2" t="s">
        <v>1825</v>
      </c>
      <c r="G178" s="2" t="s">
        <v>322</v>
      </c>
      <c r="H178" s="2" t="s">
        <v>345</v>
      </c>
      <c r="I178" s="2" t="s">
        <v>1826</v>
      </c>
      <c r="J178" s="2" t="s">
        <v>1827</v>
      </c>
      <c r="K178" s="2" t="s">
        <v>303</v>
      </c>
      <c r="L178" s="2" t="s">
        <v>286</v>
      </c>
      <c r="M178" s="2" t="s">
        <v>1828</v>
      </c>
      <c r="N178" s="2" t="s">
        <v>625</v>
      </c>
      <c r="O178" s="2" t="s">
        <v>350</v>
      </c>
      <c r="P178" s="2" t="s">
        <v>351</v>
      </c>
      <c r="Q178" s="2" t="s">
        <v>1829</v>
      </c>
      <c r="R178" s="2" t="s">
        <v>350</v>
      </c>
      <c r="S178" s="2" t="s">
        <v>351</v>
      </c>
      <c r="T178" s="2" t="s">
        <v>1830</v>
      </c>
      <c r="U178" s="2" t="str">
        <f aca="false">IF(AND(O178=R178,O178&lt;&gt;"UNSURE"),"Agree","Conflict/Unsure")</f>
        <v>Agree</v>
      </c>
      <c r="V178" s="2"/>
      <c r="W178" s="2"/>
      <c r="X178" s="2"/>
      <c r="Y178" s="2" t="n">
        <v>1.238</v>
      </c>
      <c r="Z178" s="2" t="n">
        <v>4</v>
      </c>
      <c r="AA178" s="2" t="s">
        <v>293</v>
      </c>
      <c r="AB178" s="2"/>
      <c r="AC178" s="2"/>
      <c r="AD178" s="2" t="s">
        <v>350</v>
      </c>
      <c r="AE178" s="2" t="s">
        <v>351</v>
      </c>
      <c r="AF178" s="2" t="s">
        <v>294</v>
      </c>
      <c r="AG178" s="9"/>
      <c r="AH178" s="9"/>
      <c r="AI178" s="9"/>
    </row>
    <row r="179" customFormat="false" ht="15" hidden="false" customHeight="false" outlineLevel="0" collapsed="false">
      <c r="A179" s="2" t="s">
        <v>1831</v>
      </c>
      <c r="B179" s="2" t="n">
        <v>178</v>
      </c>
      <c r="C179" s="2" t="s">
        <v>1832</v>
      </c>
      <c r="D179" s="2" t="s">
        <v>1833</v>
      </c>
      <c r="E179" s="2" t="s">
        <v>1834</v>
      </c>
      <c r="F179" s="2" t="s">
        <v>1835</v>
      </c>
      <c r="G179" s="2" t="s">
        <v>344</v>
      </c>
      <c r="H179" s="2" t="s">
        <v>345</v>
      </c>
      <c r="I179" s="2" t="s">
        <v>1836</v>
      </c>
      <c r="J179" s="2" t="s">
        <v>1837</v>
      </c>
      <c r="K179" s="2" t="s">
        <v>303</v>
      </c>
      <c r="L179" s="2" t="s">
        <v>286</v>
      </c>
      <c r="M179" s="2" t="s">
        <v>713</v>
      </c>
      <c r="N179" s="2" t="s">
        <v>496</v>
      </c>
      <c r="O179" s="2" t="s">
        <v>289</v>
      </c>
      <c r="P179" s="2" t="s">
        <v>361</v>
      </c>
      <c r="Q179" s="2" t="s">
        <v>1838</v>
      </c>
      <c r="R179" s="2" t="s">
        <v>289</v>
      </c>
      <c r="S179" s="2" t="s">
        <v>361</v>
      </c>
      <c r="T179" s="2" t="s">
        <v>1839</v>
      </c>
      <c r="U179" s="2" t="str">
        <f aca="false">IF(AND(O179=R179,O179&lt;&gt;"UNSURE"),"Agree","Conflict/Unsure")</f>
        <v>Agree</v>
      </c>
      <c r="V179" s="2"/>
      <c r="W179" s="2"/>
      <c r="X179" s="2"/>
      <c r="Y179" s="2" t="n">
        <v>0.315</v>
      </c>
      <c r="Z179" s="2" t="n">
        <v>822</v>
      </c>
      <c r="AA179" s="2" t="s">
        <v>293</v>
      </c>
      <c r="AB179" s="2"/>
      <c r="AC179" s="2"/>
      <c r="AD179" s="2" t="s">
        <v>289</v>
      </c>
      <c r="AE179" s="2" t="s">
        <v>361</v>
      </c>
      <c r="AF179" s="2" t="s">
        <v>294</v>
      </c>
      <c r="AG179" s="9"/>
      <c r="AH179" s="9"/>
      <c r="AI179" s="9"/>
    </row>
    <row r="180" customFormat="false" ht="15" hidden="false" customHeight="false" outlineLevel="0" collapsed="false">
      <c r="A180" s="2" t="s">
        <v>1840</v>
      </c>
      <c r="B180" s="2" t="n">
        <v>179</v>
      </c>
      <c r="C180" s="2" t="s">
        <v>1832</v>
      </c>
      <c r="D180" s="2" t="s">
        <v>1841</v>
      </c>
      <c r="E180" s="2" t="s">
        <v>1842</v>
      </c>
      <c r="F180" s="2" t="s">
        <v>1843</v>
      </c>
      <c r="G180" s="2" t="s">
        <v>281</v>
      </c>
      <c r="H180" s="2" t="s">
        <v>1844</v>
      </c>
      <c r="I180" s="2" t="s">
        <v>1845</v>
      </c>
      <c r="J180" s="2" t="s">
        <v>1846</v>
      </c>
      <c r="K180" s="2" t="s">
        <v>448</v>
      </c>
      <c r="L180" s="2" t="s">
        <v>286</v>
      </c>
      <c r="M180" s="2" t="s">
        <v>348</v>
      </c>
      <c r="N180" s="2" t="s">
        <v>469</v>
      </c>
      <c r="O180" s="2" t="s">
        <v>289</v>
      </c>
      <c r="P180" s="2" t="s">
        <v>290</v>
      </c>
      <c r="Q180" s="2" t="s">
        <v>1847</v>
      </c>
      <c r="R180" s="2" t="s">
        <v>289</v>
      </c>
      <c r="S180" s="2" t="s">
        <v>290</v>
      </c>
      <c r="T180" s="2" t="s">
        <v>1847</v>
      </c>
      <c r="U180" s="2" t="str">
        <f aca="false">IF(AND(O180=R180,O180&lt;&gt;"UNSURE"),"Agree","Conflict/Unsure")</f>
        <v>Agree</v>
      </c>
      <c r="V180" s="2"/>
      <c r="W180" s="2"/>
      <c r="X180" s="2"/>
      <c r="Y180" s="2" t="n">
        <v>0.167</v>
      </c>
      <c r="Z180" s="2" t="n">
        <v>1409</v>
      </c>
      <c r="AA180" s="2" t="s">
        <v>293</v>
      </c>
      <c r="AB180" s="2"/>
      <c r="AC180" s="2"/>
      <c r="AD180" s="2" t="s">
        <v>289</v>
      </c>
      <c r="AE180" s="2" t="s">
        <v>290</v>
      </c>
      <c r="AF180" s="2" t="s">
        <v>294</v>
      </c>
      <c r="AG180" s="9"/>
      <c r="AH180" s="9"/>
      <c r="AI180" s="9"/>
    </row>
    <row r="181" customFormat="false" ht="15" hidden="false" customHeight="false" outlineLevel="0" collapsed="false">
      <c r="A181" s="2" t="s">
        <v>1848</v>
      </c>
      <c r="B181" s="2" t="n">
        <v>180</v>
      </c>
      <c r="C181" s="2" t="s">
        <v>1832</v>
      </c>
      <c r="D181" s="2" t="s">
        <v>1849</v>
      </c>
      <c r="E181" s="2" t="s">
        <v>1850</v>
      </c>
      <c r="F181" s="2" t="s">
        <v>1851</v>
      </c>
      <c r="G181" s="2" t="s">
        <v>322</v>
      </c>
      <c r="H181" s="2" t="s">
        <v>1852</v>
      </c>
      <c r="I181" s="2" t="s">
        <v>1853</v>
      </c>
      <c r="J181" s="2"/>
      <c r="K181" s="2" t="s">
        <v>303</v>
      </c>
      <c r="L181" s="2" t="s">
        <v>314</v>
      </c>
      <c r="M181" s="2" t="s">
        <v>1854</v>
      </c>
      <c r="N181" s="2" t="s">
        <v>161</v>
      </c>
      <c r="O181" s="2" t="s">
        <v>289</v>
      </c>
      <c r="P181" s="2" t="s">
        <v>305</v>
      </c>
      <c r="Q181" s="2" t="s">
        <v>1855</v>
      </c>
      <c r="R181" s="2" t="s">
        <v>289</v>
      </c>
      <c r="S181" s="2" t="s">
        <v>305</v>
      </c>
      <c r="T181" s="2" t="s">
        <v>1855</v>
      </c>
      <c r="U181" s="2" t="str">
        <f aca="false">IF(AND(O181=R181,O181&lt;&gt;"UNSURE"),"Agree","Conflict/Unsure")</f>
        <v>Agree</v>
      </c>
      <c r="V181" s="2"/>
      <c r="W181" s="2"/>
      <c r="X181" s="2"/>
      <c r="Y181" s="2" t="n">
        <v>0.221</v>
      </c>
      <c r="Z181" s="2" t="n">
        <v>1166</v>
      </c>
      <c r="AA181" s="2" t="s">
        <v>293</v>
      </c>
      <c r="AB181" s="2"/>
      <c r="AC181" s="2"/>
      <c r="AD181" s="2" t="s">
        <v>289</v>
      </c>
      <c r="AE181" s="2" t="s">
        <v>305</v>
      </c>
      <c r="AF181" s="2" t="s">
        <v>294</v>
      </c>
      <c r="AG181" s="9"/>
      <c r="AH181" s="9"/>
      <c r="AI181" s="9"/>
    </row>
    <row r="182" customFormat="false" ht="15" hidden="false" customHeight="false" outlineLevel="0" collapsed="false">
      <c r="A182" s="2" t="s">
        <v>1856</v>
      </c>
      <c r="B182" s="2" t="n">
        <v>181</v>
      </c>
      <c r="C182" s="2" t="s">
        <v>1832</v>
      </c>
      <c r="D182" s="2" t="s">
        <v>1857</v>
      </c>
      <c r="E182" s="2" t="s">
        <v>1858</v>
      </c>
      <c r="F182" s="2" t="s">
        <v>1859</v>
      </c>
      <c r="G182" s="2" t="s">
        <v>344</v>
      </c>
      <c r="H182" s="2" t="s">
        <v>1002</v>
      </c>
      <c r="I182" s="2" t="s">
        <v>1860</v>
      </c>
      <c r="J182" s="2" t="s">
        <v>1861</v>
      </c>
      <c r="K182" s="2" t="s">
        <v>303</v>
      </c>
      <c r="L182" s="2" t="s">
        <v>286</v>
      </c>
      <c r="M182" s="2" t="s">
        <v>1862</v>
      </c>
      <c r="N182" s="2" t="s">
        <v>304</v>
      </c>
      <c r="O182" s="2" t="s">
        <v>289</v>
      </c>
      <c r="P182" s="2" t="s">
        <v>361</v>
      </c>
      <c r="Q182" s="2" t="s">
        <v>1863</v>
      </c>
      <c r="R182" s="2" t="s">
        <v>289</v>
      </c>
      <c r="S182" s="2" t="s">
        <v>361</v>
      </c>
      <c r="T182" s="2" t="s">
        <v>1864</v>
      </c>
      <c r="U182" s="2" t="str">
        <f aca="false">IF(AND(O182=R182,O182&lt;&gt;"UNSURE"),"Agree","Conflict/Unsure")</f>
        <v>Agree</v>
      </c>
      <c r="V182" s="2"/>
      <c r="W182" s="2"/>
      <c r="X182" s="2"/>
      <c r="Y182" s="2" t="n">
        <v>0.24</v>
      </c>
      <c r="Z182" s="2" t="n">
        <v>1066</v>
      </c>
      <c r="AA182" s="2" t="s">
        <v>293</v>
      </c>
      <c r="AB182" s="2"/>
      <c r="AC182" s="2"/>
      <c r="AD182" s="2" t="s">
        <v>289</v>
      </c>
      <c r="AE182" s="2" t="s">
        <v>361</v>
      </c>
      <c r="AF182" s="2" t="s">
        <v>294</v>
      </c>
      <c r="AG182" s="9"/>
      <c r="AH182" s="9"/>
      <c r="AI182" s="9"/>
    </row>
    <row r="183" customFormat="false" ht="15" hidden="false" customHeight="false" outlineLevel="0" collapsed="false">
      <c r="A183" s="2" t="s">
        <v>1865</v>
      </c>
      <c r="B183" s="2" t="n">
        <v>182</v>
      </c>
      <c r="C183" s="2" t="s">
        <v>1832</v>
      </c>
      <c r="D183" s="2" t="s">
        <v>1866</v>
      </c>
      <c r="E183" s="2" t="s">
        <v>1867</v>
      </c>
      <c r="F183" s="2" t="s">
        <v>1868</v>
      </c>
      <c r="G183" s="2" t="s">
        <v>344</v>
      </c>
      <c r="H183" s="2" t="s">
        <v>1869</v>
      </c>
      <c r="I183" s="2" t="s">
        <v>1870</v>
      </c>
      <c r="J183" s="2"/>
      <c r="K183" s="2" t="s">
        <v>1871</v>
      </c>
      <c r="L183" s="2" t="s">
        <v>314</v>
      </c>
      <c r="M183" s="2" t="s">
        <v>315</v>
      </c>
      <c r="N183" s="2" t="s">
        <v>161</v>
      </c>
      <c r="O183" s="2" t="s">
        <v>289</v>
      </c>
      <c r="P183" s="2" t="s">
        <v>392</v>
      </c>
      <c r="Q183" s="2" t="s">
        <v>1872</v>
      </c>
      <c r="R183" s="2" t="s">
        <v>289</v>
      </c>
      <c r="S183" s="2" t="s">
        <v>392</v>
      </c>
      <c r="T183" s="2" t="s">
        <v>1873</v>
      </c>
      <c r="U183" s="2" t="str">
        <f aca="false">IF(AND(O183=R183,O183&lt;&gt;"UNSURE"),"Agree","Conflict/Unsure")</f>
        <v>Agree</v>
      </c>
      <c r="V183" s="2"/>
      <c r="W183" s="2"/>
      <c r="X183" s="2"/>
      <c r="Y183" s="2" t="n">
        <v>0.079</v>
      </c>
      <c r="Z183" s="2" t="n">
        <v>1863</v>
      </c>
      <c r="AA183" s="2" t="s">
        <v>293</v>
      </c>
      <c r="AB183" s="2"/>
      <c r="AC183" s="2"/>
      <c r="AD183" s="2" t="s">
        <v>289</v>
      </c>
      <c r="AE183" s="2" t="s">
        <v>392</v>
      </c>
      <c r="AF183" s="2" t="s">
        <v>294</v>
      </c>
      <c r="AG183" s="9"/>
      <c r="AH183" s="9"/>
      <c r="AI183" s="9"/>
    </row>
    <row r="184" customFormat="false" ht="15" hidden="false" customHeight="false" outlineLevel="0" collapsed="false">
      <c r="A184" s="2" t="s">
        <v>1874</v>
      </c>
      <c r="B184" s="2" t="n">
        <v>183</v>
      </c>
      <c r="C184" s="2" t="s">
        <v>1832</v>
      </c>
      <c r="D184" s="2" t="s">
        <v>1875</v>
      </c>
      <c r="E184" s="2" t="s">
        <v>1876</v>
      </c>
      <c r="F184" s="2" t="s">
        <v>1877</v>
      </c>
      <c r="G184" s="2" t="s">
        <v>299</v>
      </c>
      <c r="H184" s="2" t="s">
        <v>1878</v>
      </c>
      <c r="I184" s="2" t="s">
        <v>1879</v>
      </c>
      <c r="J184" s="2"/>
      <c r="K184" s="2" t="s">
        <v>303</v>
      </c>
      <c r="L184" s="2" t="s">
        <v>314</v>
      </c>
      <c r="M184" s="2" t="s">
        <v>779</v>
      </c>
      <c r="N184" s="2" t="s">
        <v>161</v>
      </c>
      <c r="O184" s="2" t="s">
        <v>1198</v>
      </c>
      <c r="P184" s="2" t="s">
        <v>351</v>
      </c>
      <c r="Q184" s="2" t="s">
        <v>1880</v>
      </c>
      <c r="R184" s="2" t="s">
        <v>1198</v>
      </c>
      <c r="S184" s="2" t="s">
        <v>351</v>
      </c>
      <c r="T184" s="2" t="s">
        <v>1881</v>
      </c>
      <c r="U184" s="2" t="str">
        <f aca="false">IF(AND(O184=R184,O184&lt;&gt;"UNSURE"),"Agree","Conflict/Unsure")</f>
        <v>Conflict/Unsure</v>
      </c>
      <c r="V184" s="2" t="s">
        <v>289</v>
      </c>
      <c r="W184" s="2" t="s">
        <v>290</v>
      </c>
      <c r="X184" s="2" t="s">
        <v>1882</v>
      </c>
      <c r="Y184" s="2" t="n">
        <v>0.194</v>
      </c>
      <c r="Z184" s="2" t="n">
        <v>1275</v>
      </c>
      <c r="AA184" s="2" t="s">
        <v>293</v>
      </c>
      <c r="AB184" s="2"/>
      <c r="AC184" s="2"/>
      <c r="AD184" s="2" t="s">
        <v>289</v>
      </c>
      <c r="AE184" s="2" t="s">
        <v>290</v>
      </c>
      <c r="AF184" s="2" t="s">
        <v>1202</v>
      </c>
      <c r="AG184" s="9"/>
      <c r="AH184" s="9"/>
      <c r="AI184" s="9"/>
    </row>
    <row r="185" customFormat="false" ht="15" hidden="false" customHeight="false" outlineLevel="0" collapsed="false">
      <c r="A185" s="2" t="s">
        <v>1883</v>
      </c>
      <c r="B185" s="2" t="n">
        <v>184</v>
      </c>
      <c r="C185" s="2" t="s">
        <v>1832</v>
      </c>
      <c r="D185" s="2" t="s">
        <v>1884</v>
      </c>
      <c r="E185" s="2" t="s">
        <v>1885</v>
      </c>
      <c r="F185" s="2" t="s">
        <v>1886</v>
      </c>
      <c r="G185" s="2" t="s">
        <v>344</v>
      </c>
      <c r="H185" s="2" t="s">
        <v>1887</v>
      </c>
      <c r="I185" s="2" t="s">
        <v>1888</v>
      </c>
      <c r="J185" s="2"/>
      <c r="K185" s="2" t="s">
        <v>303</v>
      </c>
      <c r="L185" s="2" t="s">
        <v>314</v>
      </c>
      <c r="M185" s="2" t="s">
        <v>1889</v>
      </c>
      <c r="N185" s="2" t="s">
        <v>438</v>
      </c>
      <c r="O185" s="2" t="s">
        <v>289</v>
      </c>
      <c r="P185" s="2" t="s">
        <v>361</v>
      </c>
      <c r="Q185" s="2" t="s">
        <v>1890</v>
      </c>
      <c r="R185" s="2" t="s">
        <v>289</v>
      </c>
      <c r="S185" s="2" t="s">
        <v>361</v>
      </c>
      <c r="T185" s="2" t="s">
        <v>1891</v>
      </c>
      <c r="U185" s="2" t="str">
        <f aca="false">IF(AND(O185=R185,O185&lt;&gt;"UNSURE"),"Agree","Conflict/Unsure")</f>
        <v>Agree</v>
      </c>
      <c r="V185" s="2"/>
      <c r="W185" s="2"/>
      <c r="X185" s="2"/>
      <c r="Y185" s="2" t="n">
        <v>0.078</v>
      </c>
      <c r="Z185" s="2" t="n">
        <v>1864</v>
      </c>
      <c r="AA185" s="2" t="s">
        <v>293</v>
      </c>
      <c r="AB185" s="2"/>
      <c r="AC185" s="2"/>
      <c r="AD185" s="2" t="s">
        <v>289</v>
      </c>
      <c r="AE185" s="2" t="s">
        <v>361</v>
      </c>
      <c r="AF185" s="2" t="s">
        <v>294</v>
      </c>
      <c r="AG185" s="9"/>
      <c r="AH185" s="9"/>
      <c r="AI185" s="9"/>
    </row>
    <row r="186" customFormat="false" ht="15" hidden="false" customHeight="false" outlineLevel="0" collapsed="false">
      <c r="A186" s="2" t="s">
        <v>1892</v>
      </c>
      <c r="B186" s="2" t="n">
        <v>185</v>
      </c>
      <c r="C186" s="2" t="s">
        <v>1832</v>
      </c>
      <c r="D186" s="2" t="s">
        <v>1893</v>
      </c>
      <c r="E186" s="2" t="s">
        <v>1894</v>
      </c>
      <c r="F186" s="2" t="s">
        <v>1895</v>
      </c>
      <c r="G186" s="2" t="s">
        <v>344</v>
      </c>
      <c r="H186" s="2" t="s">
        <v>575</v>
      </c>
      <c r="I186" s="2" t="s">
        <v>1896</v>
      </c>
      <c r="J186" s="2" t="s">
        <v>1897</v>
      </c>
      <c r="K186" s="2" t="s">
        <v>303</v>
      </c>
      <c r="L186" s="2" t="s">
        <v>286</v>
      </c>
      <c r="M186" s="2" t="s">
        <v>1898</v>
      </c>
      <c r="N186" s="2" t="s">
        <v>578</v>
      </c>
      <c r="O186" s="2" t="s">
        <v>289</v>
      </c>
      <c r="P186" s="2" t="s">
        <v>305</v>
      </c>
      <c r="Q186" s="2" t="s">
        <v>1899</v>
      </c>
      <c r="R186" s="2" t="s">
        <v>289</v>
      </c>
      <c r="S186" s="2" t="s">
        <v>305</v>
      </c>
      <c r="T186" s="2" t="s">
        <v>1899</v>
      </c>
      <c r="U186" s="2" t="str">
        <f aca="false">IF(AND(O186=R186,O186&lt;&gt;"UNSURE"),"Agree","Conflict/Unsure")</f>
        <v>Agree</v>
      </c>
      <c r="V186" s="2"/>
      <c r="W186" s="2"/>
      <c r="X186" s="2"/>
      <c r="Y186" s="2" t="n">
        <v>0.205</v>
      </c>
      <c r="Z186" s="2" t="n">
        <v>1231</v>
      </c>
      <c r="AA186" s="2" t="s">
        <v>293</v>
      </c>
      <c r="AB186" s="2"/>
      <c r="AC186" s="2"/>
      <c r="AD186" s="2" t="s">
        <v>289</v>
      </c>
      <c r="AE186" s="2" t="s">
        <v>305</v>
      </c>
      <c r="AF186" s="2" t="s">
        <v>294</v>
      </c>
      <c r="AG186" s="9"/>
      <c r="AH186" s="9"/>
      <c r="AI186" s="9"/>
    </row>
    <row r="187" customFormat="false" ht="15" hidden="false" customHeight="false" outlineLevel="0" collapsed="false">
      <c r="A187" s="2" t="s">
        <v>1900</v>
      </c>
      <c r="B187" s="2" t="n">
        <v>186</v>
      </c>
      <c r="C187" s="2" t="s">
        <v>1832</v>
      </c>
      <c r="D187" s="2" t="s">
        <v>1901</v>
      </c>
      <c r="E187" s="2" t="s">
        <v>1902</v>
      </c>
      <c r="F187" s="2" t="s">
        <v>1903</v>
      </c>
      <c r="G187" s="2" t="s">
        <v>344</v>
      </c>
      <c r="H187" s="2" t="s">
        <v>898</v>
      </c>
      <c r="I187" s="2" t="s">
        <v>1904</v>
      </c>
      <c r="J187" s="2" t="s">
        <v>1905</v>
      </c>
      <c r="K187" s="2" t="s">
        <v>303</v>
      </c>
      <c r="L187" s="2" t="s">
        <v>286</v>
      </c>
      <c r="M187" s="2" t="s">
        <v>1906</v>
      </c>
      <c r="N187" s="2" t="s">
        <v>382</v>
      </c>
      <c r="O187" s="2" t="s">
        <v>289</v>
      </c>
      <c r="P187" s="2" t="s">
        <v>305</v>
      </c>
      <c r="Q187" s="2" t="s">
        <v>1907</v>
      </c>
      <c r="R187" s="2" t="s">
        <v>289</v>
      </c>
      <c r="S187" s="2" t="s">
        <v>305</v>
      </c>
      <c r="T187" s="2" t="s">
        <v>1908</v>
      </c>
      <c r="U187" s="2" t="str">
        <f aca="false">IF(AND(O187=R187,O187&lt;&gt;"UNSURE"),"Agree","Conflict/Unsure")</f>
        <v>Agree</v>
      </c>
      <c r="V187" s="2"/>
      <c r="W187" s="2"/>
      <c r="X187" s="2"/>
      <c r="Y187" s="2" t="n">
        <v>0.188</v>
      </c>
      <c r="Z187" s="2" t="n">
        <v>1313</v>
      </c>
      <c r="AA187" s="2" t="s">
        <v>293</v>
      </c>
      <c r="AB187" s="2"/>
      <c r="AC187" s="2"/>
      <c r="AD187" s="2" t="s">
        <v>289</v>
      </c>
      <c r="AE187" s="2" t="s">
        <v>305</v>
      </c>
      <c r="AF187" s="2" t="s">
        <v>294</v>
      </c>
      <c r="AG187" s="9"/>
      <c r="AH187" s="9"/>
      <c r="AI187" s="9"/>
    </row>
    <row r="188" customFormat="false" ht="15" hidden="false" customHeight="false" outlineLevel="0" collapsed="false">
      <c r="A188" s="2" t="s">
        <v>1909</v>
      </c>
      <c r="B188" s="2" t="n">
        <v>187</v>
      </c>
      <c r="C188" s="2" t="s">
        <v>1832</v>
      </c>
      <c r="D188" s="2" t="s">
        <v>1910</v>
      </c>
      <c r="E188" s="2" t="s">
        <v>1911</v>
      </c>
      <c r="F188" s="2" t="s">
        <v>1912</v>
      </c>
      <c r="G188" s="2" t="s">
        <v>344</v>
      </c>
      <c r="H188" s="2" t="s">
        <v>1913</v>
      </c>
      <c r="I188" s="2" t="s">
        <v>1914</v>
      </c>
      <c r="J188" s="2" t="s">
        <v>1915</v>
      </c>
      <c r="K188" s="2" t="s">
        <v>303</v>
      </c>
      <c r="L188" s="2" t="s">
        <v>286</v>
      </c>
      <c r="M188" s="2" t="s">
        <v>1916</v>
      </c>
      <c r="N188" s="2" t="s">
        <v>304</v>
      </c>
      <c r="O188" s="2" t="s">
        <v>350</v>
      </c>
      <c r="P188" s="2" t="s">
        <v>351</v>
      </c>
      <c r="Q188" s="2" t="s">
        <v>1917</v>
      </c>
      <c r="R188" s="2" t="s">
        <v>350</v>
      </c>
      <c r="S188" s="2" t="s">
        <v>351</v>
      </c>
      <c r="T188" s="2" t="s">
        <v>1918</v>
      </c>
      <c r="U188" s="2" t="str">
        <f aca="false">IF(AND(O188=R188,O188&lt;&gt;"UNSURE"),"Agree","Conflict/Unsure")</f>
        <v>Agree</v>
      </c>
      <c r="V188" s="2"/>
      <c r="W188" s="2"/>
      <c r="X188" s="2"/>
      <c r="Y188" s="2" t="n">
        <v>1.047</v>
      </c>
      <c r="Z188" s="2" t="n">
        <v>56</v>
      </c>
      <c r="AA188" s="2" t="s">
        <v>293</v>
      </c>
      <c r="AB188" s="2"/>
      <c r="AC188" s="2"/>
      <c r="AD188" s="2" t="s">
        <v>350</v>
      </c>
      <c r="AE188" s="2" t="s">
        <v>351</v>
      </c>
      <c r="AF188" s="2" t="s">
        <v>294</v>
      </c>
      <c r="AG188" s="9"/>
      <c r="AH188" s="9"/>
      <c r="AI188" s="9"/>
    </row>
    <row r="189" customFormat="false" ht="15" hidden="false" customHeight="false" outlineLevel="0" collapsed="false">
      <c r="A189" s="2" t="s">
        <v>1919</v>
      </c>
      <c r="B189" s="2" t="n">
        <v>188</v>
      </c>
      <c r="C189" s="2" t="s">
        <v>1832</v>
      </c>
      <c r="D189" s="2" t="s">
        <v>1920</v>
      </c>
      <c r="E189" s="2" t="s">
        <v>1921</v>
      </c>
      <c r="F189" s="2" t="s">
        <v>1922</v>
      </c>
      <c r="G189" s="2" t="s">
        <v>344</v>
      </c>
      <c r="H189" s="2" t="s">
        <v>1923</v>
      </c>
      <c r="I189" s="2" t="s">
        <v>1924</v>
      </c>
      <c r="J189" s="2"/>
      <c r="K189" s="2" t="s">
        <v>303</v>
      </c>
      <c r="L189" s="2" t="s">
        <v>314</v>
      </c>
      <c r="M189" s="2" t="s">
        <v>779</v>
      </c>
      <c r="N189" s="2" t="s">
        <v>164</v>
      </c>
      <c r="O189" s="2" t="s">
        <v>350</v>
      </c>
      <c r="P189" s="2" t="s">
        <v>351</v>
      </c>
      <c r="Q189" s="2" t="s">
        <v>1925</v>
      </c>
      <c r="R189" s="2" t="s">
        <v>350</v>
      </c>
      <c r="S189" s="2" t="s">
        <v>351</v>
      </c>
      <c r="T189" s="2" t="s">
        <v>1926</v>
      </c>
      <c r="U189" s="2" t="str">
        <f aca="false">IF(AND(O189=R189,O189&lt;&gt;"UNSURE"),"Agree","Conflict/Unsure")</f>
        <v>Agree</v>
      </c>
      <c r="V189" s="2"/>
      <c r="W189" s="2"/>
      <c r="X189" s="2"/>
      <c r="Y189" s="2" t="n">
        <v>0.63</v>
      </c>
      <c r="Z189" s="2" t="n">
        <v>350</v>
      </c>
      <c r="AA189" s="2" t="s">
        <v>293</v>
      </c>
      <c r="AB189" s="2"/>
      <c r="AC189" s="2"/>
      <c r="AD189" s="2" t="s">
        <v>350</v>
      </c>
      <c r="AE189" s="2" t="s">
        <v>351</v>
      </c>
      <c r="AF189" s="2" t="s">
        <v>294</v>
      </c>
      <c r="AG189" s="9"/>
      <c r="AH189" s="9"/>
      <c r="AI189" s="9"/>
    </row>
    <row r="190" customFormat="false" ht="15" hidden="false" customHeight="false" outlineLevel="0" collapsed="false">
      <c r="A190" s="2" t="s">
        <v>1927</v>
      </c>
      <c r="B190" s="2" t="n">
        <v>189</v>
      </c>
      <c r="C190" s="2" t="s">
        <v>1832</v>
      </c>
      <c r="D190" s="2" t="s">
        <v>1928</v>
      </c>
      <c r="E190" s="2" t="s">
        <v>1929</v>
      </c>
      <c r="F190" s="2" t="s">
        <v>1930</v>
      </c>
      <c r="G190" s="2" t="s">
        <v>322</v>
      </c>
      <c r="H190" s="2" t="s">
        <v>1931</v>
      </c>
      <c r="I190" s="2" t="s">
        <v>1932</v>
      </c>
      <c r="J190" s="2" t="s">
        <v>1933</v>
      </c>
      <c r="K190" s="2" t="s">
        <v>436</v>
      </c>
      <c r="L190" s="2" t="s">
        <v>286</v>
      </c>
      <c r="M190" s="2" t="s">
        <v>1934</v>
      </c>
      <c r="N190" s="2" t="s">
        <v>304</v>
      </c>
      <c r="O190" s="2" t="s">
        <v>289</v>
      </c>
      <c r="P190" s="2" t="s">
        <v>290</v>
      </c>
      <c r="Q190" s="2" t="s">
        <v>1935</v>
      </c>
      <c r="R190" s="2" t="s">
        <v>289</v>
      </c>
      <c r="S190" s="2" t="s">
        <v>305</v>
      </c>
      <c r="T190" s="2" t="s">
        <v>1936</v>
      </c>
      <c r="U190" s="2" t="str">
        <f aca="false">IF(AND(O190=R190,O190&lt;&gt;"UNSURE"),"Agree","Conflict/Unsure")</f>
        <v>Agree</v>
      </c>
      <c r="V190" s="2"/>
      <c r="W190" s="2"/>
      <c r="X190" s="2"/>
      <c r="Y190" s="2" t="n">
        <v>0.109</v>
      </c>
      <c r="Z190" s="2" t="n">
        <v>1716</v>
      </c>
      <c r="AA190" s="2" t="s">
        <v>293</v>
      </c>
      <c r="AB190" s="2"/>
      <c r="AC190" s="2"/>
      <c r="AD190" s="2" t="s">
        <v>289</v>
      </c>
      <c r="AE190" s="2" t="s">
        <v>290</v>
      </c>
      <c r="AF190" s="2" t="s">
        <v>294</v>
      </c>
      <c r="AG190" s="9"/>
      <c r="AH190" s="9"/>
      <c r="AI190" s="9"/>
    </row>
    <row r="191" customFormat="false" ht="15" hidden="false" customHeight="false" outlineLevel="0" collapsed="false">
      <c r="A191" s="2" t="s">
        <v>1937</v>
      </c>
      <c r="B191" s="2" t="n">
        <v>190</v>
      </c>
      <c r="C191" s="2" t="s">
        <v>1832</v>
      </c>
      <c r="D191" s="2" t="s">
        <v>1938</v>
      </c>
      <c r="E191" s="2" t="s">
        <v>1939</v>
      </c>
      <c r="F191" s="2" t="s">
        <v>1940</v>
      </c>
      <c r="G191" s="2" t="s">
        <v>281</v>
      </c>
      <c r="H191" s="2" t="s">
        <v>1941</v>
      </c>
      <c r="I191" s="2" t="s">
        <v>1942</v>
      </c>
      <c r="J191" s="2"/>
      <c r="K191" s="2" t="s">
        <v>303</v>
      </c>
      <c r="L191" s="2" t="s">
        <v>314</v>
      </c>
      <c r="M191" s="2" t="s">
        <v>468</v>
      </c>
      <c r="N191" s="2" t="s">
        <v>161</v>
      </c>
      <c r="O191" s="2" t="s">
        <v>289</v>
      </c>
      <c r="P191" s="2" t="s">
        <v>361</v>
      </c>
      <c r="Q191" s="2" t="s">
        <v>1943</v>
      </c>
      <c r="R191" s="2" t="s">
        <v>289</v>
      </c>
      <c r="S191" s="2" t="s">
        <v>361</v>
      </c>
      <c r="T191" s="2" t="s">
        <v>1944</v>
      </c>
      <c r="U191" s="2" t="str">
        <f aca="false">IF(AND(O191=R191,O191&lt;&gt;"UNSURE"),"Agree","Conflict/Unsure")</f>
        <v>Agree</v>
      </c>
      <c r="V191" s="2"/>
      <c r="W191" s="2"/>
      <c r="X191" s="2"/>
      <c r="Y191" s="2" t="n">
        <v>0.018</v>
      </c>
      <c r="Z191" s="2" t="n">
        <v>2059</v>
      </c>
      <c r="AA191" s="2" t="s">
        <v>293</v>
      </c>
      <c r="AB191" s="2"/>
      <c r="AC191" s="2"/>
      <c r="AD191" s="2" t="s">
        <v>289</v>
      </c>
      <c r="AE191" s="2" t="s">
        <v>361</v>
      </c>
      <c r="AF191" s="2" t="s">
        <v>294</v>
      </c>
      <c r="AG191" s="9"/>
      <c r="AH191" s="9"/>
      <c r="AI191" s="9"/>
    </row>
    <row r="192" customFormat="false" ht="15" hidden="false" customHeight="false" outlineLevel="0" collapsed="false">
      <c r="A192" s="2" t="s">
        <v>1945</v>
      </c>
      <c r="B192" s="2" t="n">
        <v>191</v>
      </c>
      <c r="C192" s="2" t="s">
        <v>1832</v>
      </c>
      <c r="D192" s="2" t="s">
        <v>1946</v>
      </c>
      <c r="E192" s="2" t="s">
        <v>1947</v>
      </c>
      <c r="F192" s="2" t="s">
        <v>1948</v>
      </c>
      <c r="G192" s="2" t="s">
        <v>344</v>
      </c>
      <c r="H192" s="2" t="s">
        <v>1949</v>
      </c>
      <c r="I192" s="2" t="s">
        <v>1950</v>
      </c>
      <c r="J192" s="2"/>
      <c r="K192" s="2" t="s">
        <v>436</v>
      </c>
      <c r="L192" s="2" t="s">
        <v>314</v>
      </c>
      <c r="M192" s="2" t="s">
        <v>1951</v>
      </c>
      <c r="N192" s="2" t="s">
        <v>161</v>
      </c>
      <c r="O192" s="2" t="s">
        <v>289</v>
      </c>
      <c r="P192" s="2" t="s">
        <v>290</v>
      </c>
      <c r="Q192" s="2" t="s">
        <v>972</v>
      </c>
      <c r="R192" s="2" t="s">
        <v>289</v>
      </c>
      <c r="S192" s="2" t="s">
        <v>290</v>
      </c>
      <c r="T192" s="2" t="s">
        <v>1952</v>
      </c>
      <c r="U192" s="2" t="str">
        <f aca="false">IF(AND(O192=R192,O192&lt;&gt;"UNSURE"),"Agree","Conflict/Unsure")</f>
        <v>Agree</v>
      </c>
      <c r="V192" s="2"/>
      <c r="W192" s="2"/>
      <c r="X192" s="2"/>
      <c r="Y192" s="2" t="n">
        <v>0.022</v>
      </c>
      <c r="Z192" s="2" t="n">
        <v>2050</v>
      </c>
      <c r="AA192" s="2" t="s">
        <v>293</v>
      </c>
      <c r="AB192" s="2"/>
      <c r="AC192" s="2"/>
      <c r="AD192" s="2" t="s">
        <v>289</v>
      </c>
      <c r="AE192" s="2" t="s">
        <v>290</v>
      </c>
      <c r="AF192" s="2" t="s">
        <v>294</v>
      </c>
      <c r="AG192" s="9"/>
      <c r="AH192" s="9"/>
      <c r="AI192" s="9"/>
    </row>
    <row r="193" customFormat="false" ht="15" hidden="false" customHeight="false" outlineLevel="0" collapsed="false">
      <c r="A193" s="2" t="s">
        <v>1953</v>
      </c>
      <c r="B193" s="2" t="n">
        <v>192</v>
      </c>
      <c r="C193" s="2" t="s">
        <v>1832</v>
      </c>
      <c r="D193" s="2" t="s">
        <v>1954</v>
      </c>
      <c r="E193" s="2" t="s">
        <v>1955</v>
      </c>
      <c r="F193" s="2" t="s">
        <v>1956</v>
      </c>
      <c r="G193" s="2" t="s">
        <v>344</v>
      </c>
      <c r="H193" s="2" t="s">
        <v>641</v>
      </c>
      <c r="I193" s="2" t="s">
        <v>1957</v>
      </c>
      <c r="J193" s="2" t="s">
        <v>1958</v>
      </c>
      <c r="K193" s="2" t="s">
        <v>303</v>
      </c>
      <c r="L193" s="2" t="s">
        <v>286</v>
      </c>
      <c r="M193" s="2" t="s">
        <v>437</v>
      </c>
      <c r="N193" s="2" t="s">
        <v>288</v>
      </c>
      <c r="O193" s="2" t="s">
        <v>289</v>
      </c>
      <c r="P193" s="2" t="s">
        <v>361</v>
      </c>
      <c r="Q193" s="2" t="s">
        <v>1959</v>
      </c>
      <c r="R193" s="2" t="s">
        <v>289</v>
      </c>
      <c r="S193" s="2" t="s">
        <v>305</v>
      </c>
      <c r="T193" s="2" t="s">
        <v>1960</v>
      </c>
      <c r="U193" s="2" t="str">
        <f aca="false">IF(AND(O193=R193,O193&lt;&gt;"UNSURE"),"Agree","Conflict/Unsure")</f>
        <v>Agree</v>
      </c>
      <c r="V193" s="2"/>
      <c r="W193" s="2"/>
      <c r="X193" s="2"/>
      <c r="Y193" s="2" t="n">
        <v>0.139</v>
      </c>
      <c r="Z193" s="2" t="n">
        <v>1565</v>
      </c>
      <c r="AA193" s="2" t="s">
        <v>293</v>
      </c>
      <c r="AB193" s="2"/>
      <c r="AC193" s="2"/>
      <c r="AD193" s="2" t="s">
        <v>289</v>
      </c>
      <c r="AE193" s="2" t="s">
        <v>305</v>
      </c>
      <c r="AF193" s="2" t="s">
        <v>294</v>
      </c>
      <c r="AG193" s="9"/>
      <c r="AH193" s="9"/>
      <c r="AI193" s="9"/>
    </row>
    <row r="194" customFormat="false" ht="15" hidden="false" customHeight="false" outlineLevel="0" collapsed="false">
      <c r="A194" s="2" t="s">
        <v>1961</v>
      </c>
      <c r="B194" s="2" t="n">
        <v>193</v>
      </c>
      <c r="C194" s="2" t="s">
        <v>1832</v>
      </c>
      <c r="D194" s="2" t="s">
        <v>1962</v>
      </c>
      <c r="E194" s="2" t="s">
        <v>1963</v>
      </c>
      <c r="F194" s="2" t="s">
        <v>1964</v>
      </c>
      <c r="G194" s="2" t="s">
        <v>344</v>
      </c>
      <c r="H194" s="2" t="s">
        <v>1787</v>
      </c>
      <c r="I194" s="2" t="s">
        <v>1965</v>
      </c>
      <c r="J194" s="2" t="s">
        <v>1966</v>
      </c>
      <c r="K194" s="2" t="s">
        <v>303</v>
      </c>
      <c r="L194" s="2" t="s">
        <v>286</v>
      </c>
      <c r="M194" s="2" t="s">
        <v>468</v>
      </c>
      <c r="N194" s="2" t="s">
        <v>304</v>
      </c>
      <c r="O194" s="2" t="s">
        <v>289</v>
      </c>
      <c r="P194" s="2" t="s">
        <v>361</v>
      </c>
      <c r="Q194" s="2" t="s">
        <v>1967</v>
      </c>
      <c r="R194" s="2" t="s">
        <v>289</v>
      </c>
      <c r="S194" s="2" t="s">
        <v>361</v>
      </c>
      <c r="T194" s="2" t="s">
        <v>1790</v>
      </c>
      <c r="U194" s="2" t="str">
        <f aca="false">IF(AND(O194=R194,O194&lt;&gt;"UNSURE"),"Agree","Conflict/Unsure")</f>
        <v>Agree</v>
      </c>
      <c r="V194" s="2"/>
      <c r="W194" s="2"/>
      <c r="X194" s="2"/>
      <c r="Y194" s="2" t="n">
        <v>0.277</v>
      </c>
      <c r="Z194" s="2" t="n">
        <v>935</v>
      </c>
      <c r="AA194" s="2" t="s">
        <v>293</v>
      </c>
      <c r="AB194" s="2"/>
      <c r="AC194" s="2"/>
      <c r="AD194" s="2" t="s">
        <v>289</v>
      </c>
      <c r="AE194" s="2" t="s">
        <v>361</v>
      </c>
      <c r="AF194" s="2" t="s">
        <v>294</v>
      </c>
      <c r="AG194" s="9"/>
      <c r="AH194" s="9"/>
      <c r="AI194" s="9"/>
    </row>
    <row r="195" customFormat="false" ht="15" hidden="false" customHeight="false" outlineLevel="0" collapsed="false">
      <c r="A195" s="2" t="s">
        <v>1968</v>
      </c>
      <c r="B195" s="2" t="n">
        <v>194</v>
      </c>
      <c r="C195" s="2" t="s">
        <v>1832</v>
      </c>
      <c r="D195" s="2" t="s">
        <v>1969</v>
      </c>
      <c r="E195" s="2" t="s">
        <v>1970</v>
      </c>
      <c r="F195" s="2" t="s">
        <v>1971</v>
      </c>
      <c r="G195" s="2" t="s">
        <v>281</v>
      </c>
      <c r="H195" s="2" t="s">
        <v>1972</v>
      </c>
      <c r="I195" s="2" t="s">
        <v>1973</v>
      </c>
      <c r="J195" s="2" t="s">
        <v>1974</v>
      </c>
      <c r="K195" s="2" t="s">
        <v>303</v>
      </c>
      <c r="L195" s="2" t="s">
        <v>286</v>
      </c>
      <c r="M195" s="2" t="s">
        <v>348</v>
      </c>
      <c r="N195" s="2" t="s">
        <v>382</v>
      </c>
      <c r="O195" s="2" t="s">
        <v>289</v>
      </c>
      <c r="P195" s="2" t="s">
        <v>392</v>
      </c>
      <c r="Q195" s="2" t="s">
        <v>1975</v>
      </c>
      <c r="R195" s="2" t="s">
        <v>289</v>
      </c>
      <c r="S195" s="2" t="s">
        <v>392</v>
      </c>
      <c r="T195" s="2" t="s">
        <v>1976</v>
      </c>
      <c r="U195" s="2" t="str">
        <f aca="false">IF(AND(O195=R195,O195&lt;&gt;"UNSURE"),"Agree","Conflict/Unsure")</f>
        <v>Agree</v>
      </c>
      <c r="V195" s="2"/>
      <c r="W195" s="2"/>
      <c r="X195" s="2"/>
      <c r="Y195" s="2" t="n">
        <v>0.106</v>
      </c>
      <c r="Z195" s="2" t="n">
        <v>1741</v>
      </c>
      <c r="AA195" s="2" t="s">
        <v>293</v>
      </c>
      <c r="AB195" s="2"/>
      <c r="AC195" s="2"/>
      <c r="AD195" s="2" t="s">
        <v>289</v>
      </c>
      <c r="AE195" s="2" t="s">
        <v>392</v>
      </c>
      <c r="AF195" s="2" t="s">
        <v>294</v>
      </c>
      <c r="AG195" s="9"/>
      <c r="AH195" s="9"/>
      <c r="AI195" s="9"/>
    </row>
    <row r="196" customFormat="false" ht="15" hidden="false" customHeight="false" outlineLevel="0" collapsed="false">
      <c r="A196" s="2" t="s">
        <v>1977</v>
      </c>
      <c r="B196" s="2" t="n">
        <v>195</v>
      </c>
      <c r="C196" s="2" t="s">
        <v>1832</v>
      </c>
      <c r="D196" s="2" t="s">
        <v>1978</v>
      </c>
      <c r="E196" s="2" t="s">
        <v>1979</v>
      </c>
      <c r="F196" s="2" t="s">
        <v>1980</v>
      </c>
      <c r="G196" s="2" t="s">
        <v>344</v>
      </c>
      <c r="H196" s="2" t="s">
        <v>1981</v>
      </c>
      <c r="I196" s="2" t="s">
        <v>1982</v>
      </c>
      <c r="J196" s="2"/>
      <c r="K196" s="2" t="s">
        <v>303</v>
      </c>
      <c r="L196" s="2" t="s">
        <v>314</v>
      </c>
      <c r="M196" s="2" t="s">
        <v>468</v>
      </c>
      <c r="N196" s="2" t="s">
        <v>161</v>
      </c>
      <c r="O196" s="2" t="s">
        <v>289</v>
      </c>
      <c r="P196" s="2" t="s">
        <v>392</v>
      </c>
      <c r="Q196" s="2" t="s">
        <v>1983</v>
      </c>
      <c r="R196" s="2" t="s">
        <v>289</v>
      </c>
      <c r="S196" s="2" t="s">
        <v>361</v>
      </c>
      <c r="T196" s="2" t="s">
        <v>1983</v>
      </c>
      <c r="U196" s="2" t="str">
        <f aca="false">IF(AND(O196=R196,O196&lt;&gt;"UNSURE"),"Agree","Conflict/Unsure")</f>
        <v>Agree</v>
      </c>
      <c r="V196" s="2"/>
      <c r="W196" s="2"/>
      <c r="X196" s="2"/>
      <c r="Y196" s="2" t="n">
        <v>0.161</v>
      </c>
      <c r="Z196" s="2" t="n">
        <v>1437</v>
      </c>
      <c r="AA196" s="2" t="s">
        <v>293</v>
      </c>
      <c r="AB196" s="2"/>
      <c r="AC196" s="2"/>
      <c r="AD196" s="2" t="s">
        <v>289</v>
      </c>
      <c r="AE196" s="2" t="s">
        <v>392</v>
      </c>
      <c r="AF196" s="2" t="s">
        <v>294</v>
      </c>
      <c r="AG196" s="9"/>
      <c r="AH196" s="9"/>
      <c r="AI196" s="9"/>
    </row>
    <row r="197" customFormat="false" ht="15" hidden="false" customHeight="false" outlineLevel="0" collapsed="false">
      <c r="A197" s="2" t="s">
        <v>1984</v>
      </c>
      <c r="B197" s="2" t="n">
        <v>196</v>
      </c>
      <c r="C197" s="2" t="s">
        <v>1832</v>
      </c>
      <c r="D197" s="2" t="s">
        <v>1985</v>
      </c>
      <c r="E197" s="2" t="s">
        <v>1986</v>
      </c>
      <c r="F197" s="2" t="s">
        <v>1987</v>
      </c>
      <c r="G197" s="2" t="s">
        <v>322</v>
      </c>
      <c r="H197" s="2" t="s">
        <v>1988</v>
      </c>
      <c r="I197" s="2" t="s">
        <v>1989</v>
      </c>
      <c r="J197" s="2"/>
      <c r="K197" s="2" t="s">
        <v>303</v>
      </c>
      <c r="L197" s="2" t="s">
        <v>314</v>
      </c>
      <c r="M197" s="2" t="s">
        <v>1990</v>
      </c>
      <c r="N197" s="2" t="s">
        <v>161</v>
      </c>
      <c r="O197" s="2" t="s">
        <v>289</v>
      </c>
      <c r="P197" s="2" t="s">
        <v>392</v>
      </c>
      <c r="Q197" s="2" t="s">
        <v>1991</v>
      </c>
      <c r="R197" s="2" t="s">
        <v>289</v>
      </c>
      <c r="S197" s="2" t="s">
        <v>290</v>
      </c>
      <c r="T197" s="2" t="s">
        <v>1992</v>
      </c>
      <c r="U197" s="2" t="str">
        <f aca="false">IF(AND(O197=R197,O197&lt;&gt;"UNSURE"),"Agree","Conflict/Unsure")</f>
        <v>Agree</v>
      </c>
      <c r="V197" s="2"/>
      <c r="W197" s="2"/>
      <c r="X197" s="2"/>
      <c r="Y197" s="2" t="n">
        <v>0.183</v>
      </c>
      <c r="Z197" s="2" t="n">
        <v>1340</v>
      </c>
      <c r="AA197" s="2" t="s">
        <v>293</v>
      </c>
      <c r="AB197" s="2"/>
      <c r="AC197" s="2"/>
      <c r="AD197" s="2" t="s">
        <v>289</v>
      </c>
      <c r="AE197" s="2" t="s">
        <v>290</v>
      </c>
      <c r="AF197" s="2" t="s">
        <v>294</v>
      </c>
      <c r="AG197" s="9"/>
      <c r="AH197" s="9"/>
      <c r="AI197" s="9"/>
    </row>
    <row r="198" customFormat="false" ht="15" hidden="false" customHeight="false" outlineLevel="0" collapsed="false">
      <c r="A198" s="2" t="s">
        <v>1993</v>
      </c>
      <c r="B198" s="2" t="n">
        <v>197</v>
      </c>
      <c r="C198" s="2" t="s">
        <v>1832</v>
      </c>
      <c r="D198" s="2" t="s">
        <v>1994</v>
      </c>
      <c r="E198" s="2" t="s">
        <v>1995</v>
      </c>
      <c r="F198" s="2" t="s">
        <v>1996</v>
      </c>
      <c r="G198" s="2" t="s">
        <v>344</v>
      </c>
      <c r="H198" s="2" t="s">
        <v>1997</v>
      </c>
      <c r="I198" s="2" t="s">
        <v>1998</v>
      </c>
      <c r="J198" s="2"/>
      <c r="K198" s="2" t="s">
        <v>303</v>
      </c>
      <c r="L198" s="2" t="s">
        <v>314</v>
      </c>
      <c r="M198" s="2" t="s">
        <v>779</v>
      </c>
      <c r="N198" s="2" t="s">
        <v>161</v>
      </c>
      <c r="O198" s="2" t="s">
        <v>289</v>
      </c>
      <c r="P198" s="2" t="s">
        <v>361</v>
      </c>
      <c r="Q198" s="2" t="s">
        <v>1999</v>
      </c>
      <c r="R198" s="2" t="s">
        <v>289</v>
      </c>
      <c r="S198" s="2" t="s">
        <v>361</v>
      </c>
      <c r="T198" s="2" t="s">
        <v>2000</v>
      </c>
      <c r="U198" s="2" t="str">
        <f aca="false">IF(AND(O198=R198,O198&lt;&gt;"UNSURE"),"Agree","Conflict/Unsure")</f>
        <v>Agree</v>
      </c>
      <c r="V198" s="2"/>
      <c r="W198" s="2"/>
      <c r="X198" s="2"/>
      <c r="Y198" s="2" t="n">
        <v>0.464</v>
      </c>
      <c r="Z198" s="2" t="n">
        <v>520</v>
      </c>
      <c r="AA198" s="2" t="s">
        <v>293</v>
      </c>
      <c r="AB198" s="2"/>
      <c r="AC198" s="2"/>
      <c r="AD198" s="2" t="s">
        <v>289</v>
      </c>
      <c r="AE198" s="2" t="s">
        <v>361</v>
      </c>
      <c r="AF198" s="2" t="s">
        <v>294</v>
      </c>
      <c r="AG198" s="9"/>
      <c r="AH198" s="9"/>
      <c r="AI198" s="9"/>
    </row>
    <row r="199" customFormat="false" ht="15" hidden="false" customHeight="false" outlineLevel="0" collapsed="false">
      <c r="A199" s="2" t="s">
        <v>2001</v>
      </c>
      <c r="B199" s="2" t="n">
        <v>198</v>
      </c>
      <c r="C199" s="2" t="s">
        <v>1832</v>
      </c>
      <c r="D199" s="2" t="s">
        <v>2002</v>
      </c>
      <c r="E199" s="2" t="s">
        <v>2003</v>
      </c>
      <c r="F199" s="2" t="s">
        <v>2004</v>
      </c>
      <c r="G199" s="2" t="s">
        <v>322</v>
      </c>
      <c r="H199" s="2" t="s">
        <v>2005</v>
      </c>
      <c r="I199" s="2" t="s">
        <v>2006</v>
      </c>
      <c r="J199" s="2"/>
      <c r="K199" s="2" t="s">
        <v>303</v>
      </c>
      <c r="L199" s="2" t="s">
        <v>314</v>
      </c>
      <c r="M199" s="2" t="s">
        <v>449</v>
      </c>
      <c r="N199" s="2" t="s">
        <v>506</v>
      </c>
      <c r="O199" s="2" t="s">
        <v>350</v>
      </c>
      <c r="P199" s="2" t="s">
        <v>351</v>
      </c>
      <c r="Q199" s="2" t="s">
        <v>2007</v>
      </c>
      <c r="R199" s="2" t="s">
        <v>350</v>
      </c>
      <c r="S199" s="2" t="s">
        <v>351</v>
      </c>
      <c r="T199" s="2" t="s">
        <v>2008</v>
      </c>
      <c r="U199" s="2" t="str">
        <f aca="false">IF(AND(O199=R199,O199&lt;&gt;"UNSURE"),"Agree","Conflict/Unsure")</f>
        <v>Agree</v>
      </c>
      <c r="V199" s="2"/>
      <c r="W199" s="2"/>
      <c r="X199" s="2"/>
      <c r="Y199" s="2" t="n">
        <v>0.901</v>
      </c>
      <c r="Z199" s="2" t="n">
        <v>151</v>
      </c>
      <c r="AA199" s="2" t="s">
        <v>293</v>
      </c>
      <c r="AB199" s="2"/>
      <c r="AC199" s="2"/>
      <c r="AD199" s="2" t="s">
        <v>350</v>
      </c>
      <c r="AE199" s="2" t="s">
        <v>351</v>
      </c>
      <c r="AF199" s="2" t="s">
        <v>294</v>
      </c>
      <c r="AG199" s="9"/>
      <c r="AH199" s="9"/>
      <c r="AI199" s="9"/>
    </row>
    <row r="200" customFormat="false" ht="15" hidden="false" customHeight="false" outlineLevel="0" collapsed="false">
      <c r="A200" s="2" t="s">
        <v>2009</v>
      </c>
      <c r="B200" s="2" t="n">
        <v>199</v>
      </c>
      <c r="C200" s="2" t="s">
        <v>1832</v>
      </c>
      <c r="D200" s="2" t="s">
        <v>2010</v>
      </c>
      <c r="E200" s="2" t="s">
        <v>2011</v>
      </c>
      <c r="F200" s="2" t="s">
        <v>2012</v>
      </c>
      <c r="G200" s="2" t="s">
        <v>322</v>
      </c>
      <c r="H200" s="2" t="s">
        <v>575</v>
      </c>
      <c r="I200" s="2" t="s">
        <v>2013</v>
      </c>
      <c r="J200" s="2" t="s">
        <v>2014</v>
      </c>
      <c r="K200" s="2" t="s">
        <v>303</v>
      </c>
      <c r="L200" s="2" t="s">
        <v>286</v>
      </c>
      <c r="M200" s="2" t="s">
        <v>1723</v>
      </c>
      <c r="N200" s="2" t="s">
        <v>578</v>
      </c>
      <c r="O200" s="2" t="s">
        <v>350</v>
      </c>
      <c r="P200" s="2" t="s">
        <v>351</v>
      </c>
      <c r="Q200" s="2" t="s">
        <v>2015</v>
      </c>
      <c r="R200" s="2" t="s">
        <v>350</v>
      </c>
      <c r="S200" s="2" t="s">
        <v>351</v>
      </c>
      <c r="T200" s="2" t="s">
        <v>2016</v>
      </c>
      <c r="U200" s="2" t="str">
        <f aca="false">IF(AND(O200=R200,O200&lt;&gt;"UNSURE"),"Agree","Conflict/Unsure")</f>
        <v>Agree</v>
      </c>
      <c r="V200" s="2"/>
      <c r="W200" s="2"/>
      <c r="X200" s="2"/>
      <c r="Y200" s="2" t="n">
        <v>0.537</v>
      </c>
      <c r="Z200" s="2" t="n">
        <v>430</v>
      </c>
      <c r="AA200" s="2" t="s">
        <v>293</v>
      </c>
      <c r="AB200" s="2"/>
      <c r="AC200" s="2"/>
      <c r="AD200" s="2" t="s">
        <v>350</v>
      </c>
      <c r="AE200" s="2" t="s">
        <v>351</v>
      </c>
      <c r="AF200" s="2" t="s">
        <v>294</v>
      </c>
      <c r="AG200" s="9"/>
      <c r="AH200" s="9"/>
      <c r="AI200" s="9"/>
    </row>
    <row r="201" customFormat="false" ht="15" hidden="false" customHeight="false" outlineLevel="0" collapsed="false">
      <c r="A201" s="2" t="s">
        <v>2017</v>
      </c>
      <c r="B201" s="2" t="n">
        <v>200</v>
      </c>
      <c r="C201" s="2" t="s">
        <v>1832</v>
      </c>
      <c r="D201" s="2" t="s">
        <v>2018</v>
      </c>
      <c r="E201" s="2" t="s">
        <v>2019</v>
      </c>
      <c r="F201" s="2" t="s">
        <v>2020</v>
      </c>
      <c r="G201" s="2" t="s">
        <v>281</v>
      </c>
      <c r="H201" s="2" t="s">
        <v>874</v>
      </c>
      <c r="I201" s="2" t="s">
        <v>2021</v>
      </c>
      <c r="J201" s="2"/>
      <c r="K201" s="2" t="s">
        <v>303</v>
      </c>
      <c r="L201" s="2" t="s">
        <v>314</v>
      </c>
      <c r="M201" s="2" t="s">
        <v>348</v>
      </c>
      <c r="N201" s="2" t="s">
        <v>780</v>
      </c>
      <c r="O201" s="2" t="s">
        <v>1198</v>
      </c>
      <c r="P201" s="2" t="s">
        <v>351</v>
      </c>
      <c r="Q201" s="2" t="s">
        <v>2022</v>
      </c>
      <c r="R201" s="2" t="s">
        <v>1198</v>
      </c>
      <c r="S201" s="2" t="s">
        <v>351</v>
      </c>
      <c r="T201" s="2" t="s">
        <v>2023</v>
      </c>
      <c r="U201" s="2" t="str">
        <f aca="false">IF(AND(O201=R201,O201&lt;&gt;"UNSURE"),"Agree","Conflict/Unsure")</f>
        <v>Conflict/Unsure</v>
      </c>
      <c r="V201" s="2" t="s">
        <v>289</v>
      </c>
      <c r="W201" s="2" t="s">
        <v>290</v>
      </c>
      <c r="X201" s="2" t="s">
        <v>2024</v>
      </c>
      <c r="Y201" s="2" t="n">
        <v>0.502</v>
      </c>
      <c r="Z201" s="2" t="n">
        <v>469</v>
      </c>
      <c r="AA201" s="2" t="s">
        <v>293</v>
      </c>
      <c r="AB201" s="2"/>
      <c r="AC201" s="2"/>
      <c r="AD201" s="2" t="s">
        <v>289</v>
      </c>
      <c r="AE201" s="2" t="s">
        <v>290</v>
      </c>
      <c r="AF201" s="2" t="s">
        <v>1202</v>
      </c>
      <c r="AG201" s="9"/>
      <c r="AH201" s="9"/>
      <c r="AI201" s="9"/>
    </row>
    <row r="202" customFormat="false" ht="15" hidden="false" customHeight="false" outlineLevel="0" collapsed="false">
      <c r="A202" s="2" t="s">
        <v>2025</v>
      </c>
      <c r="B202" s="2" t="n">
        <v>201</v>
      </c>
      <c r="C202" s="2" t="s">
        <v>1832</v>
      </c>
      <c r="D202" s="2" t="s">
        <v>2026</v>
      </c>
      <c r="E202" s="2" t="s">
        <v>2027</v>
      </c>
      <c r="F202" s="2" t="s">
        <v>2028</v>
      </c>
      <c r="G202" s="2" t="s">
        <v>344</v>
      </c>
      <c r="H202" s="2" t="s">
        <v>323</v>
      </c>
      <c r="I202" s="2" t="s">
        <v>2029</v>
      </c>
      <c r="J202" s="2"/>
      <c r="K202" s="2" t="s">
        <v>325</v>
      </c>
      <c r="L202" s="2" t="s">
        <v>314</v>
      </c>
      <c r="M202" s="2" t="s">
        <v>426</v>
      </c>
      <c r="N202" s="2" t="s">
        <v>1333</v>
      </c>
      <c r="O202" s="2" t="s">
        <v>289</v>
      </c>
      <c r="P202" s="2" t="s">
        <v>361</v>
      </c>
      <c r="Q202" s="2" t="s">
        <v>2030</v>
      </c>
      <c r="R202" s="2" t="s">
        <v>289</v>
      </c>
      <c r="S202" s="2" t="s">
        <v>361</v>
      </c>
      <c r="T202" s="2" t="s">
        <v>2030</v>
      </c>
      <c r="U202" s="2" t="str">
        <f aca="false">IF(AND(O202=R202,O202&lt;&gt;"UNSURE"),"Agree","Conflict/Unsure")</f>
        <v>Agree</v>
      </c>
      <c r="V202" s="2"/>
      <c r="W202" s="2"/>
      <c r="X202" s="2"/>
      <c r="Y202" s="2" t="n">
        <v>0.622</v>
      </c>
      <c r="Z202" s="2" t="n">
        <v>354</v>
      </c>
      <c r="AA202" s="2" t="s">
        <v>771</v>
      </c>
      <c r="AB202" s="2" t="s">
        <v>289</v>
      </c>
      <c r="AC202" s="2" t="s">
        <v>2031</v>
      </c>
      <c r="AD202" s="2" t="s">
        <v>289</v>
      </c>
      <c r="AE202" s="2" t="s">
        <v>361</v>
      </c>
      <c r="AF202" s="2" t="s">
        <v>294</v>
      </c>
      <c r="AG202" s="9"/>
      <c r="AH202" s="9"/>
      <c r="AI202" s="9"/>
    </row>
    <row r="203" customFormat="false" ht="15" hidden="false" customHeight="false" outlineLevel="0" collapsed="false">
      <c r="A203" s="2" t="s">
        <v>2032</v>
      </c>
      <c r="B203" s="2" t="n">
        <v>202</v>
      </c>
      <c r="C203" s="2" t="s">
        <v>1832</v>
      </c>
      <c r="D203" s="2" t="s">
        <v>2033</v>
      </c>
      <c r="E203" s="2" t="s">
        <v>2034</v>
      </c>
      <c r="F203" s="2" t="s">
        <v>2035</v>
      </c>
      <c r="G203" s="2" t="s">
        <v>281</v>
      </c>
      <c r="H203" s="2" t="s">
        <v>1002</v>
      </c>
      <c r="I203" s="2" t="s">
        <v>2036</v>
      </c>
      <c r="J203" s="2" t="s">
        <v>2037</v>
      </c>
      <c r="K203" s="2" t="s">
        <v>436</v>
      </c>
      <c r="L203" s="2" t="s">
        <v>286</v>
      </c>
      <c r="M203" s="2" t="s">
        <v>315</v>
      </c>
      <c r="N203" s="2" t="s">
        <v>382</v>
      </c>
      <c r="O203" s="2" t="s">
        <v>289</v>
      </c>
      <c r="P203" s="2" t="s">
        <v>290</v>
      </c>
      <c r="Q203" s="2" t="s">
        <v>2038</v>
      </c>
      <c r="R203" s="2" t="s">
        <v>289</v>
      </c>
      <c r="S203" s="2" t="s">
        <v>290</v>
      </c>
      <c r="T203" s="2" t="s">
        <v>2038</v>
      </c>
      <c r="U203" s="2" t="str">
        <f aca="false">IF(AND(O203=R203,O203&lt;&gt;"UNSURE"),"Agree","Conflict/Unsure")</f>
        <v>Agree</v>
      </c>
      <c r="V203" s="2"/>
      <c r="W203" s="2"/>
      <c r="X203" s="2"/>
      <c r="Y203" s="2" t="n">
        <v>0.03</v>
      </c>
      <c r="Z203" s="2" t="n">
        <v>2027</v>
      </c>
      <c r="AA203" s="2" t="s">
        <v>293</v>
      </c>
      <c r="AB203" s="2"/>
      <c r="AC203" s="2"/>
      <c r="AD203" s="2" t="s">
        <v>289</v>
      </c>
      <c r="AE203" s="2" t="s">
        <v>290</v>
      </c>
      <c r="AF203" s="2" t="s">
        <v>294</v>
      </c>
      <c r="AG203" s="9"/>
      <c r="AH203" s="9"/>
      <c r="AI203" s="9"/>
    </row>
    <row r="204" customFormat="false" ht="15" hidden="false" customHeight="false" outlineLevel="0" collapsed="false">
      <c r="A204" s="2" t="s">
        <v>2039</v>
      </c>
      <c r="B204" s="2" t="n">
        <v>203</v>
      </c>
      <c r="C204" s="2" t="s">
        <v>1832</v>
      </c>
      <c r="D204" s="2" t="s">
        <v>2040</v>
      </c>
      <c r="E204" s="2" t="s">
        <v>2041</v>
      </c>
      <c r="F204" s="2" t="s">
        <v>2042</v>
      </c>
      <c r="G204" s="2" t="s">
        <v>322</v>
      </c>
      <c r="H204" s="2" t="s">
        <v>2043</v>
      </c>
      <c r="I204" s="2" t="s">
        <v>2044</v>
      </c>
      <c r="J204" s="2"/>
      <c r="K204" s="2" t="s">
        <v>303</v>
      </c>
      <c r="L204" s="2" t="s">
        <v>314</v>
      </c>
      <c r="M204" s="2" t="s">
        <v>400</v>
      </c>
      <c r="N204" s="2" t="s">
        <v>780</v>
      </c>
      <c r="O204" s="2" t="s">
        <v>289</v>
      </c>
      <c r="P204" s="2" t="s">
        <v>361</v>
      </c>
      <c r="Q204" s="2" t="s">
        <v>2045</v>
      </c>
      <c r="R204" s="2" t="s">
        <v>289</v>
      </c>
      <c r="S204" s="2" t="s">
        <v>361</v>
      </c>
      <c r="T204" s="2" t="s">
        <v>2046</v>
      </c>
      <c r="U204" s="2" t="str">
        <f aca="false">IF(AND(O204=R204,O204&lt;&gt;"UNSURE"),"Agree","Conflict/Unsure")</f>
        <v>Agree</v>
      </c>
      <c r="V204" s="2"/>
      <c r="W204" s="2"/>
      <c r="X204" s="2"/>
      <c r="Y204" s="2" t="n">
        <v>0.55</v>
      </c>
      <c r="Z204" s="2" t="n">
        <v>415</v>
      </c>
      <c r="AA204" s="2" t="s">
        <v>293</v>
      </c>
      <c r="AB204" s="2"/>
      <c r="AC204" s="2"/>
      <c r="AD204" s="2" t="s">
        <v>289</v>
      </c>
      <c r="AE204" s="2" t="s">
        <v>361</v>
      </c>
      <c r="AF204" s="2" t="s">
        <v>294</v>
      </c>
      <c r="AG204" s="9"/>
      <c r="AH204" s="9"/>
      <c r="AI204" s="9"/>
    </row>
    <row r="205" customFormat="false" ht="15" hidden="false" customHeight="false" outlineLevel="0" collapsed="false">
      <c r="A205" s="2" t="s">
        <v>2047</v>
      </c>
      <c r="B205" s="2" t="n">
        <v>204</v>
      </c>
      <c r="C205" s="2" t="s">
        <v>1832</v>
      </c>
      <c r="D205" s="2" t="s">
        <v>2048</v>
      </c>
      <c r="E205" s="2" t="s">
        <v>2049</v>
      </c>
      <c r="F205" s="2" t="s">
        <v>2050</v>
      </c>
      <c r="G205" s="2" t="s">
        <v>333</v>
      </c>
      <c r="H205" s="2" t="s">
        <v>2051</v>
      </c>
      <c r="I205" s="2" t="s">
        <v>2052</v>
      </c>
      <c r="J205" s="2" t="s">
        <v>2053</v>
      </c>
      <c r="K205" s="2" t="s">
        <v>303</v>
      </c>
      <c r="L205" s="2" t="s">
        <v>286</v>
      </c>
      <c r="M205" s="2" t="s">
        <v>468</v>
      </c>
      <c r="N205" s="2" t="s">
        <v>288</v>
      </c>
      <c r="O205" s="2" t="s">
        <v>289</v>
      </c>
      <c r="P205" s="2" t="s">
        <v>305</v>
      </c>
      <c r="Q205" s="2" t="s">
        <v>2054</v>
      </c>
      <c r="R205" s="2" t="s">
        <v>289</v>
      </c>
      <c r="S205" s="2" t="s">
        <v>305</v>
      </c>
      <c r="T205" s="2" t="s">
        <v>2055</v>
      </c>
      <c r="U205" s="2" t="str">
        <f aca="false">IF(AND(O205=R205,O205&lt;&gt;"UNSURE"),"Agree","Conflict/Unsure")</f>
        <v>Agree</v>
      </c>
      <c r="V205" s="2"/>
      <c r="W205" s="2"/>
      <c r="X205" s="2"/>
      <c r="Y205" s="2" t="n">
        <v>0.156</v>
      </c>
      <c r="Z205" s="2" t="n">
        <v>1459</v>
      </c>
      <c r="AA205" s="2" t="s">
        <v>293</v>
      </c>
      <c r="AB205" s="2"/>
      <c r="AC205" s="2"/>
      <c r="AD205" s="2" t="s">
        <v>289</v>
      </c>
      <c r="AE205" s="2" t="s">
        <v>305</v>
      </c>
      <c r="AF205" s="2" t="s">
        <v>294</v>
      </c>
      <c r="AG205" s="9"/>
      <c r="AH205" s="9"/>
      <c r="AI205" s="9"/>
    </row>
    <row r="206" customFormat="false" ht="15" hidden="false" customHeight="false" outlineLevel="0" collapsed="false">
      <c r="A206" s="2" t="s">
        <v>2056</v>
      </c>
      <c r="B206" s="2" t="n">
        <v>205</v>
      </c>
      <c r="C206" s="2" t="s">
        <v>1832</v>
      </c>
      <c r="D206" s="2" t="s">
        <v>2057</v>
      </c>
      <c r="E206" s="2" t="s">
        <v>2058</v>
      </c>
      <c r="F206" s="2" t="s">
        <v>2059</v>
      </c>
      <c r="G206" s="2" t="s">
        <v>322</v>
      </c>
      <c r="H206" s="2" t="s">
        <v>2060</v>
      </c>
      <c r="I206" s="2" t="s">
        <v>2061</v>
      </c>
      <c r="J206" s="2" t="s">
        <v>2062</v>
      </c>
      <c r="K206" s="2" t="s">
        <v>303</v>
      </c>
      <c r="L206" s="2" t="s">
        <v>286</v>
      </c>
      <c r="M206" s="2" t="s">
        <v>468</v>
      </c>
      <c r="N206" s="2" t="s">
        <v>304</v>
      </c>
      <c r="O206" s="2" t="s">
        <v>289</v>
      </c>
      <c r="P206" s="2" t="s">
        <v>290</v>
      </c>
      <c r="Q206" s="2" t="s">
        <v>2063</v>
      </c>
      <c r="R206" s="2" t="s">
        <v>289</v>
      </c>
      <c r="S206" s="2" t="s">
        <v>290</v>
      </c>
      <c r="T206" s="2" t="s">
        <v>2064</v>
      </c>
      <c r="U206" s="2" t="str">
        <f aca="false">IF(AND(O206=R206,O206&lt;&gt;"UNSURE"),"Agree","Conflict/Unsure")</f>
        <v>Agree</v>
      </c>
      <c r="V206" s="2"/>
      <c r="W206" s="2"/>
      <c r="X206" s="2"/>
      <c r="Y206" s="2" t="n">
        <v>0.084</v>
      </c>
      <c r="Z206" s="2" t="n">
        <v>1843</v>
      </c>
      <c r="AA206" s="2" t="s">
        <v>293</v>
      </c>
      <c r="AB206" s="2"/>
      <c r="AC206" s="2"/>
      <c r="AD206" s="2" t="s">
        <v>289</v>
      </c>
      <c r="AE206" s="2" t="s">
        <v>290</v>
      </c>
      <c r="AF206" s="2" t="s">
        <v>294</v>
      </c>
      <c r="AG206" s="9"/>
      <c r="AH206" s="9"/>
      <c r="AI206" s="9"/>
    </row>
    <row r="207" customFormat="false" ht="15" hidden="false" customHeight="false" outlineLevel="0" collapsed="false">
      <c r="A207" s="2" t="s">
        <v>2065</v>
      </c>
      <c r="B207" s="2" t="n">
        <v>206</v>
      </c>
      <c r="C207" s="2" t="s">
        <v>1832</v>
      </c>
      <c r="D207" s="2" t="s">
        <v>2066</v>
      </c>
      <c r="E207" s="2" t="s">
        <v>2067</v>
      </c>
      <c r="F207" s="2" t="s">
        <v>2068</v>
      </c>
      <c r="G207" s="2" t="s">
        <v>344</v>
      </c>
      <c r="H207" s="2" t="s">
        <v>606</v>
      </c>
      <c r="I207" s="2" t="s">
        <v>2069</v>
      </c>
      <c r="J207" s="2" t="s">
        <v>2070</v>
      </c>
      <c r="K207" s="2" t="s">
        <v>303</v>
      </c>
      <c r="L207" s="2" t="s">
        <v>286</v>
      </c>
      <c r="M207" s="2" t="s">
        <v>326</v>
      </c>
      <c r="N207" s="2" t="s">
        <v>304</v>
      </c>
      <c r="O207" s="2" t="s">
        <v>289</v>
      </c>
      <c r="P207" s="2" t="s">
        <v>1756</v>
      </c>
      <c r="Q207" s="2" t="s">
        <v>2071</v>
      </c>
      <c r="R207" s="2" t="s">
        <v>289</v>
      </c>
      <c r="S207" s="2" t="s">
        <v>1756</v>
      </c>
      <c r="T207" s="2" t="s">
        <v>2071</v>
      </c>
      <c r="U207" s="2" t="str">
        <f aca="false">IF(AND(O207=R207,O207&lt;&gt;"UNSURE"),"Agree","Conflict/Unsure")</f>
        <v>Agree</v>
      </c>
      <c r="V207" s="2"/>
      <c r="W207" s="2"/>
      <c r="X207" s="2"/>
      <c r="Y207" s="2" t="n">
        <v>0.583</v>
      </c>
      <c r="Z207" s="2" t="n">
        <v>389</v>
      </c>
      <c r="AA207" s="2" t="s">
        <v>771</v>
      </c>
      <c r="AB207" s="2" t="s">
        <v>289</v>
      </c>
      <c r="AC207" s="2" t="s">
        <v>2072</v>
      </c>
      <c r="AD207" s="2" t="s">
        <v>289</v>
      </c>
      <c r="AE207" s="2" t="s">
        <v>1756</v>
      </c>
      <c r="AF207" s="2" t="s">
        <v>294</v>
      </c>
      <c r="AG207" s="9"/>
      <c r="AH207" s="9"/>
      <c r="AI207" s="9"/>
    </row>
    <row r="208" customFormat="false" ht="15" hidden="false" customHeight="false" outlineLevel="0" collapsed="false">
      <c r="A208" s="2" t="s">
        <v>2073</v>
      </c>
      <c r="B208" s="2" t="n">
        <v>207</v>
      </c>
      <c r="C208" s="2" t="s">
        <v>1832</v>
      </c>
      <c r="D208" s="2" t="s">
        <v>2074</v>
      </c>
      <c r="E208" s="2" t="s">
        <v>2075</v>
      </c>
      <c r="F208" s="2" t="s">
        <v>2076</v>
      </c>
      <c r="G208" s="2" t="s">
        <v>344</v>
      </c>
      <c r="H208" s="2" t="s">
        <v>2077</v>
      </c>
      <c r="I208" s="2" t="s">
        <v>2078</v>
      </c>
      <c r="J208" s="2" t="s">
        <v>2079</v>
      </c>
      <c r="K208" s="2" t="s">
        <v>303</v>
      </c>
      <c r="L208" s="2" t="s">
        <v>286</v>
      </c>
      <c r="M208" s="2" t="s">
        <v>449</v>
      </c>
      <c r="N208" s="2" t="s">
        <v>304</v>
      </c>
      <c r="O208" s="2" t="s">
        <v>350</v>
      </c>
      <c r="P208" s="2" t="s">
        <v>351</v>
      </c>
      <c r="Q208" s="2" t="s">
        <v>2080</v>
      </c>
      <c r="R208" s="2" t="s">
        <v>350</v>
      </c>
      <c r="S208" s="2" t="s">
        <v>351</v>
      </c>
      <c r="T208" s="2" t="s">
        <v>2081</v>
      </c>
      <c r="U208" s="2" t="str">
        <f aca="false">IF(AND(O208=R208,O208&lt;&gt;"UNSURE"),"Agree","Conflict/Unsure")</f>
        <v>Agree</v>
      </c>
      <c r="V208" s="2"/>
      <c r="W208" s="2"/>
      <c r="X208" s="2"/>
      <c r="Y208" s="2" t="n">
        <v>0.638</v>
      </c>
      <c r="Z208" s="2" t="n">
        <v>343</v>
      </c>
      <c r="AA208" s="2" t="s">
        <v>293</v>
      </c>
      <c r="AB208" s="2"/>
      <c r="AC208" s="2"/>
      <c r="AD208" s="2" t="s">
        <v>350</v>
      </c>
      <c r="AE208" s="2" t="s">
        <v>351</v>
      </c>
      <c r="AF208" s="2" t="s">
        <v>294</v>
      </c>
      <c r="AG208" s="9"/>
      <c r="AH208" s="9"/>
      <c r="AI208" s="9"/>
    </row>
    <row r="209" customFormat="false" ht="15" hidden="false" customHeight="false" outlineLevel="0" collapsed="false">
      <c r="A209" s="2" t="s">
        <v>2082</v>
      </c>
      <c r="B209" s="2" t="n">
        <v>208</v>
      </c>
      <c r="C209" s="2" t="s">
        <v>1832</v>
      </c>
      <c r="D209" s="2" t="s">
        <v>2083</v>
      </c>
      <c r="E209" s="2" t="s">
        <v>2084</v>
      </c>
      <c r="F209" s="2" t="s">
        <v>2085</v>
      </c>
      <c r="G209" s="2" t="s">
        <v>322</v>
      </c>
      <c r="H209" s="2" t="s">
        <v>465</v>
      </c>
      <c r="I209" s="2" t="s">
        <v>2086</v>
      </c>
      <c r="J209" s="2" t="s">
        <v>2087</v>
      </c>
      <c r="K209" s="2" t="s">
        <v>303</v>
      </c>
      <c r="L209" s="2" t="s">
        <v>286</v>
      </c>
      <c r="M209" s="2" t="s">
        <v>2088</v>
      </c>
      <c r="N209" s="2" t="s">
        <v>469</v>
      </c>
      <c r="O209" s="2" t="s">
        <v>289</v>
      </c>
      <c r="P209" s="2" t="s">
        <v>361</v>
      </c>
      <c r="Q209" s="2" t="s">
        <v>2089</v>
      </c>
      <c r="R209" s="2" t="s">
        <v>289</v>
      </c>
      <c r="S209" s="2" t="s">
        <v>361</v>
      </c>
      <c r="T209" s="2" t="s">
        <v>2090</v>
      </c>
      <c r="U209" s="2" t="str">
        <f aca="false">IF(AND(O209=R209,O209&lt;&gt;"UNSURE"),"Agree","Conflict/Unsure")</f>
        <v>Agree</v>
      </c>
      <c r="V209" s="2"/>
      <c r="W209" s="2"/>
      <c r="X209" s="2"/>
      <c r="Y209" s="2" t="n">
        <v>0.573</v>
      </c>
      <c r="Z209" s="2" t="n">
        <v>399</v>
      </c>
      <c r="AA209" s="2" t="s">
        <v>293</v>
      </c>
      <c r="AB209" s="2"/>
      <c r="AC209" s="2"/>
      <c r="AD209" s="2" t="s">
        <v>289</v>
      </c>
      <c r="AE209" s="2" t="s">
        <v>361</v>
      </c>
      <c r="AF209" s="2" t="s">
        <v>294</v>
      </c>
      <c r="AG209" s="9"/>
      <c r="AH209" s="9"/>
      <c r="AI209" s="9"/>
    </row>
    <row r="210" customFormat="false" ht="15" hidden="false" customHeight="false" outlineLevel="0" collapsed="false">
      <c r="A210" s="2" t="s">
        <v>2091</v>
      </c>
      <c r="B210" s="2" t="n">
        <v>209</v>
      </c>
      <c r="C210" s="2" t="s">
        <v>1832</v>
      </c>
      <c r="D210" s="2" t="s">
        <v>2092</v>
      </c>
      <c r="E210" s="2" t="s">
        <v>2093</v>
      </c>
      <c r="F210" s="2" t="s">
        <v>2094</v>
      </c>
      <c r="G210" s="2" t="s">
        <v>322</v>
      </c>
      <c r="H210" s="2" t="s">
        <v>2095</v>
      </c>
      <c r="I210" s="2" t="s">
        <v>2096</v>
      </c>
      <c r="J210" s="2"/>
      <c r="K210" s="2" t="s">
        <v>303</v>
      </c>
      <c r="L210" s="2" t="s">
        <v>314</v>
      </c>
      <c r="M210" s="2" t="s">
        <v>371</v>
      </c>
      <c r="N210" s="2" t="s">
        <v>780</v>
      </c>
      <c r="O210" s="2" t="s">
        <v>289</v>
      </c>
      <c r="P210" s="2" t="s">
        <v>290</v>
      </c>
      <c r="Q210" s="2" t="s">
        <v>2097</v>
      </c>
      <c r="R210" s="2" t="s">
        <v>289</v>
      </c>
      <c r="S210" s="2" t="s">
        <v>290</v>
      </c>
      <c r="T210" s="2" t="s">
        <v>2098</v>
      </c>
      <c r="U210" s="2" t="str">
        <f aca="false">IF(AND(O210=R210,O210&lt;&gt;"UNSURE"),"Agree","Conflict/Unsure")</f>
        <v>Agree</v>
      </c>
      <c r="V210" s="2"/>
      <c r="W210" s="2"/>
      <c r="X210" s="2"/>
      <c r="Y210" s="2" t="n">
        <v>-0.041</v>
      </c>
      <c r="Z210" s="2" t="n">
        <v>2140</v>
      </c>
      <c r="AA210" s="2" t="s">
        <v>293</v>
      </c>
      <c r="AB210" s="2"/>
      <c r="AC210" s="2"/>
      <c r="AD210" s="2" t="s">
        <v>289</v>
      </c>
      <c r="AE210" s="2" t="s">
        <v>290</v>
      </c>
      <c r="AF210" s="2" t="s">
        <v>294</v>
      </c>
      <c r="AG210" s="9"/>
      <c r="AH210" s="9"/>
      <c r="AI210" s="9"/>
    </row>
    <row r="211" customFormat="false" ht="15" hidden="false" customHeight="false" outlineLevel="0" collapsed="false">
      <c r="A211" s="2" t="s">
        <v>2099</v>
      </c>
      <c r="B211" s="2" t="n">
        <v>210</v>
      </c>
      <c r="C211" s="2" t="s">
        <v>1832</v>
      </c>
      <c r="D211" s="2" t="s">
        <v>2100</v>
      </c>
      <c r="E211" s="2"/>
      <c r="F211" s="2" t="s">
        <v>2101</v>
      </c>
      <c r="G211" s="2" t="s">
        <v>322</v>
      </c>
      <c r="H211" s="2" t="s">
        <v>575</v>
      </c>
      <c r="I211" s="2" t="s">
        <v>2102</v>
      </c>
      <c r="J211" s="2" t="s">
        <v>2103</v>
      </c>
      <c r="K211" s="2" t="s">
        <v>285</v>
      </c>
      <c r="L211" s="2" t="s">
        <v>286</v>
      </c>
      <c r="M211" s="2" t="s">
        <v>400</v>
      </c>
      <c r="N211" s="2" t="s">
        <v>304</v>
      </c>
      <c r="O211" s="2" t="s">
        <v>289</v>
      </c>
      <c r="P211" s="2" t="s">
        <v>290</v>
      </c>
      <c r="Q211" s="2" t="s">
        <v>2104</v>
      </c>
      <c r="R211" s="2" t="s">
        <v>289</v>
      </c>
      <c r="S211" s="2" t="s">
        <v>290</v>
      </c>
      <c r="T211" s="2" t="s">
        <v>2105</v>
      </c>
      <c r="U211" s="2" t="str">
        <f aca="false">IF(AND(O211=R211,O211&lt;&gt;"UNSURE"),"Agree","Conflict/Unsure")</f>
        <v>Agree</v>
      </c>
      <c r="V211" s="2"/>
      <c r="W211" s="2"/>
      <c r="X211" s="2"/>
      <c r="Y211" s="2" t="n">
        <v>0.23</v>
      </c>
      <c r="Z211" s="2" t="n">
        <v>1117</v>
      </c>
      <c r="AA211" s="2" t="s">
        <v>293</v>
      </c>
      <c r="AB211" s="2"/>
      <c r="AC211" s="2"/>
      <c r="AD211" s="2" t="s">
        <v>289</v>
      </c>
      <c r="AE211" s="2" t="s">
        <v>290</v>
      </c>
      <c r="AF211" s="2" t="s">
        <v>294</v>
      </c>
      <c r="AG211" s="9"/>
      <c r="AH211" s="9"/>
      <c r="AI211" s="9"/>
    </row>
    <row r="212" customFormat="false" ht="15" hidden="false" customHeight="false" outlineLevel="0" collapsed="false">
      <c r="A212" s="2" t="s">
        <v>2106</v>
      </c>
      <c r="B212" s="2" t="n">
        <v>211</v>
      </c>
      <c r="C212" s="2" t="s">
        <v>1832</v>
      </c>
      <c r="D212" s="2" t="s">
        <v>2107</v>
      </c>
      <c r="E212" s="2" t="s">
        <v>2108</v>
      </c>
      <c r="F212" s="2" t="s">
        <v>2109</v>
      </c>
      <c r="G212" s="2" t="s">
        <v>344</v>
      </c>
      <c r="H212" s="2" t="s">
        <v>1239</v>
      </c>
      <c r="I212" s="2" t="s">
        <v>2110</v>
      </c>
      <c r="J212" s="2" t="s">
        <v>2111</v>
      </c>
      <c r="K212" s="2" t="s">
        <v>303</v>
      </c>
      <c r="L212" s="2" t="s">
        <v>286</v>
      </c>
      <c r="M212" s="2" t="s">
        <v>468</v>
      </c>
      <c r="N212" s="2" t="s">
        <v>288</v>
      </c>
      <c r="O212" s="2" t="s">
        <v>289</v>
      </c>
      <c r="P212" s="2" t="s">
        <v>361</v>
      </c>
      <c r="Q212" s="2" t="s">
        <v>2112</v>
      </c>
      <c r="R212" s="2" t="s">
        <v>289</v>
      </c>
      <c r="S212" s="2" t="s">
        <v>361</v>
      </c>
      <c r="T212" s="2" t="s">
        <v>2112</v>
      </c>
      <c r="U212" s="2" t="str">
        <f aca="false">IF(AND(O212=R212,O212&lt;&gt;"UNSURE"),"Agree","Conflict/Unsure")</f>
        <v>Agree</v>
      </c>
      <c r="V212" s="2"/>
      <c r="W212" s="2"/>
      <c r="X212" s="2"/>
      <c r="Y212" s="2" t="n">
        <v>0.155</v>
      </c>
      <c r="Z212" s="2" t="n">
        <v>1463</v>
      </c>
      <c r="AA212" s="2" t="s">
        <v>293</v>
      </c>
      <c r="AB212" s="2"/>
      <c r="AC212" s="2"/>
      <c r="AD212" s="2" t="s">
        <v>289</v>
      </c>
      <c r="AE212" s="2" t="s">
        <v>361</v>
      </c>
      <c r="AF212" s="2" t="s">
        <v>294</v>
      </c>
      <c r="AG212" s="9"/>
      <c r="AH212" s="9"/>
      <c r="AI212" s="9"/>
    </row>
    <row r="213" customFormat="false" ht="15" hidden="false" customHeight="false" outlineLevel="0" collapsed="false">
      <c r="A213" s="2" t="s">
        <v>2113</v>
      </c>
      <c r="B213" s="2" t="n">
        <v>212</v>
      </c>
      <c r="C213" s="2" t="s">
        <v>1832</v>
      </c>
      <c r="D213" s="2" t="s">
        <v>2114</v>
      </c>
      <c r="E213" s="2" t="s">
        <v>2115</v>
      </c>
      <c r="F213" s="2" t="s">
        <v>2116</v>
      </c>
      <c r="G213" s="2" t="s">
        <v>344</v>
      </c>
      <c r="H213" s="2" t="s">
        <v>898</v>
      </c>
      <c r="I213" s="2" t="s">
        <v>2117</v>
      </c>
      <c r="J213" s="2" t="s">
        <v>2118</v>
      </c>
      <c r="K213" s="2" t="s">
        <v>303</v>
      </c>
      <c r="L213" s="2" t="s">
        <v>286</v>
      </c>
      <c r="M213" s="2" t="s">
        <v>2119</v>
      </c>
      <c r="N213" s="2" t="s">
        <v>349</v>
      </c>
      <c r="O213" s="2" t="s">
        <v>289</v>
      </c>
      <c r="P213" s="2" t="s">
        <v>361</v>
      </c>
      <c r="Q213" s="2" t="s">
        <v>2120</v>
      </c>
      <c r="R213" s="2" t="s">
        <v>289</v>
      </c>
      <c r="S213" s="2" t="s">
        <v>361</v>
      </c>
      <c r="T213" s="2" t="s">
        <v>2121</v>
      </c>
      <c r="U213" s="2" t="str">
        <f aca="false">IF(AND(O213=R213,O213&lt;&gt;"UNSURE"),"Agree","Conflict/Unsure")</f>
        <v>Agree</v>
      </c>
      <c r="V213" s="2"/>
      <c r="W213" s="2"/>
      <c r="X213" s="2"/>
      <c r="Y213" s="2" t="n">
        <v>0.255</v>
      </c>
      <c r="Z213" s="2" t="n">
        <v>1007</v>
      </c>
      <c r="AA213" s="2" t="s">
        <v>293</v>
      </c>
      <c r="AB213" s="2"/>
      <c r="AC213" s="2"/>
      <c r="AD213" s="2" t="s">
        <v>289</v>
      </c>
      <c r="AE213" s="2" t="s">
        <v>361</v>
      </c>
      <c r="AF213" s="2" t="s">
        <v>294</v>
      </c>
      <c r="AG213" s="9"/>
      <c r="AH213" s="9"/>
      <c r="AI213" s="9"/>
    </row>
    <row r="214" customFormat="false" ht="15" hidden="false" customHeight="false" outlineLevel="0" collapsed="false">
      <c r="A214" s="2" t="s">
        <v>2122</v>
      </c>
      <c r="B214" s="2" t="n">
        <v>213</v>
      </c>
      <c r="C214" s="2" t="s">
        <v>1832</v>
      </c>
      <c r="D214" s="2" t="s">
        <v>2123</v>
      </c>
      <c r="E214" s="2" t="s">
        <v>2124</v>
      </c>
      <c r="F214" s="2" t="s">
        <v>2125</v>
      </c>
      <c r="G214" s="2" t="s">
        <v>344</v>
      </c>
      <c r="H214" s="2" t="s">
        <v>2126</v>
      </c>
      <c r="I214" s="2" t="s">
        <v>2127</v>
      </c>
      <c r="J214" s="2"/>
      <c r="K214" s="2" t="s">
        <v>448</v>
      </c>
      <c r="L214" s="2" t="s">
        <v>286</v>
      </c>
      <c r="M214" s="2" t="s">
        <v>779</v>
      </c>
      <c r="N214" s="2" t="s">
        <v>167</v>
      </c>
      <c r="O214" s="2" t="s">
        <v>289</v>
      </c>
      <c r="P214" s="2" t="s">
        <v>290</v>
      </c>
      <c r="Q214" s="2" t="s">
        <v>2128</v>
      </c>
      <c r="R214" s="2" t="s">
        <v>289</v>
      </c>
      <c r="S214" s="2" t="s">
        <v>290</v>
      </c>
      <c r="T214" s="2" t="s">
        <v>2129</v>
      </c>
      <c r="U214" s="2" t="str">
        <f aca="false">IF(AND(O214=R214,O214&lt;&gt;"UNSURE"),"Agree","Conflict/Unsure")</f>
        <v>Agree</v>
      </c>
      <c r="V214" s="2"/>
      <c r="W214" s="2"/>
      <c r="X214" s="2"/>
      <c r="Y214" s="2" t="n">
        <v>0.58</v>
      </c>
      <c r="Z214" s="2" t="n">
        <v>392</v>
      </c>
      <c r="AA214" s="2" t="s">
        <v>771</v>
      </c>
      <c r="AB214" s="2" t="s">
        <v>289</v>
      </c>
      <c r="AC214" s="2" t="s">
        <v>2130</v>
      </c>
      <c r="AD214" s="2" t="s">
        <v>289</v>
      </c>
      <c r="AE214" s="2" t="s">
        <v>290</v>
      </c>
      <c r="AF214" s="2" t="s">
        <v>294</v>
      </c>
      <c r="AG214" s="9"/>
      <c r="AH214" s="9"/>
      <c r="AI214" s="9"/>
    </row>
    <row r="215" customFormat="false" ht="15" hidden="false" customHeight="false" outlineLevel="0" collapsed="false">
      <c r="A215" s="2" t="s">
        <v>2131</v>
      </c>
      <c r="B215" s="2" t="n">
        <v>214</v>
      </c>
      <c r="C215" s="2" t="s">
        <v>1832</v>
      </c>
      <c r="D215" s="2" t="s">
        <v>2132</v>
      </c>
      <c r="E215" s="2" t="s">
        <v>2133</v>
      </c>
      <c r="F215" s="2" t="s">
        <v>2134</v>
      </c>
      <c r="G215" s="2" t="s">
        <v>322</v>
      </c>
      <c r="H215" s="2" t="s">
        <v>1694</v>
      </c>
      <c r="I215" s="2" t="s">
        <v>2135</v>
      </c>
      <c r="J215" s="2"/>
      <c r="K215" s="2" t="s">
        <v>303</v>
      </c>
      <c r="L215" s="2" t="s">
        <v>314</v>
      </c>
      <c r="M215" s="2" t="s">
        <v>1990</v>
      </c>
      <c r="N215" s="2" t="s">
        <v>438</v>
      </c>
      <c r="O215" s="2" t="s">
        <v>289</v>
      </c>
      <c r="P215" s="2" t="s">
        <v>305</v>
      </c>
      <c r="Q215" s="2" t="s">
        <v>2136</v>
      </c>
      <c r="R215" s="2" t="s">
        <v>289</v>
      </c>
      <c r="S215" s="2" t="s">
        <v>305</v>
      </c>
      <c r="T215" s="2" t="s">
        <v>2136</v>
      </c>
      <c r="U215" s="2" t="str">
        <f aca="false">IF(AND(O215=R215,O215&lt;&gt;"UNSURE"),"Agree","Conflict/Unsure")</f>
        <v>Agree</v>
      </c>
      <c r="V215" s="2"/>
      <c r="W215" s="2"/>
      <c r="X215" s="2"/>
      <c r="Y215" s="2" t="n">
        <v>0.154</v>
      </c>
      <c r="Z215" s="2" t="n">
        <v>1468</v>
      </c>
      <c r="AA215" s="2" t="s">
        <v>293</v>
      </c>
      <c r="AB215" s="2"/>
      <c r="AC215" s="2"/>
      <c r="AD215" s="2" t="s">
        <v>289</v>
      </c>
      <c r="AE215" s="2" t="s">
        <v>305</v>
      </c>
      <c r="AF215" s="2" t="s">
        <v>294</v>
      </c>
      <c r="AG215" s="9"/>
      <c r="AH215" s="9"/>
      <c r="AI215" s="9"/>
    </row>
    <row r="216" customFormat="false" ht="15" hidden="false" customHeight="false" outlineLevel="0" collapsed="false">
      <c r="A216" s="2" t="s">
        <v>2137</v>
      </c>
      <c r="B216" s="2" t="n">
        <v>215</v>
      </c>
      <c r="C216" s="2" t="s">
        <v>1832</v>
      </c>
      <c r="D216" s="2" t="s">
        <v>2138</v>
      </c>
      <c r="E216" s="2" t="s">
        <v>2139</v>
      </c>
      <c r="F216" s="2" t="s">
        <v>2140</v>
      </c>
      <c r="G216" s="2" t="s">
        <v>344</v>
      </c>
      <c r="H216" s="2" t="s">
        <v>1002</v>
      </c>
      <c r="I216" s="2" t="s">
        <v>2141</v>
      </c>
      <c r="J216" s="2" t="s">
        <v>2142</v>
      </c>
      <c r="K216" s="2" t="s">
        <v>303</v>
      </c>
      <c r="L216" s="2" t="s">
        <v>286</v>
      </c>
      <c r="M216" s="2" t="s">
        <v>2143</v>
      </c>
      <c r="N216" s="2" t="s">
        <v>288</v>
      </c>
      <c r="O216" s="2" t="s">
        <v>289</v>
      </c>
      <c r="P216" s="2" t="s">
        <v>361</v>
      </c>
      <c r="Q216" s="2" t="s">
        <v>2144</v>
      </c>
      <c r="R216" s="2" t="s">
        <v>289</v>
      </c>
      <c r="S216" s="2" t="s">
        <v>361</v>
      </c>
      <c r="T216" s="2" t="s">
        <v>2145</v>
      </c>
      <c r="U216" s="2" t="str">
        <f aca="false">IF(AND(O216=R216,O216&lt;&gt;"UNSURE"),"Agree","Conflict/Unsure")</f>
        <v>Agree</v>
      </c>
      <c r="V216" s="2"/>
      <c r="W216" s="2"/>
      <c r="X216" s="2"/>
      <c r="Y216" s="2" t="n">
        <v>0.135</v>
      </c>
      <c r="Z216" s="2" t="n">
        <v>1580</v>
      </c>
      <c r="AA216" s="2" t="s">
        <v>293</v>
      </c>
      <c r="AB216" s="2"/>
      <c r="AC216" s="2"/>
      <c r="AD216" s="2" t="s">
        <v>289</v>
      </c>
      <c r="AE216" s="2" t="s">
        <v>361</v>
      </c>
      <c r="AF216" s="2" t="s">
        <v>294</v>
      </c>
      <c r="AG216" s="9"/>
      <c r="AH216" s="9"/>
      <c r="AI216" s="9"/>
    </row>
    <row r="217" customFormat="false" ht="15" hidden="false" customHeight="false" outlineLevel="0" collapsed="false">
      <c r="A217" s="2" t="s">
        <v>2146</v>
      </c>
      <c r="B217" s="2" t="n">
        <v>216</v>
      </c>
      <c r="C217" s="2" t="s">
        <v>1832</v>
      </c>
      <c r="D217" s="2" t="s">
        <v>2147</v>
      </c>
      <c r="E217" s="2" t="s">
        <v>2148</v>
      </c>
      <c r="F217" s="2" t="s">
        <v>2149</v>
      </c>
      <c r="G217" s="2" t="s">
        <v>299</v>
      </c>
      <c r="H217" s="2" t="s">
        <v>898</v>
      </c>
      <c r="I217" s="2" t="s">
        <v>2150</v>
      </c>
      <c r="J217" s="2" t="s">
        <v>2151</v>
      </c>
      <c r="K217" s="2" t="s">
        <v>303</v>
      </c>
      <c r="L217" s="2" t="s">
        <v>286</v>
      </c>
      <c r="M217" s="2" t="s">
        <v>348</v>
      </c>
      <c r="N217" s="2" t="s">
        <v>288</v>
      </c>
      <c r="O217" s="2" t="s">
        <v>289</v>
      </c>
      <c r="P217" s="2" t="s">
        <v>361</v>
      </c>
      <c r="Q217" s="2" t="s">
        <v>2152</v>
      </c>
      <c r="R217" s="2" t="s">
        <v>289</v>
      </c>
      <c r="S217" s="2" t="s">
        <v>361</v>
      </c>
      <c r="T217" s="2" t="s">
        <v>2153</v>
      </c>
      <c r="U217" s="2" t="str">
        <f aca="false">IF(AND(O217=R217,O217&lt;&gt;"UNSURE"),"Agree","Conflict/Unsure")</f>
        <v>Agree</v>
      </c>
      <c r="V217" s="2"/>
      <c r="W217" s="2"/>
      <c r="X217" s="2"/>
      <c r="Y217" s="2" t="n">
        <v>0.325</v>
      </c>
      <c r="Z217" s="2" t="n">
        <v>800</v>
      </c>
      <c r="AA217" s="2" t="s">
        <v>293</v>
      </c>
      <c r="AB217" s="2"/>
      <c r="AC217" s="2"/>
      <c r="AD217" s="2" t="s">
        <v>289</v>
      </c>
      <c r="AE217" s="2" t="s">
        <v>361</v>
      </c>
      <c r="AF217" s="2" t="s">
        <v>294</v>
      </c>
      <c r="AG217" s="9"/>
      <c r="AH217" s="9"/>
      <c r="AI217" s="9"/>
    </row>
    <row r="218" customFormat="false" ht="15" hidden="false" customHeight="false" outlineLevel="0" collapsed="false">
      <c r="A218" s="2" t="s">
        <v>2154</v>
      </c>
      <c r="B218" s="2" t="n">
        <v>217</v>
      </c>
      <c r="C218" s="2" t="s">
        <v>1832</v>
      </c>
      <c r="D218" s="2" t="s">
        <v>2155</v>
      </c>
      <c r="E218" s="2" t="s">
        <v>2156</v>
      </c>
      <c r="F218" s="2" t="s">
        <v>2157</v>
      </c>
      <c r="G218" s="2" t="s">
        <v>322</v>
      </c>
      <c r="H218" s="2" t="s">
        <v>1102</v>
      </c>
      <c r="I218" s="2" t="s">
        <v>2158</v>
      </c>
      <c r="J218" s="2"/>
      <c r="K218" s="2" t="s">
        <v>303</v>
      </c>
      <c r="L218" s="2" t="s">
        <v>314</v>
      </c>
      <c r="M218" s="2" t="s">
        <v>348</v>
      </c>
      <c r="N218" s="2" t="s">
        <v>438</v>
      </c>
      <c r="O218" s="2" t="s">
        <v>289</v>
      </c>
      <c r="P218" s="2" t="s">
        <v>361</v>
      </c>
      <c r="Q218" s="2" t="s">
        <v>2159</v>
      </c>
      <c r="R218" s="2" t="s">
        <v>289</v>
      </c>
      <c r="S218" s="2" t="s">
        <v>361</v>
      </c>
      <c r="T218" s="2" t="s">
        <v>2160</v>
      </c>
      <c r="U218" s="2" t="str">
        <f aca="false">IF(AND(O218=R218,O218&lt;&gt;"UNSURE"),"Agree","Conflict/Unsure")</f>
        <v>Agree</v>
      </c>
      <c r="V218" s="2"/>
      <c r="W218" s="2"/>
      <c r="X218" s="2"/>
      <c r="Y218" s="2" t="n">
        <v>0.366</v>
      </c>
      <c r="Z218" s="2" t="n">
        <v>705</v>
      </c>
      <c r="AA218" s="2" t="s">
        <v>293</v>
      </c>
      <c r="AB218" s="2"/>
      <c r="AC218" s="2"/>
      <c r="AD218" s="2" t="s">
        <v>289</v>
      </c>
      <c r="AE218" s="2" t="s">
        <v>361</v>
      </c>
      <c r="AF218" s="2" t="s">
        <v>294</v>
      </c>
      <c r="AG218" s="9"/>
      <c r="AH218" s="9"/>
      <c r="AI218" s="9"/>
    </row>
    <row r="219" customFormat="false" ht="15" hidden="false" customHeight="false" outlineLevel="0" collapsed="false">
      <c r="A219" s="2" t="s">
        <v>2161</v>
      </c>
      <c r="B219" s="2" t="n">
        <v>218</v>
      </c>
      <c r="C219" s="2" t="s">
        <v>1832</v>
      </c>
      <c r="D219" s="2" t="s">
        <v>2162</v>
      </c>
      <c r="E219" s="2" t="s">
        <v>2163</v>
      </c>
      <c r="F219" s="2" t="s">
        <v>2164</v>
      </c>
      <c r="G219" s="2" t="s">
        <v>322</v>
      </c>
      <c r="H219" s="2" t="s">
        <v>2165</v>
      </c>
      <c r="I219" s="2" t="s">
        <v>2166</v>
      </c>
      <c r="J219" s="2" t="s">
        <v>2167</v>
      </c>
      <c r="K219" s="2" t="s">
        <v>303</v>
      </c>
      <c r="L219" s="2" t="s">
        <v>286</v>
      </c>
      <c r="M219" s="2" t="s">
        <v>2168</v>
      </c>
      <c r="N219" s="2" t="s">
        <v>304</v>
      </c>
      <c r="O219" s="2" t="s">
        <v>289</v>
      </c>
      <c r="P219" s="2" t="s">
        <v>361</v>
      </c>
      <c r="Q219" s="2" t="s">
        <v>2169</v>
      </c>
      <c r="R219" s="2" t="s">
        <v>289</v>
      </c>
      <c r="S219" s="2" t="s">
        <v>361</v>
      </c>
      <c r="T219" s="2" t="s">
        <v>2170</v>
      </c>
      <c r="U219" s="2" t="str">
        <f aca="false">IF(AND(O219=R219,O219&lt;&gt;"UNSURE"),"Agree","Conflict/Unsure")</f>
        <v>Agree</v>
      </c>
      <c r="V219" s="2"/>
      <c r="W219" s="2"/>
      <c r="X219" s="2"/>
      <c r="Y219" s="2" t="n">
        <v>-0.015</v>
      </c>
      <c r="Z219" s="2" t="n">
        <v>2112</v>
      </c>
      <c r="AA219" s="2" t="s">
        <v>293</v>
      </c>
      <c r="AB219" s="2"/>
      <c r="AC219" s="2"/>
      <c r="AD219" s="2" t="s">
        <v>289</v>
      </c>
      <c r="AE219" s="2" t="s">
        <v>361</v>
      </c>
      <c r="AF219" s="2" t="s">
        <v>294</v>
      </c>
      <c r="AG219" s="9"/>
      <c r="AH219" s="9"/>
      <c r="AI219" s="9"/>
    </row>
    <row r="220" customFormat="false" ht="15" hidden="false" customHeight="false" outlineLevel="0" collapsed="false">
      <c r="A220" s="2" t="s">
        <v>2171</v>
      </c>
      <c r="B220" s="2" t="n">
        <v>219</v>
      </c>
      <c r="C220" s="2" t="s">
        <v>1832</v>
      </c>
      <c r="D220" s="2" t="s">
        <v>2172</v>
      </c>
      <c r="E220" s="2" t="s">
        <v>2173</v>
      </c>
      <c r="F220" s="2" t="s">
        <v>2174</v>
      </c>
      <c r="G220" s="2" t="s">
        <v>281</v>
      </c>
      <c r="H220" s="2" t="s">
        <v>575</v>
      </c>
      <c r="I220" s="2" t="s">
        <v>2175</v>
      </c>
      <c r="J220" s="2" t="s">
        <v>2176</v>
      </c>
      <c r="K220" s="2" t="s">
        <v>285</v>
      </c>
      <c r="L220" s="2" t="s">
        <v>286</v>
      </c>
      <c r="M220" s="2" t="s">
        <v>468</v>
      </c>
      <c r="N220" s="2" t="s">
        <v>304</v>
      </c>
      <c r="O220" s="2" t="s">
        <v>289</v>
      </c>
      <c r="P220" s="2" t="s">
        <v>290</v>
      </c>
      <c r="Q220" s="2" t="s">
        <v>2177</v>
      </c>
      <c r="R220" s="2" t="s">
        <v>289</v>
      </c>
      <c r="S220" s="2" t="s">
        <v>290</v>
      </c>
      <c r="T220" s="2" t="s">
        <v>2178</v>
      </c>
      <c r="U220" s="2" t="str">
        <f aca="false">IF(AND(O220=R220,O220&lt;&gt;"UNSURE"),"Agree","Conflict/Unsure")</f>
        <v>Agree</v>
      </c>
      <c r="V220" s="2"/>
      <c r="W220" s="2"/>
      <c r="X220" s="2"/>
      <c r="Y220" s="2" t="n">
        <v>-0.033</v>
      </c>
      <c r="Z220" s="2" t="n">
        <v>2129</v>
      </c>
      <c r="AA220" s="2" t="s">
        <v>293</v>
      </c>
      <c r="AB220" s="2"/>
      <c r="AC220" s="2"/>
      <c r="AD220" s="2" t="s">
        <v>289</v>
      </c>
      <c r="AE220" s="2" t="s">
        <v>290</v>
      </c>
      <c r="AF220" s="2" t="s">
        <v>294</v>
      </c>
      <c r="AG220" s="9"/>
      <c r="AH220" s="9"/>
      <c r="AI220" s="9"/>
    </row>
    <row r="221" customFormat="false" ht="15" hidden="false" customHeight="false" outlineLevel="0" collapsed="false">
      <c r="A221" s="2" t="s">
        <v>2179</v>
      </c>
      <c r="B221" s="2" t="n">
        <v>220</v>
      </c>
      <c r="C221" s="2" t="s">
        <v>1832</v>
      </c>
      <c r="D221" s="2" t="s">
        <v>2180</v>
      </c>
      <c r="E221" s="2" t="s">
        <v>2181</v>
      </c>
      <c r="F221" s="2" t="s">
        <v>2182</v>
      </c>
      <c r="G221" s="2" t="s">
        <v>299</v>
      </c>
      <c r="H221" s="2" t="s">
        <v>2183</v>
      </c>
      <c r="I221" s="2" t="s">
        <v>2184</v>
      </c>
      <c r="J221" s="2"/>
      <c r="K221" s="2" t="s">
        <v>303</v>
      </c>
      <c r="L221" s="2" t="s">
        <v>1159</v>
      </c>
      <c r="M221" s="2" t="s">
        <v>348</v>
      </c>
      <c r="N221" s="2" t="s">
        <v>161</v>
      </c>
      <c r="O221" s="2" t="s">
        <v>289</v>
      </c>
      <c r="P221" s="2" t="s">
        <v>290</v>
      </c>
      <c r="Q221" s="2" t="s">
        <v>2185</v>
      </c>
      <c r="R221" s="2" t="s">
        <v>289</v>
      </c>
      <c r="S221" s="2" t="s">
        <v>290</v>
      </c>
      <c r="T221" s="2" t="s">
        <v>2185</v>
      </c>
      <c r="U221" s="2" t="str">
        <f aca="false">IF(AND(O221=R221,O221&lt;&gt;"UNSURE"),"Agree","Conflict/Unsure")</f>
        <v>Agree</v>
      </c>
      <c r="V221" s="2"/>
      <c r="W221" s="2"/>
      <c r="X221" s="2"/>
      <c r="Y221" s="2" t="n">
        <v>0.077</v>
      </c>
      <c r="Z221" s="2" t="n">
        <v>1871</v>
      </c>
      <c r="AA221" s="2" t="s">
        <v>293</v>
      </c>
      <c r="AB221" s="2"/>
      <c r="AC221" s="2"/>
      <c r="AD221" s="2" t="s">
        <v>289</v>
      </c>
      <c r="AE221" s="2" t="s">
        <v>290</v>
      </c>
      <c r="AF221" s="2" t="s">
        <v>294</v>
      </c>
      <c r="AG221" s="9"/>
      <c r="AH221" s="9"/>
      <c r="AI221" s="9"/>
    </row>
    <row r="222" customFormat="false" ht="15" hidden="false" customHeight="false" outlineLevel="0" collapsed="false">
      <c r="A222" s="2" t="s">
        <v>2186</v>
      </c>
      <c r="B222" s="2" t="n">
        <v>221</v>
      </c>
      <c r="C222" s="2" t="s">
        <v>1832</v>
      </c>
      <c r="D222" s="2" t="s">
        <v>2187</v>
      </c>
      <c r="E222" s="2" t="s">
        <v>2188</v>
      </c>
      <c r="F222" s="2" t="s">
        <v>2189</v>
      </c>
      <c r="G222" s="2" t="s">
        <v>281</v>
      </c>
      <c r="H222" s="2" t="s">
        <v>898</v>
      </c>
      <c r="I222" s="2" t="s">
        <v>2190</v>
      </c>
      <c r="J222" s="2" t="s">
        <v>2191</v>
      </c>
      <c r="K222" s="2" t="s">
        <v>303</v>
      </c>
      <c r="L222" s="2" t="s">
        <v>286</v>
      </c>
      <c r="M222" s="2" t="s">
        <v>468</v>
      </c>
      <c r="N222" s="2" t="s">
        <v>304</v>
      </c>
      <c r="O222" s="2" t="s">
        <v>289</v>
      </c>
      <c r="P222" s="2" t="s">
        <v>361</v>
      </c>
      <c r="Q222" s="2" t="s">
        <v>2192</v>
      </c>
      <c r="R222" s="2" t="s">
        <v>289</v>
      </c>
      <c r="S222" s="2" t="s">
        <v>361</v>
      </c>
      <c r="T222" s="2" t="s">
        <v>2193</v>
      </c>
      <c r="U222" s="2" t="str">
        <f aca="false">IF(AND(O222=R222,O222&lt;&gt;"UNSURE"),"Agree","Conflict/Unsure")</f>
        <v>Agree</v>
      </c>
      <c r="V222" s="2"/>
      <c r="W222" s="2"/>
      <c r="X222" s="2"/>
      <c r="Y222" s="2" t="n">
        <v>0.225</v>
      </c>
      <c r="Z222" s="2" t="n">
        <v>1144</v>
      </c>
      <c r="AA222" s="2" t="s">
        <v>293</v>
      </c>
      <c r="AB222" s="2"/>
      <c r="AC222" s="2"/>
      <c r="AD222" s="2" t="s">
        <v>289</v>
      </c>
      <c r="AE222" s="2" t="s">
        <v>361</v>
      </c>
      <c r="AF222" s="2" t="s">
        <v>294</v>
      </c>
      <c r="AG222" s="9"/>
      <c r="AH222" s="9"/>
      <c r="AI222" s="9"/>
    </row>
    <row r="223" customFormat="false" ht="15" hidden="false" customHeight="false" outlineLevel="0" collapsed="false">
      <c r="A223" s="2" t="s">
        <v>2194</v>
      </c>
      <c r="B223" s="2" t="n">
        <v>222</v>
      </c>
      <c r="C223" s="2" t="s">
        <v>1832</v>
      </c>
      <c r="D223" s="2" t="s">
        <v>2195</v>
      </c>
      <c r="E223" s="2" t="s">
        <v>2196</v>
      </c>
      <c r="F223" s="2" t="s">
        <v>2197</v>
      </c>
      <c r="G223" s="2" t="s">
        <v>344</v>
      </c>
      <c r="H223" s="2" t="s">
        <v>2198</v>
      </c>
      <c r="I223" s="2" t="s">
        <v>2199</v>
      </c>
      <c r="J223" s="2" t="s">
        <v>2200</v>
      </c>
      <c r="K223" s="2" t="s">
        <v>303</v>
      </c>
      <c r="L223" s="2" t="s">
        <v>286</v>
      </c>
      <c r="M223" s="2" t="s">
        <v>1704</v>
      </c>
      <c r="N223" s="2" t="s">
        <v>304</v>
      </c>
      <c r="O223" s="2" t="s">
        <v>289</v>
      </c>
      <c r="P223" s="2" t="s">
        <v>361</v>
      </c>
      <c r="Q223" s="2" t="s">
        <v>2201</v>
      </c>
      <c r="R223" s="2" t="s">
        <v>289</v>
      </c>
      <c r="S223" s="2" t="s">
        <v>361</v>
      </c>
      <c r="T223" s="2" t="s">
        <v>2202</v>
      </c>
      <c r="U223" s="2" t="str">
        <f aca="false">IF(AND(O223=R223,O223&lt;&gt;"UNSURE"),"Agree","Conflict/Unsure")</f>
        <v>Agree</v>
      </c>
      <c r="V223" s="2"/>
      <c r="W223" s="2"/>
      <c r="X223" s="2"/>
      <c r="Y223" s="2" t="n">
        <v>0.467</v>
      </c>
      <c r="Z223" s="2" t="n">
        <v>511</v>
      </c>
      <c r="AA223" s="2" t="s">
        <v>293</v>
      </c>
      <c r="AB223" s="2"/>
      <c r="AC223" s="2"/>
      <c r="AD223" s="2" t="s">
        <v>289</v>
      </c>
      <c r="AE223" s="2" t="s">
        <v>361</v>
      </c>
      <c r="AF223" s="2" t="s">
        <v>294</v>
      </c>
      <c r="AG223" s="9"/>
      <c r="AH223" s="9"/>
      <c r="AI223" s="9"/>
    </row>
    <row r="224" customFormat="false" ht="15" hidden="false" customHeight="false" outlineLevel="0" collapsed="false">
      <c r="A224" s="2" t="s">
        <v>2203</v>
      </c>
      <c r="B224" s="2" t="n">
        <v>223</v>
      </c>
      <c r="C224" s="2" t="s">
        <v>1832</v>
      </c>
      <c r="D224" s="2" t="s">
        <v>2204</v>
      </c>
      <c r="E224" s="2" t="s">
        <v>2205</v>
      </c>
      <c r="F224" s="2" t="s">
        <v>2206</v>
      </c>
      <c r="G224" s="2" t="s">
        <v>344</v>
      </c>
      <c r="H224" s="2" t="s">
        <v>2207</v>
      </c>
      <c r="I224" s="2" t="s">
        <v>2208</v>
      </c>
      <c r="J224" s="2"/>
      <c r="K224" s="2" t="s">
        <v>303</v>
      </c>
      <c r="L224" s="2" t="s">
        <v>314</v>
      </c>
      <c r="M224" s="2" t="s">
        <v>2209</v>
      </c>
      <c r="N224" s="2" t="s">
        <v>780</v>
      </c>
      <c r="O224" s="2" t="s">
        <v>350</v>
      </c>
      <c r="P224" s="2" t="s">
        <v>351</v>
      </c>
      <c r="Q224" s="2" t="s">
        <v>2210</v>
      </c>
      <c r="R224" s="2" t="s">
        <v>350</v>
      </c>
      <c r="S224" s="2" t="s">
        <v>351</v>
      </c>
      <c r="T224" s="2" t="s">
        <v>2211</v>
      </c>
      <c r="U224" s="2" t="str">
        <f aca="false">IF(AND(O224=R224,O224&lt;&gt;"UNSURE"),"Agree","Conflict/Unsure")</f>
        <v>Agree</v>
      </c>
      <c r="V224" s="2"/>
      <c r="W224" s="2"/>
      <c r="X224" s="2"/>
      <c r="Y224" s="2" t="n">
        <v>1.066</v>
      </c>
      <c r="Z224" s="2" t="n">
        <v>46</v>
      </c>
      <c r="AA224" s="2" t="s">
        <v>293</v>
      </c>
      <c r="AB224" s="2"/>
      <c r="AC224" s="2"/>
      <c r="AD224" s="2" t="s">
        <v>350</v>
      </c>
      <c r="AE224" s="2" t="s">
        <v>351</v>
      </c>
      <c r="AF224" s="2" t="s">
        <v>294</v>
      </c>
      <c r="AG224" s="9"/>
      <c r="AH224" s="9"/>
      <c r="AI224" s="9"/>
    </row>
    <row r="225" customFormat="false" ht="15" hidden="false" customHeight="false" outlineLevel="0" collapsed="false">
      <c r="A225" s="2" t="s">
        <v>2212</v>
      </c>
      <c r="B225" s="2" t="n">
        <v>224</v>
      </c>
      <c r="C225" s="2" t="s">
        <v>1832</v>
      </c>
      <c r="D225" s="2" t="s">
        <v>2213</v>
      </c>
      <c r="E225" s="2" t="s">
        <v>2214</v>
      </c>
      <c r="F225" s="2" t="s">
        <v>2215</v>
      </c>
      <c r="G225" s="2" t="s">
        <v>281</v>
      </c>
      <c r="H225" s="2" t="s">
        <v>2216</v>
      </c>
      <c r="I225" s="2" t="s">
        <v>2217</v>
      </c>
      <c r="J225" s="2" t="s">
        <v>2218</v>
      </c>
      <c r="K225" s="2" t="s">
        <v>448</v>
      </c>
      <c r="L225" s="2" t="s">
        <v>286</v>
      </c>
      <c r="M225" s="2" t="s">
        <v>779</v>
      </c>
      <c r="N225" s="2" t="s">
        <v>943</v>
      </c>
      <c r="O225" s="2" t="s">
        <v>289</v>
      </c>
      <c r="P225" s="2" t="s">
        <v>305</v>
      </c>
      <c r="Q225" s="2" t="s">
        <v>2219</v>
      </c>
      <c r="R225" s="2" t="s">
        <v>289</v>
      </c>
      <c r="S225" s="2" t="s">
        <v>361</v>
      </c>
      <c r="T225" s="2" t="s">
        <v>2220</v>
      </c>
      <c r="U225" s="2" t="str">
        <f aca="false">IF(AND(O225=R225,O225&lt;&gt;"UNSURE"),"Agree","Conflict/Unsure")</f>
        <v>Agree</v>
      </c>
      <c r="V225" s="2"/>
      <c r="W225" s="2"/>
      <c r="X225" s="2"/>
      <c r="Y225" s="2" t="n">
        <v>0.43</v>
      </c>
      <c r="Z225" s="2" t="n">
        <v>570</v>
      </c>
      <c r="AA225" s="2" t="s">
        <v>293</v>
      </c>
      <c r="AB225" s="2"/>
      <c r="AC225" s="2"/>
      <c r="AD225" s="2" t="s">
        <v>289</v>
      </c>
      <c r="AE225" s="2" t="s">
        <v>305</v>
      </c>
      <c r="AF225" s="2" t="s">
        <v>294</v>
      </c>
      <c r="AG225" s="9"/>
      <c r="AH225" s="9"/>
      <c r="AI225" s="9"/>
    </row>
    <row r="226" customFormat="false" ht="15" hidden="false" customHeight="false" outlineLevel="0" collapsed="false">
      <c r="A226" s="2" t="s">
        <v>2221</v>
      </c>
      <c r="B226" s="2" t="n">
        <v>225</v>
      </c>
      <c r="C226" s="2" t="s">
        <v>1832</v>
      </c>
      <c r="D226" s="2" t="s">
        <v>2222</v>
      </c>
      <c r="E226" s="2" t="s">
        <v>2223</v>
      </c>
      <c r="F226" s="2" t="s">
        <v>2224</v>
      </c>
      <c r="G226" s="2" t="s">
        <v>322</v>
      </c>
      <c r="H226" s="2" t="s">
        <v>2225</v>
      </c>
      <c r="I226" s="2" t="s">
        <v>2226</v>
      </c>
      <c r="J226" s="2" t="s">
        <v>2227</v>
      </c>
      <c r="K226" s="2" t="s">
        <v>303</v>
      </c>
      <c r="L226" s="2" t="s">
        <v>286</v>
      </c>
      <c r="M226" s="2" t="s">
        <v>1268</v>
      </c>
      <c r="N226" s="2" t="s">
        <v>943</v>
      </c>
      <c r="O226" s="2" t="s">
        <v>289</v>
      </c>
      <c r="P226" s="2" t="s">
        <v>361</v>
      </c>
      <c r="Q226" s="2" t="s">
        <v>2228</v>
      </c>
      <c r="R226" s="2" t="s">
        <v>289</v>
      </c>
      <c r="S226" s="2" t="s">
        <v>361</v>
      </c>
      <c r="T226" s="2" t="s">
        <v>2229</v>
      </c>
      <c r="U226" s="2" t="str">
        <f aca="false">IF(AND(O226=R226,O226&lt;&gt;"UNSURE"),"Agree","Conflict/Unsure")</f>
        <v>Agree</v>
      </c>
      <c r="V226" s="2"/>
      <c r="W226" s="2"/>
      <c r="X226" s="2"/>
      <c r="Y226" s="2" t="n">
        <v>0.524</v>
      </c>
      <c r="Z226" s="2" t="n">
        <v>442</v>
      </c>
      <c r="AA226" s="2" t="s">
        <v>293</v>
      </c>
      <c r="AB226" s="2"/>
      <c r="AC226" s="2"/>
      <c r="AD226" s="2" t="s">
        <v>289</v>
      </c>
      <c r="AE226" s="2" t="s">
        <v>361</v>
      </c>
      <c r="AF226" s="2" t="s">
        <v>294</v>
      </c>
      <c r="AG226" s="9"/>
      <c r="AH226" s="9"/>
      <c r="AI226" s="9"/>
    </row>
    <row r="227" customFormat="false" ht="15" hidden="false" customHeight="false" outlineLevel="0" collapsed="false">
      <c r="A227" s="2" t="s">
        <v>2230</v>
      </c>
      <c r="B227" s="2" t="n">
        <v>226</v>
      </c>
      <c r="C227" s="2" t="s">
        <v>1832</v>
      </c>
      <c r="D227" s="2" t="s">
        <v>2231</v>
      </c>
      <c r="E227" s="2" t="s">
        <v>2232</v>
      </c>
      <c r="F227" s="2" t="s">
        <v>2233</v>
      </c>
      <c r="G227" s="2" t="s">
        <v>322</v>
      </c>
      <c r="H227" s="2" t="s">
        <v>1035</v>
      </c>
      <c r="I227" s="2" t="s">
        <v>2234</v>
      </c>
      <c r="J227" s="2"/>
      <c r="K227" s="2" t="s">
        <v>325</v>
      </c>
      <c r="L227" s="2" t="s">
        <v>314</v>
      </c>
      <c r="M227" s="2" t="s">
        <v>437</v>
      </c>
      <c r="N227" s="2" t="s">
        <v>1037</v>
      </c>
      <c r="O227" s="2" t="s">
        <v>289</v>
      </c>
      <c r="P227" s="2" t="s">
        <v>392</v>
      </c>
      <c r="Q227" s="2" t="s">
        <v>2235</v>
      </c>
      <c r="R227" s="2" t="s">
        <v>289</v>
      </c>
      <c r="S227" s="2" t="s">
        <v>392</v>
      </c>
      <c r="T227" s="2" t="s">
        <v>2235</v>
      </c>
      <c r="U227" s="2" t="str">
        <f aca="false">IF(AND(O227=R227,O227&lt;&gt;"UNSURE"),"Agree","Conflict/Unsure")</f>
        <v>Agree</v>
      </c>
      <c r="V227" s="2"/>
      <c r="W227" s="2"/>
      <c r="X227" s="2"/>
      <c r="Y227" s="2" t="n">
        <v>0.197</v>
      </c>
      <c r="Z227" s="2" t="n">
        <v>1266</v>
      </c>
      <c r="AA227" s="2" t="s">
        <v>293</v>
      </c>
      <c r="AB227" s="2"/>
      <c r="AC227" s="2"/>
      <c r="AD227" s="2" t="s">
        <v>289</v>
      </c>
      <c r="AE227" s="2" t="s">
        <v>392</v>
      </c>
      <c r="AF227" s="2" t="s">
        <v>294</v>
      </c>
      <c r="AG227" s="9"/>
      <c r="AH227" s="9"/>
      <c r="AI227" s="9"/>
    </row>
    <row r="228" customFormat="false" ht="15" hidden="false" customHeight="false" outlineLevel="0" collapsed="false">
      <c r="A228" s="2" t="s">
        <v>2236</v>
      </c>
      <c r="B228" s="2" t="n">
        <v>227</v>
      </c>
      <c r="C228" s="2" t="s">
        <v>1832</v>
      </c>
      <c r="D228" s="2" t="s">
        <v>2237</v>
      </c>
      <c r="E228" s="2" t="s">
        <v>2238</v>
      </c>
      <c r="F228" s="2"/>
      <c r="G228" s="2" t="s">
        <v>344</v>
      </c>
      <c r="H228" s="2" t="s">
        <v>2239</v>
      </c>
      <c r="I228" s="2" t="s">
        <v>2240</v>
      </c>
      <c r="J228" s="2"/>
      <c r="K228" s="2" t="s">
        <v>303</v>
      </c>
      <c r="L228" s="2" t="s">
        <v>314</v>
      </c>
      <c r="M228" s="2" t="s">
        <v>348</v>
      </c>
      <c r="N228" s="2" t="s">
        <v>164</v>
      </c>
      <c r="O228" s="2" t="s">
        <v>350</v>
      </c>
      <c r="P228" s="2" t="s">
        <v>351</v>
      </c>
      <c r="Q228" s="2" t="s">
        <v>2241</v>
      </c>
      <c r="R228" s="2" t="s">
        <v>350</v>
      </c>
      <c r="S228" s="2" t="s">
        <v>351</v>
      </c>
      <c r="T228" s="2" t="s">
        <v>2242</v>
      </c>
      <c r="U228" s="2" t="str">
        <f aca="false">IF(AND(O228=R228,O228&lt;&gt;"UNSURE"),"Agree","Conflict/Unsure")</f>
        <v>Agree</v>
      </c>
      <c r="V228" s="2"/>
      <c r="W228" s="2"/>
      <c r="X228" s="2"/>
      <c r="Y228" s="2" t="n">
        <v>0.932</v>
      </c>
      <c r="Z228" s="2" t="n">
        <v>126</v>
      </c>
      <c r="AA228" s="2" t="s">
        <v>293</v>
      </c>
      <c r="AB228" s="2"/>
      <c r="AC228" s="2"/>
      <c r="AD228" s="2" t="s">
        <v>350</v>
      </c>
      <c r="AE228" s="2" t="s">
        <v>351</v>
      </c>
      <c r="AF228" s="2" t="s">
        <v>294</v>
      </c>
      <c r="AG228" s="9"/>
      <c r="AH228" s="9"/>
      <c r="AI228" s="9"/>
    </row>
    <row r="229" customFormat="false" ht="15" hidden="false" customHeight="false" outlineLevel="0" collapsed="false">
      <c r="A229" s="2" t="s">
        <v>2243</v>
      </c>
      <c r="B229" s="2" t="n">
        <v>228</v>
      </c>
      <c r="C229" s="2" t="s">
        <v>1832</v>
      </c>
      <c r="D229" s="2" t="s">
        <v>2244</v>
      </c>
      <c r="E229" s="2" t="s">
        <v>2245</v>
      </c>
      <c r="F229" s="2" t="s">
        <v>2246</v>
      </c>
      <c r="G229" s="2" t="s">
        <v>344</v>
      </c>
      <c r="H229" s="2" t="s">
        <v>415</v>
      </c>
      <c r="I229" s="2" t="s">
        <v>2247</v>
      </c>
      <c r="J229" s="2" t="s">
        <v>2248</v>
      </c>
      <c r="K229" s="2" t="s">
        <v>303</v>
      </c>
      <c r="L229" s="2" t="s">
        <v>286</v>
      </c>
      <c r="M229" s="2" t="s">
        <v>1704</v>
      </c>
      <c r="N229" s="2" t="s">
        <v>288</v>
      </c>
      <c r="O229" s="2" t="s">
        <v>350</v>
      </c>
      <c r="P229" s="2" t="s">
        <v>351</v>
      </c>
      <c r="Q229" s="2" t="s">
        <v>2249</v>
      </c>
      <c r="R229" s="2" t="s">
        <v>350</v>
      </c>
      <c r="S229" s="2" t="s">
        <v>351</v>
      </c>
      <c r="T229" s="2" t="s">
        <v>2250</v>
      </c>
      <c r="U229" s="2" t="str">
        <f aca="false">IF(AND(O229=R229,O229&lt;&gt;"UNSURE"),"Agree","Conflict/Unsure")</f>
        <v>Agree</v>
      </c>
      <c r="V229" s="2"/>
      <c r="W229" s="2"/>
      <c r="X229" s="2"/>
      <c r="Y229" s="2" t="n">
        <v>0.792</v>
      </c>
      <c r="Z229" s="2" t="n">
        <v>230</v>
      </c>
      <c r="AA229" s="2" t="s">
        <v>293</v>
      </c>
      <c r="AB229" s="2"/>
      <c r="AC229" s="2"/>
      <c r="AD229" s="2" t="s">
        <v>350</v>
      </c>
      <c r="AE229" s="2" t="s">
        <v>351</v>
      </c>
      <c r="AF229" s="2" t="s">
        <v>294</v>
      </c>
      <c r="AG229" s="9"/>
      <c r="AH229" s="9"/>
      <c r="AI229" s="9"/>
    </row>
    <row r="230" customFormat="false" ht="15" hidden="false" customHeight="false" outlineLevel="0" collapsed="false">
      <c r="A230" s="2" t="s">
        <v>2251</v>
      </c>
      <c r="B230" s="2" t="n">
        <v>229</v>
      </c>
      <c r="C230" s="2" t="s">
        <v>1832</v>
      </c>
      <c r="D230" s="2" t="s">
        <v>2252</v>
      </c>
      <c r="E230" s="2" t="s">
        <v>2253</v>
      </c>
      <c r="F230" s="2" t="s">
        <v>2254</v>
      </c>
      <c r="G230" s="2" t="s">
        <v>344</v>
      </c>
      <c r="H230" s="2" t="s">
        <v>2255</v>
      </c>
      <c r="I230" s="2" t="s">
        <v>2256</v>
      </c>
      <c r="J230" s="2" t="s">
        <v>2257</v>
      </c>
      <c r="K230" s="2" t="s">
        <v>303</v>
      </c>
      <c r="L230" s="2" t="s">
        <v>286</v>
      </c>
      <c r="M230" s="2" t="s">
        <v>468</v>
      </c>
      <c r="N230" s="2" t="s">
        <v>304</v>
      </c>
      <c r="O230" s="2" t="s">
        <v>289</v>
      </c>
      <c r="P230" s="2" t="s">
        <v>361</v>
      </c>
      <c r="Q230" s="2" t="s">
        <v>2258</v>
      </c>
      <c r="R230" s="2" t="s">
        <v>289</v>
      </c>
      <c r="S230" s="2" t="s">
        <v>361</v>
      </c>
      <c r="T230" s="2" t="s">
        <v>2259</v>
      </c>
      <c r="U230" s="2" t="str">
        <f aca="false">IF(AND(O230=R230,O230&lt;&gt;"UNSURE"),"Agree","Conflict/Unsure")</f>
        <v>Agree</v>
      </c>
      <c r="V230" s="2"/>
      <c r="W230" s="2"/>
      <c r="X230" s="2"/>
      <c r="Y230" s="2" t="n">
        <v>0.348</v>
      </c>
      <c r="Z230" s="2" t="n">
        <v>757</v>
      </c>
      <c r="AA230" s="2" t="s">
        <v>293</v>
      </c>
      <c r="AB230" s="2"/>
      <c r="AC230" s="2"/>
      <c r="AD230" s="2" t="s">
        <v>289</v>
      </c>
      <c r="AE230" s="2" t="s">
        <v>361</v>
      </c>
      <c r="AF230" s="2" t="s">
        <v>294</v>
      </c>
      <c r="AG230" s="9"/>
      <c r="AH230" s="9"/>
      <c r="AI230" s="9"/>
    </row>
    <row r="231" customFormat="false" ht="15" hidden="false" customHeight="false" outlineLevel="0" collapsed="false">
      <c r="A231" s="2" t="s">
        <v>2260</v>
      </c>
      <c r="B231" s="2" t="n">
        <v>230</v>
      </c>
      <c r="C231" s="2" t="s">
        <v>1832</v>
      </c>
      <c r="D231" s="2" t="s">
        <v>2261</v>
      </c>
      <c r="E231" s="2" t="s">
        <v>2262</v>
      </c>
      <c r="F231" s="2" t="s">
        <v>2263</v>
      </c>
      <c r="G231" s="2" t="s">
        <v>322</v>
      </c>
      <c r="H231" s="2" t="s">
        <v>820</v>
      </c>
      <c r="I231" s="2" t="s">
        <v>2264</v>
      </c>
      <c r="J231" s="2" t="s">
        <v>2265</v>
      </c>
      <c r="K231" s="2" t="s">
        <v>303</v>
      </c>
      <c r="L231" s="2" t="s">
        <v>286</v>
      </c>
      <c r="M231" s="2" t="s">
        <v>2266</v>
      </c>
      <c r="N231" s="2" t="s">
        <v>599</v>
      </c>
      <c r="O231" s="2" t="s">
        <v>289</v>
      </c>
      <c r="P231" s="2" t="s">
        <v>361</v>
      </c>
      <c r="Q231" s="2" t="s">
        <v>2267</v>
      </c>
      <c r="R231" s="2" t="s">
        <v>289</v>
      </c>
      <c r="S231" s="2" t="s">
        <v>361</v>
      </c>
      <c r="T231" s="2" t="s">
        <v>2268</v>
      </c>
      <c r="U231" s="2" t="str">
        <f aca="false">IF(AND(O231=R231,O231&lt;&gt;"UNSURE"),"Agree","Conflict/Unsure")</f>
        <v>Agree</v>
      </c>
      <c r="V231" s="2"/>
      <c r="W231" s="2"/>
      <c r="X231" s="2"/>
      <c r="Y231" s="2" t="n">
        <v>0.401</v>
      </c>
      <c r="Z231" s="2" t="n">
        <v>628</v>
      </c>
      <c r="AA231" s="2" t="s">
        <v>293</v>
      </c>
      <c r="AB231" s="2"/>
      <c r="AC231" s="2"/>
      <c r="AD231" s="2" t="s">
        <v>289</v>
      </c>
      <c r="AE231" s="2" t="s">
        <v>361</v>
      </c>
      <c r="AF231" s="2" t="s">
        <v>294</v>
      </c>
      <c r="AG231" s="9"/>
      <c r="AH231" s="9"/>
      <c r="AI231" s="9"/>
    </row>
    <row r="232" customFormat="false" ht="15" hidden="false" customHeight="false" outlineLevel="0" collapsed="false">
      <c r="A232" s="2" t="s">
        <v>2269</v>
      </c>
      <c r="B232" s="2" t="n">
        <v>231</v>
      </c>
      <c r="C232" s="2" t="s">
        <v>1832</v>
      </c>
      <c r="D232" s="2" t="s">
        <v>2270</v>
      </c>
      <c r="E232" s="2" t="s">
        <v>2271</v>
      </c>
      <c r="F232" s="2" t="s">
        <v>2272</v>
      </c>
      <c r="G232" s="2" t="s">
        <v>322</v>
      </c>
      <c r="H232" s="2" t="s">
        <v>2273</v>
      </c>
      <c r="I232" s="2" t="s">
        <v>2274</v>
      </c>
      <c r="J232" s="2"/>
      <c r="K232" s="2" t="s">
        <v>303</v>
      </c>
      <c r="L232" s="2" t="s">
        <v>314</v>
      </c>
      <c r="M232" s="2" t="s">
        <v>713</v>
      </c>
      <c r="N232" s="2" t="s">
        <v>161</v>
      </c>
      <c r="O232" s="2" t="s">
        <v>289</v>
      </c>
      <c r="P232" s="2" t="s">
        <v>392</v>
      </c>
      <c r="Q232" s="2" t="s">
        <v>2275</v>
      </c>
      <c r="R232" s="2" t="s">
        <v>289</v>
      </c>
      <c r="S232" s="2" t="s">
        <v>392</v>
      </c>
      <c r="T232" s="2" t="s">
        <v>2276</v>
      </c>
      <c r="U232" s="2" t="str">
        <f aca="false">IF(AND(O232=R232,O232&lt;&gt;"UNSURE"),"Agree","Conflict/Unsure")</f>
        <v>Agree</v>
      </c>
      <c r="V232" s="2"/>
      <c r="W232" s="2"/>
      <c r="X232" s="2"/>
      <c r="Y232" s="2" t="n">
        <v>0.081</v>
      </c>
      <c r="Z232" s="2" t="n">
        <v>1855</v>
      </c>
      <c r="AA232" s="2" t="s">
        <v>293</v>
      </c>
      <c r="AB232" s="2"/>
      <c r="AC232" s="2"/>
      <c r="AD232" s="2" t="s">
        <v>289</v>
      </c>
      <c r="AE232" s="2" t="s">
        <v>392</v>
      </c>
      <c r="AF232" s="2" t="s">
        <v>294</v>
      </c>
      <c r="AG232" s="9"/>
      <c r="AH232" s="9"/>
      <c r="AI232" s="9"/>
    </row>
    <row r="233" customFormat="false" ht="15" hidden="false" customHeight="false" outlineLevel="0" collapsed="false">
      <c r="A233" s="2" t="s">
        <v>2277</v>
      </c>
      <c r="B233" s="2" t="n">
        <v>232</v>
      </c>
      <c r="C233" s="2" t="s">
        <v>1832</v>
      </c>
      <c r="D233" s="2" t="s">
        <v>2278</v>
      </c>
      <c r="E233" s="2" t="s">
        <v>2279</v>
      </c>
      <c r="F233" s="2" t="s">
        <v>2280</v>
      </c>
      <c r="G233" s="2" t="s">
        <v>299</v>
      </c>
      <c r="H233" s="2" t="s">
        <v>898</v>
      </c>
      <c r="I233" s="2" t="s">
        <v>2281</v>
      </c>
      <c r="J233" s="2" t="s">
        <v>2282</v>
      </c>
      <c r="K233" s="2" t="s">
        <v>303</v>
      </c>
      <c r="L233" s="2" t="s">
        <v>286</v>
      </c>
      <c r="M233" s="2" t="s">
        <v>2283</v>
      </c>
      <c r="N233" s="2" t="s">
        <v>382</v>
      </c>
      <c r="O233" s="2" t="s">
        <v>289</v>
      </c>
      <c r="P233" s="2" t="s">
        <v>305</v>
      </c>
      <c r="Q233" s="2" t="s">
        <v>2284</v>
      </c>
      <c r="R233" s="2" t="s">
        <v>289</v>
      </c>
      <c r="S233" s="2" t="s">
        <v>305</v>
      </c>
      <c r="T233" s="2" t="s">
        <v>2285</v>
      </c>
      <c r="U233" s="2" t="str">
        <f aca="false">IF(AND(O233=R233,O233&lt;&gt;"UNSURE"),"Agree","Conflict/Unsure")</f>
        <v>Agree</v>
      </c>
      <c r="V233" s="2"/>
      <c r="W233" s="2"/>
      <c r="X233" s="2"/>
      <c r="Y233" s="2" t="n">
        <v>0.135</v>
      </c>
      <c r="Z233" s="2" t="n">
        <v>1582</v>
      </c>
      <c r="AA233" s="2" t="s">
        <v>293</v>
      </c>
      <c r="AB233" s="2"/>
      <c r="AC233" s="2"/>
      <c r="AD233" s="2" t="s">
        <v>289</v>
      </c>
      <c r="AE233" s="2" t="s">
        <v>305</v>
      </c>
      <c r="AF233" s="2" t="s">
        <v>294</v>
      </c>
      <c r="AG233" s="9"/>
      <c r="AH233" s="9"/>
      <c r="AI233" s="9"/>
    </row>
    <row r="234" customFormat="false" ht="15" hidden="false" customHeight="false" outlineLevel="0" collapsed="false">
      <c r="A234" s="2" t="s">
        <v>2286</v>
      </c>
      <c r="B234" s="2" t="n">
        <v>233</v>
      </c>
      <c r="C234" s="2" t="s">
        <v>1832</v>
      </c>
      <c r="D234" s="2" t="s">
        <v>2287</v>
      </c>
      <c r="E234" s="2" t="s">
        <v>2288</v>
      </c>
      <c r="F234" s="2" t="s">
        <v>2289</v>
      </c>
      <c r="G234" s="2" t="s">
        <v>281</v>
      </c>
      <c r="H234" s="2" t="s">
        <v>2290</v>
      </c>
      <c r="I234" s="2" t="s">
        <v>2291</v>
      </c>
      <c r="J234" s="2" t="s">
        <v>2292</v>
      </c>
      <c r="K234" s="2" t="s">
        <v>303</v>
      </c>
      <c r="L234" s="2" t="s">
        <v>286</v>
      </c>
      <c r="M234" s="2" t="s">
        <v>458</v>
      </c>
      <c r="N234" s="2" t="s">
        <v>304</v>
      </c>
      <c r="O234" s="2" t="s">
        <v>350</v>
      </c>
      <c r="P234" s="2" t="s">
        <v>351</v>
      </c>
      <c r="Q234" s="2" t="s">
        <v>2293</v>
      </c>
      <c r="R234" s="2" t="s">
        <v>350</v>
      </c>
      <c r="S234" s="2" t="s">
        <v>351</v>
      </c>
      <c r="T234" s="2" t="s">
        <v>2294</v>
      </c>
      <c r="U234" s="2" t="str">
        <f aca="false">IF(AND(O234=R234,O234&lt;&gt;"UNSURE"),"Agree","Conflict/Unsure")</f>
        <v>Agree</v>
      </c>
      <c r="V234" s="2"/>
      <c r="W234" s="2"/>
      <c r="X234" s="2"/>
      <c r="Y234" s="2" t="n">
        <v>0.507</v>
      </c>
      <c r="Z234" s="2" t="n">
        <v>460</v>
      </c>
      <c r="AA234" s="2" t="s">
        <v>293</v>
      </c>
      <c r="AB234" s="2"/>
      <c r="AC234" s="2"/>
      <c r="AD234" s="2" t="s">
        <v>350</v>
      </c>
      <c r="AE234" s="2" t="s">
        <v>351</v>
      </c>
      <c r="AF234" s="2" t="s">
        <v>294</v>
      </c>
      <c r="AG234" s="9"/>
      <c r="AH234" s="9"/>
      <c r="AI234" s="9"/>
    </row>
    <row r="235" customFormat="false" ht="15" hidden="false" customHeight="false" outlineLevel="0" collapsed="false">
      <c r="A235" s="2" t="s">
        <v>2295</v>
      </c>
      <c r="B235" s="2" t="n">
        <v>234</v>
      </c>
      <c r="C235" s="2" t="s">
        <v>1832</v>
      </c>
      <c r="D235" s="2" t="s">
        <v>2296</v>
      </c>
      <c r="E235" s="2" t="s">
        <v>2297</v>
      </c>
      <c r="F235" s="2" t="s">
        <v>2298</v>
      </c>
      <c r="G235" s="2" t="s">
        <v>344</v>
      </c>
      <c r="H235" s="2" t="s">
        <v>2299</v>
      </c>
      <c r="I235" s="2" t="s">
        <v>2300</v>
      </c>
      <c r="J235" s="2" t="s">
        <v>2301</v>
      </c>
      <c r="K235" s="2" t="s">
        <v>303</v>
      </c>
      <c r="L235" s="2" t="s">
        <v>286</v>
      </c>
      <c r="M235" s="2" t="s">
        <v>2143</v>
      </c>
      <c r="N235" s="2" t="s">
        <v>304</v>
      </c>
      <c r="O235" s="2" t="s">
        <v>289</v>
      </c>
      <c r="P235" s="2" t="s">
        <v>361</v>
      </c>
      <c r="Q235" s="2" t="s">
        <v>2302</v>
      </c>
      <c r="R235" s="2" t="s">
        <v>289</v>
      </c>
      <c r="S235" s="2" t="s">
        <v>361</v>
      </c>
      <c r="T235" s="2" t="s">
        <v>2302</v>
      </c>
      <c r="U235" s="2" t="str">
        <f aca="false">IF(AND(O235=R235,O235&lt;&gt;"UNSURE"),"Agree","Conflict/Unsure")</f>
        <v>Agree</v>
      </c>
      <c r="V235" s="2"/>
      <c r="W235" s="2"/>
      <c r="X235" s="2"/>
      <c r="Y235" s="2" t="n">
        <v>0.363</v>
      </c>
      <c r="Z235" s="2" t="n">
        <v>715</v>
      </c>
      <c r="AA235" s="2" t="s">
        <v>293</v>
      </c>
      <c r="AB235" s="2"/>
      <c r="AC235" s="2"/>
      <c r="AD235" s="2" t="s">
        <v>289</v>
      </c>
      <c r="AE235" s="2" t="s">
        <v>361</v>
      </c>
      <c r="AF235" s="2" t="s">
        <v>294</v>
      </c>
      <c r="AG235" s="9"/>
      <c r="AH235" s="9"/>
      <c r="AI235" s="9"/>
    </row>
    <row r="236" customFormat="false" ht="15" hidden="false" customHeight="false" outlineLevel="0" collapsed="false">
      <c r="A236" s="2" t="s">
        <v>2303</v>
      </c>
      <c r="B236" s="2" t="n">
        <v>235</v>
      </c>
      <c r="C236" s="2" t="s">
        <v>1832</v>
      </c>
      <c r="D236" s="2" t="s">
        <v>2304</v>
      </c>
      <c r="E236" s="2" t="s">
        <v>2305</v>
      </c>
      <c r="F236" s="2" t="s">
        <v>2306</v>
      </c>
      <c r="G236" s="2" t="s">
        <v>344</v>
      </c>
      <c r="H236" s="2" t="s">
        <v>849</v>
      </c>
      <c r="I236" s="2" t="s">
        <v>2307</v>
      </c>
      <c r="J236" s="2" t="s">
        <v>2308</v>
      </c>
      <c r="K236" s="2" t="s">
        <v>303</v>
      </c>
      <c r="L236" s="2" t="s">
        <v>286</v>
      </c>
      <c r="M236" s="2" t="s">
        <v>400</v>
      </c>
      <c r="N236" s="2" t="s">
        <v>943</v>
      </c>
      <c r="O236" s="2" t="s">
        <v>289</v>
      </c>
      <c r="P236" s="2" t="s">
        <v>361</v>
      </c>
      <c r="Q236" s="2" t="s">
        <v>2309</v>
      </c>
      <c r="R236" s="2" t="s">
        <v>289</v>
      </c>
      <c r="S236" s="2" t="s">
        <v>361</v>
      </c>
      <c r="T236" s="2" t="s">
        <v>2310</v>
      </c>
      <c r="U236" s="2" t="str">
        <f aca="false">IF(AND(O236=R236,O236&lt;&gt;"UNSURE"),"Agree","Conflict/Unsure")</f>
        <v>Agree</v>
      </c>
      <c r="V236" s="2"/>
      <c r="W236" s="2"/>
      <c r="X236" s="2"/>
      <c r="Y236" s="2" t="n">
        <v>0.288</v>
      </c>
      <c r="Z236" s="2" t="n">
        <v>917</v>
      </c>
      <c r="AA236" s="2" t="s">
        <v>293</v>
      </c>
      <c r="AB236" s="2"/>
      <c r="AC236" s="2"/>
      <c r="AD236" s="2" t="s">
        <v>289</v>
      </c>
      <c r="AE236" s="2" t="s">
        <v>361</v>
      </c>
      <c r="AF236" s="2" t="s">
        <v>294</v>
      </c>
      <c r="AG236" s="9"/>
      <c r="AH236" s="9"/>
      <c r="AI236" s="9"/>
    </row>
    <row r="237" customFormat="false" ht="15" hidden="false" customHeight="false" outlineLevel="0" collapsed="false">
      <c r="A237" s="2" t="s">
        <v>2311</v>
      </c>
      <c r="B237" s="2" t="n">
        <v>236</v>
      </c>
      <c r="C237" s="2" t="s">
        <v>1832</v>
      </c>
      <c r="D237" s="2" t="s">
        <v>2312</v>
      </c>
      <c r="E237" s="2" t="s">
        <v>2313</v>
      </c>
      <c r="F237" s="2" t="s">
        <v>2314</v>
      </c>
      <c r="G237" s="2" t="s">
        <v>322</v>
      </c>
      <c r="H237" s="2" t="s">
        <v>1484</v>
      </c>
      <c r="I237" s="2" t="s">
        <v>2315</v>
      </c>
      <c r="J237" s="2" t="s">
        <v>2316</v>
      </c>
      <c r="K237" s="2" t="s">
        <v>303</v>
      </c>
      <c r="L237" s="2" t="s">
        <v>286</v>
      </c>
      <c r="M237" s="2" t="s">
        <v>326</v>
      </c>
      <c r="N237" s="2" t="s">
        <v>427</v>
      </c>
      <c r="O237" s="2" t="s">
        <v>289</v>
      </c>
      <c r="P237" s="2" t="s">
        <v>361</v>
      </c>
      <c r="Q237" s="2" t="s">
        <v>2317</v>
      </c>
      <c r="R237" s="2" t="s">
        <v>289</v>
      </c>
      <c r="S237" s="2" t="s">
        <v>361</v>
      </c>
      <c r="T237" s="2" t="s">
        <v>2318</v>
      </c>
      <c r="U237" s="2" t="str">
        <f aca="false">IF(AND(O237=R237,O237&lt;&gt;"UNSURE"),"Agree","Conflict/Unsure")</f>
        <v>Agree</v>
      </c>
      <c r="V237" s="2"/>
      <c r="W237" s="2"/>
      <c r="X237" s="2"/>
      <c r="Y237" s="2" t="n">
        <v>0.428</v>
      </c>
      <c r="Z237" s="2" t="n">
        <v>576</v>
      </c>
      <c r="AA237" s="2" t="s">
        <v>293</v>
      </c>
      <c r="AB237" s="2"/>
      <c r="AC237" s="2"/>
      <c r="AD237" s="2" t="s">
        <v>289</v>
      </c>
      <c r="AE237" s="2" t="s">
        <v>361</v>
      </c>
      <c r="AF237" s="2" t="s">
        <v>294</v>
      </c>
      <c r="AG237" s="9"/>
      <c r="AH237" s="9"/>
      <c r="AI237" s="9"/>
    </row>
    <row r="238" customFormat="false" ht="15" hidden="false" customHeight="false" outlineLevel="0" collapsed="false">
      <c r="A238" s="2" t="s">
        <v>2319</v>
      </c>
      <c r="B238" s="2" t="n">
        <v>237</v>
      </c>
      <c r="C238" s="2" t="s">
        <v>1832</v>
      </c>
      <c r="D238" s="2" t="s">
        <v>2320</v>
      </c>
      <c r="E238" s="2" t="s">
        <v>2321</v>
      </c>
      <c r="F238" s="2" t="s">
        <v>2322</v>
      </c>
      <c r="G238" s="2" t="s">
        <v>344</v>
      </c>
      <c r="H238" s="2" t="s">
        <v>2323</v>
      </c>
      <c r="I238" s="2" t="s">
        <v>2324</v>
      </c>
      <c r="J238" s="2"/>
      <c r="K238" s="2" t="s">
        <v>303</v>
      </c>
      <c r="L238" s="2" t="s">
        <v>314</v>
      </c>
      <c r="M238" s="2" t="s">
        <v>400</v>
      </c>
      <c r="N238" s="2" t="s">
        <v>161</v>
      </c>
      <c r="O238" s="2" t="s">
        <v>289</v>
      </c>
      <c r="P238" s="2" t="s">
        <v>290</v>
      </c>
      <c r="Q238" s="2" t="s">
        <v>2325</v>
      </c>
      <c r="R238" s="2" t="s">
        <v>289</v>
      </c>
      <c r="S238" s="2" t="s">
        <v>290</v>
      </c>
      <c r="T238" s="2" t="s">
        <v>2325</v>
      </c>
      <c r="U238" s="2" t="str">
        <f aca="false">IF(AND(O238=R238,O238&lt;&gt;"UNSURE"),"Agree","Conflict/Unsure")</f>
        <v>Agree</v>
      </c>
      <c r="V238" s="2"/>
      <c r="W238" s="2"/>
      <c r="X238" s="2"/>
      <c r="Y238" s="2" t="n">
        <v>0.128</v>
      </c>
      <c r="Z238" s="2" t="n">
        <v>1613</v>
      </c>
      <c r="AA238" s="2" t="s">
        <v>293</v>
      </c>
      <c r="AB238" s="2"/>
      <c r="AC238" s="2"/>
      <c r="AD238" s="2" t="s">
        <v>289</v>
      </c>
      <c r="AE238" s="2" t="s">
        <v>290</v>
      </c>
      <c r="AF238" s="2" t="s">
        <v>294</v>
      </c>
      <c r="AG238" s="9"/>
      <c r="AH238" s="9"/>
      <c r="AI238" s="9"/>
    </row>
    <row r="239" customFormat="false" ht="15" hidden="false" customHeight="false" outlineLevel="0" collapsed="false">
      <c r="A239" s="2" t="s">
        <v>2326</v>
      </c>
      <c r="B239" s="2" t="n">
        <v>238</v>
      </c>
      <c r="C239" s="2" t="s">
        <v>1832</v>
      </c>
      <c r="D239" s="2" t="s">
        <v>2327</v>
      </c>
      <c r="E239" s="2" t="s">
        <v>2328</v>
      </c>
      <c r="F239" s="2" t="s">
        <v>2329</v>
      </c>
      <c r="G239" s="2" t="s">
        <v>281</v>
      </c>
      <c r="H239" s="2" t="s">
        <v>2330</v>
      </c>
      <c r="I239" s="2" t="s">
        <v>2331</v>
      </c>
      <c r="J239" s="2" t="s">
        <v>2332</v>
      </c>
      <c r="K239" s="2" t="s">
        <v>303</v>
      </c>
      <c r="L239" s="2" t="s">
        <v>286</v>
      </c>
      <c r="M239" s="2" t="s">
        <v>1532</v>
      </c>
      <c r="N239" s="2" t="s">
        <v>304</v>
      </c>
      <c r="O239" s="2" t="s">
        <v>289</v>
      </c>
      <c r="P239" s="2" t="s">
        <v>392</v>
      </c>
      <c r="Q239" s="2" t="s">
        <v>2333</v>
      </c>
      <c r="R239" s="2" t="s">
        <v>289</v>
      </c>
      <c r="S239" s="2" t="s">
        <v>392</v>
      </c>
      <c r="T239" s="2" t="s">
        <v>2333</v>
      </c>
      <c r="U239" s="2" t="str">
        <f aca="false">IF(AND(O239=R239,O239&lt;&gt;"UNSURE"),"Agree","Conflict/Unsure")</f>
        <v>Agree</v>
      </c>
      <c r="V239" s="2"/>
      <c r="W239" s="2"/>
      <c r="X239" s="2"/>
      <c r="Y239" s="2" t="n">
        <v>0.139</v>
      </c>
      <c r="Z239" s="2" t="n">
        <v>1561</v>
      </c>
      <c r="AA239" s="2" t="s">
        <v>293</v>
      </c>
      <c r="AB239" s="2"/>
      <c r="AC239" s="2"/>
      <c r="AD239" s="2" t="s">
        <v>289</v>
      </c>
      <c r="AE239" s="2" t="s">
        <v>392</v>
      </c>
      <c r="AF239" s="2" t="s">
        <v>294</v>
      </c>
      <c r="AG239" s="9"/>
      <c r="AH239" s="9"/>
      <c r="AI239" s="9"/>
    </row>
    <row r="240" customFormat="false" ht="15" hidden="false" customHeight="false" outlineLevel="0" collapsed="false">
      <c r="A240" s="2" t="s">
        <v>2334</v>
      </c>
      <c r="B240" s="2" t="n">
        <v>239</v>
      </c>
      <c r="C240" s="2" t="s">
        <v>1832</v>
      </c>
      <c r="D240" s="2" t="s">
        <v>2335</v>
      </c>
      <c r="E240" s="2" t="s">
        <v>2336</v>
      </c>
      <c r="F240" s="2" t="s">
        <v>2337</v>
      </c>
      <c r="G240" s="2" t="s">
        <v>322</v>
      </c>
      <c r="H240" s="2" t="s">
        <v>323</v>
      </c>
      <c r="I240" s="2" t="s">
        <v>2338</v>
      </c>
      <c r="J240" s="2"/>
      <c r="K240" s="2" t="s">
        <v>325</v>
      </c>
      <c r="L240" s="2" t="s">
        <v>314</v>
      </c>
      <c r="M240" s="2" t="s">
        <v>2339</v>
      </c>
      <c r="N240" s="2" t="s">
        <v>1333</v>
      </c>
      <c r="O240" s="2" t="s">
        <v>350</v>
      </c>
      <c r="P240" s="2" t="s">
        <v>351</v>
      </c>
      <c r="Q240" s="2" t="s">
        <v>2340</v>
      </c>
      <c r="R240" s="2" t="s">
        <v>350</v>
      </c>
      <c r="S240" s="2" t="s">
        <v>351</v>
      </c>
      <c r="T240" s="2" t="s">
        <v>2341</v>
      </c>
      <c r="U240" s="2" t="str">
        <f aca="false">IF(AND(O240=R240,O240&lt;&gt;"UNSURE"),"Agree","Conflict/Unsure")</f>
        <v>Agree</v>
      </c>
      <c r="V240" s="2"/>
      <c r="W240" s="2"/>
      <c r="X240" s="2"/>
      <c r="Y240" s="2" t="n">
        <v>0.868</v>
      </c>
      <c r="Z240" s="2" t="n">
        <v>180</v>
      </c>
      <c r="AA240" s="2" t="s">
        <v>293</v>
      </c>
      <c r="AB240" s="2"/>
      <c r="AC240" s="2"/>
      <c r="AD240" s="2" t="s">
        <v>350</v>
      </c>
      <c r="AE240" s="2" t="s">
        <v>351</v>
      </c>
      <c r="AF240" s="2" t="s">
        <v>294</v>
      </c>
      <c r="AG240" s="9"/>
      <c r="AH240" s="9"/>
      <c r="AI240" s="9"/>
    </row>
    <row r="241" customFormat="false" ht="15" hidden="false" customHeight="false" outlineLevel="0" collapsed="false">
      <c r="A241" s="2" t="s">
        <v>2342</v>
      </c>
      <c r="B241" s="2" t="n">
        <v>240</v>
      </c>
      <c r="C241" s="2" t="s">
        <v>1832</v>
      </c>
      <c r="D241" s="2" t="s">
        <v>2343</v>
      </c>
      <c r="E241" s="2" t="s">
        <v>2344</v>
      </c>
      <c r="F241" s="2" t="s">
        <v>2345</v>
      </c>
      <c r="G241" s="2" t="s">
        <v>322</v>
      </c>
      <c r="H241" s="2" t="s">
        <v>2346</v>
      </c>
      <c r="I241" s="2" t="s">
        <v>2347</v>
      </c>
      <c r="J241" s="2"/>
      <c r="K241" s="2" t="s">
        <v>1871</v>
      </c>
      <c r="L241" s="2" t="s">
        <v>314</v>
      </c>
      <c r="M241" s="2" t="s">
        <v>371</v>
      </c>
      <c r="N241" s="2" t="s">
        <v>161</v>
      </c>
      <c r="O241" s="2" t="s">
        <v>289</v>
      </c>
      <c r="P241" s="2" t="s">
        <v>305</v>
      </c>
      <c r="Q241" s="2" t="s">
        <v>2348</v>
      </c>
      <c r="R241" s="2" t="s">
        <v>289</v>
      </c>
      <c r="S241" s="2" t="s">
        <v>305</v>
      </c>
      <c r="T241" s="2" t="s">
        <v>2348</v>
      </c>
      <c r="U241" s="2" t="str">
        <f aca="false">IF(AND(O241=R241,O241&lt;&gt;"UNSURE"),"Agree","Conflict/Unsure")</f>
        <v>Agree</v>
      </c>
      <c r="V241" s="2"/>
      <c r="W241" s="2"/>
      <c r="X241" s="2"/>
      <c r="Y241" s="2" t="n">
        <v>-0.015</v>
      </c>
      <c r="Z241" s="2" t="n">
        <v>2113</v>
      </c>
      <c r="AA241" s="2" t="s">
        <v>293</v>
      </c>
      <c r="AB241" s="2"/>
      <c r="AC241" s="2"/>
      <c r="AD241" s="2" t="s">
        <v>289</v>
      </c>
      <c r="AE241" s="2" t="s">
        <v>305</v>
      </c>
      <c r="AF241" s="2" t="s">
        <v>294</v>
      </c>
      <c r="AG241" s="9"/>
      <c r="AH241" s="9"/>
      <c r="AI241" s="9"/>
    </row>
    <row r="242" customFormat="false" ht="15" hidden="false" customHeight="false" outlineLevel="0" collapsed="false">
      <c r="A242" s="2" t="s">
        <v>2349</v>
      </c>
      <c r="B242" s="2" t="n">
        <v>241</v>
      </c>
      <c r="C242" s="2" t="s">
        <v>1832</v>
      </c>
      <c r="D242" s="2" t="s">
        <v>2350</v>
      </c>
      <c r="E242" s="2" t="s">
        <v>2351</v>
      </c>
      <c r="F242" s="2" t="s">
        <v>2352</v>
      </c>
      <c r="G242" s="2" t="s">
        <v>281</v>
      </c>
      <c r="H242" s="2" t="s">
        <v>2353</v>
      </c>
      <c r="I242" s="2" t="s">
        <v>2354</v>
      </c>
      <c r="J242" s="2" t="s">
        <v>2355</v>
      </c>
      <c r="K242" s="2" t="s">
        <v>303</v>
      </c>
      <c r="L242" s="2" t="s">
        <v>286</v>
      </c>
      <c r="M242" s="2" t="s">
        <v>449</v>
      </c>
      <c r="N242" s="2" t="s">
        <v>588</v>
      </c>
      <c r="O242" s="2" t="s">
        <v>350</v>
      </c>
      <c r="P242" s="2" t="s">
        <v>351</v>
      </c>
      <c r="Q242" s="2" t="s">
        <v>2356</v>
      </c>
      <c r="R242" s="2" t="s">
        <v>350</v>
      </c>
      <c r="S242" s="2" t="s">
        <v>351</v>
      </c>
      <c r="T242" s="2" t="s">
        <v>2357</v>
      </c>
      <c r="U242" s="2" t="str">
        <f aca="false">IF(AND(O242=R242,O242&lt;&gt;"UNSURE"),"Agree","Conflict/Unsure")</f>
        <v>Agree</v>
      </c>
      <c r="V242" s="2"/>
      <c r="W242" s="2"/>
      <c r="X242" s="2"/>
      <c r="Y242" s="2" t="n">
        <v>0.868</v>
      </c>
      <c r="Z242" s="2" t="n">
        <v>181</v>
      </c>
      <c r="AA242" s="2" t="s">
        <v>293</v>
      </c>
      <c r="AB242" s="2"/>
      <c r="AC242" s="2"/>
      <c r="AD242" s="2" t="s">
        <v>350</v>
      </c>
      <c r="AE242" s="2" t="s">
        <v>351</v>
      </c>
      <c r="AF242" s="2" t="s">
        <v>294</v>
      </c>
      <c r="AG242" s="9"/>
      <c r="AH242" s="9"/>
      <c r="AI242" s="9"/>
    </row>
    <row r="243" customFormat="false" ht="15" hidden="false" customHeight="false" outlineLevel="0" collapsed="false">
      <c r="A243" s="2" t="s">
        <v>2358</v>
      </c>
      <c r="B243" s="2" t="n">
        <v>242</v>
      </c>
      <c r="C243" s="2" t="s">
        <v>1832</v>
      </c>
      <c r="D243" s="2" t="s">
        <v>2359</v>
      </c>
      <c r="E243" s="2"/>
      <c r="F243" s="2" t="s">
        <v>2360</v>
      </c>
      <c r="G243" s="2" t="s">
        <v>322</v>
      </c>
      <c r="H243" s="2" t="s">
        <v>2361</v>
      </c>
      <c r="I243" s="2" t="s">
        <v>2362</v>
      </c>
      <c r="J243" s="2"/>
      <c r="K243" s="2" t="s">
        <v>303</v>
      </c>
      <c r="L243" s="2" t="s">
        <v>314</v>
      </c>
      <c r="M243" s="2" t="s">
        <v>348</v>
      </c>
      <c r="N243" s="2" t="s">
        <v>780</v>
      </c>
      <c r="O243" s="2" t="s">
        <v>289</v>
      </c>
      <c r="P243" s="2" t="s">
        <v>290</v>
      </c>
      <c r="Q243" s="2" t="s">
        <v>2363</v>
      </c>
      <c r="R243" s="2" t="s">
        <v>289</v>
      </c>
      <c r="S243" s="2" t="s">
        <v>290</v>
      </c>
      <c r="T243" s="2" t="s">
        <v>2364</v>
      </c>
      <c r="U243" s="2" t="str">
        <f aca="false">IF(AND(O243=R243,O243&lt;&gt;"UNSURE"),"Agree","Conflict/Unsure")</f>
        <v>Agree</v>
      </c>
      <c r="V243" s="2"/>
      <c r="W243" s="2"/>
      <c r="X243" s="2"/>
      <c r="Y243" s="2" t="n">
        <v>0.114</v>
      </c>
      <c r="Z243" s="2" t="n">
        <v>1686</v>
      </c>
      <c r="AA243" s="2" t="s">
        <v>293</v>
      </c>
      <c r="AB243" s="2"/>
      <c r="AC243" s="2"/>
      <c r="AD243" s="2" t="s">
        <v>289</v>
      </c>
      <c r="AE243" s="2" t="s">
        <v>290</v>
      </c>
      <c r="AF243" s="2" t="s">
        <v>294</v>
      </c>
      <c r="AG243" s="9"/>
      <c r="AH243" s="9"/>
      <c r="AI243" s="9"/>
    </row>
    <row r="244" customFormat="false" ht="15" hidden="false" customHeight="false" outlineLevel="0" collapsed="false">
      <c r="A244" s="2" t="s">
        <v>2365</v>
      </c>
      <c r="B244" s="2" t="n">
        <v>243</v>
      </c>
      <c r="C244" s="2" t="s">
        <v>1832</v>
      </c>
      <c r="D244" s="2" t="s">
        <v>2366</v>
      </c>
      <c r="E244" s="2" t="s">
        <v>2367</v>
      </c>
      <c r="F244" s="2" t="s">
        <v>2368</v>
      </c>
      <c r="G244" s="2" t="s">
        <v>299</v>
      </c>
      <c r="H244" s="2" t="s">
        <v>2369</v>
      </c>
      <c r="I244" s="2" t="s">
        <v>2370</v>
      </c>
      <c r="J244" s="2"/>
      <c r="K244" s="2" t="s">
        <v>303</v>
      </c>
      <c r="L244" s="2" t="s">
        <v>314</v>
      </c>
      <c r="M244" s="2" t="s">
        <v>677</v>
      </c>
      <c r="N244" s="2" t="s">
        <v>2371</v>
      </c>
      <c r="O244" s="2" t="s">
        <v>289</v>
      </c>
      <c r="P244" s="2" t="s">
        <v>290</v>
      </c>
      <c r="Q244" s="2" t="s">
        <v>2372</v>
      </c>
      <c r="R244" s="2" t="s">
        <v>289</v>
      </c>
      <c r="S244" s="2" t="s">
        <v>290</v>
      </c>
      <c r="T244" s="2" t="s">
        <v>2373</v>
      </c>
      <c r="U244" s="2" t="str">
        <f aca="false">IF(AND(O244=R244,O244&lt;&gt;"UNSURE"),"Agree","Conflict/Unsure")</f>
        <v>Agree</v>
      </c>
      <c r="V244" s="2"/>
      <c r="W244" s="2"/>
      <c r="X244" s="2"/>
      <c r="Y244" s="2" t="n">
        <v>0.136</v>
      </c>
      <c r="Z244" s="2" t="n">
        <v>1575</v>
      </c>
      <c r="AA244" s="2" t="s">
        <v>293</v>
      </c>
      <c r="AB244" s="2"/>
      <c r="AC244" s="2"/>
      <c r="AD244" s="2" t="s">
        <v>289</v>
      </c>
      <c r="AE244" s="2" t="s">
        <v>290</v>
      </c>
      <c r="AF244" s="2" t="s">
        <v>294</v>
      </c>
      <c r="AG244" s="9"/>
      <c r="AH244" s="9"/>
      <c r="AI244" s="9"/>
    </row>
    <row r="245" customFormat="false" ht="15" hidden="false" customHeight="false" outlineLevel="0" collapsed="false">
      <c r="A245" s="2" t="s">
        <v>2374</v>
      </c>
      <c r="B245" s="2" t="n">
        <v>244</v>
      </c>
      <c r="C245" s="2" t="s">
        <v>1832</v>
      </c>
      <c r="D245" s="2" t="s">
        <v>2375</v>
      </c>
      <c r="E245" s="2" t="s">
        <v>2376</v>
      </c>
      <c r="F245" s="2" t="s">
        <v>2377</v>
      </c>
      <c r="G245" s="2" t="s">
        <v>322</v>
      </c>
      <c r="H245" s="2" t="s">
        <v>2378</v>
      </c>
      <c r="I245" s="2" t="s">
        <v>2379</v>
      </c>
      <c r="J245" s="2" t="s">
        <v>2380</v>
      </c>
      <c r="K245" s="2" t="s">
        <v>303</v>
      </c>
      <c r="L245" s="2" t="s">
        <v>286</v>
      </c>
      <c r="M245" s="2" t="s">
        <v>348</v>
      </c>
      <c r="N245" s="2" t="s">
        <v>304</v>
      </c>
      <c r="O245" s="2" t="s">
        <v>289</v>
      </c>
      <c r="P245" s="2" t="s">
        <v>361</v>
      </c>
      <c r="Q245" s="2" t="s">
        <v>2381</v>
      </c>
      <c r="R245" s="2" t="s">
        <v>289</v>
      </c>
      <c r="S245" s="2" t="s">
        <v>361</v>
      </c>
      <c r="T245" s="2" t="s">
        <v>2381</v>
      </c>
      <c r="U245" s="2" t="str">
        <f aca="false">IF(AND(O245=R245,O245&lt;&gt;"UNSURE"),"Agree","Conflict/Unsure")</f>
        <v>Agree</v>
      </c>
      <c r="V245" s="2"/>
      <c r="W245" s="2"/>
      <c r="X245" s="2"/>
      <c r="Y245" s="2" t="n">
        <v>0.227</v>
      </c>
      <c r="Z245" s="2" t="n">
        <v>1135</v>
      </c>
      <c r="AA245" s="2" t="s">
        <v>293</v>
      </c>
      <c r="AB245" s="2"/>
      <c r="AC245" s="2"/>
      <c r="AD245" s="2" t="s">
        <v>289</v>
      </c>
      <c r="AE245" s="2" t="s">
        <v>361</v>
      </c>
      <c r="AF245" s="2" t="s">
        <v>294</v>
      </c>
      <c r="AG245" s="9"/>
      <c r="AH245" s="9"/>
      <c r="AI245" s="9"/>
    </row>
    <row r="246" customFormat="false" ht="15" hidden="false" customHeight="false" outlineLevel="0" collapsed="false">
      <c r="A246" s="2" t="s">
        <v>2382</v>
      </c>
      <c r="B246" s="2" t="n">
        <v>245</v>
      </c>
      <c r="C246" s="2" t="s">
        <v>1832</v>
      </c>
      <c r="D246" s="2" t="s">
        <v>2383</v>
      </c>
      <c r="E246" s="2" t="s">
        <v>2384</v>
      </c>
      <c r="F246" s="2" t="s">
        <v>2385</v>
      </c>
      <c r="G246" s="2" t="s">
        <v>344</v>
      </c>
      <c r="H246" s="2" t="s">
        <v>575</v>
      </c>
      <c r="I246" s="2" t="s">
        <v>2386</v>
      </c>
      <c r="J246" s="2" t="s">
        <v>2387</v>
      </c>
      <c r="K246" s="2" t="s">
        <v>303</v>
      </c>
      <c r="L246" s="2" t="s">
        <v>286</v>
      </c>
      <c r="M246" s="2" t="s">
        <v>371</v>
      </c>
      <c r="N246" s="2" t="s">
        <v>578</v>
      </c>
      <c r="O246" s="2" t="s">
        <v>289</v>
      </c>
      <c r="P246" s="2" t="s">
        <v>305</v>
      </c>
      <c r="Q246" s="2" t="s">
        <v>2388</v>
      </c>
      <c r="R246" s="2" t="s">
        <v>289</v>
      </c>
      <c r="S246" s="2" t="s">
        <v>305</v>
      </c>
      <c r="T246" s="2" t="s">
        <v>2389</v>
      </c>
      <c r="U246" s="2" t="str">
        <f aca="false">IF(AND(O246=R246,O246&lt;&gt;"UNSURE"),"Agree","Conflict/Unsure")</f>
        <v>Agree</v>
      </c>
      <c r="V246" s="2"/>
      <c r="W246" s="2"/>
      <c r="X246" s="2"/>
      <c r="Y246" s="2" t="n">
        <v>0.181</v>
      </c>
      <c r="Z246" s="2" t="n">
        <v>1346</v>
      </c>
      <c r="AA246" s="2" t="s">
        <v>293</v>
      </c>
      <c r="AB246" s="2"/>
      <c r="AC246" s="2"/>
      <c r="AD246" s="2" t="s">
        <v>289</v>
      </c>
      <c r="AE246" s="2" t="s">
        <v>305</v>
      </c>
      <c r="AF246" s="2" t="s">
        <v>294</v>
      </c>
      <c r="AG246" s="9"/>
      <c r="AH246" s="9"/>
      <c r="AI246" s="9"/>
    </row>
    <row r="247" customFormat="false" ht="15" hidden="false" customHeight="false" outlineLevel="0" collapsed="false">
      <c r="A247" s="2" t="s">
        <v>2390</v>
      </c>
      <c r="B247" s="2" t="n">
        <v>246</v>
      </c>
      <c r="C247" s="2" t="s">
        <v>1832</v>
      </c>
      <c r="D247" s="2" t="s">
        <v>2391</v>
      </c>
      <c r="E247" s="2" t="s">
        <v>2392</v>
      </c>
      <c r="F247" s="2" t="s">
        <v>2393</v>
      </c>
      <c r="G247" s="2" t="s">
        <v>344</v>
      </c>
      <c r="H247" s="2" t="s">
        <v>2394</v>
      </c>
      <c r="I247" s="2" t="s">
        <v>2395</v>
      </c>
      <c r="J247" s="2" t="s">
        <v>2396</v>
      </c>
      <c r="K247" s="2" t="s">
        <v>448</v>
      </c>
      <c r="L247" s="2" t="s">
        <v>286</v>
      </c>
      <c r="M247" s="2" t="s">
        <v>758</v>
      </c>
      <c r="N247" s="2" t="s">
        <v>304</v>
      </c>
      <c r="O247" s="2" t="s">
        <v>289</v>
      </c>
      <c r="P247" s="2" t="s">
        <v>290</v>
      </c>
      <c r="Q247" s="2" t="s">
        <v>2397</v>
      </c>
      <c r="R247" s="2" t="s">
        <v>289</v>
      </c>
      <c r="S247" s="2" t="s">
        <v>290</v>
      </c>
      <c r="T247" s="2" t="s">
        <v>2398</v>
      </c>
      <c r="U247" s="2" t="str">
        <f aca="false">IF(AND(O247=R247,O247&lt;&gt;"UNSURE"),"Agree","Conflict/Unsure")</f>
        <v>Agree</v>
      </c>
      <c r="V247" s="2"/>
      <c r="W247" s="2"/>
      <c r="X247" s="2"/>
      <c r="Y247" s="2" t="n">
        <v>0.026</v>
      </c>
      <c r="Z247" s="2" t="n">
        <v>2040</v>
      </c>
      <c r="AA247" s="2" t="s">
        <v>293</v>
      </c>
      <c r="AB247" s="2"/>
      <c r="AC247" s="2"/>
      <c r="AD247" s="2" t="s">
        <v>289</v>
      </c>
      <c r="AE247" s="2" t="s">
        <v>290</v>
      </c>
      <c r="AF247" s="2" t="s">
        <v>294</v>
      </c>
      <c r="AG247" s="9"/>
      <c r="AH247" s="9"/>
      <c r="AI247" s="9"/>
    </row>
    <row r="248" customFormat="false" ht="15" hidden="false" customHeight="false" outlineLevel="0" collapsed="false">
      <c r="A248" s="2" t="s">
        <v>2399</v>
      </c>
      <c r="B248" s="2" t="n">
        <v>247</v>
      </c>
      <c r="C248" s="2" t="s">
        <v>1832</v>
      </c>
      <c r="D248" s="2" t="s">
        <v>2400</v>
      </c>
      <c r="E248" s="2" t="s">
        <v>2401</v>
      </c>
      <c r="F248" s="2" t="s">
        <v>2402</v>
      </c>
      <c r="G248" s="2" t="s">
        <v>281</v>
      </c>
      <c r="H248" s="2" t="s">
        <v>2403</v>
      </c>
      <c r="I248" s="2" t="s">
        <v>2404</v>
      </c>
      <c r="J248" s="2" t="s">
        <v>2405</v>
      </c>
      <c r="K248" s="2" t="s">
        <v>303</v>
      </c>
      <c r="L248" s="2" t="s">
        <v>286</v>
      </c>
      <c r="M248" s="2" t="s">
        <v>1811</v>
      </c>
      <c r="N248" s="2" t="s">
        <v>943</v>
      </c>
      <c r="O248" s="2" t="s">
        <v>289</v>
      </c>
      <c r="P248" s="2" t="s">
        <v>361</v>
      </c>
      <c r="Q248" s="2" t="s">
        <v>2406</v>
      </c>
      <c r="R248" s="2" t="s">
        <v>289</v>
      </c>
      <c r="S248" s="2" t="s">
        <v>361</v>
      </c>
      <c r="T248" s="2" t="s">
        <v>2407</v>
      </c>
      <c r="U248" s="2" t="str">
        <f aca="false">IF(AND(O248=R248,O248&lt;&gt;"UNSURE"),"Agree","Conflict/Unsure")</f>
        <v>Agree</v>
      </c>
      <c r="V248" s="2"/>
      <c r="W248" s="2"/>
      <c r="X248" s="2"/>
      <c r="Y248" s="2" t="n">
        <v>0.301</v>
      </c>
      <c r="Z248" s="2" t="n">
        <v>867</v>
      </c>
      <c r="AA248" s="2" t="s">
        <v>293</v>
      </c>
      <c r="AB248" s="2"/>
      <c r="AC248" s="2"/>
      <c r="AD248" s="2" t="s">
        <v>289</v>
      </c>
      <c r="AE248" s="2" t="s">
        <v>361</v>
      </c>
      <c r="AF248" s="2" t="s">
        <v>294</v>
      </c>
      <c r="AG248" s="9"/>
      <c r="AH248" s="9"/>
      <c r="AI248" s="9"/>
    </row>
    <row r="249" customFormat="false" ht="15" hidden="false" customHeight="false" outlineLevel="0" collapsed="false">
      <c r="A249" s="2" t="s">
        <v>2408</v>
      </c>
      <c r="B249" s="2" t="n">
        <v>248</v>
      </c>
      <c r="C249" s="2" t="s">
        <v>1832</v>
      </c>
      <c r="D249" s="2" t="s">
        <v>2409</v>
      </c>
      <c r="E249" s="2" t="s">
        <v>2410</v>
      </c>
      <c r="F249" s="2" t="s">
        <v>2411</v>
      </c>
      <c r="G249" s="2" t="s">
        <v>344</v>
      </c>
      <c r="H249" s="2" t="s">
        <v>2378</v>
      </c>
      <c r="I249" s="2" t="s">
        <v>2412</v>
      </c>
      <c r="J249" s="2" t="s">
        <v>2413</v>
      </c>
      <c r="K249" s="2" t="s">
        <v>303</v>
      </c>
      <c r="L249" s="2" t="s">
        <v>286</v>
      </c>
      <c r="M249" s="2" t="s">
        <v>2414</v>
      </c>
      <c r="N249" s="2" t="s">
        <v>1514</v>
      </c>
      <c r="O249" s="2" t="s">
        <v>350</v>
      </c>
      <c r="P249" s="2" t="s">
        <v>351</v>
      </c>
      <c r="Q249" s="2" t="s">
        <v>2415</v>
      </c>
      <c r="R249" s="2" t="s">
        <v>350</v>
      </c>
      <c r="S249" s="2" t="s">
        <v>351</v>
      </c>
      <c r="T249" s="2" t="s">
        <v>2416</v>
      </c>
      <c r="U249" s="2" t="str">
        <f aca="false">IF(AND(O249=R249,O249&lt;&gt;"UNSURE"),"Agree","Conflict/Unsure")</f>
        <v>Agree</v>
      </c>
      <c r="V249" s="2"/>
      <c r="W249" s="2"/>
      <c r="X249" s="2"/>
      <c r="Y249" s="2" t="n">
        <v>0.824</v>
      </c>
      <c r="Z249" s="2" t="n">
        <v>207</v>
      </c>
      <c r="AA249" s="2" t="s">
        <v>293</v>
      </c>
      <c r="AB249" s="2"/>
      <c r="AC249" s="2"/>
      <c r="AD249" s="2" t="s">
        <v>350</v>
      </c>
      <c r="AE249" s="2" t="s">
        <v>351</v>
      </c>
      <c r="AF249" s="2" t="s">
        <v>294</v>
      </c>
      <c r="AG249" s="9"/>
      <c r="AH249" s="9"/>
      <c r="AI249" s="9"/>
    </row>
    <row r="250" customFormat="false" ht="15" hidden="false" customHeight="false" outlineLevel="0" collapsed="false">
      <c r="A250" s="2" t="s">
        <v>2417</v>
      </c>
      <c r="B250" s="2" t="n">
        <v>249</v>
      </c>
      <c r="C250" s="2" t="s">
        <v>1832</v>
      </c>
      <c r="D250" s="2" t="s">
        <v>2418</v>
      </c>
      <c r="E250" s="2" t="s">
        <v>2419</v>
      </c>
      <c r="F250" s="2" t="s">
        <v>2420</v>
      </c>
      <c r="G250" s="2" t="s">
        <v>281</v>
      </c>
      <c r="H250" s="2" t="s">
        <v>595</v>
      </c>
      <c r="I250" s="2" t="s">
        <v>2421</v>
      </c>
      <c r="J250" s="2" t="s">
        <v>2422</v>
      </c>
      <c r="K250" s="2" t="s">
        <v>448</v>
      </c>
      <c r="L250" s="2" t="s">
        <v>286</v>
      </c>
      <c r="M250" s="2" t="s">
        <v>598</v>
      </c>
      <c r="N250" s="2" t="s">
        <v>349</v>
      </c>
      <c r="O250" s="2" t="s">
        <v>289</v>
      </c>
      <c r="P250" s="2" t="s">
        <v>305</v>
      </c>
      <c r="Q250" s="2" t="s">
        <v>2423</v>
      </c>
      <c r="R250" s="2" t="s">
        <v>289</v>
      </c>
      <c r="S250" s="2" t="s">
        <v>361</v>
      </c>
      <c r="T250" s="2" t="s">
        <v>2423</v>
      </c>
      <c r="U250" s="2" t="str">
        <f aca="false">IF(AND(O250=R250,O250&lt;&gt;"UNSURE"),"Agree","Conflict/Unsure")</f>
        <v>Agree</v>
      </c>
      <c r="V250" s="2"/>
      <c r="W250" s="2"/>
      <c r="X250" s="2"/>
      <c r="Y250" s="2" t="n">
        <v>0.387</v>
      </c>
      <c r="Z250" s="2" t="n">
        <v>658</v>
      </c>
      <c r="AA250" s="2" t="s">
        <v>293</v>
      </c>
      <c r="AB250" s="2"/>
      <c r="AC250" s="2"/>
      <c r="AD250" s="2" t="s">
        <v>289</v>
      </c>
      <c r="AE250" s="2" t="s">
        <v>305</v>
      </c>
      <c r="AF250" s="2" t="s">
        <v>294</v>
      </c>
      <c r="AG250" s="9"/>
      <c r="AH250" s="9"/>
      <c r="AI250" s="9"/>
    </row>
    <row r="251" customFormat="false" ht="15" hidden="false" customHeight="false" outlineLevel="0" collapsed="false">
      <c r="A251" s="2" t="s">
        <v>2424</v>
      </c>
      <c r="B251" s="2" t="n">
        <v>250</v>
      </c>
      <c r="C251" s="2" t="s">
        <v>1832</v>
      </c>
      <c r="D251" s="2" t="s">
        <v>2425</v>
      </c>
      <c r="E251" s="2" t="s">
        <v>2426</v>
      </c>
      <c r="F251" s="2" t="s">
        <v>2427</v>
      </c>
      <c r="G251" s="2" t="s">
        <v>322</v>
      </c>
      <c r="H251" s="2" t="s">
        <v>2428</v>
      </c>
      <c r="I251" s="2" t="s">
        <v>2429</v>
      </c>
      <c r="J251" s="2" t="s">
        <v>2430</v>
      </c>
      <c r="K251" s="2" t="s">
        <v>303</v>
      </c>
      <c r="L251" s="2" t="s">
        <v>286</v>
      </c>
      <c r="M251" s="2" t="s">
        <v>348</v>
      </c>
      <c r="N251" s="2" t="s">
        <v>304</v>
      </c>
      <c r="O251" s="2" t="s">
        <v>289</v>
      </c>
      <c r="P251" s="2" t="s">
        <v>361</v>
      </c>
      <c r="Q251" s="2" t="s">
        <v>2431</v>
      </c>
      <c r="R251" s="2" t="s">
        <v>289</v>
      </c>
      <c r="S251" s="2" t="s">
        <v>361</v>
      </c>
      <c r="T251" s="2" t="s">
        <v>2432</v>
      </c>
      <c r="U251" s="2" t="str">
        <f aca="false">IF(AND(O251=R251,O251&lt;&gt;"UNSURE"),"Agree","Conflict/Unsure")</f>
        <v>Agree</v>
      </c>
      <c r="V251" s="2"/>
      <c r="W251" s="2"/>
      <c r="X251" s="2"/>
      <c r="Y251" s="2" t="n">
        <v>0.335</v>
      </c>
      <c r="Z251" s="2" t="n">
        <v>783</v>
      </c>
      <c r="AA251" s="2" t="s">
        <v>293</v>
      </c>
      <c r="AB251" s="2"/>
      <c r="AC251" s="2"/>
      <c r="AD251" s="2" t="s">
        <v>289</v>
      </c>
      <c r="AE251" s="2" t="s">
        <v>361</v>
      </c>
      <c r="AF251" s="2" t="s">
        <v>294</v>
      </c>
      <c r="AG251" s="9"/>
      <c r="AH251" s="9"/>
      <c r="AI251" s="9"/>
    </row>
    <row r="252" customFormat="false" ht="15" hidden="false" customHeight="false" outlineLevel="0" collapsed="false">
      <c r="A252" s="2" t="s">
        <v>2433</v>
      </c>
      <c r="B252" s="2" t="n">
        <v>251</v>
      </c>
      <c r="C252" s="2" t="s">
        <v>1832</v>
      </c>
      <c r="D252" s="2" t="s">
        <v>2434</v>
      </c>
      <c r="E252" s="2" t="s">
        <v>2435</v>
      </c>
      <c r="F252" s="2" t="s">
        <v>2436</v>
      </c>
      <c r="G252" s="2" t="s">
        <v>344</v>
      </c>
      <c r="H252" s="2" t="s">
        <v>2437</v>
      </c>
      <c r="I252" s="2" t="s">
        <v>2438</v>
      </c>
      <c r="J252" s="2"/>
      <c r="K252" s="2" t="s">
        <v>303</v>
      </c>
      <c r="L252" s="2" t="s">
        <v>314</v>
      </c>
      <c r="M252" s="2" t="s">
        <v>468</v>
      </c>
      <c r="N252" s="2" t="s">
        <v>438</v>
      </c>
      <c r="O252" s="2" t="s">
        <v>289</v>
      </c>
      <c r="P252" s="2" t="s">
        <v>361</v>
      </c>
      <c r="Q252" s="2" t="s">
        <v>2439</v>
      </c>
      <c r="R252" s="2" t="s">
        <v>289</v>
      </c>
      <c r="S252" s="2" t="s">
        <v>361</v>
      </c>
      <c r="T252" s="2" t="s">
        <v>2440</v>
      </c>
      <c r="U252" s="2" t="str">
        <f aca="false">IF(AND(O252=R252,O252&lt;&gt;"UNSURE"),"Agree","Conflict/Unsure")</f>
        <v>Agree</v>
      </c>
      <c r="V252" s="2"/>
      <c r="W252" s="2"/>
      <c r="X252" s="2"/>
      <c r="Y252" s="2" t="n">
        <v>0.21</v>
      </c>
      <c r="Z252" s="2" t="n">
        <v>1201</v>
      </c>
      <c r="AA252" s="2" t="s">
        <v>293</v>
      </c>
      <c r="AB252" s="2"/>
      <c r="AC252" s="2"/>
      <c r="AD252" s="2" t="s">
        <v>289</v>
      </c>
      <c r="AE252" s="2" t="s">
        <v>361</v>
      </c>
      <c r="AF252" s="2" t="s">
        <v>294</v>
      </c>
      <c r="AG252" s="9"/>
      <c r="AH252" s="9"/>
      <c r="AI252" s="9"/>
    </row>
    <row r="253" customFormat="false" ht="15" hidden="false" customHeight="false" outlineLevel="0" collapsed="false">
      <c r="A253" s="2" t="s">
        <v>2441</v>
      </c>
      <c r="B253" s="2" t="n">
        <v>252</v>
      </c>
      <c r="C253" s="2" t="s">
        <v>1832</v>
      </c>
      <c r="D253" s="2" t="s">
        <v>2442</v>
      </c>
      <c r="E253" s="2" t="s">
        <v>2443</v>
      </c>
      <c r="F253" s="2" t="s">
        <v>2254</v>
      </c>
      <c r="G253" s="2" t="s">
        <v>322</v>
      </c>
      <c r="H253" s="2" t="s">
        <v>345</v>
      </c>
      <c r="I253" s="2" t="s">
        <v>2444</v>
      </c>
      <c r="J253" s="2" t="s">
        <v>2445</v>
      </c>
      <c r="K253" s="2" t="s">
        <v>303</v>
      </c>
      <c r="L253" s="2" t="s">
        <v>286</v>
      </c>
      <c r="M253" s="2" t="s">
        <v>2446</v>
      </c>
      <c r="N253" s="2" t="s">
        <v>427</v>
      </c>
      <c r="O253" s="2" t="s">
        <v>289</v>
      </c>
      <c r="P253" s="2" t="s">
        <v>361</v>
      </c>
      <c r="Q253" s="2" t="s">
        <v>2447</v>
      </c>
      <c r="R253" s="2" t="s">
        <v>289</v>
      </c>
      <c r="S253" s="2" t="s">
        <v>361</v>
      </c>
      <c r="T253" s="2" t="s">
        <v>2448</v>
      </c>
      <c r="U253" s="2" t="str">
        <f aca="false">IF(AND(O253=R253,O253&lt;&gt;"UNSURE"),"Agree","Conflict/Unsure")</f>
        <v>Agree</v>
      </c>
      <c r="V253" s="2"/>
      <c r="W253" s="2"/>
      <c r="X253" s="2"/>
      <c r="Y253" s="2" t="n">
        <v>0.19</v>
      </c>
      <c r="Z253" s="2" t="n">
        <v>1296</v>
      </c>
      <c r="AA253" s="2" t="s">
        <v>293</v>
      </c>
      <c r="AB253" s="2"/>
      <c r="AC253" s="2"/>
      <c r="AD253" s="2" t="s">
        <v>289</v>
      </c>
      <c r="AE253" s="2" t="s">
        <v>361</v>
      </c>
      <c r="AF253" s="2" t="s">
        <v>294</v>
      </c>
      <c r="AG253" s="9"/>
      <c r="AH253" s="9"/>
      <c r="AI253" s="9"/>
    </row>
    <row r="254" customFormat="false" ht="15" hidden="false" customHeight="false" outlineLevel="0" collapsed="false">
      <c r="A254" s="2" t="s">
        <v>2449</v>
      </c>
      <c r="B254" s="2" t="n">
        <v>253</v>
      </c>
      <c r="C254" s="2" t="s">
        <v>1832</v>
      </c>
      <c r="D254" s="2" t="s">
        <v>2450</v>
      </c>
      <c r="E254" s="2" t="s">
        <v>2451</v>
      </c>
      <c r="F254" s="2" t="s">
        <v>2452</v>
      </c>
      <c r="G254" s="2" t="s">
        <v>281</v>
      </c>
      <c r="H254" s="2" t="s">
        <v>1173</v>
      </c>
      <c r="I254" s="2" t="s">
        <v>2453</v>
      </c>
      <c r="J254" s="2" t="s">
        <v>2454</v>
      </c>
      <c r="K254" s="2" t="s">
        <v>303</v>
      </c>
      <c r="L254" s="2" t="s">
        <v>286</v>
      </c>
      <c r="M254" s="2" t="s">
        <v>400</v>
      </c>
      <c r="N254" s="2" t="s">
        <v>304</v>
      </c>
      <c r="O254" s="2" t="s">
        <v>350</v>
      </c>
      <c r="P254" s="2" t="s">
        <v>351</v>
      </c>
      <c r="Q254" s="2" t="s">
        <v>2455</v>
      </c>
      <c r="R254" s="2" t="s">
        <v>350</v>
      </c>
      <c r="S254" s="2" t="s">
        <v>351</v>
      </c>
      <c r="T254" s="2" t="s">
        <v>2456</v>
      </c>
      <c r="U254" s="2" t="str">
        <f aca="false">IF(AND(O254=R254,O254&lt;&gt;"UNSURE"),"Agree","Conflict/Unsure")</f>
        <v>Agree</v>
      </c>
      <c r="V254" s="2"/>
      <c r="W254" s="2"/>
      <c r="X254" s="2"/>
      <c r="Y254" s="2" t="n">
        <v>0.757</v>
      </c>
      <c r="Z254" s="2" t="n">
        <v>264</v>
      </c>
      <c r="AA254" s="2" t="s">
        <v>293</v>
      </c>
      <c r="AB254" s="2"/>
      <c r="AC254" s="2"/>
      <c r="AD254" s="2" t="s">
        <v>350</v>
      </c>
      <c r="AE254" s="2" t="s">
        <v>351</v>
      </c>
      <c r="AF254" s="2" t="s">
        <v>294</v>
      </c>
      <c r="AG254" s="9"/>
      <c r="AH254" s="9"/>
      <c r="AI254" s="9"/>
    </row>
    <row r="255" customFormat="false" ht="15" hidden="false" customHeight="false" outlineLevel="0" collapsed="false">
      <c r="A255" s="2" t="s">
        <v>2457</v>
      </c>
      <c r="B255" s="2" t="n">
        <v>254</v>
      </c>
      <c r="C255" s="2" t="s">
        <v>1832</v>
      </c>
      <c r="D255" s="2" t="s">
        <v>2458</v>
      </c>
      <c r="E255" s="2" t="s">
        <v>2459</v>
      </c>
      <c r="F255" s="2" t="s">
        <v>2460</v>
      </c>
      <c r="G255" s="2" t="s">
        <v>322</v>
      </c>
      <c r="H255" s="2" t="s">
        <v>2461</v>
      </c>
      <c r="I255" s="2" t="s">
        <v>2462</v>
      </c>
      <c r="J255" s="2"/>
      <c r="K255" s="2" t="s">
        <v>303</v>
      </c>
      <c r="L255" s="2" t="s">
        <v>314</v>
      </c>
      <c r="M255" s="2" t="s">
        <v>768</v>
      </c>
      <c r="N255" s="2" t="s">
        <v>161</v>
      </c>
      <c r="O255" s="2" t="s">
        <v>289</v>
      </c>
      <c r="P255" s="2" t="s">
        <v>361</v>
      </c>
      <c r="Q255" s="2" t="s">
        <v>2463</v>
      </c>
      <c r="R255" s="2" t="s">
        <v>289</v>
      </c>
      <c r="S255" s="2" t="s">
        <v>361</v>
      </c>
      <c r="T255" s="2" t="s">
        <v>2464</v>
      </c>
      <c r="U255" s="2" t="str">
        <f aca="false">IF(AND(O255=R255,O255&lt;&gt;"UNSURE"),"Agree","Conflict/Unsure")</f>
        <v>Agree</v>
      </c>
      <c r="V255" s="2"/>
      <c r="W255" s="2"/>
      <c r="X255" s="2"/>
      <c r="Y255" s="2" t="n">
        <v>0.353</v>
      </c>
      <c r="Z255" s="2" t="n">
        <v>739</v>
      </c>
      <c r="AA255" s="2" t="s">
        <v>293</v>
      </c>
      <c r="AB255" s="2"/>
      <c r="AC255" s="2"/>
      <c r="AD255" s="2" t="s">
        <v>289</v>
      </c>
      <c r="AE255" s="2" t="s">
        <v>361</v>
      </c>
      <c r="AF255" s="2" t="s">
        <v>294</v>
      </c>
      <c r="AG255" s="9"/>
      <c r="AH255" s="9"/>
      <c r="AI255" s="9"/>
    </row>
    <row r="256" customFormat="false" ht="15" hidden="false" customHeight="false" outlineLevel="0" collapsed="false">
      <c r="A256" s="2" t="s">
        <v>2465</v>
      </c>
      <c r="B256" s="2" t="n">
        <v>255</v>
      </c>
      <c r="C256" s="2" t="s">
        <v>1832</v>
      </c>
      <c r="D256" s="2" t="s">
        <v>2466</v>
      </c>
      <c r="E256" s="2" t="s">
        <v>2467</v>
      </c>
      <c r="F256" s="2" t="s">
        <v>2468</v>
      </c>
      <c r="G256" s="2" t="s">
        <v>344</v>
      </c>
      <c r="H256" s="2" t="s">
        <v>2469</v>
      </c>
      <c r="I256" s="2" t="s">
        <v>2470</v>
      </c>
      <c r="J256" s="2" t="s">
        <v>2471</v>
      </c>
      <c r="K256" s="2" t="s">
        <v>303</v>
      </c>
      <c r="L256" s="2" t="s">
        <v>286</v>
      </c>
      <c r="M256" s="2" t="s">
        <v>1704</v>
      </c>
      <c r="N256" s="2" t="s">
        <v>304</v>
      </c>
      <c r="O256" s="2" t="s">
        <v>289</v>
      </c>
      <c r="P256" s="2" t="s">
        <v>392</v>
      </c>
      <c r="Q256" s="2" t="s">
        <v>2472</v>
      </c>
      <c r="R256" s="2" t="s">
        <v>289</v>
      </c>
      <c r="S256" s="2" t="s">
        <v>392</v>
      </c>
      <c r="T256" s="2" t="s">
        <v>2473</v>
      </c>
      <c r="U256" s="2" t="str">
        <f aca="false">IF(AND(O256=R256,O256&lt;&gt;"UNSURE"),"Agree","Conflict/Unsure")</f>
        <v>Agree</v>
      </c>
      <c r="V256" s="2"/>
      <c r="W256" s="2"/>
      <c r="X256" s="2"/>
      <c r="Y256" s="2" t="n">
        <v>0.316</v>
      </c>
      <c r="Z256" s="2" t="n">
        <v>817</v>
      </c>
      <c r="AA256" s="2" t="s">
        <v>293</v>
      </c>
      <c r="AB256" s="2"/>
      <c r="AC256" s="2"/>
      <c r="AD256" s="2" t="s">
        <v>289</v>
      </c>
      <c r="AE256" s="2" t="s">
        <v>392</v>
      </c>
      <c r="AF256" s="2" t="s">
        <v>294</v>
      </c>
      <c r="AG256" s="9"/>
      <c r="AH256" s="9"/>
      <c r="AI256" s="9"/>
    </row>
    <row r="257" customFormat="false" ht="15" hidden="false" customHeight="false" outlineLevel="0" collapsed="false">
      <c r="A257" s="2" t="s">
        <v>2474</v>
      </c>
      <c r="B257" s="2" t="n">
        <v>256</v>
      </c>
      <c r="C257" s="2" t="s">
        <v>1832</v>
      </c>
      <c r="D257" s="2" t="s">
        <v>2475</v>
      </c>
      <c r="E257" s="2" t="s">
        <v>2476</v>
      </c>
      <c r="F257" s="2" t="s">
        <v>2477</v>
      </c>
      <c r="G257" s="2" t="s">
        <v>344</v>
      </c>
      <c r="H257" s="2" t="s">
        <v>2478</v>
      </c>
      <c r="I257" s="2" t="s">
        <v>2479</v>
      </c>
      <c r="J257" s="2"/>
      <c r="K257" s="2" t="s">
        <v>303</v>
      </c>
      <c r="L257" s="2" t="s">
        <v>314</v>
      </c>
      <c r="M257" s="2" t="s">
        <v>468</v>
      </c>
      <c r="N257" s="2" t="s">
        <v>161</v>
      </c>
      <c r="O257" s="2" t="s">
        <v>289</v>
      </c>
      <c r="P257" s="2" t="s">
        <v>290</v>
      </c>
      <c r="Q257" s="2" t="s">
        <v>2480</v>
      </c>
      <c r="R257" s="2" t="s">
        <v>289</v>
      </c>
      <c r="S257" s="2" t="s">
        <v>290</v>
      </c>
      <c r="T257" s="2" t="s">
        <v>2481</v>
      </c>
      <c r="U257" s="2" t="str">
        <f aca="false">IF(AND(O257=R257,O257&lt;&gt;"UNSURE"),"Agree","Conflict/Unsure")</f>
        <v>Agree</v>
      </c>
      <c r="V257" s="2"/>
      <c r="W257" s="2"/>
      <c r="X257" s="2"/>
      <c r="Y257" s="2" t="n">
        <v>0.021</v>
      </c>
      <c r="Z257" s="2" t="n">
        <v>2051</v>
      </c>
      <c r="AA257" s="2" t="s">
        <v>293</v>
      </c>
      <c r="AB257" s="2"/>
      <c r="AC257" s="2"/>
      <c r="AD257" s="2" t="s">
        <v>289</v>
      </c>
      <c r="AE257" s="2" t="s">
        <v>290</v>
      </c>
      <c r="AF257" s="2" t="s">
        <v>294</v>
      </c>
      <c r="AG257" s="9"/>
      <c r="AH257" s="9"/>
      <c r="AI257" s="9"/>
    </row>
    <row r="258" customFormat="false" ht="15" hidden="false" customHeight="false" outlineLevel="0" collapsed="false">
      <c r="A258" s="2" t="s">
        <v>2482</v>
      </c>
      <c r="B258" s="2" t="n">
        <v>257</v>
      </c>
      <c r="C258" s="2" t="s">
        <v>1832</v>
      </c>
      <c r="D258" s="2" t="s">
        <v>2483</v>
      </c>
      <c r="E258" s="2" t="s">
        <v>2484</v>
      </c>
      <c r="F258" s="2" t="s">
        <v>2485</v>
      </c>
      <c r="G258" s="2" t="s">
        <v>322</v>
      </c>
      <c r="H258" s="2" t="s">
        <v>345</v>
      </c>
      <c r="I258" s="2" t="s">
        <v>2486</v>
      </c>
      <c r="J258" s="2" t="s">
        <v>2487</v>
      </c>
      <c r="K258" s="2" t="s">
        <v>303</v>
      </c>
      <c r="L258" s="2" t="s">
        <v>286</v>
      </c>
      <c r="M258" s="2" t="s">
        <v>315</v>
      </c>
      <c r="N258" s="2" t="s">
        <v>469</v>
      </c>
      <c r="O258" s="2" t="s">
        <v>350</v>
      </c>
      <c r="P258" s="2" t="s">
        <v>351</v>
      </c>
      <c r="Q258" s="2" t="s">
        <v>2488</v>
      </c>
      <c r="R258" s="2" t="s">
        <v>350</v>
      </c>
      <c r="S258" s="2" t="s">
        <v>351</v>
      </c>
      <c r="T258" s="2" t="s">
        <v>2489</v>
      </c>
      <c r="U258" s="2" t="str">
        <f aca="false">IF(AND(O258=R258,O258&lt;&gt;"UNSURE"),"Agree","Conflict/Unsure")</f>
        <v>Agree</v>
      </c>
      <c r="V258" s="2"/>
      <c r="W258" s="2"/>
      <c r="X258" s="2"/>
      <c r="Y258" s="2" t="n">
        <v>0.696</v>
      </c>
      <c r="Z258" s="2" t="n">
        <v>304</v>
      </c>
      <c r="AA258" s="2" t="s">
        <v>293</v>
      </c>
      <c r="AB258" s="2"/>
      <c r="AC258" s="2"/>
      <c r="AD258" s="2" t="s">
        <v>350</v>
      </c>
      <c r="AE258" s="2" t="s">
        <v>351</v>
      </c>
      <c r="AF258" s="2" t="s">
        <v>294</v>
      </c>
      <c r="AG258" s="9"/>
      <c r="AH258" s="9"/>
      <c r="AI258" s="9"/>
    </row>
    <row r="259" customFormat="false" ht="15" hidden="false" customHeight="false" outlineLevel="0" collapsed="false">
      <c r="A259" s="2" t="s">
        <v>2490</v>
      </c>
      <c r="B259" s="2" t="n">
        <v>258</v>
      </c>
      <c r="C259" s="2" t="s">
        <v>1832</v>
      </c>
      <c r="D259" s="2" t="s">
        <v>2491</v>
      </c>
      <c r="E259" s="2" t="s">
        <v>2492</v>
      </c>
      <c r="F259" s="2" t="s">
        <v>2493</v>
      </c>
      <c r="G259" s="2" t="s">
        <v>281</v>
      </c>
      <c r="H259" s="2" t="s">
        <v>378</v>
      </c>
      <c r="I259" s="2" t="s">
        <v>2494</v>
      </c>
      <c r="J259" s="2" t="s">
        <v>2495</v>
      </c>
      <c r="K259" s="2" t="s">
        <v>285</v>
      </c>
      <c r="L259" s="2" t="s">
        <v>286</v>
      </c>
      <c r="M259" s="2" t="s">
        <v>400</v>
      </c>
      <c r="N259" s="2" t="s">
        <v>288</v>
      </c>
      <c r="O259" s="2" t="s">
        <v>289</v>
      </c>
      <c r="P259" s="2" t="s">
        <v>290</v>
      </c>
      <c r="Q259" s="2" t="s">
        <v>2496</v>
      </c>
      <c r="R259" s="2" t="s">
        <v>289</v>
      </c>
      <c r="S259" s="2" t="s">
        <v>290</v>
      </c>
      <c r="T259" s="2" t="s">
        <v>2497</v>
      </c>
      <c r="U259" s="2" t="str">
        <f aca="false">IF(AND(O259=R259,O259&lt;&gt;"UNSURE"),"Agree","Conflict/Unsure")</f>
        <v>Agree</v>
      </c>
      <c r="V259" s="2"/>
      <c r="W259" s="2"/>
      <c r="X259" s="2"/>
      <c r="Y259" s="2" t="n">
        <v>0.08</v>
      </c>
      <c r="Z259" s="2" t="n">
        <v>1858</v>
      </c>
      <c r="AA259" s="2" t="s">
        <v>293</v>
      </c>
      <c r="AB259" s="2"/>
      <c r="AC259" s="2"/>
      <c r="AD259" s="2" t="s">
        <v>289</v>
      </c>
      <c r="AE259" s="2" t="s">
        <v>290</v>
      </c>
      <c r="AF259" s="2" t="s">
        <v>294</v>
      </c>
      <c r="AG259" s="9"/>
      <c r="AH259" s="9"/>
      <c r="AI259" s="9"/>
    </row>
    <row r="260" customFormat="false" ht="15" hidden="false" customHeight="false" outlineLevel="0" collapsed="false">
      <c r="A260" s="2" t="s">
        <v>2498</v>
      </c>
      <c r="B260" s="2" t="n">
        <v>259</v>
      </c>
      <c r="C260" s="2" t="s">
        <v>1832</v>
      </c>
      <c r="D260" s="2" t="s">
        <v>2499</v>
      </c>
      <c r="E260" s="2" t="s">
        <v>2500</v>
      </c>
      <c r="F260" s="2" t="s">
        <v>2501</v>
      </c>
      <c r="G260" s="2" t="s">
        <v>299</v>
      </c>
      <c r="H260" s="2" t="s">
        <v>2502</v>
      </c>
      <c r="I260" s="2" t="s">
        <v>2503</v>
      </c>
      <c r="J260" s="2"/>
      <c r="K260" s="2" t="s">
        <v>436</v>
      </c>
      <c r="L260" s="2" t="s">
        <v>314</v>
      </c>
      <c r="M260" s="2" t="s">
        <v>2504</v>
      </c>
      <c r="N260" s="2" t="s">
        <v>161</v>
      </c>
      <c r="O260" s="2" t="s">
        <v>289</v>
      </c>
      <c r="P260" s="2" t="s">
        <v>290</v>
      </c>
      <c r="Q260" s="2" t="s">
        <v>2505</v>
      </c>
      <c r="R260" s="2" t="s">
        <v>289</v>
      </c>
      <c r="S260" s="2" t="s">
        <v>290</v>
      </c>
      <c r="T260" s="2" t="s">
        <v>2505</v>
      </c>
      <c r="U260" s="2" t="str">
        <f aca="false">IF(AND(O260=R260,O260&lt;&gt;"UNSURE"),"Agree","Conflict/Unsure")</f>
        <v>Agree</v>
      </c>
      <c r="V260" s="2"/>
      <c r="W260" s="2"/>
      <c r="X260" s="2"/>
      <c r="Y260" s="2" t="n">
        <v>0.17</v>
      </c>
      <c r="Z260" s="2" t="n">
        <v>1398</v>
      </c>
      <c r="AA260" s="2" t="s">
        <v>293</v>
      </c>
      <c r="AB260" s="2"/>
      <c r="AC260" s="2"/>
      <c r="AD260" s="2" t="s">
        <v>289</v>
      </c>
      <c r="AE260" s="2" t="s">
        <v>290</v>
      </c>
      <c r="AF260" s="2" t="s">
        <v>294</v>
      </c>
      <c r="AG260" s="9"/>
      <c r="AH260" s="9"/>
      <c r="AI260" s="9"/>
    </row>
    <row r="261" customFormat="false" ht="15" hidden="false" customHeight="false" outlineLevel="0" collapsed="false">
      <c r="A261" s="2" t="s">
        <v>2506</v>
      </c>
      <c r="B261" s="2" t="n">
        <v>260</v>
      </c>
      <c r="C261" s="2" t="s">
        <v>1832</v>
      </c>
      <c r="D261" s="2" t="s">
        <v>2507</v>
      </c>
      <c r="E261" s="2" t="s">
        <v>2508</v>
      </c>
      <c r="F261" s="2" t="s">
        <v>2509</v>
      </c>
      <c r="G261" s="2" t="s">
        <v>344</v>
      </c>
      <c r="H261" s="2" t="s">
        <v>2378</v>
      </c>
      <c r="I261" s="2" t="s">
        <v>2510</v>
      </c>
      <c r="J261" s="2" t="s">
        <v>2511</v>
      </c>
      <c r="K261" s="2" t="s">
        <v>448</v>
      </c>
      <c r="L261" s="2" t="s">
        <v>286</v>
      </c>
      <c r="M261" s="2" t="s">
        <v>2512</v>
      </c>
      <c r="N261" s="2" t="s">
        <v>288</v>
      </c>
      <c r="O261" s="2" t="s">
        <v>289</v>
      </c>
      <c r="P261" s="2" t="s">
        <v>305</v>
      </c>
      <c r="Q261" s="2" t="s">
        <v>2513</v>
      </c>
      <c r="R261" s="2" t="s">
        <v>289</v>
      </c>
      <c r="S261" s="2" t="s">
        <v>361</v>
      </c>
      <c r="T261" s="2" t="s">
        <v>2513</v>
      </c>
      <c r="U261" s="2" t="str">
        <f aca="false">IF(AND(O261=R261,O261&lt;&gt;"UNSURE"),"Agree","Conflict/Unsure")</f>
        <v>Agree</v>
      </c>
      <c r="V261" s="2"/>
      <c r="W261" s="2"/>
      <c r="X261" s="2"/>
      <c r="Y261" s="2" t="n">
        <v>0.23</v>
      </c>
      <c r="Z261" s="2" t="n">
        <v>1114</v>
      </c>
      <c r="AA261" s="2" t="s">
        <v>293</v>
      </c>
      <c r="AB261" s="2"/>
      <c r="AC261" s="2"/>
      <c r="AD261" s="2" t="s">
        <v>289</v>
      </c>
      <c r="AE261" s="2" t="s">
        <v>305</v>
      </c>
      <c r="AF261" s="2" t="s">
        <v>294</v>
      </c>
      <c r="AG261" s="9"/>
      <c r="AH261" s="9"/>
      <c r="AI261" s="9"/>
    </row>
    <row r="262" customFormat="false" ht="15" hidden="false" customHeight="false" outlineLevel="0" collapsed="false">
      <c r="A262" s="2" t="s">
        <v>2514</v>
      </c>
      <c r="B262" s="2" t="n">
        <v>261</v>
      </c>
      <c r="C262" s="2" t="s">
        <v>1832</v>
      </c>
      <c r="D262" s="2" t="s">
        <v>2515</v>
      </c>
      <c r="E262" s="2" t="s">
        <v>2516</v>
      </c>
      <c r="F262" s="2" t="s">
        <v>2517</v>
      </c>
      <c r="G262" s="2" t="s">
        <v>322</v>
      </c>
      <c r="H262" s="2" t="s">
        <v>282</v>
      </c>
      <c r="I262" s="2" t="s">
        <v>2518</v>
      </c>
      <c r="J262" s="2" t="s">
        <v>2519</v>
      </c>
      <c r="K262" s="2" t="s">
        <v>303</v>
      </c>
      <c r="L262" s="2" t="s">
        <v>286</v>
      </c>
      <c r="M262" s="2" t="s">
        <v>287</v>
      </c>
      <c r="N262" s="2" t="s">
        <v>1739</v>
      </c>
      <c r="O262" s="2" t="s">
        <v>289</v>
      </c>
      <c r="P262" s="2" t="s">
        <v>361</v>
      </c>
      <c r="Q262" s="2" t="s">
        <v>2520</v>
      </c>
      <c r="R262" s="2" t="s">
        <v>289</v>
      </c>
      <c r="S262" s="2" t="s">
        <v>361</v>
      </c>
      <c r="T262" s="2" t="s">
        <v>2521</v>
      </c>
      <c r="U262" s="2" t="str">
        <f aca="false">IF(AND(O262=R262,O262&lt;&gt;"UNSURE"),"Agree","Conflict/Unsure")</f>
        <v>Agree</v>
      </c>
      <c r="V262" s="2"/>
      <c r="W262" s="2"/>
      <c r="X262" s="2"/>
      <c r="Y262" s="2" t="n">
        <v>0.576</v>
      </c>
      <c r="Z262" s="2" t="n">
        <v>395</v>
      </c>
      <c r="AA262" s="2" t="s">
        <v>293</v>
      </c>
      <c r="AB262" s="2"/>
      <c r="AC262" s="2"/>
      <c r="AD262" s="2" t="s">
        <v>289</v>
      </c>
      <c r="AE262" s="2" t="s">
        <v>361</v>
      </c>
      <c r="AF262" s="2" t="s">
        <v>294</v>
      </c>
      <c r="AG262" s="9"/>
      <c r="AH262" s="9"/>
      <c r="AI262" s="9"/>
    </row>
    <row r="263" customFormat="false" ht="15" hidden="false" customHeight="false" outlineLevel="0" collapsed="false">
      <c r="A263" s="2" t="s">
        <v>2522</v>
      </c>
      <c r="B263" s="2" t="n">
        <v>262</v>
      </c>
      <c r="C263" s="2" t="s">
        <v>1832</v>
      </c>
      <c r="D263" s="2" t="s">
        <v>2523</v>
      </c>
      <c r="E263" s="2" t="s">
        <v>2524</v>
      </c>
      <c r="F263" s="2" t="s">
        <v>2525</v>
      </c>
      <c r="G263" s="2" t="s">
        <v>344</v>
      </c>
      <c r="H263" s="2" t="s">
        <v>423</v>
      </c>
      <c r="I263" s="2" t="s">
        <v>2526</v>
      </c>
      <c r="J263" s="2" t="s">
        <v>2527</v>
      </c>
      <c r="K263" s="2" t="s">
        <v>303</v>
      </c>
      <c r="L263" s="2" t="s">
        <v>286</v>
      </c>
      <c r="M263" s="2" t="s">
        <v>326</v>
      </c>
      <c r="N263" s="2" t="s">
        <v>2528</v>
      </c>
      <c r="O263" s="2" t="s">
        <v>350</v>
      </c>
      <c r="P263" s="2" t="s">
        <v>351</v>
      </c>
      <c r="Q263" s="2" t="s">
        <v>2529</v>
      </c>
      <c r="R263" s="2" t="s">
        <v>350</v>
      </c>
      <c r="S263" s="2" t="s">
        <v>351</v>
      </c>
      <c r="T263" s="2" t="s">
        <v>2530</v>
      </c>
      <c r="U263" s="2" t="str">
        <f aca="false">IF(AND(O263=R263,O263&lt;&gt;"UNSURE"),"Agree","Conflict/Unsure")</f>
        <v>Agree</v>
      </c>
      <c r="V263" s="2"/>
      <c r="W263" s="2"/>
      <c r="X263" s="2"/>
      <c r="Y263" s="2" t="n">
        <v>0.757</v>
      </c>
      <c r="Z263" s="2" t="n">
        <v>263</v>
      </c>
      <c r="AA263" s="2" t="s">
        <v>293</v>
      </c>
      <c r="AB263" s="2"/>
      <c r="AC263" s="2"/>
      <c r="AD263" s="2" t="s">
        <v>350</v>
      </c>
      <c r="AE263" s="2" t="s">
        <v>351</v>
      </c>
      <c r="AF263" s="2" t="s">
        <v>294</v>
      </c>
      <c r="AG263" s="9"/>
      <c r="AH263" s="9"/>
      <c r="AI263" s="9"/>
    </row>
    <row r="264" customFormat="false" ht="15" hidden="false" customHeight="false" outlineLevel="0" collapsed="false">
      <c r="A264" s="2" t="s">
        <v>2531</v>
      </c>
      <c r="B264" s="2" t="n">
        <v>263</v>
      </c>
      <c r="C264" s="2" t="s">
        <v>1832</v>
      </c>
      <c r="D264" s="2" t="s">
        <v>2532</v>
      </c>
      <c r="E264" s="2" t="s">
        <v>2533</v>
      </c>
      <c r="F264" s="2" t="s">
        <v>2534</v>
      </c>
      <c r="G264" s="2" t="s">
        <v>281</v>
      </c>
      <c r="H264" s="2" t="s">
        <v>2535</v>
      </c>
      <c r="I264" s="2" t="s">
        <v>2536</v>
      </c>
      <c r="J264" s="2" t="s">
        <v>2537</v>
      </c>
      <c r="K264" s="2" t="s">
        <v>303</v>
      </c>
      <c r="L264" s="2" t="s">
        <v>286</v>
      </c>
      <c r="M264" s="2" t="s">
        <v>2538</v>
      </c>
      <c r="N264" s="2" t="s">
        <v>288</v>
      </c>
      <c r="O264" s="2" t="s">
        <v>350</v>
      </c>
      <c r="P264" s="2" t="s">
        <v>351</v>
      </c>
      <c r="Q264" s="2" t="s">
        <v>2539</v>
      </c>
      <c r="R264" s="2" t="s">
        <v>350</v>
      </c>
      <c r="S264" s="2" t="s">
        <v>351</v>
      </c>
      <c r="T264" s="2" t="s">
        <v>2540</v>
      </c>
      <c r="U264" s="2" t="str">
        <f aca="false">IF(AND(O264=R264,O264&lt;&gt;"UNSURE"),"Agree","Conflict/Unsure")</f>
        <v>Agree</v>
      </c>
      <c r="V264" s="2"/>
      <c r="W264" s="2"/>
      <c r="X264" s="2"/>
      <c r="Y264" s="2" t="n">
        <v>0.879</v>
      </c>
      <c r="Z264" s="2" t="n">
        <v>170</v>
      </c>
      <c r="AA264" s="2" t="s">
        <v>293</v>
      </c>
      <c r="AB264" s="2"/>
      <c r="AC264" s="2"/>
      <c r="AD264" s="2" t="s">
        <v>350</v>
      </c>
      <c r="AE264" s="2" t="s">
        <v>351</v>
      </c>
      <c r="AF264" s="2" t="s">
        <v>294</v>
      </c>
      <c r="AG264" s="9"/>
      <c r="AH264" s="9"/>
      <c r="AI264" s="9"/>
    </row>
    <row r="265" customFormat="false" ht="15" hidden="false" customHeight="false" outlineLevel="0" collapsed="false">
      <c r="A265" s="2" t="s">
        <v>2541</v>
      </c>
      <c r="B265" s="2" t="n">
        <v>264</v>
      </c>
      <c r="C265" s="2" t="s">
        <v>1832</v>
      </c>
      <c r="D265" s="2" t="s">
        <v>2542</v>
      </c>
      <c r="E265" s="2" t="s">
        <v>2543</v>
      </c>
      <c r="F265" s="2" t="s">
        <v>2544</v>
      </c>
      <c r="G265" s="2" t="s">
        <v>344</v>
      </c>
      <c r="H265" s="2" t="s">
        <v>2545</v>
      </c>
      <c r="I265" s="2" t="s">
        <v>2546</v>
      </c>
      <c r="J265" s="2" t="s">
        <v>2547</v>
      </c>
      <c r="K265" s="2" t="s">
        <v>303</v>
      </c>
      <c r="L265" s="2" t="s">
        <v>286</v>
      </c>
      <c r="M265" s="2" t="s">
        <v>400</v>
      </c>
      <c r="N265" s="2" t="s">
        <v>943</v>
      </c>
      <c r="O265" s="2" t="s">
        <v>350</v>
      </c>
      <c r="P265" s="2" t="s">
        <v>351</v>
      </c>
      <c r="Q265" s="2" t="s">
        <v>2548</v>
      </c>
      <c r="R265" s="2" t="s">
        <v>350</v>
      </c>
      <c r="S265" s="2" t="s">
        <v>351</v>
      </c>
      <c r="T265" s="2" t="s">
        <v>2549</v>
      </c>
      <c r="U265" s="2" t="str">
        <f aca="false">IF(AND(O265=R265,O265&lt;&gt;"UNSURE"),"Agree","Conflict/Unsure")</f>
        <v>Agree</v>
      </c>
      <c r="V265" s="2"/>
      <c r="W265" s="2"/>
      <c r="X265" s="2"/>
      <c r="Y265" s="2" t="n">
        <v>1.189</v>
      </c>
      <c r="Z265" s="2" t="n">
        <v>16</v>
      </c>
      <c r="AA265" s="2" t="s">
        <v>293</v>
      </c>
      <c r="AB265" s="2"/>
      <c r="AC265" s="2"/>
      <c r="AD265" s="2" t="s">
        <v>350</v>
      </c>
      <c r="AE265" s="2" t="s">
        <v>351</v>
      </c>
      <c r="AF265" s="2" t="s">
        <v>294</v>
      </c>
      <c r="AG265" s="9"/>
      <c r="AH265" s="9"/>
      <c r="AI265" s="9"/>
    </row>
    <row r="266" customFormat="false" ht="15" hidden="false" customHeight="false" outlineLevel="0" collapsed="false">
      <c r="A266" s="2" t="s">
        <v>2550</v>
      </c>
      <c r="B266" s="2" t="n">
        <v>265</v>
      </c>
      <c r="C266" s="2" t="s">
        <v>1832</v>
      </c>
      <c r="D266" s="2" t="s">
        <v>2551</v>
      </c>
      <c r="E266" s="2" t="s">
        <v>2552</v>
      </c>
      <c r="F266" s="2" t="s">
        <v>2553</v>
      </c>
      <c r="G266" s="2" t="s">
        <v>344</v>
      </c>
      <c r="H266" s="2" t="s">
        <v>575</v>
      </c>
      <c r="I266" s="2" t="s">
        <v>2554</v>
      </c>
      <c r="J266" s="2" t="s">
        <v>2555</v>
      </c>
      <c r="K266" s="2" t="s">
        <v>303</v>
      </c>
      <c r="L266" s="2" t="s">
        <v>286</v>
      </c>
      <c r="M266" s="2" t="s">
        <v>2556</v>
      </c>
      <c r="N266" s="2" t="s">
        <v>578</v>
      </c>
      <c r="O266" s="2" t="s">
        <v>289</v>
      </c>
      <c r="P266" s="2" t="s">
        <v>305</v>
      </c>
      <c r="Q266" s="2" t="s">
        <v>2557</v>
      </c>
      <c r="R266" s="2" t="s">
        <v>289</v>
      </c>
      <c r="S266" s="2" t="s">
        <v>305</v>
      </c>
      <c r="T266" s="2" t="s">
        <v>2558</v>
      </c>
      <c r="U266" s="2" t="str">
        <f aca="false">IF(AND(O266=R266,O266&lt;&gt;"UNSURE"),"Agree","Conflict/Unsure")</f>
        <v>Agree</v>
      </c>
      <c r="V266" s="2"/>
      <c r="W266" s="2"/>
      <c r="X266" s="2"/>
      <c r="Y266" s="2" t="n">
        <v>0.191</v>
      </c>
      <c r="Z266" s="2" t="n">
        <v>1292</v>
      </c>
      <c r="AA266" s="2" t="s">
        <v>293</v>
      </c>
      <c r="AB266" s="2"/>
      <c r="AC266" s="2"/>
      <c r="AD266" s="2" t="s">
        <v>289</v>
      </c>
      <c r="AE266" s="2" t="s">
        <v>305</v>
      </c>
      <c r="AF266" s="2" t="s">
        <v>294</v>
      </c>
      <c r="AG266" s="9"/>
      <c r="AH266" s="9"/>
      <c r="AI266" s="9"/>
    </row>
    <row r="267" customFormat="false" ht="15" hidden="false" customHeight="false" outlineLevel="0" collapsed="false">
      <c r="A267" s="2" t="s">
        <v>2559</v>
      </c>
      <c r="B267" s="2" t="n">
        <v>266</v>
      </c>
      <c r="C267" s="2" t="s">
        <v>1832</v>
      </c>
      <c r="D267" s="2" t="s">
        <v>2560</v>
      </c>
      <c r="E267" s="2" t="s">
        <v>2561</v>
      </c>
      <c r="F267" s="2" t="s">
        <v>2562</v>
      </c>
      <c r="G267" s="2" t="s">
        <v>344</v>
      </c>
      <c r="H267" s="2" t="s">
        <v>2563</v>
      </c>
      <c r="I267" s="2" t="s">
        <v>2564</v>
      </c>
      <c r="J267" s="2"/>
      <c r="K267" s="2" t="s">
        <v>303</v>
      </c>
      <c r="L267" s="2" t="s">
        <v>314</v>
      </c>
      <c r="M267" s="2" t="s">
        <v>2143</v>
      </c>
      <c r="N267" s="2" t="s">
        <v>438</v>
      </c>
      <c r="O267" s="2" t="s">
        <v>289</v>
      </c>
      <c r="P267" s="2" t="s">
        <v>305</v>
      </c>
      <c r="Q267" s="2" t="s">
        <v>2565</v>
      </c>
      <c r="R267" s="2" t="s">
        <v>289</v>
      </c>
      <c r="S267" s="2" t="s">
        <v>305</v>
      </c>
      <c r="T267" s="2" t="s">
        <v>2566</v>
      </c>
      <c r="U267" s="2" t="str">
        <f aca="false">IF(AND(O267=R267,O267&lt;&gt;"UNSURE"),"Agree","Conflict/Unsure")</f>
        <v>Agree</v>
      </c>
      <c r="V267" s="2"/>
      <c r="W267" s="2"/>
      <c r="X267" s="2"/>
      <c r="Y267" s="2" t="n">
        <v>0.117</v>
      </c>
      <c r="Z267" s="2" t="n">
        <v>1674</v>
      </c>
      <c r="AA267" s="2" t="s">
        <v>293</v>
      </c>
      <c r="AB267" s="2"/>
      <c r="AC267" s="2"/>
      <c r="AD267" s="2" t="s">
        <v>289</v>
      </c>
      <c r="AE267" s="2" t="s">
        <v>305</v>
      </c>
      <c r="AF267" s="2" t="s">
        <v>294</v>
      </c>
      <c r="AG267" s="9"/>
      <c r="AH267" s="9"/>
      <c r="AI267" s="9"/>
    </row>
    <row r="268" customFormat="false" ht="15" hidden="false" customHeight="false" outlineLevel="0" collapsed="false">
      <c r="A268" s="2" t="s">
        <v>2567</v>
      </c>
      <c r="B268" s="2" t="n">
        <v>267</v>
      </c>
      <c r="C268" s="2" t="s">
        <v>1832</v>
      </c>
      <c r="D268" s="2" t="s">
        <v>2568</v>
      </c>
      <c r="E268" s="2" t="s">
        <v>2569</v>
      </c>
      <c r="F268" s="2" t="s">
        <v>2570</v>
      </c>
      <c r="G268" s="2" t="s">
        <v>322</v>
      </c>
      <c r="H268" s="2" t="s">
        <v>575</v>
      </c>
      <c r="I268" s="2" t="s">
        <v>2571</v>
      </c>
      <c r="J268" s="2" t="s">
        <v>2572</v>
      </c>
      <c r="K268" s="2" t="s">
        <v>303</v>
      </c>
      <c r="L268" s="2" t="s">
        <v>286</v>
      </c>
      <c r="M268" s="2" t="s">
        <v>2573</v>
      </c>
      <c r="N268" s="2" t="s">
        <v>496</v>
      </c>
      <c r="O268" s="2" t="s">
        <v>350</v>
      </c>
      <c r="P268" s="2" t="s">
        <v>351</v>
      </c>
      <c r="Q268" s="2" t="s">
        <v>2574</v>
      </c>
      <c r="R268" s="2" t="s">
        <v>350</v>
      </c>
      <c r="S268" s="2" t="s">
        <v>351</v>
      </c>
      <c r="T268" s="2" t="s">
        <v>2575</v>
      </c>
      <c r="U268" s="2" t="str">
        <f aca="false">IF(AND(O268=R268,O268&lt;&gt;"UNSURE"),"Agree","Conflict/Unsure")</f>
        <v>Agree</v>
      </c>
      <c r="V268" s="2"/>
      <c r="W268" s="2"/>
      <c r="X268" s="2"/>
      <c r="Y268" s="2" t="n">
        <v>0.713</v>
      </c>
      <c r="Z268" s="2" t="n">
        <v>295</v>
      </c>
      <c r="AA268" s="2" t="s">
        <v>293</v>
      </c>
      <c r="AB268" s="2"/>
      <c r="AC268" s="2"/>
      <c r="AD268" s="2" t="s">
        <v>350</v>
      </c>
      <c r="AE268" s="2" t="s">
        <v>351</v>
      </c>
      <c r="AF268" s="2" t="s">
        <v>294</v>
      </c>
      <c r="AG268" s="9"/>
      <c r="AH268" s="9"/>
      <c r="AI268" s="9"/>
    </row>
    <row r="269" customFormat="false" ht="15" hidden="false" customHeight="false" outlineLevel="0" collapsed="false">
      <c r="A269" s="2" t="s">
        <v>2576</v>
      </c>
      <c r="B269" s="2" t="n">
        <v>268</v>
      </c>
      <c r="C269" s="2" t="s">
        <v>1832</v>
      </c>
      <c r="D269" s="2" t="s">
        <v>2577</v>
      </c>
      <c r="E269" s="2" t="s">
        <v>2578</v>
      </c>
      <c r="F269" s="2" t="s">
        <v>2579</v>
      </c>
      <c r="G269" s="2" t="s">
        <v>344</v>
      </c>
      <c r="H269" s="2" t="s">
        <v>1913</v>
      </c>
      <c r="I269" s="2" t="s">
        <v>2580</v>
      </c>
      <c r="J269" s="2" t="s">
        <v>2581</v>
      </c>
      <c r="K269" s="2" t="s">
        <v>303</v>
      </c>
      <c r="L269" s="2" t="s">
        <v>286</v>
      </c>
      <c r="M269" s="2" t="s">
        <v>609</v>
      </c>
      <c r="N269" s="2" t="s">
        <v>288</v>
      </c>
      <c r="O269" s="2" t="s">
        <v>350</v>
      </c>
      <c r="P269" s="2" t="s">
        <v>351</v>
      </c>
      <c r="Q269" s="2" t="s">
        <v>2582</v>
      </c>
      <c r="R269" s="2" t="s">
        <v>350</v>
      </c>
      <c r="S269" s="2" t="s">
        <v>351</v>
      </c>
      <c r="T269" s="2" t="s">
        <v>2583</v>
      </c>
      <c r="U269" s="2" t="str">
        <f aca="false">IF(AND(O269=R269,O269&lt;&gt;"UNSURE"),"Agree","Conflict/Unsure")</f>
        <v>Agree</v>
      </c>
      <c r="V269" s="2"/>
      <c r="W269" s="2"/>
      <c r="X269" s="2"/>
      <c r="Y269" s="2" t="n">
        <v>0.854</v>
      </c>
      <c r="Z269" s="2" t="n">
        <v>192</v>
      </c>
      <c r="AA269" s="2" t="s">
        <v>293</v>
      </c>
      <c r="AB269" s="2"/>
      <c r="AC269" s="2"/>
      <c r="AD269" s="2" t="s">
        <v>350</v>
      </c>
      <c r="AE269" s="2" t="s">
        <v>351</v>
      </c>
      <c r="AF269" s="2" t="s">
        <v>294</v>
      </c>
      <c r="AG269" s="9"/>
      <c r="AH269" s="9"/>
      <c r="AI269" s="9"/>
    </row>
    <row r="270" customFormat="false" ht="15" hidden="false" customHeight="false" outlineLevel="0" collapsed="false">
      <c r="A270" s="2" t="s">
        <v>2584</v>
      </c>
      <c r="B270" s="2" t="n">
        <v>269</v>
      </c>
      <c r="C270" s="2" t="s">
        <v>1832</v>
      </c>
      <c r="D270" s="2" t="s">
        <v>2585</v>
      </c>
      <c r="E270" s="2" t="s">
        <v>2586</v>
      </c>
      <c r="F270" s="2" t="s">
        <v>2587</v>
      </c>
      <c r="G270" s="2" t="s">
        <v>344</v>
      </c>
      <c r="H270" s="2" t="s">
        <v>2588</v>
      </c>
      <c r="I270" s="2" t="s">
        <v>2589</v>
      </c>
      <c r="J270" s="2"/>
      <c r="K270" s="2" t="s">
        <v>303</v>
      </c>
      <c r="L270" s="2" t="s">
        <v>314</v>
      </c>
      <c r="M270" s="2" t="s">
        <v>2590</v>
      </c>
      <c r="N270" s="2" t="s">
        <v>780</v>
      </c>
      <c r="O270" s="2" t="s">
        <v>289</v>
      </c>
      <c r="P270" s="2" t="s">
        <v>361</v>
      </c>
      <c r="Q270" s="2" t="s">
        <v>2591</v>
      </c>
      <c r="R270" s="2" t="s">
        <v>289</v>
      </c>
      <c r="S270" s="2" t="s">
        <v>361</v>
      </c>
      <c r="T270" s="2" t="s">
        <v>2592</v>
      </c>
      <c r="U270" s="2" t="str">
        <f aca="false">IF(AND(O270=R270,O270&lt;&gt;"UNSURE"),"Agree","Conflict/Unsure")</f>
        <v>Agree</v>
      </c>
      <c r="V270" s="2"/>
      <c r="W270" s="2"/>
      <c r="X270" s="2"/>
      <c r="Y270" s="2" t="n">
        <v>0.941</v>
      </c>
      <c r="Z270" s="2" t="n">
        <v>121</v>
      </c>
      <c r="AA270" s="2" t="s">
        <v>771</v>
      </c>
      <c r="AB270" s="2" t="s">
        <v>289</v>
      </c>
      <c r="AC270" s="2" t="s">
        <v>2593</v>
      </c>
      <c r="AD270" s="2" t="s">
        <v>289</v>
      </c>
      <c r="AE270" s="2" t="s">
        <v>361</v>
      </c>
      <c r="AF270" s="2" t="s">
        <v>294</v>
      </c>
      <c r="AG270" s="9"/>
      <c r="AH270" s="9"/>
      <c r="AI270" s="9"/>
    </row>
    <row r="271" customFormat="false" ht="15" hidden="false" customHeight="false" outlineLevel="0" collapsed="false">
      <c r="A271" s="2" t="s">
        <v>2594</v>
      </c>
      <c r="B271" s="2" t="n">
        <v>270</v>
      </c>
      <c r="C271" s="2" t="s">
        <v>1832</v>
      </c>
      <c r="D271" s="2" t="s">
        <v>2595</v>
      </c>
      <c r="E271" s="2" t="s">
        <v>2596</v>
      </c>
      <c r="F271" s="2" t="s">
        <v>2597</v>
      </c>
      <c r="G271" s="2" t="s">
        <v>322</v>
      </c>
      <c r="H271" s="2" t="s">
        <v>423</v>
      </c>
      <c r="I271" s="2" t="s">
        <v>2598</v>
      </c>
      <c r="J271" s="2" t="s">
        <v>2599</v>
      </c>
      <c r="K271" s="2" t="s">
        <v>303</v>
      </c>
      <c r="L271" s="2" t="s">
        <v>286</v>
      </c>
      <c r="M271" s="2" t="s">
        <v>400</v>
      </c>
      <c r="N271" s="2" t="s">
        <v>943</v>
      </c>
      <c r="O271" s="2" t="s">
        <v>289</v>
      </c>
      <c r="P271" s="2" t="s">
        <v>361</v>
      </c>
      <c r="Q271" s="2" t="s">
        <v>2600</v>
      </c>
      <c r="R271" s="2" t="s">
        <v>289</v>
      </c>
      <c r="S271" s="2" t="s">
        <v>361</v>
      </c>
      <c r="T271" s="2" t="s">
        <v>2601</v>
      </c>
      <c r="U271" s="2" t="str">
        <f aca="false">IF(AND(O271=R271,O271&lt;&gt;"UNSURE"),"Agree","Conflict/Unsure")</f>
        <v>Agree</v>
      </c>
      <c r="V271" s="2"/>
      <c r="W271" s="2"/>
      <c r="X271" s="2"/>
      <c r="Y271" s="2" t="n">
        <v>0.182</v>
      </c>
      <c r="Z271" s="2" t="n">
        <v>1341</v>
      </c>
      <c r="AA271" s="2" t="s">
        <v>293</v>
      </c>
      <c r="AB271" s="2"/>
      <c r="AC271" s="2"/>
      <c r="AD271" s="2" t="s">
        <v>289</v>
      </c>
      <c r="AE271" s="2" t="s">
        <v>361</v>
      </c>
      <c r="AF271" s="2" t="s">
        <v>294</v>
      </c>
      <c r="AG271" s="9"/>
      <c r="AH271" s="9"/>
      <c r="AI271" s="9"/>
    </row>
    <row r="272" customFormat="false" ht="15" hidden="false" customHeight="false" outlineLevel="0" collapsed="false">
      <c r="A272" s="2" t="s">
        <v>2602</v>
      </c>
      <c r="B272" s="2" t="n">
        <v>271</v>
      </c>
      <c r="C272" s="2" t="s">
        <v>1832</v>
      </c>
      <c r="D272" s="2" t="s">
        <v>2603</v>
      </c>
      <c r="E272" s="2" t="s">
        <v>2604</v>
      </c>
      <c r="F272" s="2" t="s">
        <v>2605</v>
      </c>
      <c r="G272" s="2" t="s">
        <v>344</v>
      </c>
      <c r="H272" s="2" t="s">
        <v>994</v>
      </c>
      <c r="I272" s="2" t="s">
        <v>2606</v>
      </c>
      <c r="J272" s="2"/>
      <c r="K272" s="2" t="s">
        <v>303</v>
      </c>
      <c r="L272" s="2" t="s">
        <v>314</v>
      </c>
      <c r="M272" s="2" t="s">
        <v>1811</v>
      </c>
      <c r="N272" s="2" t="s">
        <v>164</v>
      </c>
      <c r="O272" s="2" t="s">
        <v>289</v>
      </c>
      <c r="P272" s="2" t="s">
        <v>361</v>
      </c>
      <c r="Q272" s="2" t="s">
        <v>2607</v>
      </c>
      <c r="R272" s="2" t="s">
        <v>289</v>
      </c>
      <c r="S272" s="2" t="s">
        <v>361</v>
      </c>
      <c r="T272" s="2" t="s">
        <v>2608</v>
      </c>
      <c r="U272" s="2" t="str">
        <f aca="false">IF(AND(O272=R272,O272&lt;&gt;"UNSURE"),"Agree","Conflict/Unsure")</f>
        <v>Agree</v>
      </c>
      <c r="V272" s="2"/>
      <c r="W272" s="2"/>
      <c r="X272" s="2"/>
      <c r="Y272" s="2" t="n">
        <v>0.25</v>
      </c>
      <c r="Z272" s="2" t="n">
        <v>1026</v>
      </c>
      <c r="AA272" s="2" t="s">
        <v>293</v>
      </c>
      <c r="AB272" s="2"/>
      <c r="AC272" s="2"/>
      <c r="AD272" s="2" t="s">
        <v>289</v>
      </c>
      <c r="AE272" s="2" t="s">
        <v>361</v>
      </c>
      <c r="AF272" s="2" t="s">
        <v>294</v>
      </c>
      <c r="AG272" s="9"/>
      <c r="AH272" s="9"/>
      <c r="AI272" s="9"/>
    </row>
    <row r="273" customFormat="false" ht="15" hidden="false" customHeight="false" outlineLevel="0" collapsed="false">
      <c r="A273" s="2" t="s">
        <v>2609</v>
      </c>
      <c r="B273" s="2" t="n">
        <v>272</v>
      </c>
      <c r="C273" s="2" t="s">
        <v>1832</v>
      </c>
      <c r="D273" s="2" t="s">
        <v>2610</v>
      </c>
      <c r="E273" s="2" t="s">
        <v>2611</v>
      </c>
      <c r="F273" s="2" t="s">
        <v>2612</v>
      </c>
      <c r="G273" s="2" t="s">
        <v>281</v>
      </c>
      <c r="H273" s="2" t="s">
        <v>2613</v>
      </c>
      <c r="I273" s="2" t="s">
        <v>2614</v>
      </c>
      <c r="J273" s="2"/>
      <c r="K273" s="2" t="s">
        <v>303</v>
      </c>
      <c r="L273" s="2" t="s">
        <v>314</v>
      </c>
      <c r="M273" s="2" t="s">
        <v>468</v>
      </c>
      <c r="N273" s="2" t="s">
        <v>438</v>
      </c>
      <c r="O273" s="2" t="s">
        <v>289</v>
      </c>
      <c r="P273" s="2" t="s">
        <v>361</v>
      </c>
      <c r="Q273" s="2" t="s">
        <v>2615</v>
      </c>
      <c r="R273" s="2" t="s">
        <v>289</v>
      </c>
      <c r="S273" s="2" t="s">
        <v>361</v>
      </c>
      <c r="T273" s="2" t="s">
        <v>2615</v>
      </c>
      <c r="U273" s="2" t="str">
        <f aca="false">IF(AND(O273=R273,O273&lt;&gt;"UNSURE"),"Agree","Conflict/Unsure")</f>
        <v>Agree</v>
      </c>
      <c r="V273" s="2"/>
      <c r="W273" s="2"/>
      <c r="X273" s="2"/>
      <c r="Y273" s="2" t="n">
        <v>0.062</v>
      </c>
      <c r="Z273" s="2" t="n">
        <v>1933</v>
      </c>
      <c r="AA273" s="2" t="s">
        <v>293</v>
      </c>
      <c r="AB273" s="2"/>
      <c r="AC273" s="2"/>
      <c r="AD273" s="2" t="s">
        <v>289</v>
      </c>
      <c r="AE273" s="2" t="s">
        <v>361</v>
      </c>
      <c r="AF273" s="2" t="s">
        <v>294</v>
      </c>
      <c r="AG273" s="9"/>
      <c r="AH273" s="9"/>
      <c r="AI273" s="9"/>
    </row>
    <row r="274" customFormat="false" ht="15" hidden="false" customHeight="false" outlineLevel="0" collapsed="false">
      <c r="A274" s="2" t="s">
        <v>2616</v>
      </c>
      <c r="B274" s="2" t="n">
        <v>273</v>
      </c>
      <c r="C274" s="2" t="s">
        <v>1832</v>
      </c>
      <c r="D274" s="2" t="s">
        <v>2617</v>
      </c>
      <c r="E274" s="2" t="s">
        <v>2618</v>
      </c>
      <c r="F274" s="2" t="s">
        <v>2619</v>
      </c>
      <c r="G274" s="2" t="s">
        <v>344</v>
      </c>
      <c r="H274" s="2" t="s">
        <v>1035</v>
      </c>
      <c r="I274" s="2" t="s">
        <v>2620</v>
      </c>
      <c r="J274" s="2"/>
      <c r="K274" s="2" t="s">
        <v>325</v>
      </c>
      <c r="L274" s="2" t="s">
        <v>314</v>
      </c>
      <c r="M274" s="2" t="s">
        <v>779</v>
      </c>
      <c r="N274" s="2" t="s">
        <v>1037</v>
      </c>
      <c r="O274" s="2" t="s">
        <v>289</v>
      </c>
      <c r="P274" s="2" t="s">
        <v>361</v>
      </c>
      <c r="Q274" s="2" t="s">
        <v>2621</v>
      </c>
      <c r="R274" s="2" t="s">
        <v>289</v>
      </c>
      <c r="S274" s="2" t="s">
        <v>361</v>
      </c>
      <c r="T274" s="2" t="s">
        <v>2621</v>
      </c>
      <c r="U274" s="2" t="str">
        <f aca="false">IF(AND(O274=R274,O274&lt;&gt;"UNSURE"),"Agree","Conflict/Unsure")</f>
        <v>Agree</v>
      </c>
      <c r="V274" s="2"/>
      <c r="W274" s="2"/>
      <c r="X274" s="2"/>
      <c r="Y274" s="2" t="n">
        <v>0.264</v>
      </c>
      <c r="Z274" s="2" t="n">
        <v>972</v>
      </c>
      <c r="AA274" s="2" t="s">
        <v>293</v>
      </c>
      <c r="AB274" s="2"/>
      <c r="AC274" s="2"/>
      <c r="AD274" s="2" t="s">
        <v>289</v>
      </c>
      <c r="AE274" s="2" t="s">
        <v>361</v>
      </c>
      <c r="AF274" s="2" t="s">
        <v>294</v>
      </c>
      <c r="AG274" s="9"/>
      <c r="AH274" s="9"/>
      <c r="AI274" s="9"/>
    </row>
    <row r="275" customFormat="false" ht="15" hidden="false" customHeight="false" outlineLevel="0" collapsed="false">
      <c r="A275" s="2" t="s">
        <v>2622</v>
      </c>
      <c r="B275" s="2" t="n">
        <v>274</v>
      </c>
      <c r="C275" s="2" t="s">
        <v>1832</v>
      </c>
      <c r="D275" s="2" t="s">
        <v>2623</v>
      </c>
      <c r="E275" s="2" t="s">
        <v>2624</v>
      </c>
      <c r="F275" s="2" t="s">
        <v>2625</v>
      </c>
      <c r="G275" s="2" t="s">
        <v>344</v>
      </c>
      <c r="H275" s="2" t="s">
        <v>575</v>
      </c>
      <c r="I275" s="2" t="s">
        <v>2626</v>
      </c>
      <c r="J275" s="2" t="s">
        <v>2627</v>
      </c>
      <c r="K275" s="2" t="s">
        <v>303</v>
      </c>
      <c r="L275" s="2" t="s">
        <v>286</v>
      </c>
      <c r="M275" s="2" t="s">
        <v>315</v>
      </c>
      <c r="N275" s="2" t="s">
        <v>578</v>
      </c>
      <c r="O275" s="2" t="s">
        <v>350</v>
      </c>
      <c r="P275" s="2" t="s">
        <v>351</v>
      </c>
      <c r="Q275" s="2" t="s">
        <v>2628</v>
      </c>
      <c r="R275" s="2" t="s">
        <v>350</v>
      </c>
      <c r="S275" s="2" t="s">
        <v>351</v>
      </c>
      <c r="T275" s="2" t="s">
        <v>2629</v>
      </c>
      <c r="U275" s="2" t="str">
        <f aca="false">IF(AND(O275=R275,O275&lt;&gt;"UNSURE"),"Agree","Conflict/Unsure")</f>
        <v>Agree</v>
      </c>
      <c r="V275" s="2"/>
      <c r="W275" s="2"/>
      <c r="X275" s="2"/>
      <c r="Y275" s="2" t="n">
        <v>0.479</v>
      </c>
      <c r="Z275" s="2" t="n">
        <v>498</v>
      </c>
      <c r="AA275" s="2" t="s">
        <v>293</v>
      </c>
      <c r="AB275" s="2"/>
      <c r="AC275" s="2"/>
      <c r="AD275" s="2" t="s">
        <v>350</v>
      </c>
      <c r="AE275" s="2" t="s">
        <v>351</v>
      </c>
      <c r="AF275" s="2" t="s">
        <v>294</v>
      </c>
      <c r="AG275" s="9"/>
      <c r="AH275" s="9"/>
      <c r="AI275" s="9"/>
    </row>
    <row r="276" customFormat="false" ht="15" hidden="false" customHeight="false" outlineLevel="0" collapsed="false">
      <c r="A276" s="2" t="s">
        <v>2630</v>
      </c>
      <c r="B276" s="2" t="n">
        <v>275</v>
      </c>
      <c r="C276" s="2" t="s">
        <v>1832</v>
      </c>
      <c r="D276" s="2" t="s">
        <v>2631</v>
      </c>
      <c r="E276" s="2"/>
      <c r="F276" s="2" t="s">
        <v>2632</v>
      </c>
      <c r="G276" s="2" t="s">
        <v>344</v>
      </c>
      <c r="H276" s="2" t="s">
        <v>345</v>
      </c>
      <c r="I276" s="2" t="s">
        <v>2633</v>
      </c>
      <c r="J276" s="2" t="s">
        <v>2634</v>
      </c>
      <c r="K276" s="2" t="s">
        <v>370</v>
      </c>
      <c r="L276" s="2" t="s">
        <v>286</v>
      </c>
      <c r="M276" s="2" t="s">
        <v>2635</v>
      </c>
      <c r="N276" s="2" t="s">
        <v>496</v>
      </c>
      <c r="O276" s="2" t="s">
        <v>289</v>
      </c>
      <c r="P276" s="2" t="s">
        <v>290</v>
      </c>
      <c r="Q276" s="2" t="s">
        <v>1804</v>
      </c>
      <c r="R276" s="2" t="s">
        <v>289</v>
      </c>
      <c r="S276" s="2" t="s">
        <v>290</v>
      </c>
      <c r="T276" s="2" t="s">
        <v>1804</v>
      </c>
      <c r="U276" s="2" t="str">
        <f aca="false">IF(AND(O276=R276,O276&lt;&gt;"UNSURE"),"Agree","Conflict/Unsure")</f>
        <v>Agree</v>
      </c>
      <c r="V276" s="2"/>
      <c r="W276" s="2"/>
      <c r="X276" s="2"/>
      <c r="Y276" s="2" t="n">
        <v>0.362</v>
      </c>
      <c r="Z276" s="2" t="n">
        <v>717</v>
      </c>
      <c r="AA276" s="2" t="s">
        <v>293</v>
      </c>
      <c r="AB276" s="2"/>
      <c r="AC276" s="2"/>
      <c r="AD276" s="2" t="s">
        <v>289</v>
      </c>
      <c r="AE276" s="2" t="s">
        <v>290</v>
      </c>
      <c r="AF276" s="2" t="s">
        <v>294</v>
      </c>
      <c r="AG276" s="9"/>
      <c r="AH276" s="9"/>
      <c r="AI276" s="9"/>
    </row>
    <row r="277" customFormat="false" ht="15" hidden="false" customHeight="false" outlineLevel="0" collapsed="false">
      <c r="A277" s="2" t="s">
        <v>2636</v>
      </c>
      <c r="B277" s="2" t="n">
        <v>276</v>
      </c>
      <c r="C277" s="2" t="s">
        <v>1832</v>
      </c>
      <c r="D277" s="2" t="s">
        <v>2637</v>
      </c>
      <c r="E277" s="2" t="s">
        <v>2638</v>
      </c>
      <c r="F277" s="2" t="s">
        <v>2639</v>
      </c>
      <c r="G277" s="2" t="s">
        <v>344</v>
      </c>
      <c r="H277" s="2" t="s">
        <v>1223</v>
      </c>
      <c r="I277" s="2" t="s">
        <v>2640</v>
      </c>
      <c r="J277" s="2" t="s">
        <v>2641</v>
      </c>
      <c r="K277" s="2" t="s">
        <v>303</v>
      </c>
      <c r="L277" s="2" t="s">
        <v>286</v>
      </c>
      <c r="M277" s="2" t="s">
        <v>609</v>
      </c>
      <c r="N277" s="2" t="s">
        <v>304</v>
      </c>
      <c r="O277" s="2" t="s">
        <v>350</v>
      </c>
      <c r="P277" s="2" t="s">
        <v>351</v>
      </c>
      <c r="Q277" s="2" t="s">
        <v>2642</v>
      </c>
      <c r="R277" s="2" t="s">
        <v>350</v>
      </c>
      <c r="S277" s="2" t="s">
        <v>351</v>
      </c>
      <c r="T277" s="2" t="s">
        <v>2643</v>
      </c>
      <c r="U277" s="2" t="str">
        <f aca="false">IF(AND(O277=R277,O277&lt;&gt;"UNSURE"),"Agree","Conflict/Unsure")</f>
        <v>Agree</v>
      </c>
      <c r="V277" s="2"/>
      <c r="W277" s="2"/>
      <c r="X277" s="2"/>
      <c r="Y277" s="2" t="n">
        <v>0.733</v>
      </c>
      <c r="Z277" s="2" t="n">
        <v>278</v>
      </c>
      <c r="AA277" s="2" t="s">
        <v>293</v>
      </c>
      <c r="AB277" s="2"/>
      <c r="AC277" s="2"/>
      <c r="AD277" s="2" t="s">
        <v>350</v>
      </c>
      <c r="AE277" s="2" t="s">
        <v>351</v>
      </c>
      <c r="AF277" s="2" t="s">
        <v>294</v>
      </c>
      <c r="AG277" s="9"/>
      <c r="AH277" s="9"/>
      <c r="AI277" s="9"/>
    </row>
    <row r="278" customFormat="false" ht="15" hidden="false" customHeight="false" outlineLevel="0" collapsed="false">
      <c r="A278" s="2" t="s">
        <v>2644</v>
      </c>
      <c r="B278" s="2" t="n">
        <v>277</v>
      </c>
      <c r="C278" s="2" t="s">
        <v>1832</v>
      </c>
      <c r="D278" s="2" t="s">
        <v>2645</v>
      </c>
      <c r="E278" s="2" t="s">
        <v>2646</v>
      </c>
      <c r="F278" s="2" t="s">
        <v>2647</v>
      </c>
      <c r="G278" s="2" t="s">
        <v>344</v>
      </c>
      <c r="H278" s="2" t="s">
        <v>1564</v>
      </c>
      <c r="I278" s="2" t="s">
        <v>2648</v>
      </c>
      <c r="J278" s="2" t="s">
        <v>2649</v>
      </c>
      <c r="K278" s="2" t="s">
        <v>303</v>
      </c>
      <c r="L278" s="2" t="s">
        <v>286</v>
      </c>
      <c r="M278" s="2" t="s">
        <v>2650</v>
      </c>
      <c r="N278" s="2" t="s">
        <v>1292</v>
      </c>
      <c r="O278" s="2" t="s">
        <v>350</v>
      </c>
      <c r="P278" s="2" t="s">
        <v>351</v>
      </c>
      <c r="Q278" s="2" t="s">
        <v>2651</v>
      </c>
      <c r="R278" s="2" t="s">
        <v>350</v>
      </c>
      <c r="S278" s="2" t="s">
        <v>351</v>
      </c>
      <c r="T278" s="2" t="s">
        <v>2652</v>
      </c>
      <c r="U278" s="2" t="str">
        <f aca="false">IF(AND(O278=R278,O278&lt;&gt;"UNSURE"),"Agree","Conflict/Unsure")</f>
        <v>Agree</v>
      </c>
      <c r="V278" s="2"/>
      <c r="W278" s="2"/>
      <c r="X278" s="2"/>
      <c r="Y278" s="2" t="n">
        <v>0.873</v>
      </c>
      <c r="Z278" s="2" t="n">
        <v>175</v>
      </c>
      <c r="AA278" s="2" t="s">
        <v>293</v>
      </c>
      <c r="AB278" s="2"/>
      <c r="AC278" s="2"/>
      <c r="AD278" s="2" t="s">
        <v>350</v>
      </c>
      <c r="AE278" s="2" t="s">
        <v>351</v>
      </c>
      <c r="AF278" s="2" t="s">
        <v>294</v>
      </c>
      <c r="AG278" s="9"/>
      <c r="AH278" s="9"/>
      <c r="AI278" s="9"/>
    </row>
    <row r="279" customFormat="false" ht="15" hidden="false" customHeight="false" outlineLevel="0" collapsed="false">
      <c r="A279" s="2" t="s">
        <v>2653</v>
      </c>
      <c r="B279" s="2" t="n">
        <v>278</v>
      </c>
      <c r="C279" s="2" t="s">
        <v>1832</v>
      </c>
      <c r="D279" s="2" t="s">
        <v>2654</v>
      </c>
      <c r="E279" s="2" t="s">
        <v>2655</v>
      </c>
      <c r="F279" s="2" t="s">
        <v>2656</v>
      </c>
      <c r="G279" s="2" t="s">
        <v>322</v>
      </c>
      <c r="H279" s="2" t="s">
        <v>1239</v>
      </c>
      <c r="I279" s="2" t="s">
        <v>2657</v>
      </c>
      <c r="J279" s="2" t="s">
        <v>2658</v>
      </c>
      <c r="K279" s="2" t="s">
        <v>303</v>
      </c>
      <c r="L279" s="2" t="s">
        <v>286</v>
      </c>
      <c r="M279" s="2" t="s">
        <v>609</v>
      </c>
      <c r="N279" s="2" t="s">
        <v>152</v>
      </c>
      <c r="O279" s="2" t="s">
        <v>289</v>
      </c>
      <c r="P279" s="2" t="s">
        <v>361</v>
      </c>
      <c r="Q279" s="2" t="s">
        <v>2659</v>
      </c>
      <c r="R279" s="2" t="s">
        <v>289</v>
      </c>
      <c r="S279" s="2" t="s">
        <v>361</v>
      </c>
      <c r="T279" s="2" t="s">
        <v>2659</v>
      </c>
      <c r="U279" s="2" t="str">
        <f aca="false">IF(AND(O279=R279,O279&lt;&gt;"UNSURE"),"Agree","Conflict/Unsure")</f>
        <v>Agree</v>
      </c>
      <c r="V279" s="2"/>
      <c r="W279" s="2"/>
      <c r="X279" s="2"/>
      <c r="Y279" s="2" t="n">
        <v>0.244</v>
      </c>
      <c r="Z279" s="2" t="n">
        <v>1056</v>
      </c>
      <c r="AA279" s="2" t="s">
        <v>293</v>
      </c>
      <c r="AB279" s="2"/>
      <c r="AC279" s="2"/>
      <c r="AD279" s="2" t="s">
        <v>289</v>
      </c>
      <c r="AE279" s="2" t="s">
        <v>361</v>
      </c>
      <c r="AF279" s="2" t="s">
        <v>294</v>
      </c>
      <c r="AG279" s="9"/>
      <c r="AH279" s="9"/>
      <c r="AI279" s="9"/>
    </row>
    <row r="280" customFormat="false" ht="15" hidden="false" customHeight="false" outlineLevel="0" collapsed="false">
      <c r="A280" s="2" t="s">
        <v>2660</v>
      </c>
      <c r="B280" s="2" t="n">
        <v>279</v>
      </c>
      <c r="C280" s="2" t="s">
        <v>1832</v>
      </c>
      <c r="D280" s="2" t="s">
        <v>2661</v>
      </c>
      <c r="E280" s="2" t="s">
        <v>2662</v>
      </c>
      <c r="F280" s="2" t="s">
        <v>2663</v>
      </c>
      <c r="G280" s="2" t="s">
        <v>322</v>
      </c>
      <c r="H280" s="2" t="s">
        <v>1094</v>
      </c>
      <c r="I280" s="2" t="s">
        <v>2664</v>
      </c>
      <c r="J280" s="2"/>
      <c r="K280" s="2" t="s">
        <v>303</v>
      </c>
      <c r="L280" s="2" t="s">
        <v>314</v>
      </c>
      <c r="M280" s="2" t="s">
        <v>358</v>
      </c>
      <c r="N280" s="2" t="s">
        <v>161</v>
      </c>
      <c r="O280" s="2" t="s">
        <v>289</v>
      </c>
      <c r="P280" s="2" t="s">
        <v>361</v>
      </c>
      <c r="Q280" s="2" t="s">
        <v>2665</v>
      </c>
      <c r="R280" s="2" t="s">
        <v>289</v>
      </c>
      <c r="S280" s="2" t="s">
        <v>361</v>
      </c>
      <c r="T280" s="2" t="s">
        <v>2666</v>
      </c>
      <c r="U280" s="2" t="str">
        <f aca="false">IF(AND(O280=R280,O280&lt;&gt;"UNSURE"),"Agree","Conflict/Unsure")</f>
        <v>Agree</v>
      </c>
      <c r="V280" s="2"/>
      <c r="W280" s="2"/>
      <c r="X280" s="2"/>
      <c r="Y280" s="2" t="n">
        <v>0.305</v>
      </c>
      <c r="Z280" s="2" t="n">
        <v>847</v>
      </c>
      <c r="AA280" s="2" t="s">
        <v>293</v>
      </c>
      <c r="AB280" s="2"/>
      <c r="AC280" s="2"/>
      <c r="AD280" s="2" t="s">
        <v>289</v>
      </c>
      <c r="AE280" s="2" t="s">
        <v>361</v>
      </c>
      <c r="AF280" s="2" t="s">
        <v>294</v>
      </c>
      <c r="AG280" s="9"/>
      <c r="AH280" s="9"/>
      <c r="AI280" s="9"/>
    </row>
    <row r="281" customFormat="false" ht="15" hidden="false" customHeight="false" outlineLevel="0" collapsed="false">
      <c r="A281" s="2" t="s">
        <v>2667</v>
      </c>
      <c r="B281" s="2" t="n">
        <v>280</v>
      </c>
      <c r="C281" s="2" t="s">
        <v>1832</v>
      </c>
      <c r="D281" s="2" t="s">
        <v>2668</v>
      </c>
      <c r="E281" s="2" t="s">
        <v>2669</v>
      </c>
      <c r="F281" s="2" t="s">
        <v>2670</v>
      </c>
      <c r="G281" s="2" t="s">
        <v>281</v>
      </c>
      <c r="H281" s="2" t="s">
        <v>796</v>
      </c>
      <c r="I281" s="2" t="s">
        <v>2671</v>
      </c>
      <c r="J281" s="2" t="s">
        <v>2672</v>
      </c>
      <c r="K281" s="2" t="s">
        <v>303</v>
      </c>
      <c r="L281" s="2" t="s">
        <v>286</v>
      </c>
      <c r="M281" s="2" t="s">
        <v>2673</v>
      </c>
      <c r="N281" s="2" t="s">
        <v>578</v>
      </c>
      <c r="O281" s="2" t="s">
        <v>289</v>
      </c>
      <c r="P281" s="2" t="s">
        <v>361</v>
      </c>
      <c r="Q281" s="2" t="s">
        <v>2674</v>
      </c>
      <c r="R281" s="2" t="s">
        <v>289</v>
      </c>
      <c r="S281" s="2" t="s">
        <v>361</v>
      </c>
      <c r="T281" s="2" t="s">
        <v>2675</v>
      </c>
      <c r="U281" s="2" t="str">
        <f aca="false">IF(AND(O281=R281,O281&lt;&gt;"UNSURE"),"Agree","Conflict/Unsure")</f>
        <v>Agree</v>
      </c>
      <c r="V281" s="2"/>
      <c r="W281" s="2"/>
      <c r="X281" s="2"/>
      <c r="Y281" s="2" t="n">
        <v>0.204</v>
      </c>
      <c r="Z281" s="2" t="n">
        <v>1236</v>
      </c>
      <c r="AA281" s="2" t="s">
        <v>293</v>
      </c>
      <c r="AB281" s="2"/>
      <c r="AC281" s="2"/>
      <c r="AD281" s="2" t="s">
        <v>289</v>
      </c>
      <c r="AE281" s="2" t="s">
        <v>361</v>
      </c>
      <c r="AF281" s="2" t="s">
        <v>294</v>
      </c>
      <c r="AG281" s="9"/>
      <c r="AH281" s="9"/>
      <c r="AI281" s="9"/>
    </row>
    <row r="282" customFormat="false" ht="15" hidden="false" customHeight="false" outlineLevel="0" collapsed="false">
      <c r="A282" s="2" t="s">
        <v>2676</v>
      </c>
      <c r="B282" s="2" t="n">
        <v>281</v>
      </c>
      <c r="C282" s="2" t="s">
        <v>1832</v>
      </c>
      <c r="D282" s="2" t="s">
        <v>2677</v>
      </c>
      <c r="E282" s="2" t="s">
        <v>2678</v>
      </c>
      <c r="F282" s="2" t="s">
        <v>2679</v>
      </c>
      <c r="G282" s="2" t="s">
        <v>322</v>
      </c>
      <c r="H282" s="2" t="s">
        <v>345</v>
      </c>
      <c r="I282" s="2" t="s">
        <v>2680</v>
      </c>
      <c r="J282" s="2" t="s">
        <v>2681</v>
      </c>
      <c r="K282" s="2" t="s">
        <v>303</v>
      </c>
      <c r="L282" s="2" t="s">
        <v>286</v>
      </c>
      <c r="M282" s="2" t="s">
        <v>348</v>
      </c>
      <c r="N282" s="2" t="s">
        <v>2682</v>
      </c>
      <c r="O282" s="2" t="s">
        <v>350</v>
      </c>
      <c r="P282" s="2" t="s">
        <v>351</v>
      </c>
      <c r="Q282" s="2" t="s">
        <v>2683</v>
      </c>
      <c r="R282" s="2" t="s">
        <v>350</v>
      </c>
      <c r="S282" s="2" t="s">
        <v>351</v>
      </c>
      <c r="T282" s="2" t="s">
        <v>2684</v>
      </c>
      <c r="U282" s="2" t="str">
        <f aca="false">IF(AND(O282=R282,O282&lt;&gt;"UNSURE"),"Agree","Conflict/Unsure")</f>
        <v>Agree</v>
      </c>
      <c r="V282" s="2"/>
      <c r="W282" s="2"/>
      <c r="X282" s="2"/>
      <c r="Y282" s="2" t="n">
        <v>0.698</v>
      </c>
      <c r="Z282" s="2" t="n">
        <v>303</v>
      </c>
      <c r="AA282" s="2" t="s">
        <v>293</v>
      </c>
      <c r="AB282" s="2"/>
      <c r="AC282" s="2"/>
      <c r="AD282" s="2" t="s">
        <v>350</v>
      </c>
      <c r="AE282" s="2" t="s">
        <v>351</v>
      </c>
      <c r="AF282" s="2" t="s">
        <v>294</v>
      </c>
      <c r="AG282" s="9"/>
      <c r="AH282" s="9"/>
      <c r="AI282" s="9"/>
    </row>
    <row r="283" customFormat="false" ht="15" hidden="false" customHeight="false" outlineLevel="0" collapsed="false">
      <c r="A283" s="2" t="s">
        <v>2685</v>
      </c>
      <c r="B283" s="2" t="n">
        <v>282</v>
      </c>
      <c r="C283" s="2" t="s">
        <v>1832</v>
      </c>
      <c r="D283" s="2" t="s">
        <v>2686</v>
      </c>
      <c r="E283" s="2" t="s">
        <v>2687</v>
      </c>
      <c r="F283" s="2" t="s">
        <v>2688</v>
      </c>
      <c r="G283" s="2" t="s">
        <v>299</v>
      </c>
      <c r="H283" s="2" t="s">
        <v>898</v>
      </c>
      <c r="I283" s="2" t="s">
        <v>2689</v>
      </c>
      <c r="J283" s="2" t="s">
        <v>2690</v>
      </c>
      <c r="K283" s="2" t="s">
        <v>303</v>
      </c>
      <c r="L283" s="2" t="s">
        <v>286</v>
      </c>
      <c r="M283" s="2" t="s">
        <v>1934</v>
      </c>
      <c r="N283" s="2" t="s">
        <v>349</v>
      </c>
      <c r="O283" s="2" t="s">
        <v>289</v>
      </c>
      <c r="P283" s="2" t="s">
        <v>361</v>
      </c>
      <c r="Q283" s="2" t="s">
        <v>2691</v>
      </c>
      <c r="R283" s="2" t="s">
        <v>289</v>
      </c>
      <c r="S283" s="2" t="s">
        <v>361</v>
      </c>
      <c r="T283" s="2" t="s">
        <v>2692</v>
      </c>
      <c r="U283" s="2" t="str">
        <f aca="false">IF(AND(O283=R283,O283&lt;&gt;"UNSURE"),"Agree","Conflict/Unsure")</f>
        <v>Agree</v>
      </c>
      <c r="V283" s="2"/>
      <c r="W283" s="2"/>
      <c r="X283" s="2"/>
      <c r="Y283" s="2" t="n">
        <v>0.429</v>
      </c>
      <c r="Z283" s="2" t="n">
        <v>572</v>
      </c>
      <c r="AA283" s="2" t="s">
        <v>293</v>
      </c>
      <c r="AB283" s="2"/>
      <c r="AC283" s="2"/>
      <c r="AD283" s="2" t="s">
        <v>289</v>
      </c>
      <c r="AE283" s="2" t="s">
        <v>361</v>
      </c>
      <c r="AF283" s="2" t="s">
        <v>294</v>
      </c>
      <c r="AG283" s="9"/>
      <c r="AH283" s="9"/>
      <c r="AI283" s="9"/>
    </row>
    <row r="284" customFormat="false" ht="15" hidden="false" customHeight="false" outlineLevel="0" collapsed="false">
      <c r="A284" s="2" t="s">
        <v>2693</v>
      </c>
      <c r="B284" s="2" t="n">
        <v>283</v>
      </c>
      <c r="C284" s="2" t="s">
        <v>1832</v>
      </c>
      <c r="D284" s="2" t="s">
        <v>2694</v>
      </c>
      <c r="E284" s="2" t="s">
        <v>2695</v>
      </c>
      <c r="F284" s="2" t="s">
        <v>2696</v>
      </c>
      <c r="G284" s="2" t="s">
        <v>322</v>
      </c>
      <c r="H284" s="2" t="s">
        <v>1795</v>
      </c>
      <c r="I284" s="2" t="s">
        <v>2697</v>
      </c>
      <c r="J284" s="2"/>
      <c r="K284" s="2" t="s">
        <v>303</v>
      </c>
      <c r="L284" s="2" t="s">
        <v>314</v>
      </c>
      <c r="M284" s="2" t="s">
        <v>348</v>
      </c>
      <c r="N284" s="2" t="s">
        <v>161</v>
      </c>
      <c r="O284" s="2" t="s">
        <v>350</v>
      </c>
      <c r="P284" s="2" t="s">
        <v>351</v>
      </c>
      <c r="Q284" s="2" t="s">
        <v>2698</v>
      </c>
      <c r="R284" s="2" t="s">
        <v>350</v>
      </c>
      <c r="S284" s="2" t="s">
        <v>351</v>
      </c>
      <c r="T284" s="2" t="s">
        <v>2699</v>
      </c>
      <c r="U284" s="2" t="str">
        <f aca="false">IF(AND(O284=R284,O284&lt;&gt;"UNSURE"),"Agree","Conflict/Unsure")</f>
        <v>Agree</v>
      </c>
      <c r="V284" s="2"/>
      <c r="W284" s="2"/>
      <c r="X284" s="2"/>
      <c r="Y284" s="2" t="n">
        <v>0.713</v>
      </c>
      <c r="Z284" s="2" t="n">
        <v>294</v>
      </c>
      <c r="AA284" s="2" t="s">
        <v>293</v>
      </c>
      <c r="AB284" s="2"/>
      <c r="AC284" s="2"/>
      <c r="AD284" s="2" t="s">
        <v>350</v>
      </c>
      <c r="AE284" s="2" t="s">
        <v>351</v>
      </c>
      <c r="AF284" s="2" t="s">
        <v>294</v>
      </c>
      <c r="AG284" s="9"/>
      <c r="AH284" s="9"/>
      <c r="AI284" s="9"/>
    </row>
    <row r="285" customFormat="false" ht="15" hidden="false" customHeight="false" outlineLevel="0" collapsed="false">
      <c r="A285" s="2" t="s">
        <v>2700</v>
      </c>
      <c r="B285" s="2" t="n">
        <v>284</v>
      </c>
      <c r="C285" s="2" t="s">
        <v>1832</v>
      </c>
      <c r="D285" s="2" t="s">
        <v>2701</v>
      </c>
      <c r="E285" s="2" t="s">
        <v>2702</v>
      </c>
      <c r="F285" s="2" t="s">
        <v>2703</v>
      </c>
      <c r="G285" s="2" t="s">
        <v>299</v>
      </c>
      <c r="H285" s="2" t="s">
        <v>2704</v>
      </c>
      <c r="I285" s="2" t="s">
        <v>2705</v>
      </c>
      <c r="J285" s="2" t="s">
        <v>2706</v>
      </c>
      <c r="K285" s="2" t="s">
        <v>303</v>
      </c>
      <c r="L285" s="2" t="s">
        <v>286</v>
      </c>
      <c r="M285" s="2" t="s">
        <v>1704</v>
      </c>
      <c r="N285" s="2" t="s">
        <v>304</v>
      </c>
      <c r="O285" s="2" t="s">
        <v>289</v>
      </c>
      <c r="P285" s="2" t="s">
        <v>305</v>
      </c>
      <c r="Q285" s="2" t="s">
        <v>2707</v>
      </c>
      <c r="R285" s="2" t="s">
        <v>289</v>
      </c>
      <c r="S285" s="2" t="s">
        <v>305</v>
      </c>
      <c r="T285" s="2" t="s">
        <v>2708</v>
      </c>
      <c r="U285" s="2" t="str">
        <f aca="false">IF(AND(O285=R285,O285&lt;&gt;"UNSURE"),"Agree","Conflict/Unsure")</f>
        <v>Agree</v>
      </c>
      <c r="V285" s="2"/>
      <c r="W285" s="2"/>
      <c r="X285" s="2"/>
      <c r="Y285" s="2" t="n">
        <v>0.08</v>
      </c>
      <c r="Z285" s="2" t="n">
        <v>1856</v>
      </c>
      <c r="AA285" s="2" t="s">
        <v>293</v>
      </c>
      <c r="AB285" s="2"/>
      <c r="AC285" s="2"/>
      <c r="AD285" s="2" t="s">
        <v>289</v>
      </c>
      <c r="AE285" s="2" t="s">
        <v>305</v>
      </c>
      <c r="AF285" s="2" t="s">
        <v>294</v>
      </c>
      <c r="AG285" s="9"/>
      <c r="AH285" s="9"/>
      <c r="AI285" s="9"/>
    </row>
    <row r="286" customFormat="false" ht="15" hidden="false" customHeight="false" outlineLevel="0" collapsed="false">
      <c r="A286" s="2" t="s">
        <v>2709</v>
      </c>
      <c r="B286" s="2" t="n">
        <v>285</v>
      </c>
      <c r="C286" s="2" t="s">
        <v>1832</v>
      </c>
      <c r="D286" s="2" t="s">
        <v>2710</v>
      </c>
      <c r="E286" s="2" t="s">
        <v>2711</v>
      </c>
      <c r="F286" s="2" t="s">
        <v>2712</v>
      </c>
      <c r="G286" s="2" t="s">
        <v>322</v>
      </c>
      <c r="H286" s="2" t="s">
        <v>959</v>
      </c>
      <c r="I286" s="2" t="s">
        <v>2713</v>
      </c>
      <c r="J286" s="2" t="s">
        <v>2714</v>
      </c>
      <c r="K286" s="2" t="s">
        <v>303</v>
      </c>
      <c r="L286" s="2" t="s">
        <v>286</v>
      </c>
      <c r="M286" s="2" t="s">
        <v>1079</v>
      </c>
      <c r="N286" s="2" t="s">
        <v>578</v>
      </c>
      <c r="O286" s="2" t="s">
        <v>289</v>
      </c>
      <c r="P286" s="2" t="s">
        <v>361</v>
      </c>
      <c r="Q286" s="2" t="s">
        <v>2715</v>
      </c>
      <c r="R286" s="2" t="s">
        <v>289</v>
      </c>
      <c r="S286" s="2" t="s">
        <v>361</v>
      </c>
      <c r="T286" s="2" t="s">
        <v>2716</v>
      </c>
      <c r="U286" s="2" t="str">
        <f aca="false">IF(AND(O286=R286,O286&lt;&gt;"UNSURE"),"Agree","Conflict/Unsure")</f>
        <v>Agree</v>
      </c>
      <c r="V286" s="2"/>
      <c r="W286" s="2"/>
      <c r="X286" s="2"/>
      <c r="Y286" s="2" t="n">
        <v>0.228</v>
      </c>
      <c r="Z286" s="2" t="n">
        <v>1125</v>
      </c>
      <c r="AA286" s="2" t="s">
        <v>293</v>
      </c>
      <c r="AB286" s="2"/>
      <c r="AC286" s="2"/>
      <c r="AD286" s="2" t="s">
        <v>289</v>
      </c>
      <c r="AE286" s="2" t="s">
        <v>361</v>
      </c>
      <c r="AF286" s="2" t="s">
        <v>294</v>
      </c>
      <c r="AG286" s="9"/>
      <c r="AH286" s="9"/>
      <c r="AI286" s="9"/>
    </row>
    <row r="287" customFormat="false" ht="15" hidden="false" customHeight="false" outlineLevel="0" collapsed="false">
      <c r="A287" s="2" t="s">
        <v>2717</v>
      </c>
      <c r="B287" s="2" t="n">
        <v>286</v>
      </c>
      <c r="C287" s="2" t="s">
        <v>1832</v>
      </c>
      <c r="D287" s="2" t="s">
        <v>2718</v>
      </c>
      <c r="E287" s="2" t="s">
        <v>2719</v>
      </c>
      <c r="F287" s="2" t="s">
        <v>2720</v>
      </c>
      <c r="G287" s="2" t="s">
        <v>344</v>
      </c>
      <c r="H287" s="2" t="s">
        <v>2721</v>
      </c>
      <c r="I287" s="2" t="s">
        <v>2722</v>
      </c>
      <c r="J287" s="2"/>
      <c r="K287" s="2" t="s">
        <v>303</v>
      </c>
      <c r="L287" s="2" t="s">
        <v>286</v>
      </c>
      <c r="M287" s="2" t="s">
        <v>468</v>
      </c>
      <c r="N287" s="2" t="s">
        <v>167</v>
      </c>
      <c r="O287" s="2" t="s">
        <v>289</v>
      </c>
      <c r="P287" s="2" t="s">
        <v>290</v>
      </c>
      <c r="Q287" s="2" t="s">
        <v>2723</v>
      </c>
      <c r="R287" s="2" t="s">
        <v>289</v>
      </c>
      <c r="S287" s="2" t="s">
        <v>290</v>
      </c>
      <c r="T287" s="2" t="s">
        <v>2723</v>
      </c>
      <c r="U287" s="2" t="str">
        <f aca="false">IF(AND(O287=R287,O287&lt;&gt;"UNSURE"),"Agree","Conflict/Unsure")</f>
        <v>Agree</v>
      </c>
      <c r="V287" s="2"/>
      <c r="W287" s="2"/>
      <c r="X287" s="2"/>
      <c r="Y287" s="2" t="n">
        <v>-0.085</v>
      </c>
      <c r="Z287" s="2" t="n">
        <v>2158</v>
      </c>
      <c r="AA287" s="2" t="s">
        <v>293</v>
      </c>
      <c r="AB287" s="2"/>
      <c r="AC287" s="2"/>
      <c r="AD287" s="2" t="s">
        <v>289</v>
      </c>
      <c r="AE287" s="2" t="s">
        <v>290</v>
      </c>
      <c r="AF287" s="2" t="s">
        <v>294</v>
      </c>
      <c r="AG287" s="9"/>
      <c r="AH287" s="9"/>
      <c r="AI287" s="9"/>
    </row>
    <row r="288" customFormat="false" ht="15" hidden="false" customHeight="false" outlineLevel="0" collapsed="false">
      <c r="A288" s="2" t="s">
        <v>2724</v>
      </c>
      <c r="B288" s="2" t="n">
        <v>287</v>
      </c>
      <c r="C288" s="2" t="s">
        <v>1832</v>
      </c>
      <c r="D288" s="2" t="s">
        <v>2725</v>
      </c>
      <c r="E288" s="2" t="s">
        <v>2726</v>
      </c>
      <c r="F288" s="2" t="s">
        <v>2727</v>
      </c>
      <c r="G288" s="2" t="s">
        <v>344</v>
      </c>
      <c r="H288" s="2" t="s">
        <v>2728</v>
      </c>
      <c r="I288" s="2" t="s">
        <v>2729</v>
      </c>
      <c r="J288" s="2" t="s">
        <v>2730</v>
      </c>
      <c r="K288" s="2" t="s">
        <v>436</v>
      </c>
      <c r="L288" s="2" t="s">
        <v>286</v>
      </c>
      <c r="M288" s="2" t="s">
        <v>1013</v>
      </c>
      <c r="N288" s="2" t="s">
        <v>943</v>
      </c>
      <c r="O288" s="2" t="s">
        <v>289</v>
      </c>
      <c r="P288" s="2" t="s">
        <v>361</v>
      </c>
      <c r="Q288" s="2" t="s">
        <v>2731</v>
      </c>
      <c r="R288" s="2" t="s">
        <v>289</v>
      </c>
      <c r="S288" s="2" t="s">
        <v>361</v>
      </c>
      <c r="T288" s="2" t="s">
        <v>2731</v>
      </c>
      <c r="U288" s="2" t="str">
        <f aca="false">IF(AND(O288=R288,O288&lt;&gt;"UNSURE"),"Agree","Conflict/Unsure")</f>
        <v>Agree</v>
      </c>
      <c r="V288" s="2"/>
      <c r="W288" s="2"/>
      <c r="X288" s="2"/>
      <c r="Y288" s="2" t="n">
        <v>0.613</v>
      </c>
      <c r="Z288" s="2" t="n">
        <v>361</v>
      </c>
      <c r="AA288" s="2" t="s">
        <v>771</v>
      </c>
      <c r="AB288" s="2" t="s">
        <v>289</v>
      </c>
      <c r="AC288" s="2" t="s">
        <v>2732</v>
      </c>
      <c r="AD288" s="2" t="s">
        <v>289</v>
      </c>
      <c r="AE288" s="2" t="s">
        <v>361</v>
      </c>
      <c r="AF288" s="2" t="s">
        <v>294</v>
      </c>
      <c r="AG288" s="9"/>
      <c r="AH288" s="9"/>
      <c r="AI288" s="9"/>
    </row>
    <row r="289" customFormat="false" ht="15" hidden="false" customHeight="false" outlineLevel="0" collapsed="false">
      <c r="A289" s="2" t="s">
        <v>2733</v>
      </c>
      <c r="B289" s="2" t="n">
        <v>288</v>
      </c>
      <c r="C289" s="2" t="s">
        <v>1832</v>
      </c>
      <c r="D289" s="2" t="s">
        <v>2734</v>
      </c>
      <c r="E289" s="2" t="s">
        <v>2735</v>
      </c>
      <c r="F289" s="2" t="s">
        <v>2736</v>
      </c>
      <c r="G289" s="2" t="s">
        <v>299</v>
      </c>
      <c r="H289" s="2" t="s">
        <v>1102</v>
      </c>
      <c r="I289" s="2" t="s">
        <v>2737</v>
      </c>
      <c r="J289" s="2"/>
      <c r="K289" s="2" t="s">
        <v>303</v>
      </c>
      <c r="L289" s="2" t="s">
        <v>286</v>
      </c>
      <c r="M289" s="2" t="s">
        <v>468</v>
      </c>
      <c r="N289" s="2" t="s">
        <v>2738</v>
      </c>
      <c r="O289" s="2" t="s">
        <v>289</v>
      </c>
      <c r="P289" s="2" t="s">
        <v>305</v>
      </c>
      <c r="Q289" s="2" t="s">
        <v>2739</v>
      </c>
      <c r="R289" s="2" t="s">
        <v>289</v>
      </c>
      <c r="S289" s="2" t="s">
        <v>305</v>
      </c>
      <c r="T289" s="2" t="s">
        <v>2740</v>
      </c>
      <c r="U289" s="2" t="str">
        <f aca="false">IF(AND(O289=R289,O289&lt;&gt;"UNSURE"),"Agree","Conflict/Unsure")</f>
        <v>Agree</v>
      </c>
      <c r="V289" s="2"/>
      <c r="W289" s="2"/>
      <c r="X289" s="2"/>
      <c r="Y289" s="2" t="n">
        <v>0.166</v>
      </c>
      <c r="Z289" s="2" t="n">
        <v>1416</v>
      </c>
      <c r="AA289" s="2" t="s">
        <v>293</v>
      </c>
      <c r="AB289" s="2"/>
      <c r="AC289" s="2"/>
      <c r="AD289" s="2" t="s">
        <v>289</v>
      </c>
      <c r="AE289" s="2" t="s">
        <v>305</v>
      </c>
      <c r="AF289" s="2" t="s">
        <v>294</v>
      </c>
      <c r="AG289" s="9"/>
      <c r="AH289" s="9"/>
      <c r="AI289" s="9"/>
    </row>
    <row r="290" customFormat="false" ht="15" hidden="false" customHeight="false" outlineLevel="0" collapsed="false">
      <c r="A290" s="2" t="s">
        <v>2741</v>
      </c>
      <c r="B290" s="2" t="n">
        <v>289</v>
      </c>
      <c r="C290" s="2" t="s">
        <v>1832</v>
      </c>
      <c r="D290" s="2" t="s">
        <v>2742</v>
      </c>
      <c r="E290" s="2" t="s">
        <v>2743</v>
      </c>
      <c r="F290" s="2" t="s">
        <v>2744</v>
      </c>
      <c r="G290" s="2" t="s">
        <v>322</v>
      </c>
      <c r="H290" s="2" t="s">
        <v>2745</v>
      </c>
      <c r="I290" s="2" t="s">
        <v>2746</v>
      </c>
      <c r="J290" s="2"/>
      <c r="K290" s="2" t="s">
        <v>303</v>
      </c>
      <c r="L290" s="2" t="s">
        <v>314</v>
      </c>
      <c r="M290" s="2" t="s">
        <v>505</v>
      </c>
      <c r="N290" s="2" t="s">
        <v>780</v>
      </c>
      <c r="O290" s="2" t="s">
        <v>350</v>
      </c>
      <c r="P290" s="2" t="s">
        <v>351</v>
      </c>
      <c r="Q290" s="2" t="s">
        <v>2747</v>
      </c>
      <c r="R290" s="2" t="s">
        <v>350</v>
      </c>
      <c r="S290" s="2" t="s">
        <v>351</v>
      </c>
      <c r="T290" s="2" t="s">
        <v>2748</v>
      </c>
      <c r="U290" s="2" t="str">
        <f aca="false">IF(AND(O290=R290,O290&lt;&gt;"UNSURE"),"Agree","Conflict/Unsure")</f>
        <v>Agree</v>
      </c>
      <c r="V290" s="2"/>
      <c r="W290" s="2"/>
      <c r="X290" s="2"/>
      <c r="Y290" s="2" t="n">
        <v>0.917</v>
      </c>
      <c r="Z290" s="2" t="n">
        <v>139</v>
      </c>
      <c r="AA290" s="2" t="s">
        <v>293</v>
      </c>
      <c r="AB290" s="2"/>
      <c r="AC290" s="2"/>
      <c r="AD290" s="2" t="s">
        <v>350</v>
      </c>
      <c r="AE290" s="2" t="s">
        <v>351</v>
      </c>
      <c r="AF290" s="2" t="s">
        <v>294</v>
      </c>
      <c r="AG290" s="9"/>
      <c r="AH290" s="9"/>
      <c r="AI290" s="9"/>
    </row>
    <row r="291" customFormat="false" ht="15" hidden="false" customHeight="false" outlineLevel="0" collapsed="false">
      <c r="A291" s="2" t="s">
        <v>2749</v>
      </c>
      <c r="B291" s="2" t="n">
        <v>290</v>
      </c>
      <c r="C291" s="2" t="s">
        <v>1832</v>
      </c>
      <c r="D291" s="2" t="s">
        <v>2750</v>
      </c>
      <c r="E291" s="2" t="s">
        <v>2751</v>
      </c>
      <c r="F291" s="2" t="s">
        <v>2752</v>
      </c>
      <c r="G291" s="2" t="s">
        <v>344</v>
      </c>
      <c r="H291" s="2" t="s">
        <v>2753</v>
      </c>
      <c r="I291" s="2" t="s">
        <v>2754</v>
      </c>
      <c r="J291" s="2" t="s">
        <v>2755</v>
      </c>
      <c r="K291" s="2" t="s">
        <v>303</v>
      </c>
      <c r="L291" s="2" t="s">
        <v>286</v>
      </c>
      <c r="M291" s="2" t="s">
        <v>468</v>
      </c>
      <c r="N291" s="2" t="s">
        <v>578</v>
      </c>
      <c r="O291" s="2" t="s">
        <v>289</v>
      </c>
      <c r="P291" s="2" t="s">
        <v>361</v>
      </c>
      <c r="Q291" s="2" t="s">
        <v>2756</v>
      </c>
      <c r="R291" s="2" t="s">
        <v>289</v>
      </c>
      <c r="S291" s="2" t="s">
        <v>361</v>
      </c>
      <c r="T291" s="2" t="s">
        <v>2757</v>
      </c>
      <c r="U291" s="2" t="str">
        <f aca="false">IF(AND(O291=R291,O291&lt;&gt;"UNSURE"),"Agree","Conflict/Unsure")</f>
        <v>Agree</v>
      </c>
      <c r="V291" s="2"/>
      <c r="W291" s="2"/>
      <c r="X291" s="2"/>
      <c r="Y291" s="2" t="n">
        <v>0.112</v>
      </c>
      <c r="Z291" s="2" t="n">
        <v>1700</v>
      </c>
      <c r="AA291" s="2" t="s">
        <v>293</v>
      </c>
      <c r="AB291" s="2"/>
      <c r="AC291" s="2"/>
      <c r="AD291" s="2" t="s">
        <v>289</v>
      </c>
      <c r="AE291" s="2" t="s">
        <v>361</v>
      </c>
      <c r="AF291" s="2" t="s">
        <v>294</v>
      </c>
      <c r="AG291" s="9"/>
      <c r="AH291" s="9"/>
      <c r="AI291" s="9"/>
    </row>
    <row r="292" customFormat="false" ht="15" hidden="false" customHeight="false" outlineLevel="0" collapsed="false">
      <c r="A292" s="2" t="s">
        <v>2758</v>
      </c>
      <c r="B292" s="2" t="n">
        <v>291</v>
      </c>
      <c r="C292" s="2" t="s">
        <v>1832</v>
      </c>
      <c r="D292" s="2" t="s">
        <v>2759</v>
      </c>
      <c r="E292" s="2" t="s">
        <v>2760</v>
      </c>
      <c r="F292" s="2" t="s">
        <v>2761</v>
      </c>
      <c r="G292" s="2" t="s">
        <v>344</v>
      </c>
      <c r="H292" s="2" t="s">
        <v>533</v>
      </c>
      <c r="I292" s="2" t="s">
        <v>2762</v>
      </c>
      <c r="J292" s="2"/>
      <c r="K292" s="2" t="s">
        <v>325</v>
      </c>
      <c r="L292" s="2" t="s">
        <v>314</v>
      </c>
      <c r="M292" s="2" t="s">
        <v>852</v>
      </c>
      <c r="N292" s="2" t="s">
        <v>535</v>
      </c>
      <c r="O292" s="2" t="s">
        <v>289</v>
      </c>
      <c r="P292" s="2" t="s">
        <v>361</v>
      </c>
      <c r="Q292" s="2" t="s">
        <v>2763</v>
      </c>
      <c r="R292" s="2" t="s">
        <v>289</v>
      </c>
      <c r="S292" s="2" t="s">
        <v>361</v>
      </c>
      <c r="T292" s="2" t="s">
        <v>2763</v>
      </c>
      <c r="U292" s="2" t="str">
        <f aca="false">IF(AND(O292=R292,O292&lt;&gt;"UNSURE"),"Agree","Conflict/Unsure")</f>
        <v>Agree</v>
      </c>
      <c r="V292" s="2"/>
      <c r="W292" s="2"/>
      <c r="X292" s="2"/>
      <c r="Y292" s="2" t="n">
        <v>0.16</v>
      </c>
      <c r="Z292" s="2" t="n">
        <v>1446</v>
      </c>
      <c r="AA292" s="2" t="s">
        <v>293</v>
      </c>
      <c r="AB292" s="2"/>
      <c r="AC292" s="2"/>
      <c r="AD292" s="2" t="s">
        <v>289</v>
      </c>
      <c r="AE292" s="2" t="s">
        <v>361</v>
      </c>
      <c r="AF292" s="2" t="s">
        <v>294</v>
      </c>
      <c r="AG292" s="9"/>
      <c r="AH292" s="9"/>
      <c r="AI292" s="9"/>
    </row>
    <row r="293" customFormat="false" ht="15" hidden="false" customHeight="false" outlineLevel="0" collapsed="false">
      <c r="A293" s="2" t="s">
        <v>2764</v>
      </c>
      <c r="B293" s="2" t="n">
        <v>292</v>
      </c>
      <c r="C293" s="2" t="s">
        <v>1832</v>
      </c>
      <c r="D293" s="2" t="s">
        <v>2765</v>
      </c>
      <c r="E293" s="2" t="s">
        <v>2766</v>
      </c>
      <c r="F293" s="2" t="s">
        <v>2767</v>
      </c>
      <c r="G293" s="2" t="s">
        <v>344</v>
      </c>
      <c r="H293" s="2" t="s">
        <v>415</v>
      </c>
      <c r="I293" s="2" t="s">
        <v>2768</v>
      </c>
      <c r="J293" s="2" t="s">
        <v>2769</v>
      </c>
      <c r="K293" s="2" t="s">
        <v>303</v>
      </c>
      <c r="L293" s="2" t="s">
        <v>286</v>
      </c>
      <c r="M293" s="2" t="s">
        <v>2770</v>
      </c>
      <c r="N293" s="2" t="s">
        <v>304</v>
      </c>
      <c r="O293" s="2" t="s">
        <v>289</v>
      </c>
      <c r="P293" s="2" t="s">
        <v>361</v>
      </c>
      <c r="Q293" s="2" t="s">
        <v>2771</v>
      </c>
      <c r="R293" s="2" t="s">
        <v>289</v>
      </c>
      <c r="S293" s="2" t="s">
        <v>361</v>
      </c>
      <c r="T293" s="2" t="s">
        <v>2772</v>
      </c>
      <c r="U293" s="2" t="str">
        <f aca="false">IF(AND(O293=R293,O293&lt;&gt;"UNSURE"),"Agree","Conflict/Unsure")</f>
        <v>Agree</v>
      </c>
      <c r="V293" s="2"/>
      <c r="W293" s="2"/>
      <c r="X293" s="2"/>
      <c r="Y293" s="2" t="n">
        <v>0.508</v>
      </c>
      <c r="Z293" s="2" t="n">
        <v>458</v>
      </c>
      <c r="AA293" s="2" t="s">
        <v>293</v>
      </c>
      <c r="AB293" s="2"/>
      <c r="AC293" s="2"/>
      <c r="AD293" s="2" t="s">
        <v>289</v>
      </c>
      <c r="AE293" s="2" t="s">
        <v>361</v>
      </c>
      <c r="AF293" s="2" t="s">
        <v>294</v>
      </c>
      <c r="AG293" s="9"/>
      <c r="AH293" s="9"/>
      <c r="AI293" s="9"/>
    </row>
    <row r="294" customFormat="false" ht="15" hidden="false" customHeight="false" outlineLevel="0" collapsed="false">
      <c r="A294" s="2" t="s">
        <v>2773</v>
      </c>
      <c r="B294" s="2" t="n">
        <v>293</v>
      </c>
      <c r="C294" s="2" t="s">
        <v>1832</v>
      </c>
      <c r="D294" s="2" t="s">
        <v>2774</v>
      </c>
      <c r="E294" s="2" t="s">
        <v>2775</v>
      </c>
      <c r="F294" s="2" t="s">
        <v>2776</v>
      </c>
      <c r="G294" s="2" t="s">
        <v>344</v>
      </c>
      <c r="H294" s="2" t="s">
        <v>1085</v>
      </c>
      <c r="I294" s="2" t="s">
        <v>2777</v>
      </c>
      <c r="J294" s="2"/>
      <c r="K294" s="2" t="s">
        <v>303</v>
      </c>
      <c r="L294" s="2" t="s">
        <v>314</v>
      </c>
      <c r="M294" s="2" t="s">
        <v>1268</v>
      </c>
      <c r="N294" s="2" t="s">
        <v>164</v>
      </c>
      <c r="O294" s="2" t="s">
        <v>289</v>
      </c>
      <c r="P294" s="2" t="s">
        <v>361</v>
      </c>
      <c r="Q294" s="2" t="s">
        <v>2778</v>
      </c>
      <c r="R294" s="2" t="s">
        <v>289</v>
      </c>
      <c r="S294" s="2" t="s">
        <v>361</v>
      </c>
      <c r="T294" s="2" t="s">
        <v>2779</v>
      </c>
      <c r="U294" s="2" t="str">
        <f aca="false">IF(AND(O294=R294,O294&lt;&gt;"UNSURE"),"Agree","Conflict/Unsure")</f>
        <v>Agree</v>
      </c>
      <c r="V294" s="2"/>
      <c r="W294" s="2"/>
      <c r="X294" s="2"/>
      <c r="Y294" s="2" t="n">
        <v>0.62</v>
      </c>
      <c r="Z294" s="2" t="n">
        <v>356</v>
      </c>
      <c r="AA294" s="2" t="s">
        <v>771</v>
      </c>
      <c r="AB294" s="2" t="s">
        <v>289</v>
      </c>
      <c r="AC294" s="2" t="s">
        <v>2780</v>
      </c>
      <c r="AD294" s="2" t="s">
        <v>289</v>
      </c>
      <c r="AE294" s="2" t="s">
        <v>361</v>
      </c>
      <c r="AF294" s="2" t="s">
        <v>294</v>
      </c>
      <c r="AG294" s="9"/>
      <c r="AH294" s="9"/>
      <c r="AI294" s="9"/>
    </row>
    <row r="295" customFormat="false" ht="15" hidden="false" customHeight="false" outlineLevel="0" collapsed="false">
      <c r="A295" s="2" t="s">
        <v>2781</v>
      </c>
      <c r="B295" s="2" t="n">
        <v>294</v>
      </c>
      <c r="C295" s="2" t="s">
        <v>1832</v>
      </c>
      <c r="D295" s="2" t="s">
        <v>2782</v>
      </c>
      <c r="E295" s="2" t="s">
        <v>2783</v>
      </c>
      <c r="F295" s="2" t="s">
        <v>2784</v>
      </c>
      <c r="G295" s="2" t="s">
        <v>344</v>
      </c>
      <c r="H295" s="2" t="s">
        <v>2785</v>
      </c>
      <c r="I295" s="2" t="s">
        <v>2786</v>
      </c>
      <c r="J295" s="2" t="s">
        <v>2787</v>
      </c>
      <c r="K295" s="2" t="s">
        <v>303</v>
      </c>
      <c r="L295" s="2" t="s">
        <v>286</v>
      </c>
      <c r="M295" s="2" t="s">
        <v>1609</v>
      </c>
      <c r="N295" s="2" t="s">
        <v>578</v>
      </c>
      <c r="O295" s="2" t="s">
        <v>289</v>
      </c>
      <c r="P295" s="2" t="s">
        <v>361</v>
      </c>
      <c r="Q295" s="2" t="s">
        <v>2788</v>
      </c>
      <c r="R295" s="2" t="s">
        <v>289</v>
      </c>
      <c r="S295" s="2" t="s">
        <v>361</v>
      </c>
      <c r="T295" s="2" t="s">
        <v>2789</v>
      </c>
      <c r="U295" s="2" t="str">
        <f aca="false">IF(AND(O295=R295,O295&lt;&gt;"UNSURE"),"Agree","Conflict/Unsure")</f>
        <v>Agree</v>
      </c>
      <c r="V295" s="2"/>
      <c r="W295" s="2"/>
      <c r="X295" s="2"/>
      <c r="Y295" s="2" t="n">
        <v>0.288</v>
      </c>
      <c r="Z295" s="2" t="n">
        <v>916</v>
      </c>
      <c r="AA295" s="2" t="s">
        <v>293</v>
      </c>
      <c r="AB295" s="2"/>
      <c r="AC295" s="2"/>
      <c r="AD295" s="2" t="s">
        <v>289</v>
      </c>
      <c r="AE295" s="2" t="s">
        <v>361</v>
      </c>
      <c r="AF295" s="2" t="s">
        <v>294</v>
      </c>
      <c r="AG295" s="9"/>
      <c r="AH295" s="9"/>
      <c r="AI295" s="9"/>
    </row>
    <row r="296" customFormat="false" ht="15" hidden="false" customHeight="false" outlineLevel="0" collapsed="false">
      <c r="A296" s="2" t="s">
        <v>2790</v>
      </c>
      <c r="B296" s="2" t="n">
        <v>295</v>
      </c>
      <c r="C296" s="2" t="s">
        <v>2791</v>
      </c>
      <c r="D296" s="2" t="s">
        <v>2792</v>
      </c>
      <c r="E296" s="2" t="s">
        <v>2793</v>
      </c>
      <c r="F296" s="2" t="s">
        <v>2794</v>
      </c>
      <c r="G296" s="2" t="s">
        <v>322</v>
      </c>
      <c r="H296" s="2" t="s">
        <v>1239</v>
      </c>
      <c r="I296" s="2" t="s">
        <v>2795</v>
      </c>
      <c r="J296" s="2" t="s">
        <v>2796</v>
      </c>
      <c r="K296" s="2" t="s">
        <v>303</v>
      </c>
      <c r="L296" s="2" t="s">
        <v>286</v>
      </c>
      <c r="M296" s="2" t="s">
        <v>468</v>
      </c>
      <c r="N296" s="2" t="s">
        <v>288</v>
      </c>
      <c r="O296" s="2" t="s">
        <v>289</v>
      </c>
      <c r="P296" s="2" t="s">
        <v>361</v>
      </c>
      <c r="Q296" s="2" t="s">
        <v>2797</v>
      </c>
      <c r="R296" s="2" t="s">
        <v>289</v>
      </c>
      <c r="S296" s="2" t="s">
        <v>361</v>
      </c>
      <c r="T296" s="2" t="s">
        <v>2797</v>
      </c>
      <c r="U296" s="2" t="str">
        <f aca="false">IF(AND(O296=R296,O296&lt;&gt;"UNSURE"),"Agree","Conflict/Unsure")</f>
        <v>Agree</v>
      </c>
      <c r="V296" s="2"/>
      <c r="W296" s="2"/>
      <c r="X296" s="2"/>
      <c r="Y296" s="2" t="n">
        <v>0.071</v>
      </c>
      <c r="Z296" s="2" t="n">
        <v>1895</v>
      </c>
      <c r="AA296" s="2" t="s">
        <v>293</v>
      </c>
      <c r="AB296" s="2"/>
      <c r="AC296" s="2"/>
      <c r="AD296" s="2" t="s">
        <v>289</v>
      </c>
      <c r="AE296" s="2" t="s">
        <v>361</v>
      </c>
      <c r="AF296" s="2" t="s">
        <v>294</v>
      </c>
      <c r="AG296" s="9"/>
      <c r="AH296" s="9"/>
      <c r="AI296" s="9"/>
    </row>
    <row r="297" customFormat="false" ht="15" hidden="false" customHeight="false" outlineLevel="0" collapsed="false">
      <c r="A297" s="2" t="s">
        <v>2798</v>
      </c>
      <c r="B297" s="2" t="n">
        <v>296</v>
      </c>
      <c r="C297" s="2" t="s">
        <v>2791</v>
      </c>
      <c r="D297" s="2" t="s">
        <v>2799</v>
      </c>
      <c r="E297" s="2" t="s">
        <v>2800</v>
      </c>
      <c r="F297" s="2" t="s">
        <v>2801</v>
      </c>
      <c r="G297" s="2" t="s">
        <v>344</v>
      </c>
      <c r="H297" s="2" t="s">
        <v>2802</v>
      </c>
      <c r="I297" s="2" t="s">
        <v>2803</v>
      </c>
      <c r="J297" s="2"/>
      <c r="K297" s="2" t="s">
        <v>303</v>
      </c>
      <c r="L297" s="2" t="s">
        <v>314</v>
      </c>
      <c r="M297" s="2" t="s">
        <v>2804</v>
      </c>
      <c r="N297" s="2" t="s">
        <v>780</v>
      </c>
      <c r="O297" s="2" t="s">
        <v>289</v>
      </c>
      <c r="P297" s="2" t="s">
        <v>361</v>
      </c>
      <c r="Q297" s="2" t="s">
        <v>2805</v>
      </c>
      <c r="R297" s="2" t="s">
        <v>289</v>
      </c>
      <c r="S297" s="2" t="s">
        <v>361</v>
      </c>
      <c r="T297" s="2" t="s">
        <v>2806</v>
      </c>
      <c r="U297" s="2" t="str">
        <f aca="false">IF(AND(O297=R297,O297&lt;&gt;"UNSURE"),"Agree","Conflict/Unsure")</f>
        <v>Agree</v>
      </c>
      <c r="V297" s="2"/>
      <c r="W297" s="2"/>
      <c r="X297" s="2"/>
      <c r="Y297" s="2" t="n">
        <v>0.647</v>
      </c>
      <c r="Z297" s="2" t="n">
        <v>336</v>
      </c>
      <c r="AA297" s="2" t="s">
        <v>771</v>
      </c>
      <c r="AB297" s="2" t="s">
        <v>289</v>
      </c>
      <c r="AC297" s="2" t="s">
        <v>2807</v>
      </c>
      <c r="AD297" s="2" t="s">
        <v>289</v>
      </c>
      <c r="AE297" s="2" t="s">
        <v>361</v>
      </c>
      <c r="AF297" s="2" t="s">
        <v>294</v>
      </c>
      <c r="AG297" s="9"/>
      <c r="AH297" s="9"/>
      <c r="AI297" s="9"/>
    </row>
    <row r="298" customFormat="false" ht="15" hidden="false" customHeight="false" outlineLevel="0" collapsed="false">
      <c r="A298" s="2" t="s">
        <v>2808</v>
      </c>
      <c r="B298" s="2" t="n">
        <v>297</v>
      </c>
      <c r="C298" s="2" t="s">
        <v>2791</v>
      </c>
      <c r="D298" s="2" t="s">
        <v>2809</v>
      </c>
      <c r="E298" s="2" t="s">
        <v>2810</v>
      </c>
      <c r="F298" s="2" t="s">
        <v>2811</v>
      </c>
      <c r="G298" s="2" t="s">
        <v>322</v>
      </c>
      <c r="H298" s="2" t="s">
        <v>1484</v>
      </c>
      <c r="I298" s="2" t="s">
        <v>2812</v>
      </c>
      <c r="J298" s="2" t="s">
        <v>2813</v>
      </c>
      <c r="K298" s="2" t="s">
        <v>303</v>
      </c>
      <c r="L298" s="2" t="s">
        <v>286</v>
      </c>
      <c r="M298" s="2" t="s">
        <v>326</v>
      </c>
      <c r="N298" s="2" t="s">
        <v>578</v>
      </c>
      <c r="O298" s="2" t="s">
        <v>289</v>
      </c>
      <c r="P298" s="2" t="s">
        <v>361</v>
      </c>
      <c r="Q298" s="2" t="s">
        <v>2814</v>
      </c>
      <c r="R298" s="2" t="s">
        <v>289</v>
      </c>
      <c r="S298" s="2" t="s">
        <v>361</v>
      </c>
      <c r="T298" s="2" t="s">
        <v>2815</v>
      </c>
      <c r="U298" s="2" t="str">
        <f aca="false">IF(AND(O298=R298,O298&lt;&gt;"UNSURE"),"Agree","Conflict/Unsure")</f>
        <v>Agree</v>
      </c>
      <c r="V298" s="2"/>
      <c r="W298" s="2"/>
      <c r="X298" s="2"/>
      <c r="Y298" s="2" t="n">
        <v>0.201</v>
      </c>
      <c r="Z298" s="2" t="n">
        <v>1250</v>
      </c>
      <c r="AA298" s="2" t="s">
        <v>293</v>
      </c>
      <c r="AB298" s="2"/>
      <c r="AC298" s="2"/>
      <c r="AD298" s="2" t="s">
        <v>289</v>
      </c>
      <c r="AE298" s="2" t="s">
        <v>361</v>
      </c>
      <c r="AF298" s="2" t="s">
        <v>294</v>
      </c>
      <c r="AG298" s="9"/>
      <c r="AH298" s="9"/>
      <c r="AI298" s="9"/>
    </row>
    <row r="299" customFormat="false" ht="15" hidden="false" customHeight="false" outlineLevel="0" collapsed="false">
      <c r="A299" s="2" t="s">
        <v>2816</v>
      </c>
      <c r="B299" s="2" t="n">
        <v>298</v>
      </c>
      <c r="C299" s="2" t="s">
        <v>2791</v>
      </c>
      <c r="D299" s="2" t="s">
        <v>2817</v>
      </c>
      <c r="E299" s="2" t="s">
        <v>2818</v>
      </c>
      <c r="F299" s="2" t="s">
        <v>2819</v>
      </c>
      <c r="G299" s="2" t="s">
        <v>344</v>
      </c>
      <c r="H299" s="2" t="s">
        <v>898</v>
      </c>
      <c r="I299" s="2" t="s">
        <v>2820</v>
      </c>
      <c r="J299" s="2" t="s">
        <v>2821</v>
      </c>
      <c r="K299" s="2" t="s">
        <v>436</v>
      </c>
      <c r="L299" s="2" t="s">
        <v>286</v>
      </c>
      <c r="M299" s="2" t="s">
        <v>2822</v>
      </c>
      <c r="N299" s="2" t="s">
        <v>304</v>
      </c>
      <c r="O299" s="2" t="s">
        <v>289</v>
      </c>
      <c r="P299" s="2" t="s">
        <v>290</v>
      </c>
      <c r="Q299" s="2" t="s">
        <v>2823</v>
      </c>
      <c r="R299" s="2" t="s">
        <v>289</v>
      </c>
      <c r="S299" s="2" t="s">
        <v>290</v>
      </c>
      <c r="T299" s="2" t="s">
        <v>2823</v>
      </c>
      <c r="U299" s="2" t="str">
        <f aca="false">IF(AND(O299=R299,O299&lt;&gt;"UNSURE"),"Agree","Conflict/Unsure")</f>
        <v>Agree</v>
      </c>
      <c r="V299" s="2"/>
      <c r="W299" s="2"/>
      <c r="X299" s="2"/>
      <c r="Y299" s="2" t="n">
        <v>0.202</v>
      </c>
      <c r="Z299" s="2" t="n">
        <v>1242</v>
      </c>
      <c r="AA299" s="2" t="s">
        <v>293</v>
      </c>
      <c r="AB299" s="2"/>
      <c r="AC299" s="2"/>
      <c r="AD299" s="2" t="s">
        <v>289</v>
      </c>
      <c r="AE299" s="2" t="s">
        <v>290</v>
      </c>
      <c r="AF299" s="2" t="s">
        <v>294</v>
      </c>
      <c r="AG299" s="9"/>
      <c r="AH299" s="9"/>
      <c r="AI299" s="9"/>
    </row>
    <row r="300" customFormat="false" ht="15" hidden="false" customHeight="false" outlineLevel="0" collapsed="false">
      <c r="A300" s="2" t="s">
        <v>2824</v>
      </c>
      <c r="B300" s="2" t="n">
        <v>299</v>
      </c>
      <c r="C300" s="2" t="s">
        <v>2791</v>
      </c>
      <c r="D300" s="2" t="s">
        <v>2825</v>
      </c>
      <c r="E300" s="2"/>
      <c r="F300" s="2" t="s">
        <v>2826</v>
      </c>
      <c r="G300" s="2" t="s">
        <v>344</v>
      </c>
      <c r="H300" s="2" t="s">
        <v>2827</v>
      </c>
      <c r="I300" s="2" t="s">
        <v>2828</v>
      </c>
      <c r="J300" s="2"/>
      <c r="K300" s="2" t="s">
        <v>617</v>
      </c>
      <c r="L300" s="2" t="s">
        <v>314</v>
      </c>
      <c r="M300" s="2" t="s">
        <v>348</v>
      </c>
      <c r="N300" s="2" t="s">
        <v>164</v>
      </c>
      <c r="O300" s="2" t="s">
        <v>289</v>
      </c>
      <c r="P300" s="2" t="s">
        <v>290</v>
      </c>
      <c r="Q300" s="2" t="s">
        <v>2829</v>
      </c>
      <c r="R300" s="2" t="s">
        <v>289</v>
      </c>
      <c r="S300" s="2" t="s">
        <v>290</v>
      </c>
      <c r="T300" s="2" t="s">
        <v>2830</v>
      </c>
      <c r="U300" s="2" t="str">
        <f aca="false">IF(AND(O300=R300,O300&lt;&gt;"UNSURE"),"Agree","Conflict/Unsure")</f>
        <v>Agree</v>
      </c>
      <c r="V300" s="2"/>
      <c r="W300" s="2"/>
      <c r="X300" s="2"/>
      <c r="Y300" s="2" t="n">
        <v>0.257</v>
      </c>
      <c r="Z300" s="2" t="n">
        <v>999</v>
      </c>
      <c r="AA300" s="2" t="s">
        <v>293</v>
      </c>
      <c r="AB300" s="2"/>
      <c r="AC300" s="2"/>
      <c r="AD300" s="2" t="s">
        <v>289</v>
      </c>
      <c r="AE300" s="2" t="s">
        <v>290</v>
      </c>
      <c r="AF300" s="2" t="s">
        <v>294</v>
      </c>
      <c r="AG300" s="9"/>
      <c r="AH300" s="9"/>
      <c r="AI300" s="9"/>
    </row>
    <row r="301" customFormat="false" ht="15" hidden="false" customHeight="false" outlineLevel="0" collapsed="false">
      <c r="A301" s="2" t="s">
        <v>2831</v>
      </c>
      <c r="B301" s="2" t="n">
        <v>300</v>
      </c>
      <c r="C301" s="2" t="s">
        <v>2791</v>
      </c>
      <c r="D301" s="2" t="s">
        <v>2832</v>
      </c>
      <c r="E301" s="2" t="s">
        <v>2833</v>
      </c>
      <c r="F301" s="2" t="s">
        <v>2834</v>
      </c>
      <c r="G301" s="2" t="s">
        <v>281</v>
      </c>
      <c r="H301" s="2" t="s">
        <v>2835</v>
      </c>
      <c r="I301" s="2" t="s">
        <v>2836</v>
      </c>
      <c r="J301" s="2" t="s">
        <v>2837</v>
      </c>
      <c r="K301" s="2" t="s">
        <v>303</v>
      </c>
      <c r="L301" s="2" t="s">
        <v>286</v>
      </c>
      <c r="M301" s="2" t="s">
        <v>1079</v>
      </c>
      <c r="N301" s="2" t="s">
        <v>2838</v>
      </c>
      <c r="O301" s="2" t="s">
        <v>289</v>
      </c>
      <c r="P301" s="2" t="s">
        <v>361</v>
      </c>
      <c r="Q301" s="2" t="s">
        <v>2839</v>
      </c>
      <c r="R301" s="2" t="s">
        <v>289</v>
      </c>
      <c r="S301" s="2" t="s">
        <v>361</v>
      </c>
      <c r="T301" s="2" t="s">
        <v>2840</v>
      </c>
      <c r="U301" s="2" t="str">
        <f aca="false">IF(AND(O301=R301,O301&lt;&gt;"UNSURE"),"Agree","Conflict/Unsure")</f>
        <v>Agree</v>
      </c>
      <c r="V301" s="2"/>
      <c r="W301" s="2"/>
      <c r="X301" s="2"/>
      <c r="Y301" s="2" t="n">
        <v>0.253</v>
      </c>
      <c r="Z301" s="2" t="n">
        <v>1015</v>
      </c>
      <c r="AA301" s="2" t="s">
        <v>293</v>
      </c>
      <c r="AB301" s="2"/>
      <c r="AC301" s="2"/>
      <c r="AD301" s="2" t="s">
        <v>289</v>
      </c>
      <c r="AE301" s="2" t="s">
        <v>361</v>
      </c>
      <c r="AF301" s="2" t="s">
        <v>294</v>
      </c>
      <c r="AG301" s="9"/>
      <c r="AH301" s="9"/>
      <c r="AI301" s="9"/>
    </row>
    <row r="302" customFormat="false" ht="15" hidden="false" customHeight="false" outlineLevel="0" collapsed="false">
      <c r="A302" s="2" t="s">
        <v>2841</v>
      </c>
      <c r="B302" s="2" t="n">
        <v>301</v>
      </c>
      <c r="C302" s="2" t="s">
        <v>2791</v>
      </c>
      <c r="D302" s="2" t="s">
        <v>2842</v>
      </c>
      <c r="E302" s="2" t="s">
        <v>2843</v>
      </c>
      <c r="F302" s="2" t="s">
        <v>2844</v>
      </c>
      <c r="G302" s="2" t="s">
        <v>333</v>
      </c>
      <c r="H302" s="2" t="s">
        <v>415</v>
      </c>
      <c r="I302" s="2" t="s">
        <v>2845</v>
      </c>
      <c r="J302" s="2" t="s">
        <v>2846</v>
      </c>
      <c r="K302" s="2" t="s">
        <v>303</v>
      </c>
      <c r="L302" s="2" t="s">
        <v>286</v>
      </c>
      <c r="M302" s="2" t="s">
        <v>2847</v>
      </c>
      <c r="N302" s="2" t="s">
        <v>304</v>
      </c>
      <c r="O302" s="2" t="s">
        <v>289</v>
      </c>
      <c r="P302" s="2" t="s">
        <v>305</v>
      </c>
      <c r="Q302" s="2" t="s">
        <v>2848</v>
      </c>
      <c r="R302" s="2" t="s">
        <v>289</v>
      </c>
      <c r="S302" s="2" t="s">
        <v>305</v>
      </c>
      <c r="T302" s="2" t="s">
        <v>2849</v>
      </c>
      <c r="U302" s="2" t="str">
        <f aca="false">IF(AND(O302=R302,O302&lt;&gt;"UNSURE"),"Agree","Conflict/Unsure")</f>
        <v>Agree</v>
      </c>
      <c r="V302" s="2"/>
      <c r="W302" s="2"/>
      <c r="X302" s="2"/>
      <c r="Y302" s="2" t="n">
        <v>0.205</v>
      </c>
      <c r="Z302" s="2" t="n">
        <v>1224</v>
      </c>
      <c r="AA302" s="2" t="s">
        <v>293</v>
      </c>
      <c r="AB302" s="2"/>
      <c r="AC302" s="2"/>
      <c r="AD302" s="2" t="s">
        <v>289</v>
      </c>
      <c r="AE302" s="2" t="s">
        <v>305</v>
      </c>
      <c r="AF302" s="2" t="s">
        <v>294</v>
      </c>
      <c r="AG302" s="9"/>
      <c r="AH302" s="9"/>
      <c r="AI302" s="9"/>
    </row>
    <row r="303" customFormat="false" ht="15" hidden="false" customHeight="false" outlineLevel="0" collapsed="false">
      <c r="A303" s="2" t="s">
        <v>2850</v>
      </c>
      <c r="B303" s="2" t="n">
        <v>302</v>
      </c>
      <c r="C303" s="2" t="s">
        <v>2791</v>
      </c>
      <c r="D303" s="2" t="s">
        <v>2851</v>
      </c>
      <c r="E303" s="2" t="s">
        <v>2852</v>
      </c>
      <c r="F303" s="2" t="s">
        <v>2853</v>
      </c>
      <c r="G303" s="2" t="s">
        <v>333</v>
      </c>
      <c r="H303" s="2" t="s">
        <v>2854</v>
      </c>
      <c r="I303" s="2" t="s">
        <v>2855</v>
      </c>
      <c r="J303" s="2" t="s">
        <v>2856</v>
      </c>
      <c r="K303" s="2" t="s">
        <v>303</v>
      </c>
      <c r="L303" s="2" t="s">
        <v>286</v>
      </c>
      <c r="M303" s="2" t="s">
        <v>2857</v>
      </c>
      <c r="N303" s="2" t="s">
        <v>304</v>
      </c>
      <c r="O303" s="2" t="s">
        <v>289</v>
      </c>
      <c r="P303" s="2" t="s">
        <v>305</v>
      </c>
      <c r="Q303" s="2" t="s">
        <v>2858</v>
      </c>
      <c r="R303" s="2" t="s">
        <v>289</v>
      </c>
      <c r="S303" s="2" t="s">
        <v>305</v>
      </c>
      <c r="T303" s="2" t="s">
        <v>2859</v>
      </c>
      <c r="U303" s="2" t="str">
        <f aca="false">IF(AND(O303=R303,O303&lt;&gt;"UNSURE"),"Agree","Conflict/Unsure")</f>
        <v>Agree</v>
      </c>
      <c r="V303" s="2"/>
      <c r="W303" s="2"/>
      <c r="X303" s="2"/>
      <c r="Y303" s="2" t="n">
        <v>0.139</v>
      </c>
      <c r="Z303" s="2" t="n">
        <v>1562</v>
      </c>
      <c r="AA303" s="2" t="s">
        <v>293</v>
      </c>
      <c r="AB303" s="2"/>
      <c r="AC303" s="2"/>
      <c r="AD303" s="2" t="s">
        <v>289</v>
      </c>
      <c r="AE303" s="2" t="s">
        <v>305</v>
      </c>
      <c r="AF303" s="2" t="s">
        <v>294</v>
      </c>
      <c r="AG303" s="9"/>
      <c r="AH303" s="9"/>
      <c r="AI303" s="9"/>
    </row>
    <row r="304" customFormat="false" ht="15" hidden="false" customHeight="false" outlineLevel="0" collapsed="false">
      <c r="A304" s="2" t="s">
        <v>2860</v>
      </c>
      <c r="B304" s="2" t="n">
        <v>303</v>
      </c>
      <c r="C304" s="2" t="s">
        <v>2791</v>
      </c>
      <c r="D304" s="2" t="s">
        <v>2861</v>
      </c>
      <c r="E304" s="2"/>
      <c r="F304" s="2" t="s">
        <v>2862</v>
      </c>
      <c r="G304" s="2" t="s">
        <v>322</v>
      </c>
      <c r="H304" s="2" t="s">
        <v>2863</v>
      </c>
      <c r="I304" s="2" t="s">
        <v>2864</v>
      </c>
      <c r="J304" s="2"/>
      <c r="K304" s="2" t="s">
        <v>1871</v>
      </c>
      <c r="L304" s="2" t="s">
        <v>314</v>
      </c>
      <c r="M304" s="2" t="s">
        <v>468</v>
      </c>
      <c r="N304" s="2" t="s">
        <v>780</v>
      </c>
      <c r="O304" s="2" t="s">
        <v>289</v>
      </c>
      <c r="P304" s="2" t="s">
        <v>290</v>
      </c>
      <c r="Q304" s="2" t="s">
        <v>2865</v>
      </c>
      <c r="R304" s="2" t="s">
        <v>289</v>
      </c>
      <c r="S304" s="2" t="s">
        <v>290</v>
      </c>
      <c r="T304" s="2" t="s">
        <v>2866</v>
      </c>
      <c r="U304" s="2" t="str">
        <f aca="false">IF(AND(O304=R304,O304&lt;&gt;"UNSURE"),"Agree","Conflict/Unsure")</f>
        <v>Agree</v>
      </c>
      <c r="V304" s="2"/>
      <c r="W304" s="2"/>
      <c r="X304" s="2"/>
      <c r="Y304" s="2" t="n">
        <v>0.121</v>
      </c>
      <c r="Z304" s="2" t="n">
        <v>1654</v>
      </c>
      <c r="AA304" s="2" t="s">
        <v>293</v>
      </c>
      <c r="AB304" s="2"/>
      <c r="AC304" s="2"/>
      <c r="AD304" s="2" t="s">
        <v>289</v>
      </c>
      <c r="AE304" s="2" t="s">
        <v>290</v>
      </c>
      <c r="AF304" s="2" t="s">
        <v>294</v>
      </c>
      <c r="AG304" s="9"/>
      <c r="AH304" s="9"/>
      <c r="AI304" s="9"/>
    </row>
    <row r="305" customFormat="false" ht="15" hidden="false" customHeight="false" outlineLevel="0" collapsed="false">
      <c r="A305" s="2" t="s">
        <v>2867</v>
      </c>
      <c r="B305" s="2" t="n">
        <v>304</v>
      </c>
      <c r="C305" s="2" t="s">
        <v>2791</v>
      </c>
      <c r="D305" s="2" t="s">
        <v>2868</v>
      </c>
      <c r="E305" s="2" t="s">
        <v>2869</v>
      </c>
      <c r="F305" s="2" t="s">
        <v>2870</v>
      </c>
      <c r="G305" s="2" t="s">
        <v>322</v>
      </c>
      <c r="H305" s="2" t="s">
        <v>2871</v>
      </c>
      <c r="I305" s="2" t="s">
        <v>2872</v>
      </c>
      <c r="J305" s="2"/>
      <c r="K305" s="2" t="s">
        <v>448</v>
      </c>
      <c r="L305" s="2" t="s">
        <v>314</v>
      </c>
      <c r="M305" s="2" t="s">
        <v>2873</v>
      </c>
      <c r="N305" s="2" t="s">
        <v>161</v>
      </c>
      <c r="O305" s="2" t="s">
        <v>289</v>
      </c>
      <c r="P305" s="2" t="s">
        <v>290</v>
      </c>
      <c r="Q305" s="2" t="s">
        <v>2874</v>
      </c>
      <c r="R305" s="2" t="s">
        <v>289</v>
      </c>
      <c r="S305" s="2" t="s">
        <v>290</v>
      </c>
      <c r="T305" s="2" t="s">
        <v>2874</v>
      </c>
      <c r="U305" s="2" t="str">
        <f aca="false">IF(AND(O305=R305,O305&lt;&gt;"UNSURE"),"Agree","Conflict/Unsure")</f>
        <v>Agree</v>
      </c>
      <c r="V305" s="2"/>
      <c r="W305" s="2"/>
      <c r="X305" s="2"/>
      <c r="Y305" s="2" t="n">
        <v>0.062</v>
      </c>
      <c r="Z305" s="2" t="n">
        <v>1932</v>
      </c>
      <c r="AA305" s="2" t="s">
        <v>293</v>
      </c>
      <c r="AB305" s="2"/>
      <c r="AC305" s="2"/>
      <c r="AD305" s="2" t="s">
        <v>289</v>
      </c>
      <c r="AE305" s="2" t="s">
        <v>290</v>
      </c>
      <c r="AF305" s="2" t="s">
        <v>294</v>
      </c>
      <c r="AG305" s="9"/>
      <c r="AH305" s="9"/>
      <c r="AI305" s="9"/>
    </row>
    <row r="306" customFormat="false" ht="15" hidden="false" customHeight="false" outlineLevel="0" collapsed="false">
      <c r="A306" s="2" t="s">
        <v>2875</v>
      </c>
      <c r="B306" s="2" t="n">
        <v>305</v>
      </c>
      <c r="C306" s="2" t="s">
        <v>2791</v>
      </c>
      <c r="D306" s="2" t="s">
        <v>2876</v>
      </c>
      <c r="E306" s="2" t="s">
        <v>2877</v>
      </c>
      <c r="F306" s="2" t="s">
        <v>2878</v>
      </c>
      <c r="G306" s="2" t="s">
        <v>344</v>
      </c>
      <c r="H306" s="2" t="s">
        <v>2879</v>
      </c>
      <c r="I306" s="2" t="s">
        <v>2880</v>
      </c>
      <c r="J306" s="2" t="s">
        <v>2881</v>
      </c>
      <c r="K306" s="2" t="s">
        <v>747</v>
      </c>
      <c r="L306" s="2" t="s">
        <v>286</v>
      </c>
      <c r="M306" s="2" t="s">
        <v>468</v>
      </c>
      <c r="N306" s="2" t="s">
        <v>578</v>
      </c>
      <c r="O306" s="2" t="s">
        <v>289</v>
      </c>
      <c r="P306" s="2" t="s">
        <v>290</v>
      </c>
      <c r="Q306" s="2" t="s">
        <v>2882</v>
      </c>
      <c r="R306" s="2" t="s">
        <v>289</v>
      </c>
      <c r="S306" s="2" t="s">
        <v>290</v>
      </c>
      <c r="T306" s="2" t="s">
        <v>2883</v>
      </c>
      <c r="U306" s="2" t="str">
        <f aca="false">IF(AND(O306=R306,O306&lt;&gt;"UNSURE"),"Agree","Conflict/Unsure")</f>
        <v>Agree</v>
      </c>
      <c r="V306" s="2"/>
      <c r="W306" s="2"/>
      <c r="X306" s="2"/>
      <c r="Y306" s="2" t="n">
        <v>0.028</v>
      </c>
      <c r="Z306" s="2" t="n">
        <v>2032</v>
      </c>
      <c r="AA306" s="2" t="s">
        <v>293</v>
      </c>
      <c r="AB306" s="2"/>
      <c r="AC306" s="2"/>
      <c r="AD306" s="2" t="s">
        <v>289</v>
      </c>
      <c r="AE306" s="2" t="s">
        <v>290</v>
      </c>
      <c r="AF306" s="2" t="s">
        <v>294</v>
      </c>
      <c r="AG306" s="9"/>
      <c r="AH306" s="9"/>
      <c r="AI306" s="9"/>
    </row>
    <row r="307" customFormat="false" ht="15" hidden="false" customHeight="false" outlineLevel="0" collapsed="false">
      <c r="A307" s="2" t="s">
        <v>2884</v>
      </c>
      <c r="B307" s="2" t="n">
        <v>306</v>
      </c>
      <c r="C307" s="2" t="s">
        <v>2791</v>
      </c>
      <c r="D307" s="2" t="s">
        <v>2885</v>
      </c>
      <c r="E307" s="2" t="s">
        <v>2886</v>
      </c>
      <c r="F307" s="2" t="s">
        <v>2887</v>
      </c>
      <c r="G307" s="2" t="s">
        <v>344</v>
      </c>
      <c r="H307" s="2" t="s">
        <v>282</v>
      </c>
      <c r="I307" s="2" t="s">
        <v>2888</v>
      </c>
      <c r="J307" s="2" t="s">
        <v>2889</v>
      </c>
      <c r="K307" s="2" t="s">
        <v>303</v>
      </c>
      <c r="L307" s="2" t="s">
        <v>286</v>
      </c>
      <c r="M307" s="2" t="s">
        <v>287</v>
      </c>
      <c r="N307" s="2" t="s">
        <v>288</v>
      </c>
      <c r="O307" s="2" t="s">
        <v>289</v>
      </c>
      <c r="P307" s="2" t="s">
        <v>361</v>
      </c>
      <c r="Q307" s="2" t="s">
        <v>2890</v>
      </c>
      <c r="R307" s="2" t="s">
        <v>289</v>
      </c>
      <c r="S307" s="2" t="s">
        <v>361</v>
      </c>
      <c r="T307" s="2" t="s">
        <v>2891</v>
      </c>
      <c r="U307" s="2" t="str">
        <f aca="false">IF(AND(O307=R307,O307&lt;&gt;"UNSURE"),"Agree","Conflict/Unsure")</f>
        <v>Agree</v>
      </c>
      <c r="V307" s="2"/>
      <c r="W307" s="2"/>
      <c r="X307" s="2"/>
      <c r="Y307" s="2" t="n">
        <v>0.39</v>
      </c>
      <c r="Z307" s="2" t="n">
        <v>650</v>
      </c>
      <c r="AA307" s="2" t="s">
        <v>293</v>
      </c>
      <c r="AB307" s="2"/>
      <c r="AC307" s="2"/>
      <c r="AD307" s="2" t="s">
        <v>289</v>
      </c>
      <c r="AE307" s="2" t="s">
        <v>361</v>
      </c>
      <c r="AF307" s="2" t="s">
        <v>294</v>
      </c>
      <c r="AG307" s="9"/>
      <c r="AH307" s="9"/>
      <c r="AI307" s="9"/>
    </row>
    <row r="308" customFormat="false" ht="15" hidden="false" customHeight="false" outlineLevel="0" collapsed="false">
      <c r="A308" s="2" t="s">
        <v>2892</v>
      </c>
      <c r="B308" s="2" t="n">
        <v>307</v>
      </c>
      <c r="C308" s="2" t="s">
        <v>2791</v>
      </c>
      <c r="D308" s="2" t="s">
        <v>2893</v>
      </c>
      <c r="E308" s="2" t="s">
        <v>2894</v>
      </c>
      <c r="F308" s="2" t="s">
        <v>2895</v>
      </c>
      <c r="G308" s="2" t="s">
        <v>344</v>
      </c>
      <c r="H308" s="2" t="s">
        <v>2896</v>
      </c>
      <c r="I308" s="2" t="s">
        <v>2897</v>
      </c>
      <c r="J308" s="2" t="s">
        <v>2898</v>
      </c>
      <c r="K308" s="2" t="s">
        <v>303</v>
      </c>
      <c r="L308" s="2" t="s">
        <v>286</v>
      </c>
      <c r="M308" s="2" t="s">
        <v>2899</v>
      </c>
      <c r="N308" s="2" t="s">
        <v>288</v>
      </c>
      <c r="O308" s="2" t="s">
        <v>289</v>
      </c>
      <c r="P308" s="2" t="s">
        <v>361</v>
      </c>
      <c r="Q308" s="2" t="s">
        <v>2900</v>
      </c>
      <c r="R308" s="2" t="s">
        <v>289</v>
      </c>
      <c r="S308" s="2" t="s">
        <v>361</v>
      </c>
      <c r="T308" s="2" t="s">
        <v>2900</v>
      </c>
      <c r="U308" s="2" t="str">
        <f aca="false">IF(AND(O308=R308,O308&lt;&gt;"UNSURE"),"Agree","Conflict/Unsure")</f>
        <v>Agree</v>
      </c>
      <c r="V308" s="2"/>
      <c r="W308" s="2"/>
      <c r="X308" s="2"/>
      <c r="Y308" s="2" t="n">
        <v>0.292</v>
      </c>
      <c r="Z308" s="2" t="n">
        <v>896</v>
      </c>
      <c r="AA308" s="2" t="s">
        <v>293</v>
      </c>
      <c r="AB308" s="2"/>
      <c r="AC308" s="2"/>
      <c r="AD308" s="2" t="s">
        <v>289</v>
      </c>
      <c r="AE308" s="2" t="s">
        <v>361</v>
      </c>
      <c r="AF308" s="2" t="s">
        <v>294</v>
      </c>
      <c r="AG308" s="9"/>
      <c r="AH308" s="9"/>
      <c r="AI308" s="9"/>
    </row>
    <row r="309" customFormat="false" ht="15" hidden="false" customHeight="false" outlineLevel="0" collapsed="false">
      <c r="A309" s="2" t="s">
        <v>2901</v>
      </c>
      <c r="B309" s="2" t="n">
        <v>308</v>
      </c>
      <c r="C309" s="2" t="s">
        <v>2791</v>
      </c>
      <c r="D309" s="2" t="s">
        <v>2902</v>
      </c>
      <c r="E309" s="2" t="s">
        <v>2903</v>
      </c>
      <c r="F309" s="2" t="s">
        <v>2904</v>
      </c>
      <c r="G309" s="2" t="s">
        <v>344</v>
      </c>
      <c r="H309" s="2" t="s">
        <v>2905</v>
      </c>
      <c r="I309" s="2" t="s">
        <v>2906</v>
      </c>
      <c r="J309" s="2"/>
      <c r="K309" s="2" t="s">
        <v>303</v>
      </c>
      <c r="L309" s="2" t="s">
        <v>516</v>
      </c>
      <c r="M309" s="2" t="s">
        <v>468</v>
      </c>
      <c r="N309" s="2" t="s">
        <v>161</v>
      </c>
      <c r="O309" s="2" t="s">
        <v>289</v>
      </c>
      <c r="P309" s="2" t="s">
        <v>290</v>
      </c>
      <c r="Q309" s="2" t="s">
        <v>2907</v>
      </c>
      <c r="R309" s="2" t="s">
        <v>289</v>
      </c>
      <c r="S309" s="2" t="s">
        <v>290</v>
      </c>
      <c r="T309" s="2" t="s">
        <v>2908</v>
      </c>
      <c r="U309" s="2" t="str">
        <f aca="false">IF(AND(O309=R309,O309&lt;&gt;"UNSURE"),"Agree","Conflict/Unsure")</f>
        <v>Agree</v>
      </c>
      <c r="V309" s="2"/>
      <c r="W309" s="2"/>
      <c r="X309" s="2"/>
      <c r="Y309" s="2" t="n">
        <v>0.14</v>
      </c>
      <c r="Z309" s="2" t="n">
        <v>1559</v>
      </c>
      <c r="AA309" s="2" t="s">
        <v>293</v>
      </c>
      <c r="AB309" s="2"/>
      <c r="AC309" s="2"/>
      <c r="AD309" s="2" t="s">
        <v>289</v>
      </c>
      <c r="AE309" s="2" t="s">
        <v>290</v>
      </c>
      <c r="AF309" s="2" t="s">
        <v>294</v>
      </c>
      <c r="AG309" s="9"/>
      <c r="AH309" s="9"/>
      <c r="AI309" s="9"/>
    </row>
    <row r="310" customFormat="false" ht="15" hidden="false" customHeight="false" outlineLevel="0" collapsed="false">
      <c r="A310" s="2" t="s">
        <v>2909</v>
      </c>
      <c r="B310" s="2" t="n">
        <v>309</v>
      </c>
      <c r="C310" s="2" t="s">
        <v>2791</v>
      </c>
      <c r="D310" s="2" t="s">
        <v>2910</v>
      </c>
      <c r="E310" s="2" t="s">
        <v>2911</v>
      </c>
      <c r="F310" s="2" t="s">
        <v>2912</v>
      </c>
      <c r="G310" s="2" t="s">
        <v>322</v>
      </c>
      <c r="H310" s="2" t="s">
        <v>2913</v>
      </c>
      <c r="I310" s="2" t="s">
        <v>2914</v>
      </c>
      <c r="J310" s="2" t="s">
        <v>2915</v>
      </c>
      <c r="K310" s="2" t="s">
        <v>436</v>
      </c>
      <c r="L310" s="2" t="s">
        <v>286</v>
      </c>
      <c r="M310" s="2" t="s">
        <v>468</v>
      </c>
      <c r="N310" s="2" t="s">
        <v>578</v>
      </c>
      <c r="O310" s="2" t="s">
        <v>289</v>
      </c>
      <c r="P310" s="2" t="s">
        <v>290</v>
      </c>
      <c r="Q310" s="2" t="s">
        <v>2916</v>
      </c>
      <c r="R310" s="2" t="s">
        <v>289</v>
      </c>
      <c r="S310" s="2" t="s">
        <v>290</v>
      </c>
      <c r="T310" s="2" t="s">
        <v>2917</v>
      </c>
      <c r="U310" s="2" t="str">
        <f aca="false">IF(AND(O310=R310,O310&lt;&gt;"UNSURE"),"Agree","Conflict/Unsure")</f>
        <v>Agree</v>
      </c>
      <c r="V310" s="2"/>
      <c r="W310" s="2"/>
      <c r="X310" s="2"/>
      <c r="Y310" s="2" t="n">
        <v>0.134</v>
      </c>
      <c r="Z310" s="2" t="n">
        <v>1587</v>
      </c>
      <c r="AA310" s="2" t="s">
        <v>293</v>
      </c>
      <c r="AB310" s="2"/>
      <c r="AC310" s="2"/>
      <c r="AD310" s="2" t="s">
        <v>289</v>
      </c>
      <c r="AE310" s="2" t="s">
        <v>290</v>
      </c>
      <c r="AF310" s="2" t="s">
        <v>294</v>
      </c>
      <c r="AG310" s="9"/>
      <c r="AH310" s="9"/>
      <c r="AI310" s="9"/>
    </row>
    <row r="311" customFormat="false" ht="15" hidden="false" customHeight="false" outlineLevel="0" collapsed="false">
      <c r="A311" s="2" t="s">
        <v>2918</v>
      </c>
      <c r="B311" s="2" t="n">
        <v>310</v>
      </c>
      <c r="C311" s="2" t="s">
        <v>2791</v>
      </c>
      <c r="D311" s="2" t="s">
        <v>2919</v>
      </c>
      <c r="E311" s="2" t="s">
        <v>2920</v>
      </c>
      <c r="F311" s="2" t="s">
        <v>2921</v>
      </c>
      <c r="G311" s="2" t="s">
        <v>344</v>
      </c>
      <c r="H311" s="2" t="s">
        <v>849</v>
      </c>
      <c r="I311" s="2" t="s">
        <v>2922</v>
      </c>
      <c r="J311" s="2" t="s">
        <v>2923</v>
      </c>
      <c r="K311" s="2" t="s">
        <v>436</v>
      </c>
      <c r="L311" s="2" t="s">
        <v>286</v>
      </c>
      <c r="M311" s="2" t="s">
        <v>2924</v>
      </c>
      <c r="N311" s="2" t="s">
        <v>349</v>
      </c>
      <c r="O311" s="2" t="s">
        <v>289</v>
      </c>
      <c r="P311" s="2" t="s">
        <v>290</v>
      </c>
      <c r="Q311" s="2" t="s">
        <v>2925</v>
      </c>
      <c r="R311" s="2" t="s">
        <v>289</v>
      </c>
      <c r="S311" s="2" t="s">
        <v>290</v>
      </c>
      <c r="T311" s="2" t="s">
        <v>2925</v>
      </c>
      <c r="U311" s="2" t="str">
        <f aca="false">IF(AND(O311=R311,O311&lt;&gt;"UNSURE"),"Agree","Conflict/Unsure")</f>
        <v>Agree</v>
      </c>
      <c r="V311" s="2"/>
      <c r="W311" s="2"/>
      <c r="X311" s="2"/>
      <c r="Y311" s="2" t="n">
        <v>0.23</v>
      </c>
      <c r="Z311" s="2" t="n">
        <v>1111</v>
      </c>
      <c r="AA311" s="2" t="s">
        <v>293</v>
      </c>
      <c r="AB311" s="2"/>
      <c r="AC311" s="2"/>
      <c r="AD311" s="2" t="s">
        <v>289</v>
      </c>
      <c r="AE311" s="2" t="s">
        <v>290</v>
      </c>
      <c r="AF311" s="2" t="s">
        <v>294</v>
      </c>
      <c r="AG311" s="9"/>
      <c r="AH311" s="9"/>
      <c r="AI311" s="9"/>
    </row>
    <row r="312" customFormat="false" ht="15" hidden="false" customHeight="false" outlineLevel="0" collapsed="false">
      <c r="A312" s="2" t="s">
        <v>2926</v>
      </c>
      <c r="B312" s="2" t="n">
        <v>311</v>
      </c>
      <c r="C312" s="2" t="s">
        <v>2791</v>
      </c>
      <c r="D312" s="2" t="s">
        <v>2927</v>
      </c>
      <c r="E312" s="2" t="s">
        <v>2928</v>
      </c>
      <c r="F312" s="2" t="s">
        <v>594</v>
      </c>
      <c r="G312" s="2" t="s">
        <v>322</v>
      </c>
      <c r="H312" s="2" t="s">
        <v>1745</v>
      </c>
      <c r="I312" s="2" t="s">
        <v>2929</v>
      </c>
      <c r="J312" s="2" t="s">
        <v>2930</v>
      </c>
      <c r="K312" s="2" t="s">
        <v>303</v>
      </c>
      <c r="L312" s="2" t="s">
        <v>286</v>
      </c>
      <c r="M312" s="2" t="s">
        <v>598</v>
      </c>
      <c r="N312" s="2" t="s">
        <v>349</v>
      </c>
      <c r="O312" s="2" t="s">
        <v>350</v>
      </c>
      <c r="P312" s="2" t="s">
        <v>351</v>
      </c>
      <c r="Q312" s="2" t="s">
        <v>2931</v>
      </c>
      <c r="R312" s="2" t="s">
        <v>350</v>
      </c>
      <c r="S312" s="2" t="s">
        <v>351</v>
      </c>
      <c r="T312" s="2" t="s">
        <v>2932</v>
      </c>
      <c r="U312" s="2" t="str">
        <f aca="false">IF(AND(O312=R312,O312&lt;&gt;"UNSURE"),"Agree","Conflict/Unsure")</f>
        <v>Agree</v>
      </c>
      <c r="V312" s="2"/>
      <c r="W312" s="2"/>
      <c r="X312" s="2"/>
      <c r="Y312" s="2" t="n">
        <v>0.69</v>
      </c>
      <c r="Z312" s="2" t="n">
        <v>309</v>
      </c>
      <c r="AA312" s="2" t="s">
        <v>293</v>
      </c>
      <c r="AB312" s="2"/>
      <c r="AC312" s="2"/>
      <c r="AD312" s="2" t="s">
        <v>350</v>
      </c>
      <c r="AE312" s="2" t="s">
        <v>351</v>
      </c>
      <c r="AF312" s="2" t="s">
        <v>294</v>
      </c>
      <c r="AG312" s="9"/>
      <c r="AH312" s="9"/>
      <c r="AI312" s="9"/>
    </row>
    <row r="313" customFormat="false" ht="15" hidden="false" customHeight="false" outlineLevel="0" collapsed="false">
      <c r="A313" s="2" t="s">
        <v>2933</v>
      </c>
      <c r="B313" s="2" t="n">
        <v>312</v>
      </c>
      <c r="C313" s="2" t="s">
        <v>2791</v>
      </c>
      <c r="D313" s="2" t="s">
        <v>2934</v>
      </c>
      <c r="E313" s="2" t="s">
        <v>2935</v>
      </c>
      <c r="F313" s="2" t="s">
        <v>2936</v>
      </c>
      <c r="G313" s="2" t="s">
        <v>322</v>
      </c>
      <c r="H313" s="2" t="s">
        <v>2378</v>
      </c>
      <c r="I313" s="2" t="s">
        <v>2937</v>
      </c>
      <c r="J313" s="2" t="s">
        <v>2938</v>
      </c>
      <c r="K313" s="2" t="s">
        <v>303</v>
      </c>
      <c r="L313" s="2" t="s">
        <v>286</v>
      </c>
      <c r="M313" s="2" t="s">
        <v>2939</v>
      </c>
      <c r="N313" s="2" t="s">
        <v>588</v>
      </c>
      <c r="O313" s="2" t="s">
        <v>289</v>
      </c>
      <c r="P313" s="2" t="s">
        <v>361</v>
      </c>
      <c r="Q313" s="2" t="s">
        <v>2940</v>
      </c>
      <c r="R313" s="2" t="s">
        <v>289</v>
      </c>
      <c r="S313" s="2" t="s">
        <v>361</v>
      </c>
      <c r="T313" s="2" t="s">
        <v>2941</v>
      </c>
      <c r="U313" s="2" t="str">
        <f aca="false">IF(AND(O313=R313,O313&lt;&gt;"UNSURE"),"Agree","Conflict/Unsure")</f>
        <v>Agree</v>
      </c>
      <c r="V313" s="2"/>
      <c r="W313" s="2"/>
      <c r="X313" s="2"/>
      <c r="Y313" s="2" t="n">
        <v>0.723</v>
      </c>
      <c r="Z313" s="2" t="n">
        <v>287</v>
      </c>
      <c r="AA313" s="2" t="s">
        <v>771</v>
      </c>
      <c r="AB313" s="2" t="s">
        <v>289</v>
      </c>
      <c r="AC313" s="2" t="s">
        <v>2942</v>
      </c>
      <c r="AD313" s="2" t="s">
        <v>289</v>
      </c>
      <c r="AE313" s="2" t="s">
        <v>361</v>
      </c>
      <c r="AF313" s="2" t="s">
        <v>294</v>
      </c>
      <c r="AG313" s="9"/>
      <c r="AH313" s="9"/>
      <c r="AI313" s="9"/>
    </row>
    <row r="314" customFormat="false" ht="15" hidden="false" customHeight="false" outlineLevel="0" collapsed="false">
      <c r="A314" s="2" t="s">
        <v>2943</v>
      </c>
      <c r="B314" s="2" t="n">
        <v>313</v>
      </c>
      <c r="C314" s="2" t="s">
        <v>2791</v>
      </c>
      <c r="D314" s="2" t="s">
        <v>2944</v>
      </c>
      <c r="E314" s="2" t="s">
        <v>2945</v>
      </c>
      <c r="F314" s="2" t="s">
        <v>2946</v>
      </c>
      <c r="G314" s="2" t="s">
        <v>322</v>
      </c>
      <c r="H314" s="2" t="s">
        <v>533</v>
      </c>
      <c r="I314" s="2" t="s">
        <v>2947</v>
      </c>
      <c r="J314" s="2"/>
      <c r="K314" s="2" t="s">
        <v>325</v>
      </c>
      <c r="L314" s="2" t="s">
        <v>314</v>
      </c>
      <c r="M314" s="2" t="s">
        <v>713</v>
      </c>
      <c r="N314" s="2" t="s">
        <v>535</v>
      </c>
      <c r="O314" s="2" t="s">
        <v>289</v>
      </c>
      <c r="P314" s="2" t="s">
        <v>361</v>
      </c>
      <c r="Q314" s="2" t="s">
        <v>2948</v>
      </c>
      <c r="R314" s="2" t="s">
        <v>289</v>
      </c>
      <c r="S314" s="2" t="s">
        <v>361</v>
      </c>
      <c r="T314" s="2" t="s">
        <v>2949</v>
      </c>
      <c r="U314" s="2" t="str">
        <f aca="false">IF(AND(O314=R314,O314&lt;&gt;"UNSURE"),"Agree","Conflict/Unsure")</f>
        <v>Agree</v>
      </c>
      <c r="V314" s="2"/>
      <c r="W314" s="2"/>
      <c r="X314" s="2"/>
      <c r="Y314" s="2" t="n">
        <v>-0.001</v>
      </c>
      <c r="Z314" s="2" t="n">
        <v>2095</v>
      </c>
      <c r="AA314" s="2" t="s">
        <v>293</v>
      </c>
      <c r="AB314" s="2"/>
      <c r="AC314" s="2"/>
      <c r="AD314" s="2" t="s">
        <v>289</v>
      </c>
      <c r="AE314" s="2" t="s">
        <v>361</v>
      </c>
      <c r="AF314" s="2" t="s">
        <v>294</v>
      </c>
      <c r="AG314" s="9"/>
      <c r="AH314" s="9"/>
      <c r="AI314" s="9"/>
    </row>
    <row r="315" customFormat="false" ht="15" hidden="false" customHeight="false" outlineLevel="0" collapsed="false">
      <c r="A315" s="2" t="s">
        <v>2950</v>
      </c>
      <c r="B315" s="2" t="n">
        <v>314</v>
      </c>
      <c r="C315" s="2" t="s">
        <v>2791</v>
      </c>
      <c r="D315" s="2" t="s">
        <v>2951</v>
      </c>
      <c r="E315" s="2" t="s">
        <v>2952</v>
      </c>
      <c r="F315" s="2" t="s">
        <v>2953</v>
      </c>
      <c r="G315" s="2" t="s">
        <v>344</v>
      </c>
      <c r="H315" s="2" t="s">
        <v>2954</v>
      </c>
      <c r="I315" s="2" t="s">
        <v>2955</v>
      </c>
      <c r="J315" s="2"/>
      <c r="K315" s="2" t="s">
        <v>303</v>
      </c>
      <c r="L315" s="2" t="s">
        <v>314</v>
      </c>
      <c r="M315" s="2" t="s">
        <v>1609</v>
      </c>
      <c r="N315" s="2" t="s">
        <v>164</v>
      </c>
      <c r="O315" s="2" t="s">
        <v>289</v>
      </c>
      <c r="P315" s="2" t="s">
        <v>361</v>
      </c>
      <c r="Q315" s="2" t="s">
        <v>2956</v>
      </c>
      <c r="R315" s="2" t="s">
        <v>289</v>
      </c>
      <c r="S315" s="2" t="s">
        <v>361</v>
      </c>
      <c r="T315" s="2" t="s">
        <v>2957</v>
      </c>
      <c r="U315" s="2" t="str">
        <f aca="false">IF(AND(O315=R315,O315&lt;&gt;"UNSURE"),"Agree","Conflict/Unsure")</f>
        <v>Agree</v>
      </c>
      <c r="V315" s="2"/>
      <c r="W315" s="2"/>
      <c r="X315" s="2"/>
      <c r="Y315" s="2" t="n">
        <v>0.432</v>
      </c>
      <c r="Z315" s="2" t="n">
        <v>563</v>
      </c>
      <c r="AA315" s="2" t="s">
        <v>293</v>
      </c>
      <c r="AB315" s="2"/>
      <c r="AC315" s="2"/>
      <c r="AD315" s="2" t="s">
        <v>289</v>
      </c>
      <c r="AE315" s="2" t="s">
        <v>361</v>
      </c>
      <c r="AF315" s="2" t="s">
        <v>294</v>
      </c>
      <c r="AG315" s="9"/>
      <c r="AH315" s="9"/>
      <c r="AI315" s="9"/>
    </row>
    <row r="316" customFormat="false" ht="15" hidden="false" customHeight="false" outlineLevel="0" collapsed="false">
      <c r="A316" s="2" t="s">
        <v>2958</v>
      </c>
      <c r="B316" s="2" t="n">
        <v>315</v>
      </c>
      <c r="C316" s="2" t="s">
        <v>2791</v>
      </c>
      <c r="D316" s="2" t="s">
        <v>2959</v>
      </c>
      <c r="E316" s="2"/>
      <c r="F316" s="2" t="s">
        <v>2960</v>
      </c>
      <c r="G316" s="2" t="s">
        <v>344</v>
      </c>
      <c r="H316" s="2" t="s">
        <v>2961</v>
      </c>
      <c r="I316" s="2" t="s">
        <v>2962</v>
      </c>
      <c r="J316" s="2"/>
      <c r="K316" s="2" t="s">
        <v>303</v>
      </c>
      <c r="L316" s="2" t="s">
        <v>314</v>
      </c>
      <c r="M316" s="2" t="s">
        <v>348</v>
      </c>
      <c r="N316" s="2" t="s">
        <v>161</v>
      </c>
      <c r="O316" s="2" t="s">
        <v>289</v>
      </c>
      <c r="P316" s="2" t="s">
        <v>361</v>
      </c>
      <c r="Q316" s="2" t="s">
        <v>2963</v>
      </c>
      <c r="R316" s="2" t="s">
        <v>289</v>
      </c>
      <c r="S316" s="2" t="s">
        <v>361</v>
      </c>
      <c r="T316" s="2" t="s">
        <v>2964</v>
      </c>
      <c r="U316" s="2" t="str">
        <f aca="false">IF(AND(O316=R316,O316&lt;&gt;"UNSURE"),"Agree","Conflict/Unsure")</f>
        <v>Agree</v>
      </c>
      <c r="V316" s="2"/>
      <c r="W316" s="2"/>
      <c r="X316" s="2"/>
      <c r="Y316" s="2" t="n">
        <v>0.144</v>
      </c>
      <c r="Z316" s="2" t="n">
        <v>1533</v>
      </c>
      <c r="AA316" s="2" t="s">
        <v>293</v>
      </c>
      <c r="AB316" s="2"/>
      <c r="AC316" s="2"/>
      <c r="AD316" s="2" t="s">
        <v>289</v>
      </c>
      <c r="AE316" s="2" t="s">
        <v>361</v>
      </c>
      <c r="AF316" s="2" t="s">
        <v>294</v>
      </c>
      <c r="AG316" s="9"/>
      <c r="AH316" s="9"/>
      <c r="AI316" s="9"/>
    </row>
    <row r="317" customFormat="false" ht="15" hidden="false" customHeight="false" outlineLevel="0" collapsed="false">
      <c r="A317" s="2" t="s">
        <v>2965</v>
      </c>
      <c r="B317" s="2" t="n">
        <v>316</v>
      </c>
      <c r="C317" s="2" t="s">
        <v>2791</v>
      </c>
      <c r="D317" s="2" t="s">
        <v>2966</v>
      </c>
      <c r="E317" s="2" t="s">
        <v>2967</v>
      </c>
      <c r="F317" s="2" t="s">
        <v>2968</v>
      </c>
      <c r="G317" s="2" t="s">
        <v>322</v>
      </c>
      <c r="H317" s="2" t="s">
        <v>465</v>
      </c>
      <c r="I317" s="2" t="s">
        <v>2969</v>
      </c>
      <c r="J317" s="2" t="s">
        <v>2970</v>
      </c>
      <c r="K317" s="2" t="s">
        <v>303</v>
      </c>
      <c r="L317" s="2" t="s">
        <v>286</v>
      </c>
      <c r="M317" s="2" t="s">
        <v>2971</v>
      </c>
      <c r="N317" s="2" t="s">
        <v>469</v>
      </c>
      <c r="O317" s="2" t="s">
        <v>350</v>
      </c>
      <c r="P317" s="2" t="s">
        <v>351</v>
      </c>
      <c r="Q317" s="2" t="s">
        <v>2972</v>
      </c>
      <c r="R317" s="2" t="s">
        <v>350</v>
      </c>
      <c r="S317" s="2" t="s">
        <v>351</v>
      </c>
      <c r="T317" s="2" t="s">
        <v>2973</v>
      </c>
      <c r="U317" s="2" t="str">
        <f aca="false">IF(AND(O317=R317,O317&lt;&gt;"UNSURE"),"Agree","Conflict/Unsure")</f>
        <v>Agree</v>
      </c>
      <c r="V317" s="2"/>
      <c r="W317" s="2"/>
      <c r="X317" s="2"/>
      <c r="Y317" s="2" t="n">
        <v>0.28</v>
      </c>
      <c r="Z317" s="2" t="n">
        <v>930</v>
      </c>
      <c r="AA317" s="2" t="s">
        <v>293</v>
      </c>
      <c r="AB317" s="2"/>
      <c r="AC317" s="2"/>
      <c r="AD317" s="2" t="s">
        <v>350</v>
      </c>
      <c r="AE317" s="2" t="s">
        <v>351</v>
      </c>
      <c r="AF317" s="2" t="s">
        <v>294</v>
      </c>
      <c r="AG317" s="9"/>
      <c r="AH317" s="9"/>
      <c r="AI317" s="9"/>
    </row>
    <row r="318" customFormat="false" ht="15" hidden="false" customHeight="false" outlineLevel="0" collapsed="false">
      <c r="A318" s="2" t="s">
        <v>2974</v>
      </c>
      <c r="B318" s="2" t="n">
        <v>317</v>
      </c>
      <c r="C318" s="2" t="s">
        <v>2791</v>
      </c>
      <c r="D318" s="2" t="s">
        <v>2975</v>
      </c>
      <c r="E318" s="2"/>
      <c r="F318" s="2" t="s">
        <v>2976</v>
      </c>
      <c r="G318" s="2" t="s">
        <v>281</v>
      </c>
      <c r="H318" s="2" t="s">
        <v>2977</v>
      </c>
      <c r="I318" s="2" t="s">
        <v>2978</v>
      </c>
      <c r="J318" s="2" t="s">
        <v>2979</v>
      </c>
      <c r="K318" s="2" t="s">
        <v>285</v>
      </c>
      <c r="L318" s="2" t="s">
        <v>286</v>
      </c>
      <c r="M318" s="2" t="s">
        <v>348</v>
      </c>
      <c r="N318" s="2" t="s">
        <v>288</v>
      </c>
      <c r="O318" s="2" t="s">
        <v>289</v>
      </c>
      <c r="P318" s="2" t="s">
        <v>290</v>
      </c>
      <c r="Q318" s="2" t="s">
        <v>2980</v>
      </c>
      <c r="R318" s="2" t="s">
        <v>289</v>
      </c>
      <c r="S318" s="2" t="s">
        <v>290</v>
      </c>
      <c r="T318" s="2" t="s">
        <v>2981</v>
      </c>
      <c r="U318" s="2" t="str">
        <f aca="false">IF(AND(O318=R318,O318&lt;&gt;"UNSURE"),"Agree","Conflict/Unsure")</f>
        <v>Agree</v>
      </c>
      <c r="V318" s="2"/>
      <c r="W318" s="2"/>
      <c r="X318" s="2"/>
      <c r="Y318" s="2" t="n">
        <v>0.286</v>
      </c>
      <c r="Z318" s="2" t="n">
        <v>921</v>
      </c>
      <c r="AA318" s="2" t="s">
        <v>293</v>
      </c>
      <c r="AB318" s="2"/>
      <c r="AC318" s="2"/>
      <c r="AD318" s="2" t="s">
        <v>289</v>
      </c>
      <c r="AE318" s="2" t="s">
        <v>290</v>
      </c>
      <c r="AF318" s="2" t="s">
        <v>294</v>
      </c>
      <c r="AG318" s="9"/>
      <c r="AH318" s="9"/>
      <c r="AI318" s="9"/>
    </row>
    <row r="319" customFormat="false" ht="15" hidden="false" customHeight="false" outlineLevel="0" collapsed="false">
      <c r="A319" s="2" t="s">
        <v>2982</v>
      </c>
      <c r="B319" s="2" t="n">
        <v>318</v>
      </c>
      <c r="C319" s="2" t="s">
        <v>2791</v>
      </c>
      <c r="D319" s="2" t="s">
        <v>2983</v>
      </c>
      <c r="E319" s="2" t="s">
        <v>2984</v>
      </c>
      <c r="F319" s="2" t="s">
        <v>2985</v>
      </c>
      <c r="G319" s="2" t="s">
        <v>281</v>
      </c>
      <c r="H319" s="2" t="s">
        <v>2986</v>
      </c>
      <c r="I319" s="2" t="s">
        <v>2987</v>
      </c>
      <c r="J319" s="2" t="s">
        <v>2988</v>
      </c>
      <c r="K319" s="2" t="s">
        <v>303</v>
      </c>
      <c r="L319" s="2" t="s">
        <v>286</v>
      </c>
      <c r="M319" s="2" t="s">
        <v>468</v>
      </c>
      <c r="N319" s="2" t="s">
        <v>578</v>
      </c>
      <c r="O319" s="2" t="s">
        <v>289</v>
      </c>
      <c r="P319" s="2" t="s">
        <v>392</v>
      </c>
      <c r="Q319" s="2" t="s">
        <v>2989</v>
      </c>
      <c r="R319" s="2" t="s">
        <v>289</v>
      </c>
      <c r="S319" s="2" t="s">
        <v>361</v>
      </c>
      <c r="T319" s="2" t="s">
        <v>2990</v>
      </c>
      <c r="U319" s="2" t="str">
        <f aca="false">IF(AND(O319=R319,O319&lt;&gt;"UNSURE"),"Agree","Conflict/Unsure")</f>
        <v>Agree</v>
      </c>
      <c r="V319" s="2"/>
      <c r="W319" s="2"/>
      <c r="X319" s="2"/>
      <c r="Y319" s="2" t="n">
        <v>0.263</v>
      </c>
      <c r="Z319" s="2" t="n">
        <v>977</v>
      </c>
      <c r="AA319" s="2" t="s">
        <v>293</v>
      </c>
      <c r="AB319" s="2"/>
      <c r="AC319" s="2"/>
      <c r="AD319" s="2" t="s">
        <v>289</v>
      </c>
      <c r="AE319" s="2" t="s">
        <v>392</v>
      </c>
      <c r="AF319" s="2" t="s">
        <v>294</v>
      </c>
      <c r="AG319" s="9"/>
      <c r="AH319" s="9"/>
      <c r="AI319" s="9"/>
    </row>
    <row r="320" customFormat="false" ht="15" hidden="false" customHeight="false" outlineLevel="0" collapsed="false">
      <c r="A320" s="2" t="s">
        <v>2991</v>
      </c>
      <c r="B320" s="2" t="n">
        <v>319</v>
      </c>
      <c r="C320" s="2" t="s">
        <v>2791</v>
      </c>
      <c r="D320" s="2" t="s">
        <v>2992</v>
      </c>
      <c r="E320" s="2" t="s">
        <v>2993</v>
      </c>
      <c r="F320" s="2" t="s">
        <v>2994</v>
      </c>
      <c r="G320" s="2" t="s">
        <v>344</v>
      </c>
      <c r="H320" s="2" t="s">
        <v>1484</v>
      </c>
      <c r="I320" s="2" t="s">
        <v>2995</v>
      </c>
      <c r="J320" s="2" t="s">
        <v>2996</v>
      </c>
      <c r="K320" s="2" t="s">
        <v>303</v>
      </c>
      <c r="L320" s="2" t="s">
        <v>286</v>
      </c>
      <c r="M320" s="2" t="s">
        <v>1268</v>
      </c>
      <c r="N320" s="2" t="s">
        <v>578</v>
      </c>
      <c r="O320" s="2" t="s">
        <v>289</v>
      </c>
      <c r="P320" s="2" t="s">
        <v>361</v>
      </c>
      <c r="Q320" s="2" t="s">
        <v>2997</v>
      </c>
      <c r="R320" s="2" t="s">
        <v>289</v>
      </c>
      <c r="S320" s="2" t="s">
        <v>361</v>
      </c>
      <c r="T320" s="2" t="s">
        <v>2998</v>
      </c>
      <c r="U320" s="2" t="str">
        <f aca="false">IF(AND(O320=R320,O320&lt;&gt;"UNSURE"),"Agree","Conflict/Unsure")</f>
        <v>Agree</v>
      </c>
      <c r="V320" s="2"/>
      <c r="W320" s="2"/>
      <c r="X320" s="2"/>
      <c r="Y320" s="2" t="n">
        <v>0.247</v>
      </c>
      <c r="Z320" s="2" t="n">
        <v>1043</v>
      </c>
      <c r="AA320" s="2" t="s">
        <v>293</v>
      </c>
      <c r="AB320" s="2"/>
      <c r="AC320" s="2"/>
      <c r="AD320" s="2" t="s">
        <v>289</v>
      </c>
      <c r="AE320" s="2" t="s">
        <v>361</v>
      </c>
      <c r="AF320" s="2" t="s">
        <v>294</v>
      </c>
      <c r="AG320" s="9"/>
      <c r="AH320" s="9"/>
      <c r="AI320" s="9"/>
    </row>
    <row r="321" customFormat="false" ht="15" hidden="false" customHeight="false" outlineLevel="0" collapsed="false">
      <c r="A321" s="2" t="s">
        <v>2999</v>
      </c>
      <c r="B321" s="2" t="n">
        <v>320</v>
      </c>
      <c r="C321" s="2" t="s">
        <v>2791</v>
      </c>
      <c r="D321" s="2" t="s">
        <v>3000</v>
      </c>
      <c r="E321" s="2" t="s">
        <v>3001</v>
      </c>
      <c r="F321" s="2" t="s">
        <v>3002</v>
      </c>
      <c r="G321" s="2" t="s">
        <v>281</v>
      </c>
      <c r="H321" s="2" t="s">
        <v>898</v>
      </c>
      <c r="I321" s="2" t="s">
        <v>3003</v>
      </c>
      <c r="J321" s="2" t="s">
        <v>3004</v>
      </c>
      <c r="K321" s="2" t="s">
        <v>436</v>
      </c>
      <c r="L321" s="2" t="s">
        <v>286</v>
      </c>
      <c r="M321" s="2" t="s">
        <v>468</v>
      </c>
      <c r="N321" s="2" t="s">
        <v>349</v>
      </c>
      <c r="O321" s="2" t="s">
        <v>289</v>
      </c>
      <c r="P321" s="2" t="s">
        <v>290</v>
      </c>
      <c r="Q321" s="2" t="s">
        <v>3005</v>
      </c>
      <c r="R321" s="2" t="s">
        <v>289</v>
      </c>
      <c r="S321" s="2" t="s">
        <v>290</v>
      </c>
      <c r="T321" s="2" t="s">
        <v>3005</v>
      </c>
      <c r="U321" s="2" t="str">
        <f aca="false">IF(AND(O321=R321,O321&lt;&gt;"UNSURE"),"Agree","Conflict/Unsure")</f>
        <v>Agree</v>
      </c>
      <c r="V321" s="2"/>
      <c r="W321" s="2"/>
      <c r="X321" s="2"/>
      <c r="Y321" s="2" t="n">
        <v>-0.005</v>
      </c>
      <c r="Z321" s="2" t="n">
        <v>2101</v>
      </c>
      <c r="AA321" s="2" t="s">
        <v>293</v>
      </c>
      <c r="AB321" s="2"/>
      <c r="AC321" s="2"/>
      <c r="AD321" s="2" t="s">
        <v>289</v>
      </c>
      <c r="AE321" s="2" t="s">
        <v>290</v>
      </c>
      <c r="AF321" s="2" t="s">
        <v>294</v>
      </c>
      <c r="AG321" s="9"/>
      <c r="AH321" s="9"/>
      <c r="AI321" s="9"/>
    </row>
    <row r="322" customFormat="false" ht="15" hidden="false" customHeight="false" outlineLevel="0" collapsed="false">
      <c r="A322" s="2" t="s">
        <v>3006</v>
      </c>
      <c r="B322" s="2" t="n">
        <v>321</v>
      </c>
      <c r="C322" s="2" t="s">
        <v>2791</v>
      </c>
      <c r="D322" s="2" t="s">
        <v>3007</v>
      </c>
      <c r="E322" s="2" t="s">
        <v>3008</v>
      </c>
      <c r="F322" s="2" t="s">
        <v>3009</v>
      </c>
      <c r="G322" s="2" t="s">
        <v>281</v>
      </c>
      <c r="H322" s="2" t="s">
        <v>3010</v>
      </c>
      <c r="I322" s="2" t="s">
        <v>3011</v>
      </c>
      <c r="J322" s="2" t="s">
        <v>3012</v>
      </c>
      <c r="K322" s="2" t="s">
        <v>303</v>
      </c>
      <c r="L322" s="2" t="s">
        <v>286</v>
      </c>
      <c r="M322" s="2" t="s">
        <v>348</v>
      </c>
      <c r="N322" s="2" t="s">
        <v>304</v>
      </c>
      <c r="O322" s="2" t="s">
        <v>350</v>
      </c>
      <c r="P322" s="2" t="s">
        <v>351</v>
      </c>
      <c r="Q322" s="2" t="s">
        <v>3013</v>
      </c>
      <c r="R322" s="2" t="s">
        <v>350</v>
      </c>
      <c r="S322" s="2" t="s">
        <v>351</v>
      </c>
      <c r="T322" s="2" t="s">
        <v>3014</v>
      </c>
      <c r="U322" s="2" t="str">
        <f aca="false">IF(AND(O322=R322,O322&lt;&gt;"UNSURE"),"Agree","Conflict/Unsure")</f>
        <v>Agree</v>
      </c>
      <c r="V322" s="2"/>
      <c r="W322" s="2"/>
      <c r="X322" s="2"/>
      <c r="Y322" s="2" t="n">
        <v>0.546</v>
      </c>
      <c r="Z322" s="2" t="n">
        <v>419</v>
      </c>
      <c r="AA322" s="2" t="s">
        <v>293</v>
      </c>
      <c r="AB322" s="2"/>
      <c r="AC322" s="2"/>
      <c r="AD322" s="2" t="s">
        <v>350</v>
      </c>
      <c r="AE322" s="2" t="s">
        <v>351</v>
      </c>
      <c r="AF322" s="2" t="s">
        <v>294</v>
      </c>
      <c r="AG322" s="9"/>
      <c r="AH322" s="9"/>
      <c r="AI322" s="9"/>
    </row>
    <row r="323" customFormat="false" ht="15" hidden="false" customHeight="false" outlineLevel="0" collapsed="false">
      <c r="A323" s="2" t="s">
        <v>3015</v>
      </c>
      <c r="B323" s="2" t="n">
        <v>322</v>
      </c>
      <c r="C323" s="2" t="s">
        <v>2791</v>
      </c>
      <c r="D323" s="2" t="s">
        <v>3016</v>
      </c>
      <c r="E323" s="2" t="s">
        <v>3017</v>
      </c>
      <c r="F323" s="2" t="s">
        <v>3018</v>
      </c>
      <c r="G323" s="2" t="s">
        <v>344</v>
      </c>
      <c r="H323" s="2" t="s">
        <v>796</v>
      </c>
      <c r="I323" s="2" t="s">
        <v>3019</v>
      </c>
      <c r="J323" s="2" t="s">
        <v>3020</v>
      </c>
      <c r="K323" s="2" t="s">
        <v>303</v>
      </c>
      <c r="L323" s="2" t="s">
        <v>286</v>
      </c>
      <c r="M323" s="2" t="s">
        <v>713</v>
      </c>
      <c r="N323" s="2" t="s">
        <v>832</v>
      </c>
      <c r="O323" s="2" t="s">
        <v>289</v>
      </c>
      <c r="P323" s="2" t="s">
        <v>361</v>
      </c>
      <c r="Q323" s="2" t="s">
        <v>3021</v>
      </c>
      <c r="R323" s="2" t="s">
        <v>289</v>
      </c>
      <c r="S323" s="2" t="s">
        <v>361</v>
      </c>
      <c r="T323" s="2" t="s">
        <v>3021</v>
      </c>
      <c r="U323" s="2" t="str">
        <f aca="false">IF(AND(O323=R323,O323&lt;&gt;"UNSURE"),"Agree","Conflict/Unsure")</f>
        <v>Agree</v>
      </c>
      <c r="V323" s="2"/>
      <c r="W323" s="2"/>
      <c r="X323" s="2"/>
      <c r="Y323" s="2" t="n">
        <v>0.047</v>
      </c>
      <c r="Z323" s="2" t="n">
        <v>1978</v>
      </c>
      <c r="AA323" s="2" t="s">
        <v>293</v>
      </c>
      <c r="AB323" s="2"/>
      <c r="AC323" s="2"/>
      <c r="AD323" s="2" t="s">
        <v>289</v>
      </c>
      <c r="AE323" s="2" t="s">
        <v>361</v>
      </c>
      <c r="AF323" s="2" t="s">
        <v>294</v>
      </c>
      <c r="AG323" s="9"/>
      <c r="AH323" s="9"/>
      <c r="AI323" s="9"/>
    </row>
    <row r="324" customFormat="false" ht="15" hidden="false" customHeight="false" outlineLevel="0" collapsed="false">
      <c r="A324" s="2" t="s">
        <v>3022</v>
      </c>
      <c r="B324" s="2" t="n">
        <v>323</v>
      </c>
      <c r="C324" s="2" t="s">
        <v>2791</v>
      </c>
      <c r="D324" s="2" t="s">
        <v>3023</v>
      </c>
      <c r="E324" s="2" t="s">
        <v>3024</v>
      </c>
      <c r="F324" s="2" t="s">
        <v>3025</v>
      </c>
      <c r="G324" s="2" t="s">
        <v>322</v>
      </c>
      <c r="H324" s="2" t="s">
        <v>3026</v>
      </c>
      <c r="I324" s="2" t="s">
        <v>3027</v>
      </c>
      <c r="J324" s="2"/>
      <c r="K324" s="2" t="s">
        <v>303</v>
      </c>
      <c r="L324" s="2" t="s">
        <v>314</v>
      </c>
      <c r="M324" s="2" t="s">
        <v>348</v>
      </c>
      <c r="N324" s="2" t="s">
        <v>780</v>
      </c>
      <c r="O324" s="2" t="s">
        <v>289</v>
      </c>
      <c r="P324" s="2" t="s">
        <v>361</v>
      </c>
      <c r="Q324" s="2" t="s">
        <v>3028</v>
      </c>
      <c r="R324" s="2" t="s">
        <v>289</v>
      </c>
      <c r="S324" s="2" t="s">
        <v>361</v>
      </c>
      <c r="T324" s="2" t="s">
        <v>3029</v>
      </c>
      <c r="U324" s="2" t="str">
        <f aca="false">IF(AND(O324=R324,O324&lt;&gt;"UNSURE"),"Agree","Conflict/Unsure")</f>
        <v>Agree</v>
      </c>
      <c r="V324" s="2"/>
      <c r="W324" s="2"/>
      <c r="X324" s="2"/>
      <c r="Y324" s="2" t="n">
        <v>0.76</v>
      </c>
      <c r="Z324" s="2" t="n">
        <v>259</v>
      </c>
      <c r="AA324" s="2" t="s">
        <v>771</v>
      </c>
      <c r="AB324" s="2" t="s">
        <v>289</v>
      </c>
      <c r="AC324" s="2" t="s">
        <v>3030</v>
      </c>
      <c r="AD324" s="2" t="s">
        <v>289</v>
      </c>
      <c r="AE324" s="2" t="s">
        <v>361</v>
      </c>
      <c r="AF324" s="2" t="s">
        <v>294</v>
      </c>
      <c r="AG324" s="9"/>
      <c r="AH324" s="9"/>
      <c r="AI324" s="9"/>
    </row>
    <row r="325" customFormat="false" ht="15" hidden="false" customHeight="false" outlineLevel="0" collapsed="false">
      <c r="A325" s="2" t="s">
        <v>3031</v>
      </c>
      <c r="B325" s="2" t="n">
        <v>324</v>
      </c>
      <c r="C325" s="2" t="s">
        <v>2791</v>
      </c>
      <c r="D325" s="2" t="s">
        <v>3032</v>
      </c>
      <c r="E325" s="2" t="s">
        <v>3033</v>
      </c>
      <c r="F325" s="2" t="s">
        <v>3034</v>
      </c>
      <c r="G325" s="2" t="s">
        <v>344</v>
      </c>
      <c r="H325" s="2" t="s">
        <v>1139</v>
      </c>
      <c r="I325" s="2" t="s">
        <v>3035</v>
      </c>
      <c r="J325" s="2"/>
      <c r="K325" s="2" t="s">
        <v>303</v>
      </c>
      <c r="L325" s="2" t="s">
        <v>314</v>
      </c>
      <c r="M325" s="2" t="s">
        <v>852</v>
      </c>
      <c r="N325" s="2" t="s">
        <v>780</v>
      </c>
      <c r="O325" s="2" t="s">
        <v>350</v>
      </c>
      <c r="P325" s="2" t="s">
        <v>351</v>
      </c>
      <c r="Q325" s="2" t="s">
        <v>3036</v>
      </c>
      <c r="R325" s="2" t="s">
        <v>350</v>
      </c>
      <c r="S325" s="2" t="s">
        <v>351</v>
      </c>
      <c r="T325" s="2" t="s">
        <v>3037</v>
      </c>
      <c r="U325" s="2" t="str">
        <f aca="false">IF(AND(O325=R325,O325&lt;&gt;"UNSURE"),"Agree","Conflict/Unsure")</f>
        <v>Agree</v>
      </c>
      <c r="V325" s="2"/>
      <c r="W325" s="2"/>
      <c r="X325" s="2"/>
      <c r="Y325" s="2" t="n">
        <v>0.879</v>
      </c>
      <c r="Z325" s="2" t="n">
        <v>169</v>
      </c>
      <c r="AA325" s="2" t="s">
        <v>293</v>
      </c>
      <c r="AB325" s="2"/>
      <c r="AC325" s="2"/>
      <c r="AD325" s="2" t="s">
        <v>350</v>
      </c>
      <c r="AE325" s="2" t="s">
        <v>351</v>
      </c>
      <c r="AF325" s="2" t="s">
        <v>294</v>
      </c>
      <c r="AG325" s="9"/>
      <c r="AH325" s="9"/>
      <c r="AI325" s="9"/>
    </row>
    <row r="326" customFormat="false" ht="15" hidden="false" customHeight="false" outlineLevel="0" collapsed="false">
      <c r="A326" s="2" t="s">
        <v>3038</v>
      </c>
      <c r="B326" s="2" t="n">
        <v>325</v>
      </c>
      <c r="C326" s="2" t="s">
        <v>2791</v>
      </c>
      <c r="D326" s="2" t="s">
        <v>3039</v>
      </c>
      <c r="E326" s="2" t="s">
        <v>3040</v>
      </c>
      <c r="F326" s="2" t="s">
        <v>3041</v>
      </c>
      <c r="G326" s="2" t="s">
        <v>344</v>
      </c>
      <c r="H326" s="2" t="s">
        <v>1997</v>
      </c>
      <c r="I326" s="2" t="s">
        <v>3042</v>
      </c>
      <c r="J326" s="2"/>
      <c r="K326" s="2" t="s">
        <v>303</v>
      </c>
      <c r="L326" s="2" t="s">
        <v>314</v>
      </c>
      <c r="M326" s="2" t="s">
        <v>400</v>
      </c>
      <c r="N326" s="2" t="s">
        <v>161</v>
      </c>
      <c r="O326" s="2" t="s">
        <v>289</v>
      </c>
      <c r="P326" s="2" t="s">
        <v>361</v>
      </c>
      <c r="Q326" s="2" t="s">
        <v>3043</v>
      </c>
      <c r="R326" s="2" t="s">
        <v>289</v>
      </c>
      <c r="S326" s="2" t="s">
        <v>361</v>
      </c>
      <c r="T326" s="2" t="s">
        <v>3043</v>
      </c>
      <c r="U326" s="2" t="str">
        <f aca="false">IF(AND(O326=R326,O326&lt;&gt;"UNSURE"),"Agree","Conflict/Unsure")</f>
        <v>Agree</v>
      </c>
      <c r="V326" s="2"/>
      <c r="W326" s="2"/>
      <c r="X326" s="2"/>
      <c r="Y326" s="2" t="n">
        <v>0.205</v>
      </c>
      <c r="Z326" s="2" t="n">
        <v>1228</v>
      </c>
      <c r="AA326" s="2" t="s">
        <v>293</v>
      </c>
      <c r="AB326" s="2"/>
      <c r="AC326" s="2"/>
      <c r="AD326" s="2" t="s">
        <v>289</v>
      </c>
      <c r="AE326" s="2" t="s">
        <v>361</v>
      </c>
      <c r="AF326" s="2" t="s">
        <v>294</v>
      </c>
      <c r="AG326" s="9"/>
      <c r="AH326" s="9"/>
      <c r="AI326" s="9"/>
    </row>
    <row r="327" customFormat="false" ht="15" hidden="false" customHeight="false" outlineLevel="0" collapsed="false">
      <c r="A327" s="2" t="s">
        <v>3044</v>
      </c>
      <c r="B327" s="2" t="n">
        <v>326</v>
      </c>
      <c r="C327" s="2" t="s">
        <v>2791</v>
      </c>
      <c r="D327" s="2" t="s">
        <v>3045</v>
      </c>
      <c r="E327" s="2" t="s">
        <v>3046</v>
      </c>
      <c r="F327" s="2" t="s">
        <v>3047</v>
      </c>
      <c r="G327" s="2" t="s">
        <v>299</v>
      </c>
      <c r="H327" s="2"/>
      <c r="I327" s="2" t="s">
        <v>3048</v>
      </c>
      <c r="J327" s="2"/>
      <c r="K327" s="2" t="s">
        <v>325</v>
      </c>
      <c r="L327" s="2" t="s">
        <v>314</v>
      </c>
      <c r="M327" s="2" t="s">
        <v>1079</v>
      </c>
      <c r="N327" s="2" t="s">
        <v>164</v>
      </c>
      <c r="O327" s="2" t="s">
        <v>289</v>
      </c>
      <c r="P327" s="2" t="s">
        <v>290</v>
      </c>
      <c r="Q327" s="2" t="s">
        <v>3049</v>
      </c>
      <c r="R327" s="2" t="s">
        <v>289</v>
      </c>
      <c r="S327" s="2" t="s">
        <v>290</v>
      </c>
      <c r="T327" s="2" t="s">
        <v>3050</v>
      </c>
      <c r="U327" s="2" t="str">
        <f aca="false">IF(AND(O327=R327,O327&lt;&gt;"UNSURE"),"Agree","Conflict/Unsure")</f>
        <v>Agree</v>
      </c>
      <c r="V327" s="2"/>
      <c r="W327" s="2"/>
      <c r="X327" s="2"/>
      <c r="Y327" s="2" t="n">
        <v>0.083</v>
      </c>
      <c r="Z327" s="2" t="n">
        <v>1846</v>
      </c>
      <c r="AA327" s="2" t="s">
        <v>293</v>
      </c>
      <c r="AB327" s="2"/>
      <c r="AC327" s="2"/>
      <c r="AD327" s="2" t="s">
        <v>289</v>
      </c>
      <c r="AE327" s="2" t="s">
        <v>290</v>
      </c>
      <c r="AF327" s="2" t="s">
        <v>294</v>
      </c>
      <c r="AG327" s="9"/>
      <c r="AH327" s="9"/>
      <c r="AI327" s="9"/>
    </row>
    <row r="328" customFormat="false" ht="15" hidden="false" customHeight="false" outlineLevel="0" collapsed="false">
      <c r="A328" s="2" t="s">
        <v>3051</v>
      </c>
      <c r="B328" s="2" t="n">
        <v>327</v>
      </c>
      <c r="C328" s="2" t="s">
        <v>2791</v>
      </c>
      <c r="D328" s="2" t="s">
        <v>3052</v>
      </c>
      <c r="E328" s="2" t="s">
        <v>3053</v>
      </c>
      <c r="F328" s="2" t="s">
        <v>3054</v>
      </c>
      <c r="G328" s="2" t="s">
        <v>322</v>
      </c>
      <c r="H328" s="2" t="s">
        <v>3055</v>
      </c>
      <c r="I328" s="2" t="s">
        <v>3056</v>
      </c>
      <c r="J328" s="2"/>
      <c r="K328" s="2" t="s">
        <v>436</v>
      </c>
      <c r="L328" s="2" t="s">
        <v>314</v>
      </c>
      <c r="M328" s="2" t="s">
        <v>468</v>
      </c>
      <c r="N328" s="2" t="s">
        <v>161</v>
      </c>
      <c r="O328" s="2" t="s">
        <v>289</v>
      </c>
      <c r="P328" s="2" t="s">
        <v>392</v>
      </c>
      <c r="Q328" s="2" t="s">
        <v>3057</v>
      </c>
      <c r="R328" s="2" t="s">
        <v>289</v>
      </c>
      <c r="S328" s="2" t="s">
        <v>392</v>
      </c>
      <c r="T328" s="2" t="s">
        <v>3058</v>
      </c>
      <c r="U328" s="2" t="str">
        <f aca="false">IF(AND(O328=R328,O328&lt;&gt;"UNSURE"),"Agree","Conflict/Unsure")</f>
        <v>Agree</v>
      </c>
      <c r="V328" s="2"/>
      <c r="W328" s="2"/>
      <c r="X328" s="2"/>
      <c r="Y328" s="2" t="n">
        <v>0.113</v>
      </c>
      <c r="Z328" s="2" t="n">
        <v>1696</v>
      </c>
      <c r="AA328" s="2" t="s">
        <v>293</v>
      </c>
      <c r="AB328" s="2"/>
      <c r="AC328" s="2"/>
      <c r="AD328" s="2" t="s">
        <v>289</v>
      </c>
      <c r="AE328" s="2" t="s">
        <v>392</v>
      </c>
      <c r="AF328" s="2" t="s">
        <v>294</v>
      </c>
      <c r="AG328" s="9"/>
      <c r="AH328" s="9"/>
      <c r="AI328" s="9"/>
    </row>
    <row r="329" customFormat="false" ht="15" hidden="false" customHeight="false" outlineLevel="0" collapsed="false">
      <c r="A329" s="2" t="s">
        <v>3059</v>
      </c>
      <c r="B329" s="2" t="n">
        <v>328</v>
      </c>
      <c r="C329" s="2" t="s">
        <v>2791</v>
      </c>
      <c r="D329" s="2" t="s">
        <v>3060</v>
      </c>
      <c r="E329" s="2" t="s">
        <v>3061</v>
      </c>
      <c r="F329" s="2" t="s">
        <v>3062</v>
      </c>
      <c r="G329" s="2" t="s">
        <v>344</v>
      </c>
      <c r="H329" s="2" t="s">
        <v>3063</v>
      </c>
      <c r="I329" s="2" t="s">
        <v>3064</v>
      </c>
      <c r="J329" s="2" t="s">
        <v>3065</v>
      </c>
      <c r="K329" s="2" t="s">
        <v>303</v>
      </c>
      <c r="L329" s="2" t="s">
        <v>286</v>
      </c>
      <c r="M329" s="2" t="s">
        <v>348</v>
      </c>
      <c r="N329" s="2" t="s">
        <v>304</v>
      </c>
      <c r="O329" s="2" t="s">
        <v>289</v>
      </c>
      <c r="P329" s="2" t="s">
        <v>392</v>
      </c>
      <c r="Q329" s="2" t="s">
        <v>3066</v>
      </c>
      <c r="R329" s="2" t="s">
        <v>289</v>
      </c>
      <c r="S329" s="2" t="s">
        <v>392</v>
      </c>
      <c r="T329" s="2" t="s">
        <v>3067</v>
      </c>
      <c r="U329" s="2" t="str">
        <f aca="false">IF(AND(O329=R329,O329&lt;&gt;"UNSURE"),"Agree","Conflict/Unsure")</f>
        <v>Agree</v>
      </c>
      <c r="V329" s="2"/>
      <c r="W329" s="2"/>
      <c r="X329" s="2"/>
      <c r="Y329" s="2" t="n">
        <v>0.045</v>
      </c>
      <c r="Z329" s="2" t="n">
        <v>1982</v>
      </c>
      <c r="AA329" s="2" t="s">
        <v>293</v>
      </c>
      <c r="AB329" s="2"/>
      <c r="AC329" s="2"/>
      <c r="AD329" s="2" t="s">
        <v>289</v>
      </c>
      <c r="AE329" s="2" t="s">
        <v>392</v>
      </c>
      <c r="AF329" s="2" t="s">
        <v>294</v>
      </c>
      <c r="AG329" s="9"/>
      <c r="AH329" s="9"/>
      <c r="AI329" s="9"/>
    </row>
    <row r="330" customFormat="false" ht="15" hidden="false" customHeight="false" outlineLevel="0" collapsed="false">
      <c r="A330" s="2" t="s">
        <v>3068</v>
      </c>
      <c r="B330" s="2" t="n">
        <v>329</v>
      </c>
      <c r="C330" s="2" t="s">
        <v>2791</v>
      </c>
      <c r="D330" s="2" t="s">
        <v>3069</v>
      </c>
      <c r="E330" s="2" t="s">
        <v>3070</v>
      </c>
      <c r="F330" s="2" t="s">
        <v>3071</v>
      </c>
      <c r="G330" s="2" t="s">
        <v>344</v>
      </c>
      <c r="H330" s="2" t="s">
        <v>282</v>
      </c>
      <c r="I330" s="2" t="s">
        <v>3072</v>
      </c>
      <c r="J330" s="2" t="s">
        <v>3073</v>
      </c>
      <c r="K330" s="2" t="s">
        <v>303</v>
      </c>
      <c r="L330" s="2" t="s">
        <v>286</v>
      </c>
      <c r="M330" s="2" t="s">
        <v>2088</v>
      </c>
      <c r="N330" s="2" t="s">
        <v>3074</v>
      </c>
      <c r="O330" s="2" t="s">
        <v>350</v>
      </c>
      <c r="P330" s="2" t="s">
        <v>351</v>
      </c>
      <c r="Q330" s="2" t="s">
        <v>3075</v>
      </c>
      <c r="R330" s="2" t="s">
        <v>350</v>
      </c>
      <c r="S330" s="2" t="s">
        <v>351</v>
      </c>
      <c r="T330" s="2" t="s">
        <v>3076</v>
      </c>
      <c r="U330" s="2" t="str">
        <f aca="false">IF(AND(O330=R330,O330&lt;&gt;"UNSURE"),"Agree","Conflict/Unsure")</f>
        <v>Agree</v>
      </c>
      <c r="V330" s="2"/>
      <c r="W330" s="2"/>
      <c r="X330" s="2"/>
      <c r="Y330" s="2" t="n">
        <v>0.816</v>
      </c>
      <c r="Z330" s="2" t="n">
        <v>212</v>
      </c>
      <c r="AA330" s="2" t="s">
        <v>293</v>
      </c>
      <c r="AB330" s="2"/>
      <c r="AC330" s="2"/>
      <c r="AD330" s="2" t="s">
        <v>350</v>
      </c>
      <c r="AE330" s="2" t="s">
        <v>351</v>
      </c>
      <c r="AF330" s="2" t="s">
        <v>294</v>
      </c>
      <c r="AG330" s="9"/>
      <c r="AH330" s="9"/>
      <c r="AI330" s="9"/>
    </row>
    <row r="331" customFormat="false" ht="15" hidden="false" customHeight="false" outlineLevel="0" collapsed="false">
      <c r="A331" s="2" t="s">
        <v>3077</v>
      </c>
      <c r="B331" s="2" t="n">
        <v>330</v>
      </c>
      <c r="C331" s="2" t="s">
        <v>2791</v>
      </c>
      <c r="D331" s="2" t="s">
        <v>3078</v>
      </c>
      <c r="E331" s="2" t="s">
        <v>3079</v>
      </c>
      <c r="F331" s="2" t="s">
        <v>3080</v>
      </c>
      <c r="G331" s="2" t="s">
        <v>281</v>
      </c>
      <c r="H331" s="2" t="s">
        <v>3081</v>
      </c>
      <c r="I331" s="2" t="s">
        <v>3082</v>
      </c>
      <c r="J331" s="2"/>
      <c r="K331" s="2" t="s">
        <v>303</v>
      </c>
      <c r="L331" s="2" t="s">
        <v>314</v>
      </c>
      <c r="M331" s="2" t="s">
        <v>315</v>
      </c>
      <c r="N331" s="2" t="s">
        <v>506</v>
      </c>
      <c r="O331" s="2" t="s">
        <v>350</v>
      </c>
      <c r="P331" s="2" t="s">
        <v>351</v>
      </c>
      <c r="Q331" s="2" t="s">
        <v>3083</v>
      </c>
      <c r="R331" s="2" t="s">
        <v>350</v>
      </c>
      <c r="S331" s="2" t="s">
        <v>351</v>
      </c>
      <c r="T331" s="2" t="s">
        <v>3084</v>
      </c>
      <c r="U331" s="2" t="str">
        <f aca="false">IF(AND(O331=R331,O331&lt;&gt;"UNSURE"),"Agree","Conflict/Unsure")</f>
        <v>Agree</v>
      </c>
      <c r="V331" s="2"/>
      <c r="W331" s="2"/>
      <c r="X331" s="2"/>
      <c r="Y331" s="2" t="n">
        <v>0.747</v>
      </c>
      <c r="Z331" s="2" t="n">
        <v>271</v>
      </c>
      <c r="AA331" s="2" t="s">
        <v>293</v>
      </c>
      <c r="AB331" s="2"/>
      <c r="AC331" s="2"/>
      <c r="AD331" s="2" t="s">
        <v>350</v>
      </c>
      <c r="AE331" s="2" t="s">
        <v>351</v>
      </c>
      <c r="AF331" s="2" t="s">
        <v>294</v>
      </c>
      <c r="AG331" s="9"/>
      <c r="AH331" s="9"/>
      <c r="AI331" s="9"/>
    </row>
    <row r="332" customFormat="false" ht="15" hidden="false" customHeight="false" outlineLevel="0" collapsed="false">
      <c r="A332" s="2" t="s">
        <v>3085</v>
      </c>
      <c r="B332" s="2" t="n">
        <v>331</v>
      </c>
      <c r="C332" s="2" t="s">
        <v>2791</v>
      </c>
      <c r="D332" s="2" t="s">
        <v>3086</v>
      </c>
      <c r="E332" s="2" t="s">
        <v>3087</v>
      </c>
      <c r="F332" s="2" t="s">
        <v>3088</v>
      </c>
      <c r="G332" s="2" t="s">
        <v>299</v>
      </c>
      <c r="H332" s="2" t="s">
        <v>3089</v>
      </c>
      <c r="I332" s="2" t="s">
        <v>3090</v>
      </c>
      <c r="J332" s="2"/>
      <c r="K332" s="2" t="s">
        <v>1871</v>
      </c>
      <c r="L332" s="2" t="s">
        <v>314</v>
      </c>
      <c r="M332" s="2" t="s">
        <v>348</v>
      </c>
      <c r="N332" s="2" t="s">
        <v>161</v>
      </c>
      <c r="O332" s="2" t="s">
        <v>289</v>
      </c>
      <c r="P332" s="2" t="s">
        <v>392</v>
      </c>
      <c r="Q332" s="2" t="s">
        <v>3091</v>
      </c>
      <c r="R332" s="2" t="s">
        <v>289</v>
      </c>
      <c r="S332" s="2" t="s">
        <v>392</v>
      </c>
      <c r="T332" s="2" t="s">
        <v>3092</v>
      </c>
      <c r="U332" s="2" t="str">
        <f aca="false">IF(AND(O332=R332,O332&lt;&gt;"UNSURE"),"Agree","Conflict/Unsure")</f>
        <v>Agree</v>
      </c>
      <c r="V332" s="2"/>
      <c r="W332" s="2"/>
      <c r="X332" s="2"/>
      <c r="Y332" s="2" t="n">
        <v>0.088</v>
      </c>
      <c r="Z332" s="2" t="n">
        <v>1825</v>
      </c>
      <c r="AA332" s="2" t="s">
        <v>293</v>
      </c>
      <c r="AB332" s="2"/>
      <c r="AC332" s="2"/>
      <c r="AD332" s="2" t="s">
        <v>289</v>
      </c>
      <c r="AE332" s="2" t="s">
        <v>392</v>
      </c>
      <c r="AF332" s="2" t="s">
        <v>294</v>
      </c>
      <c r="AG332" s="9"/>
      <c r="AH332" s="9"/>
      <c r="AI332" s="9"/>
    </row>
    <row r="333" customFormat="false" ht="15" hidden="false" customHeight="false" outlineLevel="0" collapsed="false">
      <c r="A333" s="2" t="s">
        <v>3093</v>
      </c>
      <c r="B333" s="2" t="n">
        <v>332</v>
      </c>
      <c r="C333" s="2" t="s">
        <v>2791</v>
      </c>
      <c r="D333" s="2" t="s">
        <v>3094</v>
      </c>
      <c r="E333" s="2" t="s">
        <v>3095</v>
      </c>
      <c r="F333" s="2" t="s">
        <v>3096</v>
      </c>
      <c r="G333" s="2" t="s">
        <v>344</v>
      </c>
      <c r="H333" s="2" t="s">
        <v>3097</v>
      </c>
      <c r="I333" s="2" t="s">
        <v>3098</v>
      </c>
      <c r="J333" s="2" t="s">
        <v>3099</v>
      </c>
      <c r="K333" s="2" t="s">
        <v>303</v>
      </c>
      <c r="L333" s="2" t="s">
        <v>286</v>
      </c>
      <c r="M333" s="2" t="s">
        <v>758</v>
      </c>
      <c r="N333" s="2" t="s">
        <v>578</v>
      </c>
      <c r="O333" s="2" t="s">
        <v>289</v>
      </c>
      <c r="P333" s="2" t="s">
        <v>361</v>
      </c>
      <c r="Q333" s="2" t="s">
        <v>3100</v>
      </c>
      <c r="R333" s="2" t="s">
        <v>289</v>
      </c>
      <c r="S333" s="2" t="s">
        <v>361</v>
      </c>
      <c r="T333" s="2" t="s">
        <v>3101</v>
      </c>
      <c r="U333" s="2" t="str">
        <f aca="false">IF(AND(O333=R333,O333&lt;&gt;"UNSURE"),"Agree","Conflict/Unsure")</f>
        <v>Agree</v>
      </c>
      <c r="V333" s="2"/>
      <c r="W333" s="2"/>
      <c r="X333" s="2"/>
      <c r="Y333" s="2" t="n">
        <v>0.308</v>
      </c>
      <c r="Z333" s="2" t="n">
        <v>843</v>
      </c>
      <c r="AA333" s="2" t="s">
        <v>293</v>
      </c>
      <c r="AB333" s="2"/>
      <c r="AC333" s="2"/>
      <c r="AD333" s="2" t="s">
        <v>289</v>
      </c>
      <c r="AE333" s="2" t="s">
        <v>361</v>
      </c>
      <c r="AF333" s="2" t="s">
        <v>294</v>
      </c>
      <c r="AG333" s="9"/>
      <c r="AH333" s="9"/>
      <c r="AI333" s="9"/>
    </row>
    <row r="334" customFormat="false" ht="15" hidden="false" customHeight="false" outlineLevel="0" collapsed="false">
      <c r="A334" s="2" t="s">
        <v>3102</v>
      </c>
      <c r="B334" s="2" t="n">
        <v>333</v>
      </c>
      <c r="C334" s="2" t="s">
        <v>2791</v>
      </c>
      <c r="D334" s="2" t="s">
        <v>3103</v>
      </c>
      <c r="E334" s="2" t="s">
        <v>3104</v>
      </c>
      <c r="F334" s="2" t="s">
        <v>3105</v>
      </c>
      <c r="G334" s="2" t="s">
        <v>344</v>
      </c>
      <c r="H334" s="2" t="s">
        <v>345</v>
      </c>
      <c r="I334" s="2" t="s">
        <v>3106</v>
      </c>
      <c r="J334" s="2" t="s">
        <v>3107</v>
      </c>
      <c r="K334" s="2" t="s">
        <v>303</v>
      </c>
      <c r="L334" s="2" t="s">
        <v>286</v>
      </c>
      <c r="M334" s="2" t="s">
        <v>1013</v>
      </c>
      <c r="N334" s="2" t="s">
        <v>748</v>
      </c>
      <c r="O334" s="2" t="s">
        <v>289</v>
      </c>
      <c r="P334" s="2" t="s">
        <v>361</v>
      </c>
      <c r="Q334" s="2" t="s">
        <v>3108</v>
      </c>
      <c r="R334" s="2" t="s">
        <v>289</v>
      </c>
      <c r="S334" s="2" t="s">
        <v>361</v>
      </c>
      <c r="T334" s="2" t="s">
        <v>3109</v>
      </c>
      <c r="U334" s="2" t="str">
        <f aca="false">IF(AND(O334=R334,O334&lt;&gt;"UNSURE"),"Agree","Conflict/Unsure")</f>
        <v>Agree</v>
      </c>
      <c r="V334" s="2"/>
      <c r="W334" s="2"/>
      <c r="X334" s="2"/>
      <c r="Y334" s="2" t="n">
        <v>0.796</v>
      </c>
      <c r="Z334" s="2" t="n">
        <v>228</v>
      </c>
      <c r="AA334" s="2" t="s">
        <v>771</v>
      </c>
      <c r="AB334" s="2" t="s">
        <v>289</v>
      </c>
      <c r="AC334" s="2" t="s">
        <v>3110</v>
      </c>
      <c r="AD334" s="2" t="s">
        <v>289</v>
      </c>
      <c r="AE334" s="2" t="s">
        <v>361</v>
      </c>
      <c r="AF334" s="2" t="s">
        <v>294</v>
      </c>
      <c r="AG334" s="9"/>
      <c r="AH334" s="9"/>
      <c r="AI334" s="9"/>
    </row>
    <row r="335" customFormat="false" ht="15" hidden="false" customHeight="false" outlineLevel="0" collapsed="false">
      <c r="A335" s="2" t="s">
        <v>3111</v>
      </c>
      <c r="B335" s="2" t="n">
        <v>334</v>
      </c>
      <c r="C335" s="2" t="s">
        <v>2791</v>
      </c>
      <c r="D335" s="2" t="s">
        <v>3112</v>
      </c>
      <c r="E335" s="2" t="s">
        <v>3113</v>
      </c>
      <c r="F335" s="2" t="s">
        <v>3114</v>
      </c>
      <c r="G335" s="2" t="s">
        <v>281</v>
      </c>
      <c r="H335" s="2" t="s">
        <v>575</v>
      </c>
      <c r="I335" s="2" t="s">
        <v>3115</v>
      </c>
      <c r="J335" s="2" t="s">
        <v>3116</v>
      </c>
      <c r="K335" s="2" t="s">
        <v>303</v>
      </c>
      <c r="L335" s="2" t="s">
        <v>286</v>
      </c>
      <c r="M335" s="2" t="s">
        <v>468</v>
      </c>
      <c r="N335" s="2" t="s">
        <v>469</v>
      </c>
      <c r="O335" s="2" t="s">
        <v>289</v>
      </c>
      <c r="P335" s="2" t="s">
        <v>361</v>
      </c>
      <c r="Q335" s="2" t="s">
        <v>3117</v>
      </c>
      <c r="R335" s="2" t="s">
        <v>289</v>
      </c>
      <c r="S335" s="2" t="s">
        <v>361</v>
      </c>
      <c r="T335" s="2" t="s">
        <v>3118</v>
      </c>
      <c r="U335" s="2" t="str">
        <f aca="false">IF(AND(O335=R335,O335&lt;&gt;"UNSURE"),"Agree","Conflict/Unsure")</f>
        <v>Agree</v>
      </c>
      <c r="V335" s="2"/>
      <c r="W335" s="2"/>
      <c r="X335" s="2"/>
      <c r="Y335" s="2" t="n">
        <v>0.188</v>
      </c>
      <c r="Z335" s="2" t="n">
        <v>1314</v>
      </c>
      <c r="AA335" s="2" t="s">
        <v>293</v>
      </c>
      <c r="AB335" s="2"/>
      <c r="AC335" s="2"/>
      <c r="AD335" s="2" t="s">
        <v>289</v>
      </c>
      <c r="AE335" s="2" t="s">
        <v>361</v>
      </c>
      <c r="AF335" s="2" t="s">
        <v>294</v>
      </c>
      <c r="AG335" s="9"/>
      <c r="AH335" s="9"/>
      <c r="AI335" s="9"/>
    </row>
    <row r="336" customFormat="false" ht="15" hidden="false" customHeight="false" outlineLevel="0" collapsed="false">
      <c r="A336" s="2" t="s">
        <v>3119</v>
      </c>
      <c r="B336" s="2" t="n">
        <v>335</v>
      </c>
      <c r="C336" s="2" t="s">
        <v>2791</v>
      </c>
      <c r="D336" s="2" t="s">
        <v>3120</v>
      </c>
      <c r="E336" s="2" t="s">
        <v>3121</v>
      </c>
      <c r="F336" s="2" t="s">
        <v>3122</v>
      </c>
      <c r="G336" s="2" t="s">
        <v>322</v>
      </c>
      <c r="H336" s="2" t="s">
        <v>3123</v>
      </c>
      <c r="I336" s="2" t="s">
        <v>3124</v>
      </c>
      <c r="J336" s="2" t="s">
        <v>3125</v>
      </c>
      <c r="K336" s="2" t="s">
        <v>448</v>
      </c>
      <c r="L336" s="2" t="s">
        <v>286</v>
      </c>
      <c r="M336" s="2" t="s">
        <v>348</v>
      </c>
      <c r="N336" s="2" t="s">
        <v>578</v>
      </c>
      <c r="O336" s="2" t="s">
        <v>289</v>
      </c>
      <c r="P336" s="2" t="s">
        <v>290</v>
      </c>
      <c r="Q336" s="2" t="s">
        <v>3126</v>
      </c>
      <c r="R336" s="2" t="s">
        <v>289</v>
      </c>
      <c r="S336" s="2" t="s">
        <v>290</v>
      </c>
      <c r="T336" s="2" t="s">
        <v>3126</v>
      </c>
      <c r="U336" s="2" t="str">
        <f aca="false">IF(AND(O336=R336,O336&lt;&gt;"UNSURE"),"Agree","Conflict/Unsure")</f>
        <v>Agree</v>
      </c>
      <c r="V336" s="2"/>
      <c r="W336" s="2"/>
      <c r="X336" s="2"/>
      <c r="Y336" s="2" t="n">
        <v>0.051</v>
      </c>
      <c r="Z336" s="2" t="n">
        <v>1967</v>
      </c>
      <c r="AA336" s="2" t="s">
        <v>293</v>
      </c>
      <c r="AB336" s="2"/>
      <c r="AC336" s="2"/>
      <c r="AD336" s="2" t="s">
        <v>289</v>
      </c>
      <c r="AE336" s="2" t="s">
        <v>290</v>
      </c>
      <c r="AF336" s="2" t="s">
        <v>294</v>
      </c>
      <c r="AG336" s="9"/>
      <c r="AH336" s="9"/>
      <c r="AI336" s="9"/>
    </row>
    <row r="337" customFormat="false" ht="15" hidden="false" customHeight="false" outlineLevel="0" collapsed="false">
      <c r="A337" s="2" t="s">
        <v>3127</v>
      </c>
      <c r="B337" s="2" t="n">
        <v>336</v>
      </c>
      <c r="C337" s="2" t="s">
        <v>2791</v>
      </c>
      <c r="D337" s="2" t="s">
        <v>3128</v>
      </c>
      <c r="E337" s="2" t="s">
        <v>3129</v>
      </c>
      <c r="F337" s="2" t="s">
        <v>3130</v>
      </c>
      <c r="G337" s="2" t="s">
        <v>322</v>
      </c>
      <c r="H337" s="2" t="s">
        <v>1085</v>
      </c>
      <c r="I337" s="2" t="s">
        <v>3131</v>
      </c>
      <c r="J337" s="2"/>
      <c r="K337" s="2" t="s">
        <v>303</v>
      </c>
      <c r="L337" s="2" t="s">
        <v>314</v>
      </c>
      <c r="M337" s="2" t="s">
        <v>371</v>
      </c>
      <c r="N337" s="2" t="s">
        <v>161</v>
      </c>
      <c r="O337" s="2" t="s">
        <v>350</v>
      </c>
      <c r="P337" s="2" t="s">
        <v>351</v>
      </c>
      <c r="Q337" s="2" t="s">
        <v>3132</v>
      </c>
      <c r="R337" s="2" t="s">
        <v>350</v>
      </c>
      <c r="S337" s="2" t="s">
        <v>351</v>
      </c>
      <c r="T337" s="2" t="s">
        <v>3133</v>
      </c>
      <c r="U337" s="2" t="str">
        <f aca="false">IF(AND(O337=R337,O337&lt;&gt;"UNSURE"),"Agree","Conflict/Unsure")</f>
        <v>Agree</v>
      </c>
      <c r="V337" s="2"/>
      <c r="W337" s="2"/>
      <c r="X337" s="2"/>
      <c r="Y337" s="2" t="n">
        <v>0.261</v>
      </c>
      <c r="Z337" s="2" t="n">
        <v>984</v>
      </c>
      <c r="AA337" s="2" t="s">
        <v>293</v>
      </c>
      <c r="AB337" s="2"/>
      <c r="AC337" s="2"/>
      <c r="AD337" s="2" t="s">
        <v>350</v>
      </c>
      <c r="AE337" s="2" t="s">
        <v>351</v>
      </c>
      <c r="AF337" s="2" t="s">
        <v>294</v>
      </c>
      <c r="AG337" s="9"/>
      <c r="AH337" s="9"/>
      <c r="AI337" s="9"/>
    </row>
    <row r="338" customFormat="false" ht="15" hidden="false" customHeight="false" outlineLevel="0" collapsed="false">
      <c r="A338" s="2" t="s">
        <v>3134</v>
      </c>
      <c r="B338" s="2" t="n">
        <v>337</v>
      </c>
      <c r="C338" s="2" t="s">
        <v>2791</v>
      </c>
      <c r="D338" s="2" t="s">
        <v>3135</v>
      </c>
      <c r="E338" s="2" t="s">
        <v>3136</v>
      </c>
      <c r="F338" s="2" t="s">
        <v>3137</v>
      </c>
      <c r="G338" s="2" t="s">
        <v>281</v>
      </c>
      <c r="H338" s="2" t="s">
        <v>3138</v>
      </c>
      <c r="I338" s="2" t="s">
        <v>3139</v>
      </c>
      <c r="J338" s="2"/>
      <c r="K338" s="2" t="s">
        <v>303</v>
      </c>
      <c r="L338" s="2" t="s">
        <v>314</v>
      </c>
      <c r="M338" s="2" t="s">
        <v>1523</v>
      </c>
      <c r="N338" s="2" t="s">
        <v>161</v>
      </c>
      <c r="O338" s="2" t="s">
        <v>289</v>
      </c>
      <c r="P338" s="2" t="s">
        <v>361</v>
      </c>
      <c r="Q338" s="2" t="s">
        <v>3140</v>
      </c>
      <c r="R338" s="2" t="s">
        <v>289</v>
      </c>
      <c r="S338" s="2" t="s">
        <v>361</v>
      </c>
      <c r="T338" s="2" t="s">
        <v>3141</v>
      </c>
      <c r="U338" s="2" t="str">
        <f aca="false">IF(AND(O338=R338,O338&lt;&gt;"UNSURE"),"Agree","Conflict/Unsure")</f>
        <v>Agree</v>
      </c>
      <c r="V338" s="2"/>
      <c r="W338" s="2"/>
      <c r="X338" s="2"/>
      <c r="Y338" s="2" t="n">
        <v>0.51</v>
      </c>
      <c r="Z338" s="2" t="n">
        <v>455</v>
      </c>
      <c r="AA338" s="2" t="s">
        <v>293</v>
      </c>
      <c r="AB338" s="2"/>
      <c r="AC338" s="2"/>
      <c r="AD338" s="2" t="s">
        <v>289</v>
      </c>
      <c r="AE338" s="2" t="s">
        <v>361</v>
      </c>
      <c r="AF338" s="2" t="s">
        <v>294</v>
      </c>
      <c r="AG338" s="9"/>
      <c r="AH338" s="9"/>
      <c r="AI338" s="9"/>
    </row>
    <row r="339" customFormat="false" ht="15" hidden="false" customHeight="false" outlineLevel="0" collapsed="false">
      <c r="A339" s="2" t="s">
        <v>3142</v>
      </c>
      <c r="B339" s="2" t="n">
        <v>338</v>
      </c>
      <c r="C339" s="2" t="s">
        <v>2791</v>
      </c>
      <c r="D339" s="2" t="s">
        <v>3143</v>
      </c>
      <c r="E339" s="2" t="s">
        <v>3144</v>
      </c>
      <c r="F339" s="2" t="s">
        <v>3145</v>
      </c>
      <c r="G339" s="2" t="s">
        <v>344</v>
      </c>
      <c r="H339" s="2" t="s">
        <v>533</v>
      </c>
      <c r="I339" s="2" t="s">
        <v>3146</v>
      </c>
      <c r="J339" s="2"/>
      <c r="K339" s="2" t="s">
        <v>325</v>
      </c>
      <c r="L339" s="2" t="s">
        <v>314</v>
      </c>
      <c r="M339" s="2" t="s">
        <v>371</v>
      </c>
      <c r="N339" s="2" t="s">
        <v>161</v>
      </c>
      <c r="O339" s="2" t="s">
        <v>289</v>
      </c>
      <c r="P339" s="2" t="s">
        <v>305</v>
      </c>
      <c r="Q339" s="2" t="s">
        <v>3147</v>
      </c>
      <c r="R339" s="2" t="s">
        <v>289</v>
      </c>
      <c r="S339" s="2" t="s">
        <v>305</v>
      </c>
      <c r="T339" s="2" t="s">
        <v>3148</v>
      </c>
      <c r="U339" s="2" t="str">
        <f aca="false">IF(AND(O339=R339,O339&lt;&gt;"UNSURE"),"Agree","Conflict/Unsure")</f>
        <v>Agree</v>
      </c>
      <c r="V339" s="2"/>
      <c r="W339" s="2"/>
      <c r="X339" s="2"/>
      <c r="Y339" s="2" t="n">
        <v>-0.027</v>
      </c>
      <c r="Z339" s="2" t="n">
        <v>2123</v>
      </c>
      <c r="AA339" s="2" t="s">
        <v>293</v>
      </c>
      <c r="AB339" s="2"/>
      <c r="AC339" s="2"/>
      <c r="AD339" s="2" t="s">
        <v>289</v>
      </c>
      <c r="AE339" s="2" t="s">
        <v>305</v>
      </c>
      <c r="AF339" s="2" t="s">
        <v>294</v>
      </c>
      <c r="AG339" s="9"/>
      <c r="AH339" s="9"/>
      <c r="AI339" s="9"/>
    </row>
    <row r="340" customFormat="false" ht="15" hidden="false" customHeight="false" outlineLevel="0" collapsed="false">
      <c r="A340" s="2" t="s">
        <v>3149</v>
      </c>
      <c r="B340" s="2" t="n">
        <v>339</v>
      </c>
      <c r="C340" s="2" t="s">
        <v>2791</v>
      </c>
      <c r="D340" s="2" t="s">
        <v>3150</v>
      </c>
      <c r="E340" s="2" t="s">
        <v>3151</v>
      </c>
      <c r="F340" s="2" t="s">
        <v>3152</v>
      </c>
      <c r="G340" s="2" t="s">
        <v>281</v>
      </c>
      <c r="H340" s="2"/>
      <c r="I340" s="2" t="s">
        <v>3153</v>
      </c>
      <c r="J340" s="2"/>
      <c r="K340" s="2" t="s">
        <v>325</v>
      </c>
      <c r="L340" s="2" t="s">
        <v>314</v>
      </c>
      <c r="M340" s="2" t="s">
        <v>2168</v>
      </c>
      <c r="N340" s="2" t="s">
        <v>164</v>
      </c>
      <c r="O340" s="2" t="s">
        <v>289</v>
      </c>
      <c r="P340" s="2" t="s">
        <v>361</v>
      </c>
      <c r="Q340" s="2" t="s">
        <v>3154</v>
      </c>
      <c r="R340" s="2" t="s">
        <v>289</v>
      </c>
      <c r="S340" s="2" t="s">
        <v>361</v>
      </c>
      <c r="T340" s="2" t="s">
        <v>3155</v>
      </c>
      <c r="U340" s="2" t="str">
        <f aca="false">IF(AND(O340=R340,O340&lt;&gt;"UNSURE"),"Agree","Conflict/Unsure")</f>
        <v>Agree</v>
      </c>
      <c r="V340" s="2"/>
      <c r="W340" s="2"/>
      <c r="X340" s="2"/>
      <c r="Y340" s="2" t="n">
        <v>0.165</v>
      </c>
      <c r="Z340" s="2" t="n">
        <v>1420</v>
      </c>
      <c r="AA340" s="2" t="s">
        <v>293</v>
      </c>
      <c r="AB340" s="2"/>
      <c r="AC340" s="2"/>
      <c r="AD340" s="2" t="s">
        <v>289</v>
      </c>
      <c r="AE340" s="2" t="s">
        <v>361</v>
      </c>
      <c r="AF340" s="2" t="s">
        <v>294</v>
      </c>
      <c r="AG340" s="9"/>
      <c r="AH340" s="9"/>
      <c r="AI340" s="9"/>
    </row>
    <row r="341" customFormat="false" ht="15" hidden="false" customHeight="false" outlineLevel="0" collapsed="false">
      <c r="A341" s="2" t="s">
        <v>3156</v>
      </c>
      <c r="B341" s="2" t="n">
        <v>340</v>
      </c>
      <c r="C341" s="2" t="s">
        <v>2791</v>
      </c>
      <c r="D341" s="2" t="s">
        <v>3157</v>
      </c>
      <c r="E341" s="2" t="s">
        <v>3158</v>
      </c>
      <c r="F341" s="2" t="s">
        <v>3159</v>
      </c>
      <c r="G341" s="2" t="s">
        <v>299</v>
      </c>
      <c r="H341" s="2" t="s">
        <v>323</v>
      </c>
      <c r="I341" s="2" t="s">
        <v>3160</v>
      </c>
      <c r="J341" s="2"/>
      <c r="K341" s="2" t="s">
        <v>325</v>
      </c>
      <c r="L341" s="2" t="s">
        <v>314</v>
      </c>
      <c r="M341" s="2" t="s">
        <v>3161</v>
      </c>
      <c r="N341" s="2" t="s">
        <v>196</v>
      </c>
      <c r="O341" s="2" t="s">
        <v>289</v>
      </c>
      <c r="P341" s="2" t="s">
        <v>305</v>
      </c>
      <c r="Q341" s="2" t="s">
        <v>3162</v>
      </c>
      <c r="R341" s="2" t="s">
        <v>289</v>
      </c>
      <c r="S341" s="2" t="s">
        <v>305</v>
      </c>
      <c r="T341" s="2" t="s">
        <v>3163</v>
      </c>
      <c r="U341" s="2" t="str">
        <f aca="false">IF(AND(O341=R341,O341&lt;&gt;"UNSURE"),"Agree","Conflict/Unsure")</f>
        <v>Agree</v>
      </c>
      <c r="V341" s="2"/>
      <c r="W341" s="2"/>
      <c r="X341" s="2"/>
      <c r="Y341" s="2" t="n">
        <v>0.227</v>
      </c>
      <c r="Z341" s="2" t="n">
        <v>1137</v>
      </c>
      <c r="AA341" s="2" t="s">
        <v>293</v>
      </c>
      <c r="AB341" s="2"/>
      <c r="AC341" s="2"/>
      <c r="AD341" s="2" t="s">
        <v>289</v>
      </c>
      <c r="AE341" s="2" t="s">
        <v>305</v>
      </c>
      <c r="AF341" s="2" t="s">
        <v>294</v>
      </c>
      <c r="AG341" s="9"/>
      <c r="AH341" s="9"/>
      <c r="AI341" s="9"/>
    </row>
    <row r="342" customFormat="false" ht="15" hidden="false" customHeight="false" outlineLevel="0" collapsed="false">
      <c r="A342" s="2" t="s">
        <v>3164</v>
      </c>
      <c r="B342" s="2" t="n">
        <v>341</v>
      </c>
      <c r="C342" s="2" t="s">
        <v>2791</v>
      </c>
      <c r="D342" s="2" t="s">
        <v>3165</v>
      </c>
      <c r="E342" s="2" t="s">
        <v>3166</v>
      </c>
      <c r="F342" s="2" t="s">
        <v>3167</v>
      </c>
      <c r="G342" s="2" t="s">
        <v>344</v>
      </c>
      <c r="H342" s="2"/>
      <c r="I342" s="2"/>
      <c r="J342" s="2"/>
      <c r="K342" s="2" t="s">
        <v>515</v>
      </c>
      <c r="L342" s="2" t="s">
        <v>314</v>
      </c>
      <c r="M342" s="2" t="s">
        <v>3168</v>
      </c>
      <c r="N342" s="2" t="s">
        <v>161</v>
      </c>
      <c r="O342" s="2" t="s">
        <v>289</v>
      </c>
      <c r="P342" s="2" t="s">
        <v>305</v>
      </c>
      <c r="Q342" s="2" t="s">
        <v>3169</v>
      </c>
      <c r="R342" s="2" t="s">
        <v>289</v>
      </c>
      <c r="S342" s="2" t="s">
        <v>305</v>
      </c>
      <c r="T342" s="2" t="s">
        <v>3170</v>
      </c>
      <c r="U342" s="2" t="str">
        <f aca="false">IF(AND(O342=R342,O342&lt;&gt;"UNSURE"),"Agree","Conflict/Unsure")</f>
        <v>Agree</v>
      </c>
      <c r="V342" s="2"/>
      <c r="W342" s="2"/>
      <c r="X342" s="2"/>
      <c r="Y342" s="2" t="n">
        <v>0.072</v>
      </c>
      <c r="Z342" s="2" t="n">
        <v>1892</v>
      </c>
      <c r="AA342" s="2" t="s">
        <v>293</v>
      </c>
      <c r="AB342" s="2"/>
      <c r="AC342" s="2"/>
      <c r="AD342" s="2" t="s">
        <v>289</v>
      </c>
      <c r="AE342" s="2" t="s">
        <v>305</v>
      </c>
      <c r="AF342" s="2" t="s">
        <v>294</v>
      </c>
      <c r="AG342" s="9"/>
      <c r="AH342" s="9"/>
      <c r="AI342" s="9"/>
    </row>
    <row r="343" customFormat="false" ht="15" hidden="false" customHeight="false" outlineLevel="0" collapsed="false">
      <c r="A343" s="2" t="s">
        <v>3171</v>
      </c>
      <c r="B343" s="2" t="n">
        <v>342</v>
      </c>
      <c r="C343" s="2" t="s">
        <v>2791</v>
      </c>
      <c r="D343" s="2" t="s">
        <v>3172</v>
      </c>
      <c r="E343" s="2" t="s">
        <v>3173</v>
      </c>
      <c r="F343" s="2" t="s">
        <v>3174</v>
      </c>
      <c r="G343" s="2" t="s">
        <v>344</v>
      </c>
      <c r="H343" s="2" t="s">
        <v>345</v>
      </c>
      <c r="I343" s="2" t="s">
        <v>3175</v>
      </c>
      <c r="J343" s="2" t="s">
        <v>3176</v>
      </c>
      <c r="K343" s="2" t="s">
        <v>303</v>
      </c>
      <c r="L343" s="2" t="s">
        <v>286</v>
      </c>
      <c r="M343" s="2" t="s">
        <v>3177</v>
      </c>
      <c r="N343" s="2" t="s">
        <v>563</v>
      </c>
      <c r="O343" s="2" t="s">
        <v>350</v>
      </c>
      <c r="P343" s="2" t="s">
        <v>351</v>
      </c>
      <c r="Q343" s="2" t="s">
        <v>3178</v>
      </c>
      <c r="R343" s="2" t="s">
        <v>350</v>
      </c>
      <c r="S343" s="2" t="s">
        <v>351</v>
      </c>
      <c r="T343" s="2" t="s">
        <v>3179</v>
      </c>
      <c r="U343" s="2" t="str">
        <f aca="false">IF(AND(O343=R343,O343&lt;&gt;"UNSURE"),"Agree","Conflict/Unsure")</f>
        <v>Agree</v>
      </c>
      <c r="V343" s="2"/>
      <c r="W343" s="2"/>
      <c r="X343" s="2"/>
      <c r="Y343" s="2" t="n">
        <v>1.017</v>
      </c>
      <c r="Z343" s="2" t="n">
        <v>71</v>
      </c>
      <c r="AA343" s="2" t="s">
        <v>293</v>
      </c>
      <c r="AB343" s="2"/>
      <c r="AC343" s="2"/>
      <c r="AD343" s="2" t="s">
        <v>350</v>
      </c>
      <c r="AE343" s="2" t="s">
        <v>351</v>
      </c>
      <c r="AF343" s="2" t="s">
        <v>294</v>
      </c>
      <c r="AG343" s="9"/>
      <c r="AH343" s="9"/>
      <c r="AI343" s="9"/>
    </row>
    <row r="344" customFormat="false" ht="15" hidden="false" customHeight="false" outlineLevel="0" collapsed="false">
      <c r="A344" s="2" t="s">
        <v>3180</v>
      </c>
      <c r="B344" s="2" t="n">
        <v>343</v>
      </c>
      <c r="C344" s="2" t="s">
        <v>2791</v>
      </c>
      <c r="D344" s="2" t="s">
        <v>3181</v>
      </c>
      <c r="E344" s="2" t="s">
        <v>3182</v>
      </c>
      <c r="F344" s="2" t="s">
        <v>3047</v>
      </c>
      <c r="G344" s="2" t="s">
        <v>281</v>
      </c>
      <c r="H344" s="2" t="s">
        <v>2986</v>
      </c>
      <c r="I344" s="2" t="s">
        <v>3183</v>
      </c>
      <c r="J344" s="2" t="s">
        <v>3184</v>
      </c>
      <c r="K344" s="2" t="s">
        <v>303</v>
      </c>
      <c r="L344" s="2" t="s">
        <v>286</v>
      </c>
      <c r="M344" s="2" t="s">
        <v>1079</v>
      </c>
      <c r="N344" s="2" t="s">
        <v>563</v>
      </c>
      <c r="O344" s="2" t="s">
        <v>289</v>
      </c>
      <c r="P344" s="2" t="s">
        <v>290</v>
      </c>
      <c r="Q344" s="2" t="s">
        <v>3185</v>
      </c>
      <c r="R344" s="2" t="s">
        <v>289</v>
      </c>
      <c r="S344" s="2" t="s">
        <v>290</v>
      </c>
      <c r="T344" s="2" t="s">
        <v>3186</v>
      </c>
      <c r="U344" s="2" t="str">
        <f aca="false">IF(AND(O344=R344,O344&lt;&gt;"UNSURE"),"Agree","Conflict/Unsure")</f>
        <v>Agree</v>
      </c>
      <c r="V344" s="2"/>
      <c r="W344" s="2"/>
      <c r="X344" s="2"/>
      <c r="Y344" s="2" t="n">
        <v>0.032</v>
      </c>
      <c r="Z344" s="2" t="n">
        <v>2023</v>
      </c>
      <c r="AA344" s="2" t="s">
        <v>293</v>
      </c>
      <c r="AB344" s="2"/>
      <c r="AC344" s="2"/>
      <c r="AD344" s="2" t="s">
        <v>289</v>
      </c>
      <c r="AE344" s="2" t="s">
        <v>290</v>
      </c>
      <c r="AF344" s="2" t="s">
        <v>294</v>
      </c>
      <c r="AG344" s="9"/>
      <c r="AH344" s="9"/>
      <c r="AI344" s="9"/>
    </row>
    <row r="345" customFormat="false" ht="15" hidden="false" customHeight="false" outlineLevel="0" collapsed="false">
      <c r="A345" s="2" t="s">
        <v>3187</v>
      </c>
      <c r="B345" s="2" t="n">
        <v>344</v>
      </c>
      <c r="C345" s="2" t="s">
        <v>2791</v>
      </c>
      <c r="D345" s="2" t="s">
        <v>3188</v>
      </c>
      <c r="E345" s="2" t="s">
        <v>3189</v>
      </c>
      <c r="F345" s="2" t="s">
        <v>3190</v>
      </c>
      <c r="G345" s="2" t="s">
        <v>322</v>
      </c>
      <c r="H345" s="2" t="s">
        <v>1002</v>
      </c>
      <c r="I345" s="2" t="s">
        <v>3191</v>
      </c>
      <c r="J345" s="2" t="s">
        <v>3192</v>
      </c>
      <c r="K345" s="2" t="s">
        <v>448</v>
      </c>
      <c r="L345" s="2" t="s">
        <v>286</v>
      </c>
      <c r="M345" s="2" t="s">
        <v>371</v>
      </c>
      <c r="N345" s="2" t="s">
        <v>288</v>
      </c>
      <c r="O345" s="2" t="s">
        <v>289</v>
      </c>
      <c r="P345" s="2" t="s">
        <v>305</v>
      </c>
      <c r="Q345" s="2" t="s">
        <v>3193</v>
      </c>
      <c r="R345" s="2" t="s">
        <v>289</v>
      </c>
      <c r="S345" s="2" t="s">
        <v>361</v>
      </c>
      <c r="T345" s="2" t="s">
        <v>3194</v>
      </c>
      <c r="U345" s="2" t="str">
        <f aca="false">IF(AND(O345=R345,O345&lt;&gt;"UNSURE"),"Agree","Conflict/Unsure")</f>
        <v>Agree</v>
      </c>
      <c r="V345" s="2"/>
      <c r="W345" s="2"/>
      <c r="X345" s="2"/>
      <c r="Y345" s="2" t="n">
        <v>0.278</v>
      </c>
      <c r="Z345" s="2" t="n">
        <v>934</v>
      </c>
      <c r="AA345" s="2" t="s">
        <v>293</v>
      </c>
      <c r="AB345" s="2"/>
      <c r="AC345" s="2"/>
      <c r="AD345" s="2" t="s">
        <v>289</v>
      </c>
      <c r="AE345" s="2" t="s">
        <v>305</v>
      </c>
      <c r="AF345" s="2" t="s">
        <v>294</v>
      </c>
      <c r="AG345" s="9"/>
      <c r="AH345" s="9"/>
      <c r="AI345" s="9"/>
    </row>
    <row r="346" customFormat="false" ht="15" hidden="false" customHeight="false" outlineLevel="0" collapsed="false">
      <c r="A346" s="2" t="s">
        <v>3195</v>
      </c>
      <c r="B346" s="2" t="n">
        <v>345</v>
      </c>
      <c r="C346" s="2" t="s">
        <v>2791</v>
      </c>
      <c r="D346" s="2" t="s">
        <v>3196</v>
      </c>
      <c r="E346" s="2" t="s">
        <v>3197</v>
      </c>
      <c r="F346" s="2" t="s">
        <v>3198</v>
      </c>
      <c r="G346" s="2" t="s">
        <v>281</v>
      </c>
      <c r="H346" s="2" t="s">
        <v>3199</v>
      </c>
      <c r="I346" s="2"/>
      <c r="J346" s="2" t="s">
        <v>3200</v>
      </c>
      <c r="K346" s="2" t="s">
        <v>436</v>
      </c>
      <c r="L346" s="2" t="s">
        <v>286</v>
      </c>
      <c r="M346" s="2" t="s">
        <v>437</v>
      </c>
      <c r="N346" s="2" t="s">
        <v>943</v>
      </c>
      <c r="O346" s="2" t="s">
        <v>289</v>
      </c>
      <c r="P346" s="2" t="s">
        <v>290</v>
      </c>
      <c r="Q346" s="2" t="s">
        <v>2917</v>
      </c>
      <c r="R346" s="2" t="s">
        <v>289</v>
      </c>
      <c r="S346" s="2" t="s">
        <v>290</v>
      </c>
      <c r="T346" s="2" t="s">
        <v>3201</v>
      </c>
      <c r="U346" s="2" t="str">
        <f aca="false">IF(AND(O346=R346,O346&lt;&gt;"UNSURE"),"Agree","Conflict/Unsure")</f>
        <v>Agree</v>
      </c>
      <c r="V346" s="2"/>
      <c r="W346" s="2"/>
      <c r="X346" s="2"/>
      <c r="Y346" s="2" t="n">
        <v>0.107</v>
      </c>
      <c r="Z346" s="2" t="n">
        <v>1729</v>
      </c>
      <c r="AA346" s="2" t="s">
        <v>293</v>
      </c>
      <c r="AB346" s="2"/>
      <c r="AC346" s="2"/>
      <c r="AD346" s="2" t="s">
        <v>289</v>
      </c>
      <c r="AE346" s="2" t="s">
        <v>290</v>
      </c>
      <c r="AF346" s="2" t="s">
        <v>294</v>
      </c>
      <c r="AG346" s="9"/>
      <c r="AH346" s="9"/>
      <c r="AI346" s="9"/>
    </row>
    <row r="347" customFormat="false" ht="15" hidden="false" customHeight="false" outlineLevel="0" collapsed="false">
      <c r="A347" s="2" t="s">
        <v>3202</v>
      </c>
      <c r="B347" s="2" t="n">
        <v>346</v>
      </c>
      <c r="C347" s="2" t="s">
        <v>2791</v>
      </c>
      <c r="D347" s="2" t="s">
        <v>3203</v>
      </c>
      <c r="E347" s="2" t="s">
        <v>3204</v>
      </c>
      <c r="F347" s="2" t="s">
        <v>3205</v>
      </c>
      <c r="G347" s="2" t="s">
        <v>281</v>
      </c>
      <c r="H347" s="2" t="s">
        <v>1002</v>
      </c>
      <c r="I347" s="2" t="s">
        <v>3206</v>
      </c>
      <c r="J347" s="2" t="s">
        <v>3207</v>
      </c>
      <c r="K347" s="2" t="s">
        <v>303</v>
      </c>
      <c r="L347" s="2" t="s">
        <v>286</v>
      </c>
      <c r="M347" s="2" t="s">
        <v>1523</v>
      </c>
      <c r="N347" s="2" t="s">
        <v>1292</v>
      </c>
      <c r="O347" s="2" t="s">
        <v>289</v>
      </c>
      <c r="P347" s="2" t="s">
        <v>361</v>
      </c>
      <c r="Q347" s="2" t="s">
        <v>3208</v>
      </c>
      <c r="R347" s="2" t="s">
        <v>289</v>
      </c>
      <c r="S347" s="2" t="s">
        <v>361</v>
      </c>
      <c r="T347" s="2" t="s">
        <v>3208</v>
      </c>
      <c r="U347" s="2" t="str">
        <f aca="false">IF(AND(O347=R347,O347&lt;&gt;"UNSURE"),"Agree","Conflict/Unsure")</f>
        <v>Agree</v>
      </c>
      <c r="V347" s="2"/>
      <c r="W347" s="2"/>
      <c r="X347" s="2"/>
      <c r="Y347" s="2" t="n">
        <v>0.533</v>
      </c>
      <c r="Z347" s="2" t="n">
        <v>435</v>
      </c>
      <c r="AA347" s="2" t="s">
        <v>293</v>
      </c>
      <c r="AB347" s="2"/>
      <c r="AC347" s="2"/>
      <c r="AD347" s="2" t="s">
        <v>289</v>
      </c>
      <c r="AE347" s="2" t="s">
        <v>361</v>
      </c>
      <c r="AF347" s="2" t="s">
        <v>294</v>
      </c>
      <c r="AG347" s="9"/>
      <c r="AH347" s="9"/>
      <c r="AI347" s="9"/>
    </row>
    <row r="348" customFormat="false" ht="15" hidden="false" customHeight="false" outlineLevel="0" collapsed="false">
      <c r="A348" s="2" t="s">
        <v>3209</v>
      </c>
      <c r="B348" s="2" t="n">
        <v>347</v>
      </c>
      <c r="C348" s="2" t="s">
        <v>2791</v>
      </c>
      <c r="D348" s="2" t="s">
        <v>3210</v>
      </c>
      <c r="E348" s="2" t="s">
        <v>3211</v>
      </c>
      <c r="F348" s="2" t="s">
        <v>3212</v>
      </c>
      <c r="G348" s="2" t="s">
        <v>281</v>
      </c>
      <c r="H348" s="2" t="s">
        <v>849</v>
      </c>
      <c r="I348" s="2" t="s">
        <v>3213</v>
      </c>
      <c r="J348" s="2" t="s">
        <v>3214</v>
      </c>
      <c r="K348" s="2" t="s">
        <v>303</v>
      </c>
      <c r="L348" s="2" t="s">
        <v>286</v>
      </c>
      <c r="M348" s="2" t="s">
        <v>852</v>
      </c>
      <c r="N348" s="2" t="s">
        <v>1292</v>
      </c>
      <c r="O348" s="2" t="s">
        <v>289</v>
      </c>
      <c r="P348" s="2" t="s">
        <v>361</v>
      </c>
      <c r="Q348" s="2" t="s">
        <v>3215</v>
      </c>
      <c r="R348" s="2" t="s">
        <v>289</v>
      </c>
      <c r="S348" s="2" t="s">
        <v>361</v>
      </c>
      <c r="T348" s="2" t="s">
        <v>3216</v>
      </c>
      <c r="U348" s="2" t="str">
        <f aca="false">IF(AND(O348=R348,O348&lt;&gt;"UNSURE"),"Agree","Conflict/Unsure")</f>
        <v>Agree</v>
      </c>
      <c r="V348" s="2"/>
      <c r="W348" s="2"/>
      <c r="X348" s="2"/>
      <c r="Y348" s="2" t="n">
        <v>0.646</v>
      </c>
      <c r="Z348" s="2" t="n">
        <v>338</v>
      </c>
      <c r="AA348" s="2" t="s">
        <v>771</v>
      </c>
      <c r="AB348" s="2" t="s">
        <v>289</v>
      </c>
      <c r="AC348" s="2" t="s">
        <v>3217</v>
      </c>
      <c r="AD348" s="2" t="s">
        <v>289</v>
      </c>
      <c r="AE348" s="2" t="s">
        <v>361</v>
      </c>
      <c r="AF348" s="2" t="s">
        <v>294</v>
      </c>
      <c r="AG348" s="9"/>
      <c r="AH348" s="9"/>
      <c r="AI348" s="9"/>
    </row>
    <row r="349" customFormat="false" ht="15" hidden="false" customHeight="false" outlineLevel="0" collapsed="false">
      <c r="A349" s="2" t="s">
        <v>3218</v>
      </c>
      <c r="B349" s="2" t="n">
        <v>348</v>
      </c>
      <c r="C349" s="2" t="s">
        <v>2791</v>
      </c>
      <c r="D349" s="2" t="s">
        <v>3219</v>
      </c>
      <c r="E349" s="2" t="s">
        <v>3220</v>
      </c>
      <c r="F349" s="2" t="s">
        <v>3221</v>
      </c>
      <c r="G349" s="2" t="s">
        <v>322</v>
      </c>
      <c r="H349" s="2" t="s">
        <v>1147</v>
      </c>
      <c r="I349" s="2" t="s">
        <v>3222</v>
      </c>
      <c r="J349" s="2" t="s">
        <v>3223</v>
      </c>
      <c r="K349" s="2" t="s">
        <v>436</v>
      </c>
      <c r="L349" s="2" t="s">
        <v>286</v>
      </c>
      <c r="M349" s="2" t="s">
        <v>348</v>
      </c>
      <c r="N349" s="2" t="s">
        <v>427</v>
      </c>
      <c r="O349" s="2" t="s">
        <v>289</v>
      </c>
      <c r="P349" s="2" t="s">
        <v>290</v>
      </c>
      <c r="Q349" s="2" t="s">
        <v>3224</v>
      </c>
      <c r="R349" s="2" t="s">
        <v>289</v>
      </c>
      <c r="S349" s="2" t="s">
        <v>290</v>
      </c>
      <c r="T349" s="2" t="s">
        <v>3224</v>
      </c>
      <c r="U349" s="2" t="str">
        <f aca="false">IF(AND(O349=R349,O349&lt;&gt;"UNSURE"),"Agree","Conflict/Unsure")</f>
        <v>Agree</v>
      </c>
      <c r="V349" s="2"/>
      <c r="W349" s="2"/>
      <c r="X349" s="2"/>
      <c r="Y349" s="2" t="n">
        <v>0.006</v>
      </c>
      <c r="Z349" s="2" t="n">
        <v>2080</v>
      </c>
      <c r="AA349" s="2" t="s">
        <v>293</v>
      </c>
      <c r="AB349" s="2"/>
      <c r="AC349" s="2"/>
      <c r="AD349" s="2" t="s">
        <v>289</v>
      </c>
      <c r="AE349" s="2" t="s">
        <v>290</v>
      </c>
      <c r="AF349" s="2" t="s">
        <v>294</v>
      </c>
      <c r="AG349" s="9"/>
      <c r="AH349" s="9"/>
      <c r="AI349" s="9"/>
    </row>
    <row r="350" customFormat="false" ht="15" hidden="false" customHeight="false" outlineLevel="0" collapsed="false">
      <c r="A350" s="2" t="s">
        <v>3225</v>
      </c>
      <c r="B350" s="2" t="n">
        <v>349</v>
      </c>
      <c r="C350" s="2" t="s">
        <v>2791</v>
      </c>
      <c r="D350" s="2" t="s">
        <v>3226</v>
      </c>
      <c r="E350" s="2" t="s">
        <v>3227</v>
      </c>
      <c r="F350" s="2" t="s">
        <v>3228</v>
      </c>
      <c r="G350" s="2" t="s">
        <v>344</v>
      </c>
      <c r="H350" s="2" t="s">
        <v>959</v>
      </c>
      <c r="I350" s="2" t="s">
        <v>3229</v>
      </c>
      <c r="J350" s="2" t="s">
        <v>3230</v>
      </c>
      <c r="K350" s="2" t="s">
        <v>303</v>
      </c>
      <c r="L350" s="2" t="s">
        <v>286</v>
      </c>
      <c r="M350" s="2" t="s">
        <v>468</v>
      </c>
      <c r="N350" s="2" t="s">
        <v>578</v>
      </c>
      <c r="O350" s="2" t="s">
        <v>289</v>
      </c>
      <c r="P350" s="2" t="s">
        <v>361</v>
      </c>
      <c r="Q350" s="2" t="s">
        <v>3231</v>
      </c>
      <c r="R350" s="2" t="s">
        <v>289</v>
      </c>
      <c r="S350" s="2" t="s">
        <v>361</v>
      </c>
      <c r="T350" s="2" t="s">
        <v>3232</v>
      </c>
      <c r="U350" s="2" t="str">
        <f aca="false">IF(AND(O350=R350,O350&lt;&gt;"UNSURE"),"Agree","Conflict/Unsure")</f>
        <v>Agree</v>
      </c>
      <c r="V350" s="2"/>
      <c r="W350" s="2"/>
      <c r="X350" s="2"/>
      <c r="Y350" s="2" t="n">
        <v>0.034</v>
      </c>
      <c r="Z350" s="2" t="n">
        <v>2017</v>
      </c>
      <c r="AA350" s="2" t="s">
        <v>293</v>
      </c>
      <c r="AB350" s="2"/>
      <c r="AC350" s="2"/>
      <c r="AD350" s="2" t="s">
        <v>289</v>
      </c>
      <c r="AE350" s="2" t="s">
        <v>361</v>
      </c>
      <c r="AF350" s="2" t="s">
        <v>294</v>
      </c>
      <c r="AG350" s="9"/>
      <c r="AH350" s="9"/>
      <c r="AI350" s="9"/>
    </row>
    <row r="351" customFormat="false" ht="15" hidden="false" customHeight="false" outlineLevel="0" collapsed="false">
      <c r="A351" s="2" t="s">
        <v>3233</v>
      </c>
      <c r="B351" s="2" t="n">
        <v>350</v>
      </c>
      <c r="C351" s="2" t="s">
        <v>2791</v>
      </c>
      <c r="D351" s="2" t="s">
        <v>3234</v>
      </c>
      <c r="E351" s="2"/>
      <c r="F351" s="2" t="s">
        <v>3235</v>
      </c>
      <c r="G351" s="2" t="s">
        <v>344</v>
      </c>
      <c r="H351" s="2" t="s">
        <v>3236</v>
      </c>
      <c r="I351" s="2" t="s">
        <v>3237</v>
      </c>
      <c r="J351" s="2"/>
      <c r="K351" s="2" t="s">
        <v>303</v>
      </c>
      <c r="L351" s="2" t="s">
        <v>314</v>
      </c>
      <c r="M351" s="2" t="s">
        <v>348</v>
      </c>
      <c r="N351" s="2" t="s">
        <v>161</v>
      </c>
      <c r="O351" s="2" t="s">
        <v>289</v>
      </c>
      <c r="P351" s="2" t="s">
        <v>290</v>
      </c>
      <c r="Q351" s="2" t="s">
        <v>3238</v>
      </c>
      <c r="R351" s="2" t="s">
        <v>289</v>
      </c>
      <c r="S351" s="2" t="s">
        <v>290</v>
      </c>
      <c r="T351" s="2" t="s">
        <v>3239</v>
      </c>
      <c r="U351" s="2" t="str">
        <f aca="false">IF(AND(O351=R351,O351&lt;&gt;"UNSURE"),"Agree","Conflict/Unsure")</f>
        <v>Agree</v>
      </c>
      <c r="V351" s="2"/>
      <c r="W351" s="2"/>
      <c r="X351" s="2"/>
      <c r="Y351" s="2" t="n">
        <v>0.189</v>
      </c>
      <c r="Z351" s="2" t="n">
        <v>1304</v>
      </c>
      <c r="AA351" s="2" t="s">
        <v>293</v>
      </c>
      <c r="AB351" s="2"/>
      <c r="AC351" s="2"/>
      <c r="AD351" s="2" t="s">
        <v>289</v>
      </c>
      <c r="AE351" s="2" t="s">
        <v>290</v>
      </c>
      <c r="AF351" s="2" t="s">
        <v>294</v>
      </c>
      <c r="AG351" s="9"/>
      <c r="AH351" s="9"/>
      <c r="AI351" s="9"/>
    </row>
    <row r="352" customFormat="false" ht="15" hidden="false" customHeight="false" outlineLevel="0" collapsed="false">
      <c r="A352" s="2" t="s">
        <v>3240</v>
      </c>
      <c r="B352" s="2" t="n">
        <v>351</v>
      </c>
      <c r="C352" s="2" t="s">
        <v>2791</v>
      </c>
      <c r="D352" s="2" t="s">
        <v>3241</v>
      </c>
      <c r="E352" s="2" t="s">
        <v>3242</v>
      </c>
      <c r="F352" s="2" t="s">
        <v>3243</v>
      </c>
      <c r="G352" s="2" t="s">
        <v>344</v>
      </c>
      <c r="H352" s="2" t="s">
        <v>3244</v>
      </c>
      <c r="I352" s="2" t="s">
        <v>3245</v>
      </c>
      <c r="J352" s="2"/>
      <c r="K352" s="2" t="s">
        <v>303</v>
      </c>
      <c r="L352" s="2" t="s">
        <v>314</v>
      </c>
      <c r="M352" s="2" t="s">
        <v>779</v>
      </c>
      <c r="N352" s="2" t="s">
        <v>164</v>
      </c>
      <c r="O352" s="2" t="s">
        <v>289</v>
      </c>
      <c r="P352" s="2" t="s">
        <v>361</v>
      </c>
      <c r="Q352" s="2" t="s">
        <v>3246</v>
      </c>
      <c r="R352" s="2" t="s">
        <v>289</v>
      </c>
      <c r="S352" s="2" t="s">
        <v>361</v>
      </c>
      <c r="T352" s="2" t="s">
        <v>3247</v>
      </c>
      <c r="U352" s="2" t="str">
        <f aca="false">IF(AND(O352=R352,O352&lt;&gt;"UNSURE"),"Agree","Conflict/Unsure")</f>
        <v>Agree</v>
      </c>
      <c r="V352" s="2"/>
      <c r="W352" s="2"/>
      <c r="X352" s="2"/>
      <c r="Y352" s="2" t="n">
        <v>0.35</v>
      </c>
      <c r="Z352" s="2" t="n">
        <v>748</v>
      </c>
      <c r="AA352" s="2" t="s">
        <v>293</v>
      </c>
      <c r="AB352" s="2"/>
      <c r="AC352" s="2"/>
      <c r="AD352" s="2" t="s">
        <v>289</v>
      </c>
      <c r="AE352" s="2" t="s">
        <v>361</v>
      </c>
      <c r="AF352" s="2" t="s">
        <v>294</v>
      </c>
      <c r="AG352" s="9"/>
      <c r="AH352" s="9"/>
      <c r="AI352" s="9"/>
    </row>
    <row r="353" customFormat="false" ht="15" hidden="false" customHeight="false" outlineLevel="0" collapsed="false">
      <c r="A353" s="2" t="s">
        <v>3248</v>
      </c>
      <c r="B353" s="2" t="n">
        <v>352</v>
      </c>
      <c r="C353" s="2" t="s">
        <v>2791</v>
      </c>
      <c r="D353" s="2" t="s">
        <v>3249</v>
      </c>
      <c r="E353" s="2"/>
      <c r="F353" s="2" t="s">
        <v>3250</v>
      </c>
      <c r="G353" s="2" t="s">
        <v>299</v>
      </c>
      <c r="H353" s="2" t="s">
        <v>2369</v>
      </c>
      <c r="I353" s="2" t="s">
        <v>3251</v>
      </c>
      <c r="J353" s="2"/>
      <c r="K353" s="2" t="s">
        <v>303</v>
      </c>
      <c r="L353" s="2" t="s">
        <v>314</v>
      </c>
      <c r="M353" s="2" t="s">
        <v>348</v>
      </c>
      <c r="N353" s="2" t="s">
        <v>161</v>
      </c>
      <c r="O353" s="2" t="s">
        <v>289</v>
      </c>
      <c r="P353" s="2" t="s">
        <v>290</v>
      </c>
      <c r="Q353" s="2" t="s">
        <v>3252</v>
      </c>
      <c r="R353" s="2" t="s">
        <v>289</v>
      </c>
      <c r="S353" s="2" t="s">
        <v>290</v>
      </c>
      <c r="T353" s="2" t="s">
        <v>3253</v>
      </c>
      <c r="U353" s="2" t="str">
        <f aca="false">IF(AND(O353=R353,O353&lt;&gt;"UNSURE"),"Agree","Conflict/Unsure")</f>
        <v>Agree</v>
      </c>
      <c r="V353" s="2"/>
      <c r="W353" s="2"/>
      <c r="X353" s="2"/>
      <c r="Y353" s="2" t="n">
        <v>0.074</v>
      </c>
      <c r="Z353" s="2" t="n">
        <v>1884</v>
      </c>
      <c r="AA353" s="2" t="s">
        <v>293</v>
      </c>
      <c r="AB353" s="2"/>
      <c r="AC353" s="2"/>
      <c r="AD353" s="2" t="s">
        <v>289</v>
      </c>
      <c r="AE353" s="2" t="s">
        <v>290</v>
      </c>
      <c r="AF353" s="2" t="s">
        <v>294</v>
      </c>
      <c r="AG353" s="9"/>
      <c r="AH353" s="9"/>
      <c r="AI353" s="9"/>
    </row>
    <row r="354" customFormat="false" ht="15" hidden="false" customHeight="false" outlineLevel="0" collapsed="false">
      <c r="A354" s="2" t="s">
        <v>3254</v>
      </c>
      <c r="B354" s="2" t="n">
        <v>353</v>
      </c>
      <c r="C354" s="2" t="s">
        <v>2791</v>
      </c>
      <c r="D354" s="2" t="s">
        <v>3255</v>
      </c>
      <c r="E354" s="2" t="s">
        <v>3256</v>
      </c>
      <c r="F354" s="2" t="s">
        <v>3257</v>
      </c>
      <c r="G354" s="2" t="s">
        <v>322</v>
      </c>
      <c r="H354" s="2" t="s">
        <v>345</v>
      </c>
      <c r="I354" s="2" t="s">
        <v>3258</v>
      </c>
      <c r="J354" s="2" t="s">
        <v>3259</v>
      </c>
      <c r="K354" s="2" t="s">
        <v>303</v>
      </c>
      <c r="L354" s="2" t="s">
        <v>286</v>
      </c>
      <c r="M354" s="2" t="s">
        <v>3260</v>
      </c>
      <c r="N354" s="2" t="s">
        <v>625</v>
      </c>
      <c r="O354" s="2" t="s">
        <v>350</v>
      </c>
      <c r="P354" s="2" t="s">
        <v>351</v>
      </c>
      <c r="Q354" s="2" t="s">
        <v>3261</v>
      </c>
      <c r="R354" s="2" t="s">
        <v>350</v>
      </c>
      <c r="S354" s="2" t="s">
        <v>351</v>
      </c>
      <c r="T354" s="2" t="s">
        <v>3262</v>
      </c>
      <c r="U354" s="2" t="str">
        <f aca="false">IF(AND(O354=R354,O354&lt;&gt;"UNSURE"),"Agree","Conflict/Unsure")</f>
        <v>Agree</v>
      </c>
      <c r="V354" s="2"/>
      <c r="W354" s="2"/>
      <c r="X354" s="2"/>
      <c r="Y354" s="2" t="n">
        <v>0.928</v>
      </c>
      <c r="Z354" s="2" t="n">
        <v>132</v>
      </c>
      <c r="AA354" s="2" t="s">
        <v>293</v>
      </c>
      <c r="AB354" s="2"/>
      <c r="AC354" s="2"/>
      <c r="AD354" s="2" t="s">
        <v>350</v>
      </c>
      <c r="AE354" s="2" t="s">
        <v>351</v>
      </c>
      <c r="AF354" s="2" t="s">
        <v>294</v>
      </c>
      <c r="AG354" s="9"/>
      <c r="AH354" s="9"/>
      <c r="AI354" s="9"/>
    </row>
    <row r="355" customFormat="false" ht="15" hidden="false" customHeight="false" outlineLevel="0" collapsed="false">
      <c r="A355" s="2" t="s">
        <v>3263</v>
      </c>
      <c r="B355" s="2" t="n">
        <v>354</v>
      </c>
      <c r="C355" s="2" t="s">
        <v>2791</v>
      </c>
      <c r="D355" s="2" t="s">
        <v>3264</v>
      </c>
      <c r="E355" s="2" t="s">
        <v>3265</v>
      </c>
      <c r="F355" s="2" t="s">
        <v>3266</v>
      </c>
      <c r="G355" s="2" t="s">
        <v>322</v>
      </c>
      <c r="H355" s="2" t="s">
        <v>3267</v>
      </c>
      <c r="I355" s="2" t="s">
        <v>3268</v>
      </c>
      <c r="J355" s="2"/>
      <c r="K355" s="2" t="s">
        <v>436</v>
      </c>
      <c r="L355" s="2" t="s">
        <v>314</v>
      </c>
      <c r="M355" s="2" t="s">
        <v>348</v>
      </c>
      <c r="N355" s="2" t="s">
        <v>3269</v>
      </c>
      <c r="O355" s="2" t="s">
        <v>289</v>
      </c>
      <c r="P355" s="2" t="s">
        <v>290</v>
      </c>
      <c r="Q355" s="2" t="s">
        <v>3270</v>
      </c>
      <c r="R355" s="2" t="s">
        <v>289</v>
      </c>
      <c r="S355" s="2" t="s">
        <v>290</v>
      </c>
      <c r="T355" s="2" t="s">
        <v>3270</v>
      </c>
      <c r="U355" s="2" t="str">
        <f aca="false">IF(AND(O355=R355,O355&lt;&gt;"UNSURE"),"Agree","Conflict/Unsure")</f>
        <v>Agree</v>
      </c>
      <c r="V355" s="2"/>
      <c r="W355" s="2"/>
      <c r="X355" s="2"/>
      <c r="Y355" s="2" t="n">
        <v>-0.019</v>
      </c>
      <c r="Z355" s="2" t="n">
        <v>2116</v>
      </c>
      <c r="AA355" s="2" t="s">
        <v>293</v>
      </c>
      <c r="AB355" s="2"/>
      <c r="AC355" s="2"/>
      <c r="AD355" s="2" t="s">
        <v>289</v>
      </c>
      <c r="AE355" s="2" t="s">
        <v>290</v>
      </c>
      <c r="AF355" s="2" t="s">
        <v>294</v>
      </c>
      <c r="AG355" s="9"/>
      <c r="AH355" s="9"/>
      <c r="AI355" s="9"/>
    </row>
    <row r="356" customFormat="false" ht="15" hidden="false" customHeight="false" outlineLevel="0" collapsed="false">
      <c r="A356" s="2" t="s">
        <v>3271</v>
      </c>
      <c r="B356" s="2" t="n">
        <v>355</v>
      </c>
      <c r="C356" s="2" t="s">
        <v>2791</v>
      </c>
      <c r="D356" s="2" t="s">
        <v>3272</v>
      </c>
      <c r="E356" s="2" t="s">
        <v>3273</v>
      </c>
      <c r="F356" s="2" t="s">
        <v>3274</v>
      </c>
      <c r="G356" s="2" t="s">
        <v>344</v>
      </c>
      <c r="H356" s="2" t="s">
        <v>3275</v>
      </c>
      <c r="I356" s="2" t="s">
        <v>3276</v>
      </c>
      <c r="J356" s="2" t="s">
        <v>3277</v>
      </c>
      <c r="K356" s="2" t="s">
        <v>303</v>
      </c>
      <c r="L356" s="2" t="s">
        <v>286</v>
      </c>
      <c r="M356" s="2" t="s">
        <v>468</v>
      </c>
      <c r="N356" s="2" t="s">
        <v>578</v>
      </c>
      <c r="O356" s="2" t="s">
        <v>289</v>
      </c>
      <c r="P356" s="2" t="s">
        <v>392</v>
      </c>
      <c r="Q356" s="2" t="s">
        <v>3278</v>
      </c>
      <c r="R356" s="2" t="s">
        <v>289</v>
      </c>
      <c r="S356" s="2" t="s">
        <v>392</v>
      </c>
      <c r="T356" s="2" t="s">
        <v>3279</v>
      </c>
      <c r="U356" s="2" t="str">
        <f aca="false">IF(AND(O356=R356,O356&lt;&gt;"UNSURE"),"Agree","Conflict/Unsure")</f>
        <v>Agree</v>
      </c>
      <c r="V356" s="2"/>
      <c r="W356" s="2"/>
      <c r="X356" s="2"/>
      <c r="Y356" s="2" t="n">
        <v>0.147</v>
      </c>
      <c r="Z356" s="2" t="n">
        <v>1511</v>
      </c>
      <c r="AA356" s="2" t="s">
        <v>293</v>
      </c>
      <c r="AB356" s="2"/>
      <c r="AC356" s="2"/>
      <c r="AD356" s="2" t="s">
        <v>289</v>
      </c>
      <c r="AE356" s="2" t="s">
        <v>392</v>
      </c>
      <c r="AF356" s="2" t="s">
        <v>294</v>
      </c>
      <c r="AG356" s="9"/>
      <c r="AH356" s="9"/>
      <c r="AI356" s="9"/>
    </row>
    <row r="357" customFormat="false" ht="15" hidden="false" customHeight="false" outlineLevel="0" collapsed="false">
      <c r="A357" s="2" t="s">
        <v>3280</v>
      </c>
      <c r="B357" s="2" t="n">
        <v>356</v>
      </c>
      <c r="C357" s="2" t="s">
        <v>2791</v>
      </c>
      <c r="D357" s="2" t="s">
        <v>3281</v>
      </c>
      <c r="E357" s="2" t="s">
        <v>3282</v>
      </c>
      <c r="F357" s="2" t="s">
        <v>3283</v>
      </c>
      <c r="G357" s="2" t="s">
        <v>322</v>
      </c>
      <c r="H357" s="2" t="s">
        <v>2353</v>
      </c>
      <c r="I357" s="2" t="s">
        <v>3284</v>
      </c>
      <c r="J357" s="2" t="s">
        <v>3285</v>
      </c>
      <c r="K357" s="2" t="s">
        <v>303</v>
      </c>
      <c r="L357" s="2" t="s">
        <v>286</v>
      </c>
      <c r="M357" s="2" t="s">
        <v>779</v>
      </c>
      <c r="N357" s="2" t="s">
        <v>304</v>
      </c>
      <c r="O357" s="2" t="s">
        <v>350</v>
      </c>
      <c r="P357" s="2" t="s">
        <v>351</v>
      </c>
      <c r="Q357" s="2" t="s">
        <v>3286</v>
      </c>
      <c r="R357" s="2" t="s">
        <v>350</v>
      </c>
      <c r="S357" s="2" t="s">
        <v>351</v>
      </c>
      <c r="T357" s="2" t="s">
        <v>3287</v>
      </c>
      <c r="U357" s="2" t="str">
        <f aca="false">IF(AND(O357=R357,O357&lt;&gt;"UNSURE"),"Agree","Conflict/Unsure")</f>
        <v>Agree</v>
      </c>
      <c r="V357" s="2"/>
      <c r="W357" s="2"/>
      <c r="X357" s="2"/>
      <c r="Y357" s="2" t="n">
        <v>0.948</v>
      </c>
      <c r="Z357" s="2" t="n">
        <v>117</v>
      </c>
      <c r="AA357" s="2" t="s">
        <v>293</v>
      </c>
      <c r="AB357" s="2"/>
      <c r="AC357" s="2"/>
      <c r="AD357" s="2" t="s">
        <v>350</v>
      </c>
      <c r="AE357" s="2" t="s">
        <v>351</v>
      </c>
      <c r="AF357" s="2" t="s">
        <v>294</v>
      </c>
      <c r="AG357" s="9"/>
      <c r="AH357" s="9"/>
      <c r="AI357" s="9"/>
    </row>
    <row r="358" customFormat="false" ht="15" hidden="false" customHeight="false" outlineLevel="0" collapsed="false">
      <c r="A358" s="2" t="s">
        <v>3288</v>
      </c>
      <c r="B358" s="2" t="n">
        <v>357</v>
      </c>
      <c r="C358" s="2" t="s">
        <v>2791</v>
      </c>
      <c r="D358" s="2" t="s">
        <v>3289</v>
      </c>
      <c r="E358" s="2" t="s">
        <v>3290</v>
      </c>
      <c r="F358" s="2" t="s">
        <v>3291</v>
      </c>
      <c r="G358" s="2" t="s">
        <v>299</v>
      </c>
      <c r="H358" s="2" t="s">
        <v>3292</v>
      </c>
      <c r="I358" s="2" t="s">
        <v>3293</v>
      </c>
      <c r="J358" s="2" t="s">
        <v>3294</v>
      </c>
      <c r="K358" s="2" t="s">
        <v>303</v>
      </c>
      <c r="L358" s="2" t="s">
        <v>286</v>
      </c>
      <c r="M358" s="2" t="s">
        <v>449</v>
      </c>
      <c r="N358" s="2" t="s">
        <v>304</v>
      </c>
      <c r="O358" s="2" t="s">
        <v>350</v>
      </c>
      <c r="P358" s="2" t="s">
        <v>351</v>
      </c>
      <c r="Q358" s="2" t="s">
        <v>3295</v>
      </c>
      <c r="R358" s="2" t="s">
        <v>350</v>
      </c>
      <c r="S358" s="2" t="s">
        <v>351</v>
      </c>
      <c r="T358" s="2" t="s">
        <v>3296</v>
      </c>
      <c r="U358" s="2" t="str">
        <f aca="false">IF(AND(O358=R358,O358&lt;&gt;"UNSURE"),"Agree","Conflict/Unsure")</f>
        <v>Agree</v>
      </c>
      <c r="V358" s="2"/>
      <c r="W358" s="2"/>
      <c r="X358" s="2"/>
      <c r="Y358" s="2" t="n">
        <v>0.593</v>
      </c>
      <c r="Z358" s="2" t="n">
        <v>379</v>
      </c>
      <c r="AA358" s="2" t="s">
        <v>293</v>
      </c>
      <c r="AB358" s="2"/>
      <c r="AC358" s="2"/>
      <c r="AD358" s="2" t="s">
        <v>350</v>
      </c>
      <c r="AE358" s="2" t="s">
        <v>351</v>
      </c>
      <c r="AF358" s="2" t="s">
        <v>294</v>
      </c>
      <c r="AG358" s="9"/>
      <c r="AH358" s="9"/>
      <c r="AI358" s="9"/>
    </row>
    <row r="359" customFormat="false" ht="15" hidden="false" customHeight="false" outlineLevel="0" collapsed="false">
      <c r="A359" s="2" t="s">
        <v>3297</v>
      </c>
      <c r="B359" s="2" t="n">
        <v>358</v>
      </c>
      <c r="C359" s="2" t="s">
        <v>2791</v>
      </c>
      <c r="D359" s="2" t="s">
        <v>3298</v>
      </c>
      <c r="E359" s="2" t="s">
        <v>3299</v>
      </c>
      <c r="F359" s="2" t="s">
        <v>3300</v>
      </c>
      <c r="G359" s="2" t="s">
        <v>322</v>
      </c>
      <c r="H359" s="2" t="s">
        <v>3301</v>
      </c>
      <c r="I359" s="2" t="s">
        <v>3302</v>
      </c>
      <c r="J359" s="2"/>
      <c r="K359" s="2" t="s">
        <v>303</v>
      </c>
      <c r="L359" s="2" t="s">
        <v>314</v>
      </c>
      <c r="M359" s="2" t="s">
        <v>1687</v>
      </c>
      <c r="N359" s="2" t="s">
        <v>780</v>
      </c>
      <c r="O359" s="2" t="s">
        <v>289</v>
      </c>
      <c r="P359" s="2" t="s">
        <v>361</v>
      </c>
      <c r="Q359" s="2" t="s">
        <v>3303</v>
      </c>
      <c r="R359" s="2" t="s">
        <v>289</v>
      </c>
      <c r="S359" s="2" t="s">
        <v>361</v>
      </c>
      <c r="T359" s="2" t="s">
        <v>3303</v>
      </c>
      <c r="U359" s="2" t="str">
        <f aca="false">IF(AND(O359=R359,O359&lt;&gt;"UNSURE"),"Agree","Conflict/Unsure")</f>
        <v>Agree</v>
      </c>
      <c r="V359" s="2"/>
      <c r="W359" s="2"/>
      <c r="X359" s="2"/>
      <c r="Y359" s="2" t="n">
        <v>0.323</v>
      </c>
      <c r="Z359" s="2" t="n">
        <v>806</v>
      </c>
      <c r="AA359" s="2" t="s">
        <v>293</v>
      </c>
      <c r="AB359" s="2"/>
      <c r="AC359" s="2"/>
      <c r="AD359" s="2" t="s">
        <v>289</v>
      </c>
      <c r="AE359" s="2" t="s">
        <v>361</v>
      </c>
      <c r="AF359" s="2" t="s">
        <v>294</v>
      </c>
      <c r="AG359" s="9"/>
      <c r="AH359" s="9"/>
      <c r="AI359" s="9"/>
    </row>
    <row r="360" customFormat="false" ht="15" hidden="false" customHeight="false" outlineLevel="0" collapsed="false">
      <c r="A360" s="2" t="s">
        <v>3304</v>
      </c>
      <c r="B360" s="2" t="n">
        <v>359</v>
      </c>
      <c r="C360" s="2" t="s">
        <v>2791</v>
      </c>
      <c r="D360" s="2" t="s">
        <v>3305</v>
      </c>
      <c r="E360" s="2" t="s">
        <v>3306</v>
      </c>
      <c r="F360" s="2" t="s">
        <v>3307</v>
      </c>
      <c r="G360" s="2" t="s">
        <v>322</v>
      </c>
      <c r="H360" s="2" t="s">
        <v>465</v>
      </c>
      <c r="I360" s="2" t="s">
        <v>3308</v>
      </c>
      <c r="J360" s="2" t="s">
        <v>3309</v>
      </c>
      <c r="K360" s="2" t="s">
        <v>303</v>
      </c>
      <c r="L360" s="2" t="s">
        <v>286</v>
      </c>
      <c r="M360" s="2" t="s">
        <v>3310</v>
      </c>
      <c r="N360" s="2" t="s">
        <v>625</v>
      </c>
      <c r="O360" s="2" t="s">
        <v>350</v>
      </c>
      <c r="P360" s="2" t="s">
        <v>351</v>
      </c>
      <c r="Q360" s="2" t="s">
        <v>3311</v>
      </c>
      <c r="R360" s="2" t="s">
        <v>350</v>
      </c>
      <c r="S360" s="2" t="s">
        <v>351</v>
      </c>
      <c r="T360" s="2" t="s">
        <v>3312</v>
      </c>
      <c r="U360" s="2" t="str">
        <f aca="false">IF(AND(O360=R360,O360&lt;&gt;"UNSURE"),"Agree","Conflict/Unsure")</f>
        <v>Agree</v>
      </c>
      <c r="V360" s="2"/>
      <c r="W360" s="2"/>
      <c r="X360" s="2"/>
      <c r="Y360" s="2" t="n">
        <v>0.776</v>
      </c>
      <c r="Z360" s="2" t="n">
        <v>245</v>
      </c>
      <c r="AA360" s="2" t="s">
        <v>293</v>
      </c>
      <c r="AB360" s="2"/>
      <c r="AC360" s="2"/>
      <c r="AD360" s="2" t="s">
        <v>350</v>
      </c>
      <c r="AE360" s="2" t="s">
        <v>351</v>
      </c>
      <c r="AF360" s="2" t="s">
        <v>294</v>
      </c>
      <c r="AG360" s="9"/>
      <c r="AH360" s="9"/>
      <c r="AI360" s="9"/>
    </row>
    <row r="361" customFormat="false" ht="15" hidden="false" customHeight="false" outlineLevel="0" collapsed="false">
      <c r="A361" s="2" t="s">
        <v>3313</v>
      </c>
      <c r="B361" s="2" t="n">
        <v>360</v>
      </c>
      <c r="C361" s="2" t="s">
        <v>2791</v>
      </c>
      <c r="D361" s="2" t="s">
        <v>3314</v>
      </c>
      <c r="E361" s="2" t="s">
        <v>3315</v>
      </c>
      <c r="F361" s="2" t="s">
        <v>3316</v>
      </c>
      <c r="G361" s="2" t="s">
        <v>344</v>
      </c>
      <c r="H361" s="2" t="s">
        <v>606</v>
      </c>
      <c r="I361" s="2" t="s">
        <v>3317</v>
      </c>
      <c r="J361" s="2" t="s">
        <v>3318</v>
      </c>
      <c r="K361" s="2" t="s">
        <v>303</v>
      </c>
      <c r="L361" s="2" t="s">
        <v>286</v>
      </c>
      <c r="M361" s="2" t="s">
        <v>779</v>
      </c>
      <c r="N361" s="2" t="s">
        <v>304</v>
      </c>
      <c r="O361" s="2" t="s">
        <v>350</v>
      </c>
      <c r="P361" s="2" t="s">
        <v>351</v>
      </c>
      <c r="Q361" s="2" t="s">
        <v>3319</v>
      </c>
      <c r="R361" s="2" t="s">
        <v>350</v>
      </c>
      <c r="S361" s="2" t="s">
        <v>351</v>
      </c>
      <c r="T361" s="2" t="s">
        <v>3320</v>
      </c>
      <c r="U361" s="2" t="str">
        <f aca="false">IF(AND(O361=R361,O361&lt;&gt;"UNSURE"),"Agree","Conflict/Unsure")</f>
        <v>Agree</v>
      </c>
      <c r="V361" s="2"/>
      <c r="W361" s="2"/>
      <c r="X361" s="2"/>
      <c r="Y361" s="2" t="n">
        <v>1.049</v>
      </c>
      <c r="Z361" s="2" t="n">
        <v>54</v>
      </c>
      <c r="AA361" s="2" t="s">
        <v>293</v>
      </c>
      <c r="AB361" s="2"/>
      <c r="AC361" s="2"/>
      <c r="AD361" s="2" t="s">
        <v>350</v>
      </c>
      <c r="AE361" s="2" t="s">
        <v>351</v>
      </c>
      <c r="AF361" s="2" t="s">
        <v>294</v>
      </c>
      <c r="AG361" s="9"/>
      <c r="AH361" s="9"/>
      <c r="AI361" s="9"/>
    </row>
    <row r="362" customFormat="false" ht="15" hidden="false" customHeight="false" outlineLevel="0" collapsed="false">
      <c r="A362" s="2" t="s">
        <v>3321</v>
      </c>
      <c r="B362" s="2" t="n">
        <v>361</v>
      </c>
      <c r="C362" s="2" t="s">
        <v>2791</v>
      </c>
      <c r="D362" s="2" t="s">
        <v>3322</v>
      </c>
      <c r="E362" s="2" t="s">
        <v>3323</v>
      </c>
      <c r="F362" s="2" t="s">
        <v>3324</v>
      </c>
      <c r="G362" s="2" t="s">
        <v>344</v>
      </c>
      <c r="H362" s="2" t="s">
        <v>575</v>
      </c>
      <c r="I362" s="2" t="s">
        <v>3325</v>
      </c>
      <c r="J362" s="2" t="s">
        <v>3326</v>
      </c>
      <c r="K362" s="2" t="s">
        <v>303</v>
      </c>
      <c r="L362" s="2" t="s">
        <v>286</v>
      </c>
      <c r="M362" s="2" t="s">
        <v>3327</v>
      </c>
      <c r="N362" s="2" t="s">
        <v>496</v>
      </c>
      <c r="O362" s="2" t="s">
        <v>289</v>
      </c>
      <c r="P362" s="2" t="s">
        <v>305</v>
      </c>
      <c r="Q362" s="2" t="s">
        <v>3328</v>
      </c>
      <c r="R362" s="2" t="s">
        <v>289</v>
      </c>
      <c r="S362" s="2" t="s">
        <v>361</v>
      </c>
      <c r="T362" s="2" t="s">
        <v>3329</v>
      </c>
      <c r="U362" s="2" t="str">
        <f aca="false">IF(AND(O362=R362,O362&lt;&gt;"UNSURE"),"Agree","Conflict/Unsure")</f>
        <v>Agree</v>
      </c>
      <c r="V362" s="2"/>
      <c r="W362" s="2"/>
      <c r="X362" s="2"/>
      <c r="Y362" s="2" t="n">
        <v>0.041</v>
      </c>
      <c r="Z362" s="2" t="n">
        <v>1995</v>
      </c>
      <c r="AA362" s="2" t="s">
        <v>293</v>
      </c>
      <c r="AB362" s="2"/>
      <c r="AC362" s="2"/>
      <c r="AD362" s="2" t="s">
        <v>289</v>
      </c>
      <c r="AE362" s="2" t="s">
        <v>305</v>
      </c>
      <c r="AF362" s="2" t="s">
        <v>294</v>
      </c>
      <c r="AG362" s="9"/>
      <c r="AH362" s="9"/>
      <c r="AI362" s="9"/>
    </row>
    <row r="363" customFormat="false" ht="15" hidden="false" customHeight="false" outlineLevel="0" collapsed="false">
      <c r="A363" s="2" t="s">
        <v>3330</v>
      </c>
      <c r="B363" s="2" t="n">
        <v>362</v>
      </c>
      <c r="C363" s="2" t="s">
        <v>2791</v>
      </c>
      <c r="D363" s="2" t="s">
        <v>3331</v>
      </c>
      <c r="E363" s="2"/>
      <c r="F363" s="2" t="s">
        <v>3332</v>
      </c>
      <c r="G363" s="2" t="s">
        <v>344</v>
      </c>
      <c r="H363" s="2" t="s">
        <v>1239</v>
      </c>
      <c r="I363" s="2" t="s">
        <v>3333</v>
      </c>
      <c r="J363" s="2" t="s">
        <v>3334</v>
      </c>
      <c r="K363" s="2" t="s">
        <v>303</v>
      </c>
      <c r="L363" s="2" t="s">
        <v>286</v>
      </c>
      <c r="M363" s="2" t="s">
        <v>468</v>
      </c>
      <c r="N363" s="2" t="s">
        <v>304</v>
      </c>
      <c r="O363" s="2" t="s">
        <v>289</v>
      </c>
      <c r="P363" s="2" t="s">
        <v>361</v>
      </c>
      <c r="Q363" s="2" t="s">
        <v>3335</v>
      </c>
      <c r="R363" s="2" t="s">
        <v>289</v>
      </c>
      <c r="S363" s="2" t="s">
        <v>361</v>
      </c>
      <c r="T363" s="2" t="s">
        <v>3336</v>
      </c>
      <c r="U363" s="2" t="str">
        <f aca="false">IF(AND(O363=R363,O363&lt;&gt;"UNSURE"),"Agree","Conflict/Unsure")</f>
        <v>Agree</v>
      </c>
      <c r="V363" s="2"/>
      <c r="W363" s="2"/>
      <c r="X363" s="2"/>
      <c r="Y363" s="2" t="n">
        <v>-0.04</v>
      </c>
      <c r="Z363" s="2" t="n">
        <v>2137</v>
      </c>
      <c r="AA363" s="2" t="s">
        <v>293</v>
      </c>
      <c r="AB363" s="2"/>
      <c r="AC363" s="2"/>
      <c r="AD363" s="2" t="s">
        <v>289</v>
      </c>
      <c r="AE363" s="2" t="s">
        <v>361</v>
      </c>
      <c r="AF363" s="2" t="s">
        <v>294</v>
      </c>
      <c r="AG363" s="9"/>
      <c r="AH363" s="9"/>
      <c r="AI363" s="9"/>
    </row>
    <row r="364" customFormat="false" ht="15" hidden="false" customHeight="false" outlineLevel="0" collapsed="false">
      <c r="A364" s="2" t="s">
        <v>3337</v>
      </c>
      <c r="B364" s="2" t="n">
        <v>363</v>
      </c>
      <c r="C364" s="2" t="s">
        <v>2791</v>
      </c>
      <c r="D364" s="2" t="s">
        <v>3338</v>
      </c>
      <c r="E364" s="2" t="s">
        <v>3339</v>
      </c>
      <c r="F364" s="2" t="s">
        <v>3340</v>
      </c>
      <c r="G364" s="2" t="s">
        <v>322</v>
      </c>
      <c r="H364" s="2" t="s">
        <v>3341</v>
      </c>
      <c r="I364" s="2" t="s">
        <v>3342</v>
      </c>
      <c r="J364" s="2" t="s">
        <v>3343</v>
      </c>
      <c r="K364" s="2" t="s">
        <v>448</v>
      </c>
      <c r="L364" s="2" t="s">
        <v>286</v>
      </c>
      <c r="M364" s="2" t="s">
        <v>3344</v>
      </c>
      <c r="N364" s="2" t="s">
        <v>599</v>
      </c>
      <c r="O364" s="2" t="s">
        <v>289</v>
      </c>
      <c r="P364" s="2" t="s">
        <v>290</v>
      </c>
      <c r="Q364" s="2" t="s">
        <v>3345</v>
      </c>
      <c r="R364" s="2" t="s">
        <v>289</v>
      </c>
      <c r="S364" s="2" t="s">
        <v>290</v>
      </c>
      <c r="T364" s="2" t="s">
        <v>3346</v>
      </c>
      <c r="U364" s="2" t="str">
        <f aca="false">IF(AND(O364=R364,O364&lt;&gt;"UNSURE"),"Agree","Conflict/Unsure")</f>
        <v>Agree</v>
      </c>
      <c r="V364" s="2"/>
      <c r="W364" s="2"/>
      <c r="X364" s="2"/>
      <c r="Y364" s="2" t="n">
        <v>0.386</v>
      </c>
      <c r="Z364" s="2" t="n">
        <v>665</v>
      </c>
      <c r="AA364" s="2" t="s">
        <v>293</v>
      </c>
      <c r="AB364" s="2"/>
      <c r="AC364" s="2"/>
      <c r="AD364" s="2" t="s">
        <v>289</v>
      </c>
      <c r="AE364" s="2" t="s">
        <v>290</v>
      </c>
      <c r="AF364" s="2" t="s">
        <v>294</v>
      </c>
      <c r="AG364" s="9"/>
      <c r="AH364" s="9"/>
      <c r="AI364" s="9"/>
    </row>
    <row r="365" customFormat="false" ht="15" hidden="false" customHeight="false" outlineLevel="0" collapsed="false">
      <c r="A365" s="2" t="s">
        <v>3347</v>
      </c>
      <c r="B365" s="2" t="n">
        <v>364</v>
      </c>
      <c r="C365" s="2" t="s">
        <v>2791</v>
      </c>
      <c r="D365" s="2" t="s">
        <v>3348</v>
      </c>
      <c r="E365" s="2" t="s">
        <v>3349</v>
      </c>
      <c r="F365" s="2" t="s">
        <v>3350</v>
      </c>
      <c r="G365" s="2" t="s">
        <v>299</v>
      </c>
      <c r="H365" s="2" t="s">
        <v>3351</v>
      </c>
      <c r="I365" s="2" t="s">
        <v>3352</v>
      </c>
      <c r="J365" s="2"/>
      <c r="K365" s="2" t="s">
        <v>436</v>
      </c>
      <c r="L365" s="2" t="s">
        <v>314</v>
      </c>
      <c r="M365" s="2" t="s">
        <v>348</v>
      </c>
      <c r="N365" s="2" t="s">
        <v>161</v>
      </c>
      <c r="O365" s="2" t="s">
        <v>289</v>
      </c>
      <c r="P365" s="2" t="s">
        <v>305</v>
      </c>
      <c r="Q365" s="2" t="s">
        <v>3353</v>
      </c>
      <c r="R365" s="2" t="s">
        <v>289</v>
      </c>
      <c r="S365" s="2" t="s">
        <v>305</v>
      </c>
      <c r="T365" s="2" t="s">
        <v>3354</v>
      </c>
      <c r="U365" s="2" t="str">
        <f aca="false">IF(AND(O365=R365,O365&lt;&gt;"UNSURE"),"Agree","Conflict/Unsure")</f>
        <v>Agree</v>
      </c>
      <c r="V365" s="2"/>
      <c r="W365" s="2"/>
      <c r="X365" s="2"/>
      <c r="Y365" s="2" t="n">
        <v>0.035</v>
      </c>
      <c r="Z365" s="2" t="n">
        <v>2013</v>
      </c>
      <c r="AA365" s="2" t="s">
        <v>293</v>
      </c>
      <c r="AB365" s="2"/>
      <c r="AC365" s="2"/>
      <c r="AD365" s="2" t="s">
        <v>289</v>
      </c>
      <c r="AE365" s="2" t="s">
        <v>305</v>
      </c>
      <c r="AF365" s="2" t="s">
        <v>294</v>
      </c>
      <c r="AG365" s="9"/>
      <c r="AH365" s="9"/>
      <c r="AI365" s="9"/>
    </row>
    <row r="366" customFormat="false" ht="15" hidden="false" customHeight="false" outlineLevel="0" collapsed="false">
      <c r="A366" s="2" t="s">
        <v>3355</v>
      </c>
      <c r="B366" s="2" t="n">
        <v>365</v>
      </c>
      <c r="C366" s="2" t="s">
        <v>2791</v>
      </c>
      <c r="D366" s="2" t="s">
        <v>3356</v>
      </c>
      <c r="E366" s="2" t="s">
        <v>3357</v>
      </c>
      <c r="F366" s="2" t="s">
        <v>3358</v>
      </c>
      <c r="G366" s="2" t="s">
        <v>344</v>
      </c>
      <c r="H366" s="2" t="s">
        <v>3359</v>
      </c>
      <c r="I366" s="2" t="s">
        <v>3360</v>
      </c>
      <c r="J366" s="2"/>
      <c r="K366" s="2" t="s">
        <v>303</v>
      </c>
      <c r="L366" s="2" t="s">
        <v>516</v>
      </c>
      <c r="M366" s="2" t="s">
        <v>348</v>
      </c>
      <c r="N366" s="2" t="s">
        <v>161</v>
      </c>
      <c r="O366" s="2" t="s">
        <v>350</v>
      </c>
      <c r="P366" s="2" t="s">
        <v>351</v>
      </c>
      <c r="Q366" s="2" t="s">
        <v>3361</v>
      </c>
      <c r="R366" s="2" t="s">
        <v>350</v>
      </c>
      <c r="S366" s="2" t="s">
        <v>351</v>
      </c>
      <c r="T366" s="2" t="s">
        <v>3362</v>
      </c>
      <c r="U366" s="2" t="str">
        <f aca="false">IF(AND(O366=R366,O366&lt;&gt;"UNSURE"),"Agree","Conflict/Unsure")</f>
        <v>Agree</v>
      </c>
      <c r="V366" s="2"/>
      <c r="W366" s="2"/>
      <c r="X366" s="2"/>
      <c r="Y366" s="2" t="n">
        <v>0.294</v>
      </c>
      <c r="Z366" s="2" t="n">
        <v>890</v>
      </c>
      <c r="AA366" s="2" t="s">
        <v>293</v>
      </c>
      <c r="AB366" s="2"/>
      <c r="AC366" s="2"/>
      <c r="AD366" s="2" t="s">
        <v>350</v>
      </c>
      <c r="AE366" s="2" t="s">
        <v>351</v>
      </c>
      <c r="AF366" s="2" t="s">
        <v>294</v>
      </c>
      <c r="AG366" s="9"/>
      <c r="AH366" s="9"/>
      <c r="AI366" s="9"/>
    </row>
    <row r="367" customFormat="false" ht="15" hidden="false" customHeight="false" outlineLevel="0" collapsed="false">
      <c r="A367" s="2" t="s">
        <v>3363</v>
      </c>
      <c r="B367" s="2" t="n">
        <v>366</v>
      </c>
      <c r="C367" s="2" t="s">
        <v>2791</v>
      </c>
      <c r="D367" s="2" t="s">
        <v>3364</v>
      </c>
      <c r="E367" s="2" t="s">
        <v>3365</v>
      </c>
      <c r="F367" s="2" t="s">
        <v>3366</v>
      </c>
      <c r="G367" s="2" t="s">
        <v>344</v>
      </c>
      <c r="H367" s="2" t="s">
        <v>959</v>
      </c>
      <c r="I367" s="2" t="s">
        <v>3367</v>
      </c>
      <c r="J367" s="2" t="s">
        <v>3368</v>
      </c>
      <c r="K367" s="2" t="s">
        <v>303</v>
      </c>
      <c r="L367" s="2" t="s">
        <v>286</v>
      </c>
      <c r="M367" s="2" t="s">
        <v>468</v>
      </c>
      <c r="N367" s="2" t="s">
        <v>304</v>
      </c>
      <c r="O367" s="2" t="s">
        <v>289</v>
      </c>
      <c r="P367" s="2" t="s">
        <v>392</v>
      </c>
      <c r="Q367" s="2" t="s">
        <v>3369</v>
      </c>
      <c r="R367" s="2" t="s">
        <v>289</v>
      </c>
      <c r="S367" s="2" t="s">
        <v>361</v>
      </c>
      <c r="T367" s="2" t="s">
        <v>3370</v>
      </c>
      <c r="U367" s="2" t="str">
        <f aca="false">IF(AND(O367=R367,O367&lt;&gt;"UNSURE"),"Agree","Conflict/Unsure")</f>
        <v>Agree</v>
      </c>
      <c r="V367" s="2"/>
      <c r="W367" s="2"/>
      <c r="X367" s="2"/>
      <c r="Y367" s="2" t="n">
        <v>0.252</v>
      </c>
      <c r="Z367" s="2" t="n">
        <v>1020</v>
      </c>
      <c r="AA367" s="2" t="s">
        <v>293</v>
      </c>
      <c r="AB367" s="2"/>
      <c r="AC367" s="2"/>
      <c r="AD367" s="2" t="s">
        <v>289</v>
      </c>
      <c r="AE367" s="2" t="s">
        <v>392</v>
      </c>
      <c r="AF367" s="2" t="s">
        <v>294</v>
      </c>
      <c r="AG367" s="9"/>
      <c r="AH367" s="9"/>
      <c r="AI367" s="9"/>
    </row>
    <row r="368" customFormat="false" ht="15" hidden="false" customHeight="false" outlineLevel="0" collapsed="false">
      <c r="A368" s="2" t="s">
        <v>3371</v>
      </c>
      <c r="B368" s="2" t="n">
        <v>367</v>
      </c>
      <c r="C368" s="2" t="s">
        <v>2791</v>
      </c>
      <c r="D368" s="2" t="s">
        <v>3372</v>
      </c>
      <c r="E368" s="2" t="s">
        <v>3373</v>
      </c>
      <c r="F368" s="2" t="s">
        <v>3374</v>
      </c>
      <c r="G368" s="2" t="s">
        <v>322</v>
      </c>
      <c r="H368" s="2" t="s">
        <v>898</v>
      </c>
      <c r="I368" s="2" t="s">
        <v>3375</v>
      </c>
      <c r="J368" s="2" t="s">
        <v>3376</v>
      </c>
      <c r="K368" s="2" t="s">
        <v>303</v>
      </c>
      <c r="L368" s="2" t="s">
        <v>286</v>
      </c>
      <c r="M368" s="2" t="s">
        <v>468</v>
      </c>
      <c r="N368" s="2" t="s">
        <v>349</v>
      </c>
      <c r="O368" s="2" t="s">
        <v>289</v>
      </c>
      <c r="P368" s="2" t="s">
        <v>361</v>
      </c>
      <c r="Q368" s="2" t="s">
        <v>3377</v>
      </c>
      <c r="R368" s="2" t="s">
        <v>289</v>
      </c>
      <c r="S368" s="2" t="s">
        <v>361</v>
      </c>
      <c r="T368" s="2" t="s">
        <v>964</v>
      </c>
      <c r="U368" s="2" t="str">
        <f aca="false">IF(AND(O368=R368,O368&lt;&gt;"UNSURE"),"Agree","Conflict/Unsure")</f>
        <v>Agree</v>
      </c>
      <c r="V368" s="2"/>
      <c r="W368" s="2"/>
      <c r="X368" s="2"/>
      <c r="Y368" s="2" t="n">
        <v>0.262</v>
      </c>
      <c r="Z368" s="2" t="n">
        <v>981</v>
      </c>
      <c r="AA368" s="2" t="s">
        <v>293</v>
      </c>
      <c r="AB368" s="2"/>
      <c r="AC368" s="2"/>
      <c r="AD368" s="2" t="s">
        <v>289</v>
      </c>
      <c r="AE368" s="2" t="s">
        <v>361</v>
      </c>
      <c r="AF368" s="2" t="s">
        <v>294</v>
      </c>
      <c r="AG368" s="9"/>
      <c r="AH368" s="9"/>
      <c r="AI368" s="9"/>
    </row>
    <row r="369" customFormat="false" ht="15" hidden="false" customHeight="false" outlineLevel="0" collapsed="false">
      <c r="A369" s="2" t="s">
        <v>3378</v>
      </c>
      <c r="B369" s="2" t="n">
        <v>368</v>
      </c>
      <c r="C369" s="2" t="s">
        <v>2791</v>
      </c>
      <c r="D369" s="2" t="s">
        <v>3379</v>
      </c>
      <c r="E369" s="2" t="s">
        <v>3380</v>
      </c>
      <c r="F369" s="2" t="s">
        <v>3381</v>
      </c>
      <c r="G369" s="2" t="s">
        <v>322</v>
      </c>
      <c r="H369" s="2" t="s">
        <v>1393</v>
      </c>
      <c r="I369" s="2" t="s">
        <v>3382</v>
      </c>
      <c r="J369" s="2" t="s">
        <v>3383</v>
      </c>
      <c r="K369" s="2" t="s">
        <v>303</v>
      </c>
      <c r="L369" s="2" t="s">
        <v>286</v>
      </c>
      <c r="M369" s="2" t="s">
        <v>400</v>
      </c>
      <c r="N369" s="2" t="s">
        <v>427</v>
      </c>
      <c r="O369" s="2" t="s">
        <v>289</v>
      </c>
      <c r="P369" s="2" t="s">
        <v>361</v>
      </c>
      <c r="Q369" s="2" t="s">
        <v>3384</v>
      </c>
      <c r="R369" s="2" t="s">
        <v>289</v>
      </c>
      <c r="S369" s="2" t="s">
        <v>361</v>
      </c>
      <c r="T369" s="2" t="s">
        <v>3384</v>
      </c>
      <c r="U369" s="2" t="str">
        <f aca="false">IF(AND(O369=R369,O369&lt;&gt;"UNSURE"),"Agree","Conflict/Unsure")</f>
        <v>Agree</v>
      </c>
      <c r="V369" s="2"/>
      <c r="W369" s="2"/>
      <c r="X369" s="2"/>
      <c r="Y369" s="2" t="n">
        <v>0.209</v>
      </c>
      <c r="Z369" s="2" t="n">
        <v>1209</v>
      </c>
      <c r="AA369" s="2" t="s">
        <v>293</v>
      </c>
      <c r="AB369" s="2"/>
      <c r="AC369" s="2"/>
      <c r="AD369" s="2" t="s">
        <v>289</v>
      </c>
      <c r="AE369" s="2" t="s">
        <v>361</v>
      </c>
      <c r="AF369" s="2" t="s">
        <v>294</v>
      </c>
      <c r="AG369" s="9"/>
      <c r="AH369" s="9"/>
      <c r="AI369" s="9"/>
    </row>
    <row r="370" customFormat="false" ht="15" hidden="false" customHeight="false" outlineLevel="0" collapsed="false">
      <c r="A370" s="2" t="s">
        <v>3385</v>
      </c>
      <c r="B370" s="2" t="n">
        <v>369</v>
      </c>
      <c r="C370" s="2" t="s">
        <v>2791</v>
      </c>
      <c r="D370" s="2" t="s">
        <v>3386</v>
      </c>
      <c r="E370" s="2" t="s">
        <v>3387</v>
      </c>
      <c r="F370" s="2" t="s">
        <v>3388</v>
      </c>
      <c r="G370" s="2" t="s">
        <v>344</v>
      </c>
      <c r="H370" s="2" t="s">
        <v>3389</v>
      </c>
      <c r="I370" s="2" t="s">
        <v>3390</v>
      </c>
      <c r="J370" s="2" t="s">
        <v>3391</v>
      </c>
      <c r="K370" s="2" t="s">
        <v>747</v>
      </c>
      <c r="L370" s="2" t="s">
        <v>286</v>
      </c>
      <c r="M370" s="2" t="s">
        <v>1567</v>
      </c>
      <c r="N370" s="2" t="s">
        <v>3392</v>
      </c>
      <c r="O370" s="2" t="s">
        <v>289</v>
      </c>
      <c r="P370" s="2" t="s">
        <v>290</v>
      </c>
      <c r="Q370" s="2" t="s">
        <v>3393</v>
      </c>
      <c r="R370" s="2" t="s">
        <v>289</v>
      </c>
      <c r="S370" s="2" t="s">
        <v>290</v>
      </c>
      <c r="T370" s="2" t="s">
        <v>3393</v>
      </c>
      <c r="U370" s="2" t="str">
        <f aca="false">IF(AND(O370=R370,O370&lt;&gt;"UNSURE"),"Agree","Conflict/Unsure")</f>
        <v>Agree</v>
      </c>
      <c r="V370" s="2"/>
      <c r="W370" s="2"/>
      <c r="X370" s="2"/>
      <c r="Y370" s="2" t="n">
        <v>0.353</v>
      </c>
      <c r="Z370" s="2" t="n">
        <v>740</v>
      </c>
      <c r="AA370" s="2" t="s">
        <v>293</v>
      </c>
      <c r="AB370" s="2"/>
      <c r="AC370" s="2"/>
      <c r="AD370" s="2" t="s">
        <v>289</v>
      </c>
      <c r="AE370" s="2" t="s">
        <v>290</v>
      </c>
      <c r="AF370" s="2" t="s">
        <v>294</v>
      </c>
      <c r="AG370" s="9"/>
      <c r="AH370" s="9"/>
      <c r="AI370" s="9"/>
    </row>
    <row r="371" customFormat="false" ht="15" hidden="false" customHeight="false" outlineLevel="0" collapsed="false">
      <c r="A371" s="2" t="s">
        <v>3394</v>
      </c>
      <c r="B371" s="2" t="n">
        <v>370</v>
      </c>
      <c r="C371" s="2" t="s">
        <v>2791</v>
      </c>
      <c r="D371" s="2" t="s">
        <v>3395</v>
      </c>
      <c r="E371" s="2" t="s">
        <v>3396</v>
      </c>
      <c r="F371" s="2" t="s">
        <v>3397</v>
      </c>
      <c r="G371" s="2" t="s">
        <v>281</v>
      </c>
      <c r="H371" s="2" t="s">
        <v>345</v>
      </c>
      <c r="I371" s="2" t="s">
        <v>3398</v>
      </c>
      <c r="J371" s="2" t="s">
        <v>3399</v>
      </c>
      <c r="K371" s="2" t="s">
        <v>303</v>
      </c>
      <c r="L371" s="2" t="s">
        <v>286</v>
      </c>
      <c r="M371" s="2" t="s">
        <v>3400</v>
      </c>
      <c r="N371" s="2" t="s">
        <v>469</v>
      </c>
      <c r="O371" s="2" t="s">
        <v>350</v>
      </c>
      <c r="P371" s="2" t="s">
        <v>351</v>
      </c>
      <c r="Q371" s="2" t="s">
        <v>3401</v>
      </c>
      <c r="R371" s="2" t="s">
        <v>350</v>
      </c>
      <c r="S371" s="2" t="s">
        <v>351</v>
      </c>
      <c r="T371" s="2" t="s">
        <v>3402</v>
      </c>
      <c r="U371" s="2" t="str">
        <f aca="false">IF(AND(O371=R371,O371&lt;&gt;"UNSURE"),"Agree","Conflict/Unsure")</f>
        <v>Agree</v>
      </c>
      <c r="V371" s="2"/>
      <c r="W371" s="2"/>
      <c r="X371" s="2"/>
      <c r="Y371" s="2" t="n">
        <v>0.748</v>
      </c>
      <c r="Z371" s="2" t="n">
        <v>270</v>
      </c>
      <c r="AA371" s="2" t="s">
        <v>293</v>
      </c>
      <c r="AB371" s="2"/>
      <c r="AC371" s="2"/>
      <c r="AD371" s="2" t="s">
        <v>350</v>
      </c>
      <c r="AE371" s="2" t="s">
        <v>351</v>
      </c>
      <c r="AF371" s="2" t="s">
        <v>294</v>
      </c>
      <c r="AG371" s="9"/>
      <c r="AH371" s="9"/>
      <c r="AI371" s="9"/>
    </row>
    <row r="372" customFormat="false" ht="15" hidden="false" customHeight="false" outlineLevel="0" collapsed="false">
      <c r="A372" s="2" t="s">
        <v>3403</v>
      </c>
      <c r="B372" s="2" t="n">
        <v>371</v>
      </c>
      <c r="C372" s="2" t="s">
        <v>2791</v>
      </c>
      <c r="D372" s="2" t="s">
        <v>3404</v>
      </c>
      <c r="E372" s="2" t="s">
        <v>3405</v>
      </c>
      <c r="F372" s="2" t="s">
        <v>3406</v>
      </c>
      <c r="G372" s="2" t="s">
        <v>344</v>
      </c>
      <c r="H372" s="2" t="s">
        <v>2986</v>
      </c>
      <c r="I372" s="2" t="s">
        <v>3407</v>
      </c>
      <c r="J372" s="2" t="s">
        <v>3408</v>
      </c>
      <c r="K372" s="2" t="s">
        <v>303</v>
      </c>
      <c r="L372" s="2" t="s">
        <v>286</v>
      </c>
      <c r="M372" s="2" t="s">
        <v>852</v>
      </c>
      <c r="N372" s="2" t="s">
        <v>578</v>
      </c>
      <c r="O372" s="2" t="s">
        <v>289</v>
      </c>
      <c r="P372" s="2" t="s">
        <v>361</v>
      </c>
      <c r="Q372" s="2" t="s">
        <v>3409</v>
      </c>
      <c r="R372" s="2" t="s">
        <v>289</v>
      </c>
      <c r="S372" s="2" t="s">
        <v>361</v>
      </c>
      <c r="T372" s="2" t="s">
        <v>3410</v>
      </c>
      <c r="U372" s="2" t="str">
        <f aca="false">IF(AND(O372=R372,O372&lt;&gt;"UNSURE"),"Agree","Conflict/Unsure")</f>
        <v>Agree</v>
      </c>
      <c r="V372" s="2"/>
      <c r="W372" s="2"/>
      <c r="X372" s="2"/>
      <c r="Y372" s="2" t="n">
        <v>0.146</v>
      </c>
      <c r="Z372" s="2" t="n">
        <v>1513</v>
      </c>
      <c r="AA372" s="2" t="s">
        <v>293</v>
      </c>
      <c r="AB372" s="2"/>
      <c r="AC372" s="2"/>
      <c r="AD372" s="2" t="s">
        <v>289</v>
      </c>
      <c r="AE372" s="2" t="s">
        <v>361</v>
      </c>
      <c r="AF372" s="2" t="s">
        <v>294</v>
      </c>
      <c r="AG372" s="9"/>
      <c r="AH372" s="9"/>
      <c r="AI372" s="9"/>
    </row>
    <row r="373" customFormat="false" ht="15" hidden="false" customHeight="false" outlineLevel="0" collapsed="false">
      <c r="A373" s="2" t="s">
        <v>3411</v>
      </c>
      <c r="B373" s="2" t="n">
        <v>372</v>
      </c>
      <c r="C373" s="2" t="s">
        <v>2791</v>
      </c>
      <c r="D373" s="2" t="s">
        <v>3412</v>
      </c>
      <c r="E373" s="2" t="s">
        <v>3413</v>
      </c>
      <c r="F373" s="2" t="s">
        <v>3414</v>
      </c>
      <c r="G373" s="2" t="s">
        <v>344</v>
      </c>
      <c r="H373" s="2" t="s">
        <v>1002</v>
      </c>
      <c r="I373" s="2" t="s">
        <v>3415</v>
      </c>
      <c r="J373" s="2" t="s">
        <v>3416</v>
      </c>
      <c r="K373" s="2" t="s">
        <v>747</v>
      </c>
      <c r="L373" s="2" t="s">
        <v>286</v>
      </c>
      <c r="M373" s="2" t="s">
        <v>609</v>
      </c>
      <c r="N373" s="2" t="s">
        <v>288</v>
      </c>
      <c r="O373" s="2" t="s">
        <v>289</v>
      </c>
      <c r="P373" s="2" t="s">
        <v>290</v>
      </c>
      <c r="Q373" s="2" t="s">
        <v>3417</v>
      </c>
      <c r="R373" s="2" t="s">
        <v>289</v>
      </c>
      <c r="S373" s="2" t="s">
        <v>290</v>
      </c>
      <c r="T373" s="2" t="s">
        <v>3418</v>
      </c>
      <c r="U373" s="2" t="str">
        <f aca="false">IF(AND(O373=R373,O373&lt;&gt;"UNSURE"),"Agree","Conflict/Unsure")</f>
        <v>Agree</v>
      </c>
      <c r="V373" s="2"/>
      <c r="W373" s="2"/>
      <c r="X373" s="2"/>
      <c r="Y373" s="2" t="n">
        <v>0.057</v>
      </c>
      <c r="Z373" s="2" t="n">
        <v>1940</v>
      </c>
      <c r="AA373" s="2" t="s">
        <v>293</v>
      </c>
      <c r="AB373" s="2"/>
      <c r="AC373" s="2"/>
      <c r="AD373" s="2" t="s">
        <v>289</v>
      </c>
      <c r="AE373" s="2" t="s">
        <v>290</v>
      </c>
      <c r="AF373" s="2" t="s">
        <v>294</v>
      </c>
      <c r="AG373" s="9"/>
      <c r="AH373" s="9"/>
      <c r="AI373" s="9"/>
    </row>
    <row r="374" customFormat="false" ht="15" hidden="false" customHeight="false" outlineLevel="0" collapsed="false">
      <c r="A374" s="2" t="s">
        <v>3419</v>
      </c>
      <c r="B374" s="2" t="n">
        <v>373</v>
      </c>
      <c r="C374" s="2" t="s">
        <v>2791</v>
      </c>
      <c r="D374" s="2" t="s">
        <v>3420</v>
      </c>
      <c r="E374" s="2" t="s">
        <v>3421</v>
      </c>
      <c r="F374" s="2" t="s">
        <v>3422</v>
      </c>
      <c r="G374" s="2" t="s">
        <v>322</v>
      </c>
      <c r="H374" s="2" t="s">
        <v>1002</v>
      </c>
      <c r="I374" s="2" t="s">
        <v>3423</v>
      </c>
      <c r="J374" s="2" t="s">
        <v>3424</v>
      </c>
      <c r="K374" s="2" t="s">
        <v>303</v>
      </c>
      <c r="L374" s="2" t="s">
        <v>286</v>
      </c>
      <c r="M374" s="2" t="s">
        <v>779</v>
      </c>
      <c r="N374" s="2" t="s">
        <v>288</v>
      </c>
      <c r="O374" s="2" t="s">
        <v>289</v>
      </c>
      <c r="P374" s="2" t="s">
        <v>361</v>
      </c>
      <c r="Q374" s="2" t="s">
        <v>3425</v>
      </c>
      <c r="R374" s="2" t="s">
        <v>289</v>
      </c>
      <c r="S374" s="2" t="s">
        <v>361</v>
      </c>
      <c r="T374" s="2" t="s">
        <v>3426</v>
      </c>
      <c r="U374" s="2" t="str">
        <f aca="false">IF(AND(O374=R374,O374&lt;&gt;"UNSURE"),"Agree","Conflict/Unsure")</f>
        <v>Agree</v>
      </c>
      <c r="V374" s="2"/>
      <c r="W374" s="2"/>
      <c r="X374" s="2"/>
      <c r="Y374" s="2" t="n">
        <v>0.096</v>
      </c>
      <c r="Z374" s="2" t="n">
        <v>1787</v>
      </c>
      <c r="AA374" s="2" t="s">
        <v>293</v>
      </c>
      <c r="AB374" s="2"/>
      <c r="AC374" s="2"/>
      <c r="AD374" s="2" t="s">
        <v>289</v>
      </c>
      <c r="AE374" s="2" t="s">
        <v>361</v>
      </c>
      <c r="AF374" s="2" t="s">
        <v>294</v>
      </c>
      <c r="AG374" s="9"/>
      <c r="AH374" s="9"/>
      <c r="AI374" s="9"/>
    </row>
    <row r="375" customFormat="false" ht="15" hidden="false" customHeight="false" outlineLevel="0" collapsed="false">
      <c r="A375" s="2" t="s">
        <v>3427</v>
      </c>
      <c r="B375" s="2" t="n">
        <v>374</v>
      </c>
      <c r="C375" s="2" t="s">
        <v>2791</v>
      </c>
      <c r="D375" s="2" t="s">
        <v>3428</v>
      </c>
      <c r="E375" s="2" t="s">
        <v>3429</v>
      </c>
      <c r="F375" s="2" t="s">
        <v>3430</v>
      </c>
      <c r="G375" s="2" t="s">
        <v>322</v>
      </c>
      <c r="H375" s="2"/>
      <c r="I375" s="2" t="s">
        <v>3431</v>
      </c>
      <c r="J375" s="2"/>
      <c r="K375" s="2" t="s">
        <v>325</v>
      </c>
      <c r="L375" s="2" t="s">
        <v>314</v>
      </c>
      <c r="M375" s="2" t="s">
        <v>3432</v>
      </c>
      <c r="N375" s="2" t="s">
        <v>164</v>
      </c>
      <c r="O375" s="2" t="s">
        <v>289</v>
      </c>
      <c r="P375" s="2" t="s">
        <v>361</v>
      </c>
      <c r="Q375" s="2" t="s">
        <v>3433</v>
      </c>
      <c r="R375" s="2" t="s">
        <v>289</v>
      </c>
      <c r="S375" s="2" t="s">
        <v>361</v>
      </c>
      <c r="T375" s="2" t="s">
        <v>3433</v>
      </c>
      <c r="U375" s="2" t="str">
        <f aca="false">IF(AND(O375=R375,O375&lt;&gt;"UNSURE"),"Agree","Conflict/Unsure")</f>
        <v>Agree</v>
      </c>
      <c r="V375" s="2"/>
      <c r="W375" s="2"/>
      <c r="X375" s="2"/>
      <c r="Y375" s="2" t="n">
        <v>0.314</v>
      </c>
      <c r="Z375" s="2" t="n">
        <v>824</v>
      </c>
      <c r="AA375" s="2" t="s">
        <v>293</v>
      </c>
      <c r="AB375" s="2"/>
      <c r="AC375" s="2"/>
      <c r="AD375" s="2" t="s">
        <v>289</v>
      </c>
      <c r="AE375" s="2" t="s">
        <v>361</v>
      </c>
      <c r="AF375" s="2" t="s">
        <v>294</v>
      </c>
      <c r="AG375" s="9"/>
      <c r="AH375" s="9"/>
      <c r="AI375" s="9"/>
    </row>
    <row r="376" customFormat="false" ht="15" hidden="false" customHeight="false" outlineLevel="0" collapsed="false">
      <c r="A376" s="2" t="s">
        <v>3434</v>
      </c>
      <c r="B376" s="2" t="n">
        <v>375</v>
      </c>
      <c r="C376" s="2" t="s">
        <v>2791</v>
      </c>
      <c r="D376" s="2" t="s">
        <v>3435</v>
      </c>
      <c r="E376" s="2" t="s">
        <v>3436</v>
      </c>
      <c r="F376" s="2" t="s">
        <v>3437</v>
      </c>
      <c r="G376" s="2" t="s">
        <v>281</v>
      </c>
      <c r="H376" s="2" t="s">
        <v>3438</v>
      </c>
      <c r="I376" s="2" t="s">
        <v>3439</v>
      </c>
      <c r="J376" s="2"/>
      <c r="K376" s="2" t="s">
        <v>303</v>
      </c>
      <c r="L376" s="2" t="s">
        <v>314</v>
      </c>
      <c r="M376" s="2" t="s">
        <v>468</v>
      </c>
      <c r="N376" s="2" t="s">
        <v>438</v>
      </c>
      <c r="O376" s="2" t="s">
        <v>289</v>
      </c>
      <c r="P376" s="2" t="s">
        <v>305</v>
      </c>
      <c r="Q376" s="2" t="s">
        <v>3440</v>
      </c>
      <c r="R376" s="2" t="s">
        <v>289</v>
      </c>
      <c r="S376" s="2" t="s">
        <v>361</v>
      </c>
      <c r="T376" s="2" t="s">
        <v>3440</v>
      </c>
      <c r="U376" s="2" t="str">
        <f aca="false">IF(AND(O376=R376,O376&lt;&gt;"UNSURE"),"Agree","Conflict/Unsure")</f>
        <v>Agree</v>
      </c>
      <c r="V376" s="2"/>
      <c r="W376" s="2"/>
      <c r="X376" s="2"/>
      <c r="Y376" s="2" t="n">
        <v>0.1</v>
      </c>
      <c r="Z376" s="2" t="n">
        <v>1771</v>
      </c>
      <c r="AA376" s="2" t="s">
        <v>293</v>
      </c>
      <c r="AB376" s="2"/>
      <c r="AC376" s="2"/>
      <c r="AD376" s="2" t="s">
        <v>289</v>
      </c>
      <c r="AE376" s="2" t="s">
        <v>305</v>
      </c>
      <c r="AF376" s="2" t="s">
        <v>294</v>
      </c>
      <c r="AG376" s="9"/>
      <c r="AH376" s="9"/>
      <c r="AI376" s="9"/>
    </row>
    <row r="377" customFormat="false" ht="15" hidden="false" customHeight="false" outlineLevel="0" collapsed="false">
      <c r="A377" s="2" t="s">
        <v>3441</v>
      </c>
      <c r="B377" s="2" t="n">
        <v>376</v>
      </c>
      <c r="C377" s="2" t="s">
        <v>2791</v>
      </c>
      <c r="D377" s="2" t="s">
        <v>3442</v>
      </c>
      <c r="E377" s="2" t="s">
        <v>3443</v>
      </c>
      <c r="F377" s="2" t="s">
        <v>3444</v>
      </c>
      <c r="G377" s="2" t="s">
        <v>281</v>
      </c>
      <c r="H377" s="2" t="s">
        <v>898</v>
      </c>
      <c r="I377" s="2" t="s">
        <v>3445</v>
      </c>
      <c r="J377" s="2" t="s">
        <v>3446</v>
      </c>
      <c r="K377" s="2" t="s">
        <v>303</v>
      </c>
      <c r="L377" s="2" t="s">
        <v>314</v>
      </c>
      <c r="M377" s="2" t="s">
        <v>3447</v>
      </c>
      <c r="N377" s="2" t="s">
        <v>161</v>
      </c>
      <c r="O377" s="2" t="s">
        <v>289</v>
      </c>
      <c r="P377" s="2" t="s">
        <v>305</v>
      </c>
      <c r="Q377" s="2" t="s">
        <v>3448</v>
      </c>
      <c r="R377" s="2" t="s">
        <v>289</v>
      </c>
      <c r="S377" s="2" t="s">
        <v>305</v>
      </c>
      <c r="T377" s="2" t="s">
        <v>3449</v>
      </c>
      <c r="U377" s="2" t="str">
        <f aca="false">IF(AND(O377=R377,O377&lt;&gt;"UNSURE"),"Agree","Conflict/Unsure")</f>
        <v>Agree</v>
      </c>
      <c r="V377" s="2"/>
      <c r="W377" s="2"/>
      <c r="X377" s="2"/>
      <c r="Y377" s="2" t="n">
        <v>0.114</v>
      </c>
      <c r="Z377" s="2" t="n">
        <v>1687</v>
      </c>
      <c r="AA377" s="2" t="s">
        <v>293</v>
      </c>
      <c r="AB377" s="2"/>
      <c r="AC377" s="2"/>
      <c r="AD377" s="2" t="s">
        <v>289</v>
      </c>
      <c r="AE377" s="2" t="s">
        <v>305</v>
      </c>
      <c r="AF377" s="2" t="s">
        <v>294</v>
      </c>
      <c r="AG377" s="9"/>
      <c r="AH377" s="9"/>
      <c r="AI377" s="9"/>
    </row>
    <row r="378" customFormat="false" ht="15" hidden="false" customHeight="false" outlineLevel="0" collapsed="false">
      <c r="A378" s="2" t="s">
        <v>3450</v>
      </c>
      <c r="B378" s="2" t="n">
        <v>377</v>
      </c>
      <c r="C378" s="2" t="s">
        <v>2791</v>
      </c>
      <c r="D378" s="2" t="s">
        <v>3451</v>
      </c>
      <c r="E378" s="2" t="s">
        <v>3452</v>
      </c>
      <c r="F378" s="2" t="s">
        <v>3453</v>
      </c>
      <c r="G378" s="2" t="s">
        <v>322</v>
      </c>
      <c r="H378" s="2" t="s">
        <v>3454</v>
      </c>
      <c r="I378" s="2" t="s">
        <v>3455</v>
      </c>
      <c r="J378" s="2"/>
      <c r="K378" s="2" t="s">
        <v>303</v>
      </c>
      <c r="L378" s="2" t="s">
        <v>3456</v>
      </c>
      <c r="M378" s="2" t="s">
        <v>1532</v>
      </c>
      <c r="N378" s="2" t="s">
        <v>167</v>
      </c>
      <c r="O378" s="2" t="s">
        <v>350</v>
      </c>
      <c r="P378" s="2" t="s">
        <v>351</v>
      </c>
      <c r="Q378" s="2" t="s">
        <v>3457</v>
      </c>
      <c r="R378" s="2" t="s">
        <v>350</v>
      </c>
      <c r="S378" s="2" t="s">
        <v>351</v>
      </c>
      <c r="T378" s="2" t="s">
        <v>3458</v>
      </c>
      <c r="U378" s="2" t="str">
        <f aca="false">IF(AND(O378=R378,O378&lt;&gt;"UNSURE"),"Agree","Conflict/Unsure")</f>
        <v>Agree</v>
      </c>
      <c r="V378" s="2"/>
      <c r="W378" s="2"/>
      <c r="X378" s="2"/>
      <c r="Y378" s="2" t="n">
        <v>0.324</v>
      </c>
      <c r="Z378" s="2" t="n">
        <v>804</v>
      </c>
      <c r="AA378" s="2" t="s">
        <v>293</v>
      </c>
      <c r="AB378" s="2"/>
      <c r="AC378" s="2"/>
      <c r="AD378" s="2" t="s">
        <v>350</v>
      </c>
      <c r="AE378" s="2" t="s">
        <v>351</v>
      </c>
      <c r="AF378" s="2" t="s">
        <v>294</v>
      </c>
      <c r="AG378" s="9"/>
      <c r="AH378" s="9"/>
      <c r="AI378" s="9"/>
    </row>
    <row r="379" customFormat="false" ht="15" hidden="false" customHeight="false" outlineLevel="0" collapsed="false">
      <c r="A379" s="2" t="s">
        <v>3459</v>
      </c>
      <c r="B379" s="2" t="n">
        <v>378</v>
      </c>
      <c r="C379" s="2" t="s">
        <v>2791</v>
      </c>
      <c r="D379" s="2" t="s">
        <v>3460</v>
      </c>
      <c r="E379" s="2" t="s">
        <v>3461</v>
      </c>
      <c r="F379" s="2" t="s">
        <v>3462</v>
      </c>
      <c r="G379" s="2" t="s">
        <v>344</v>
      </c>
      <c r="H379" s="2" t="s">
        <v>1694</v>
      </c>
      <c r="I379" s="2" t="s">
        <v>3463</v>
      </c>
      <c r="J379" s="2"/>
      <c r="K379" s="2" t="s">
        <v>303</v>
      </c>
      <c r="L379" s="2" t="s">
        <v>314</v>
      </c>
      <c r="M379" s="2" t="s">
        <v>348</v>
      </c>
      <c r="N379" s="2" t="s">
        <v>438</v>
      </c>
      <c r="O379" s="2" t="s">
        <v>289</v>
      </c>
      <c r="P379" s="2" t="s">
        <v>361</v>
      </c>
      <c r="Q379" s="2" t="s">
        <v>3464</v>
      </c>
      <c r="R379" s="2" t="s">
        <v>289</v>
      </c>
      <c r="S379" s="2" t="s">
        <v>361</v>
      </c>
      <c r="T379" s="2" t="s">
        <v>3465</v>
      </c>
      <c r="U379" s="2" t="str">
        <f aca="false">IF(AND(O379=R379,O379&lt;&gt;"UNSURE"),"Agree","Conflict/Unsure")</f>
        <v>Agree</v>
      </c>
      <c r="V379" s="2"/>
      <c r="W379" s="2"/>
      <c r="X379" s="2"/>
      <c r="Y379" s="2" t="n">
        <v>0.389</v>
      </c>
      <c r="Z379" s="2" t="n">
        <v>654</v>
      </c>
      <c r="AA379" s="2" t="s">
        <v>293</v>
      </c>
      <c r="AB379" s="2"/>
      <c r="AC379" s="2"/>
      <c r="AD379" s="2" t="s">
        <v>289</v>
      </c>
      <c r="AE379" s="2" t="s">
        <v>361</v>
      </c>
      <c r="AF379" s="2" t="s">
        <v>294</v>
      </c>
      <c r="AG379" s="9"/>
      <c r="AH379" s="9"/>
      <c r="AI379" s="9"/>
    </row>
    <row r="380" customFormat="false" ht="15" hidden="false" customHeight="false" outlineLevel="0" collapsed="false">
      <c r="A380" s="2" t="s">
        <v>3466</v>
      </c>
      <c r="B380" s="2" t="n">
        <v>379</v>
      </c>
      <c r="C380" s="2" t="s">
        <v>2791</v>
      </c>
      <c r="D380" s="2" t="s">
        <v>3467</v>
      </c>
      <c r="E380" s="2" t="s">
        <v>3468</v>
      </c>
      <c r="F380" s="2" t="s">
        <v>3469</v>
      </c>
      <c r="G380" s="2" t="s">
        <v>322</v>
      </c>
      <c r="H380" s="2" t="s">
        <v>906</v>
      </c>
      <c r="I380" s="2" t="s">
        <v>3470</v>
      </c>
      <c r="J380" s="2" t="s">
        <v>3471</v>
      </c>
      <c r="K380" s="2" t="s">
        <v>448</v>
      </c>
      <c r="L380" s="2" t="s">
        <v>286</v>
      </c>
      <c r="M380" s="2" t="s">
        <v>909</v>
      </c>
      <c r="N380" s="2" t="s">
        <v>382</v>
      </c>
      <c r="O380" s="2" t="s">
        <v>289</v>
      </c>
      <c r="P380" s="2" t="s">
        <v>290</v>
      </c>
      <c r="Q380" s="2" t="s">
        <v>3472</v>
      </c>
      <c r="R380" s="2" t="s">
        <v>289</v>
      </c>
      <c r="S380" s="2" t="s">
        <v>361</v>
      </c>
      <c r="T380" s="2" t="s">
        <v>3473</v>
      </c>
      <c r="U380" s="2" t="str">
        <f aca="false">IF(AND(O380=R380,O380&lt;&gt;"UNSURE"),"Agree","Conflict/Unsure")</f>
        <v>Agree</v>
      </c>
      <c r="V380" s="2"/>
      <c r="W380" s="2"/>
      <c r="X380" s="2"/>
      <c r="Y380" s="2" t="n">
        <v>0.13</v>
      </c>
      <c r="Z380" s="2" t="n">
        <v>1602</v>
      </c>
      <c r="AA380" s="2" t="s">
        <v>293</v>
      </c>
      <c r="AB380" s="2"/>
      <c r="AC380" s="2"/>
      <c r="AD380" s="2" t="s">
        <v>289</v>
      </c>
      <c r="AE380" s="2" t="s">
        <v>290</v>
      </c>
      <c r="AF380" s="2" t="s">
        <v>294</v>
      </c>
      <c r="AG380" s="9"/>
      <c r="AH380" s="9"/>
      <c r="AI380" s="9"/>
    </row>
    <row r="381" customFormat="false" ht="15" hidden="false" customHeight="false" outlineLevel="0" collapsed="false">
      <c r="A381" s="2" t="s">
        <v>3474</v>
      </c>
      <c r="B381" s="2" t="n">
        <v>380</v>
      </c>
      <c r="C381" s="2" t="s">
        <v>2791</v>
      </c>
      <c r="D381" s="2" t="s">
        <v>3475</v>
      </c>
      <c r="E381" s="2"/>
      <c r="F381" s="2" t="s">
        <v>3476</v>
      </c>
      <c r="G381" s="2" t="s">
        <v>322</v>
      </c>
      <c r="H381" s="2" t="s">
        <v>1173</v>
      </c>
      <c r="I381" s="2" t="s">
        <v>3477</v>
      </c>
      <c r="J381" s="2" t="s">
        <v>3478</v>
      </c>
      <c r="K381" s="2" t="s">
        <v>285</v>
      </c>
      <c r="L381" s="2" t="s">
        <v>286</v>
      </c>
      <c r="M381" s="2" t="s">
        <v>326</v>
      </c>
      <c r="N381" s="2" t="s">
        <v>304</v>
      </c>
      <c r="O381" s="2" t="s">
        <v>289</v>
      </c>
      <c r="P381" s="2" t="s">
        <v>290</v>
      </c>
      <c r="Q381" s="2" t="s">
        <v>3479</v>
      </c>
      <c r="R381" s="2" t="s">
        <v>289</v>
      </c>
      <c r="S381" s="2" t="s">
        <v>290</v>
      </c>
      <c r="T381" s="2" t="s">
        <v>3479</v>
      </c>
      <c r="U381" s="2" t="str">
        <f aca="false">IF(AND(O381=R381,O381&lt;&gt;"UNSURE"),"Agree","Conflict/Unsure")</f>
        <v>Agree</v>
      </c>
      <c r="V381" s="2"/>
      <c r="W381" s="2"/>
      <c r="X381" s="2"/>
      <c r="Y381" s="2" t="n">
        <v>0.109</v>
      </c>
      <c r="Z381" s="2" t="n">
        <v>1718</v>
      </c>
      <c r="AA381" s="2" t="s">
        <v>293</v>
      </c>
      <c r="AB381" s="2"/>
      <c r="AC381" s="2"/>
      <c r="AD381" s="2" t="s">
        <v>289</v>
      </c>
      <c r="AE381" s="2" t="s">
        <v>290</v>
      </c>
      <c r="AF381" s="2" t="s">
        <v>294</v>
      </c>
      <c r="AG381" s="9"/>
      <c r="AH381" s="9"/>
      <c r="AI381" s="9"/>
    </row>
    <row r="382" customFormat="false" ht="15" hidden="false" customHeight="false" outlineLevel="0" collapsed="false">
      <c r="A382" s="2" t="s">
        <v>3480</v>
      </c>
      <c r="B382" s="2" t="n">
        <v>381</v>
      </c>
      <c r="C382" s="2" t="s">
        <v>2791</v>
      </c>
      <c r="D382" s="2" t="s">
        <v>3481</v>
      </c>
      <c r="E382" s="2" t="s">
        <v>3482</v>
      </c>
      <c r="F382" s="2" t="s">
        <v>3483</v>
      </c>
      <c r="G382" s="2" t="s">
        <v>299</v>
      </c>
      <c r="H382" s="2" t="s">
        <v>3484</v>
      </c>
      <c r="I382" s="2" t="s">
        <v>3485</v>
      </c>
      <c r="J382" s="2" t="s">
        <v>3486</v>
      </c>
      <c r="K382" s="2" t="s">
        <v>436</v>
      </c>
      <c r="L382" s="2" t="s">
        <v>286</v>
      </c>
      <c r="M382" s="2" t="s">
        <v>371</v>
      </c>
      <c r="N382" s="2" t="s">
        <v>578</v>
      </c>
      <c r="O382" s="2" t="s">
        <v>289</v>
      </c>
      <c r="P382" s="2" t="s">
        <v>290</v>
      </c>
      <c r="Q382" s="2" t="s">
        <v>3487</v>
      </c>
      <c r="R382" s="2" t="s">
        <v>289</v>
      </c>
      <c r="S382" s="2" t="s">
        <v>290</v>
      </c>
      <c r="T382" s="2" t="s">
        <v>3488</v>
      </c>
      <c r="U382" s="2" t="str">
        <f aca="false">IF(AND(O382=R382,O382&lt;&gt;"UNSURE"),"Agree","Conflict/Unsure")</f>
        <v>Agree</v>
      </c>
      <c r="V382" s="2"/>
      <c r="W382" s="2"/>
      <c r="X382" s="2"/>
      <c r="Y382" s="2" t="n">
        <v>-0.024</v>
      </c>
      <c r="Z382" s="2" t="n">
        <v>2121</v>
      </c>
      <c r="AA382" s="2" t="s">
        <v>293</v>
      </c>
      <c r="AB382" s="2"/>
      <c r="AC382" s="2"/>
      <c r="AD382" s="2" t="s">
        <v>289</v>
      </c>
      <c r="AE382" s="2" t="s">
        <v>290</v>
      </c>
      <c r="AF382" s="2" t="s">
        <v>294</v>
      </c>
      <c r="AG382" s="9"/>
      <c r="AH382" s="9"/>
      <c r="AI382" s="9"/>
    </row>
    <row r="383" customFormat="false" ht="15" hidden="false" customHeight="false" outlineLevel="0" collapsed="false">
      <c r="A383" s="2" t="s">
        <v>3489</v>
      </c>
      <c r="B383" s="2" t="n">
        <v>382</v>
      </c>
      <c r="C383" s="2" t="s">
        <v>2791</v>
      </c>
      <c r="D383" s="2" t="s">
        <v>3490</v>
      </c>
      <c r="E383" s="2" t="s">
        <v>3491</v>
      </c>
      <c r="F383" s="2" t="s">
        <v>3492</v>
      </c>
      <c r="G383" s="2" t="s">
        <v>299</v>
      </c>
      <c r="H383" s="2" t="s">
        <v>2428</v>
      </c>
      <c r="I383" s="2" t="s">
        <v>3493</v>
      </c>
      <c r="J383" s="2" t="s">
        <v>3494</v>
      </c>
      <c r="K383" s="2" t="s">
        <v>303</v>
      </c>
      <c r="L383" s="2" t="s">
        <v>286</v>
      </c>
      <c r="M383" s="2" t="s">
        <v>326</v>
      </c>
      <c r="N383" s="2" t="s">
        <v>382</v>
      </c>
      <c r="O383" s="2" t="s">
        <v>289</v>
      </c>
      <c r="P383" s="2" t="s">
        <v>392</v>
      </c>
      <c r="Q383" s="2" t="s">
        <v>3495</v>
      </c>
      <c r="R383" s="2" t="s">
        <v>289</v>
      </c>
      <c r="S383" s="2" t="s">
        <v>392</v>
      </c>
      <c r="T383" s="2" t="s">
        <v>3496</v>
      </c>
      <c r="U383" s="2" t="str">
        <f aca="false">IF(AND(O383=R383,O383&lt;&gt;"UNSURE"),"Agree","Conflict/Unsure")</f>
        <v>Agree</v>
      </c>
      <c r="V383" s="2"/>
      <c r="W383" s="2"/>
      <c r="X383" s="2"/>
      <c r="Y383" s="2" t="n">
        <v>0.32</v>
      </c>
      <c r="Z383" s="2" t="n">
        <v>808</v>
      </c>
      <c r="AA383" s="2" t="s">
        <v>293</v>
      </c>
      <c r="AB383" s="2"/>
      <c r="AC383" s="2"/>
      <c r="AD383" s="2" t="s">
        <v>289</v>
      </c>
      <c r="AE383" s="2" t="s">
        <v>392</v>
      </c>
      <c r="AF383" s="2" t="s">
        <v>294</v>
      </c>
      <c r="AG383" s="9"/>
      <c r="AH383" s="9"/>
      <c r="AI383" s="9"/>
    </row>
    <row r="384" customFormat="false" ht="15" hidden="false" customHeight="false" outlineLevel="0" collapsed="false">
      <c r="A384" s="2" t="s">
        <v>3497</v>
      </c>
      <c r="B384" s="2" t="n">
        <v>383</v>
      </c>
      <c r="C384" s="2" t="s">
        <v>2791</v>
      </c>
      <c r="D384" s="2" t="s">
        <v>3498</v>
      </c>
      <c r="E384" s="2" t="s">
        <v>3499</v>
      </c>
      <c r="F384" s="2" t="s">
        <v>3500</v>
      </c>
      <c r="G384" s="2" t="s">
        <v>344</v>
      </c>
      <c r="H384" s="2" t="s">
        <v>2378</v>
      </c>
      <c r="I384" s="2" t="s">
        <v>3501</v>
      </c>
      <c r="J384" s="2" t="s">
        <v>3502</v>
      </c>
      <c r="K384" s="2" t="s">
        <v>303</v>
      </c>
      <c r="L384" s="2" t="s">
        <v>286</v>
      </c>
      <c r="M384" s="2" t="s">
        <v>505</v>
      </c>
      <c r="N384" s="2" t="s">
        <v>304</v>
      </c>
      <c r="O384" s="2" t="s">
        <v>289</v>
      </c>
      <c r="P384" s="2" t="s">
        <v>361</v>
      </c>
      <c r="Q384" s="2" t="s">
        <v>3503</v>
      </c>
      <c r="R384" s="2" t="s">
        <v>289</v>
      </c>
      <c r="S384" s="2" t="s">
        <v>361</v>
      </c>
      <c r="T384" s="2" t="s">
        <v>3504</v>
      </c>
      <c r="U384" s="2" t="str">
        <f aca="false">IF(AND(O384=R384,O384&lt;&gt;"UNSURE"),"Agree","Conflict/Unsure")</f>
        <v>Agree</v>
      </c>
      <c r="V384" s="2"/>
      <c r="W384" s="2"/>
      <c r="X384" s="2"/>
      <c r="Y384" s="2" t="n">
        <v>0.3</v>
      </c>
      <c r="Z384" s="2" t="n">
        <v>870</v>
      </c>
      <c r="AA384" s="2" t="s">
        <v>293</v>
      </c>
      <c r="AB384" s="2"/>
      <c r="AC384" s="2"/>
      <c r="AD384" s="2" t="s">
        <v>289</v>
      </c>
      <c r="AE384" s="2" t="s">
        <v>361</v>
      </c>
      <c r="AF384" s="2" t="s">
        <v>294</v>
      </c>
      <c r="AG384" s="9"/>
      <c r="AH384" s="9"/>
      <c r="AI384" s="9"/>
    </row>
    <row r="385" customFormat="false" ht="15" hidden="false" customHeight="false" outlineLevel="0" collapsed="false">
      <c r="A385" s="2" t="s">
        <v>3505</v>
      </c>
      <c r="B385" s="2" t="n">
        <v>384</v>
      </c>
      <c r="C385" s="2" t="s">
        <v>2791</v>
      </c>
      <c r="D385" s="2" t="s">
        <v>3506</v>
      </c>
      <c r="E385" s="2" t="s">
        <v>3507</v>
      </c>
      <c r="F385" s="2" t="s">
        <v>3508</v>
      </c>
      <c r="G385" s="2" t="s">
        <v>344</v>
      </c>
      <c r="H385" s="2" t="s">
        <v>3509</v>
      </c>
      <c r="I385" s="2" t="s">
        <v>3510</v>
      </c>
      <c r="J385" s="2"/>
      <c r="K385" s="2" t="s">
        <v>303</v>
      </c>
      <c r="L385" s="2" t="s">
        <v>314</v>
      </c>
      <c r="M385" s="2" t="s">
        <v>3511</v>
      </c>
      <c r="N385" s="2" t="s">
        <v>161</v>
      </c>
      <c r="O385" s="2" t="s">
        <v>289</v>
      </c>
      <c r="P385" s="2" t="s">
        <v>305</v>
      </c>
      <c r="Q385" s="2" t="s">
        <v>3512</v>
      </c>
      <c r="R385" s="2" t="s">
        <v>289</v>
      </c>
      <c r="S385" s="2" t="s">
        <v>361</v>
      </c>
      <c r="T385" s="2" t="s">
        <v>3513</v>
      </c>
      <c r="U385" s="2" t="str">
        <f aca="false">IF(AND(O385=R385,O385&lt;&gt;"UNSURE"),"Agree","Conflict/Unsure")</f>
        <v>Agree</v>
      </c>
      <c r="V385" s="2"/>
      <c r="W385" s="2"/>
      <c r="X385" s="2"/>
      <c r="Y385" s="2" t="n">
        <v>0.218</v>
      </c>
      <c r="Z385" s="2" t="n">
        <v>1176</v>
      </c>
      <c r="AA385" s="2" t="s">
        <v>293</v>
      </c>
      <c r="AB385" s="2"/>
      <c r="AC385" s="2"/>
      <c r="AD385" s="2" t="s">
        <v>289</v>
      </c>
      <c r="AE385" s="2" t="s">
        <v>305</v>
      </c>
      <c r="AF385" s="2" t="s">
        <v>294</v>
      </c>
      <c r="AG385" s="9"/>
      <c r="AH385" s="9"/>
      <c r="AI385" s="9"/>
    </row>
    <row r="386" customFormat="false" ht="15" hidden="false" customHeight="false" outlineLevel="0" collapsed="false">
      <c r="A386" s="2" t="s">
        <v>3514</v>
      </c>
      <c r="B386" s="2" t="n">
        <v>385</v>
      </c>
      <c r="C386" s="2" t="s">
        <v>2791</v>
      </c>
      <c r="D386" s="2" t="s">
        <v>3515</v>
      </c>
      <c r="E386" s="2" t="s">
        <v>3516</v>
      </c>
      <c r="F386" s="2" t="s">
        <v>3517</v>
      </c>
      <c r="G386" s="2" t="s">
        <v>344</v>
      </c>
      <c r="H386" s="2" t="s">
        <v>415</v>
      </c>
      <c r="I386" s="2" t="s">
        <v>3518</v>
      </c>
      <c r="J386" s="2" t="s">
        <v>3519</v>
      </c>
      <c r="K386" s="2" t="s">
        <v>303</v>
      </c>
      <c r="L386" s="2" t="s">
        <v>286</v>
      </c>
      <c r="M386" s="2" t="s">
        <v>1687</v>
      </c>
      <c r="N386" s="2" t="s">
        <v>288</v>
      </c>
      <c r="O386" s="2" t="s">
        <v>289</v>
      </c>
      <c r="P386" s="2" t="s">
        <v>361</v>
      </c>
      <c r="Q386" s="2" t="s">
        <v>3520</v>
      </c>
      <c r="R386" s="2" t="s">
        <v>289</v>
      </c>
      <c r="S386" s="2" t="s">
        <v>361</v>
      </c>
      <c r="T386" s="2" t="s">
        <v>3521</v>
      </c>
      <c r="U386" s="2" t="str">
        <f aca="false">IF(AND(O386=R386,O386&lt;&gt;"UNSURE"),"Agree","Conflict/Unsure")</f>
        <v>Agree</v>
      </c>
      <c r="V386" s="2"/>
      <c r="W386" s="2"/>
      <c r="X386" s="2"/>
      <c r="Y386" s="2" t="n">
        <v>0.506</v>
      </c>
      <c r="Z386" s="2" t="n">
        <v>464</v>
      </c>
      <c r="AA386" s="2" t="s">
        <v>293</v>
      </c>
      <c r="AB386" s="2"/>
      <c r="AC386" s="2"/>
      <c r="AD386" s="2" t="s">
        <v>289</v>
      </c>
      <c r="AE386" s="2" t="s">
        <v>361</v>
      </c>
      <c r="AF386" s="2" t="s">
        <v>294</v>
      </c>
      <c r="AG386" s="9"/>
      <c r="AH386" s="9"/>
      <c r="AI386" s="9"/>
    </row>
    <row r="387" customFormat="false" ht="15" hidden="false" customHeight="false" outlineLevel="0" collapsed="false">
      <c r="A387" s="2" t="s">
        <v>3522</v>
      </c>
      <c r="B387" s="2" t="n">
        <v>386</v>
      </c>
      <c r="C387" s="2" t="s">
        <v>2791</v>
      </c>
      <c r="D387" s="2" t="s">
        <v>3523</v>
      </c>
      <c r="E387" s="2" t="s">
        <v>3524</v>
      </c>
      <c r="F387" s="2" t="s">
        <v>3525</v>
      </c>
      <c r="G387" s="2" t="s">
        <v>344</v>
      </c>
      <c r="H387" s="2" t="s">
        <v>3526</v>
      </c>
      <c r="I387" s="2" t="s">
        <v>3527</v>
      </c>
      <c r="J387" s="2"/>
      <c r="K387" s="2" t="s">
        <v>303</v>
      </c>
      <c r="L387" s="2" t="s">
        <v>314</v>
      </c>
      <c r="M387" s="2" t="s">
        <v>371</v>
      </c>
      <c r="N387" s="2" t="s">
        <v>161</v>
      </c>
      <c r="O387" s="2" t="s">
        <v>289</v>
      </c>
      <c r="P387" s="2" t="s">
        <v>305</v>
      </c>
      <c r="Q387" s="2" t="s">
        <v>3528</v>
      </c>
      <c r="R387" s="2" t="s">
        <v>289</v>
      </c>
      <c r="S387" s="2" t="s">
        <v>361</v>
      </c>
      <c r="T387" s="2" t="s">
        <v>3529</v>
      </c>
      <c r="U387" s="2" t="str">
        <f aca="false">IF(AND(O387=R387,O387&lt;&gt;"UNSURE"),"Agree","Conflict/Unsure")</f>
        <v>Agree</v>
      </c>
      <c r="V387" s="2"/>
      <c r="W387" s="2"/>
      <c r="X387" s="2"/>
      <c r="Y387" s="2" t="n">
        <v>-0.01</v>
      </c>
      <c r="Z387" s="2" t="n">
        <v>2103</v>
      </c>
      <c r="AA387" s="2" t="s">
        <v>293</v>
      </c>
      <c r="AB387" s="2"/>
      <c r="AC387" s="2"/>
      <c r="AD387" s="2" t="s">
        <v>289</v>
      </c>
      <c r="AE387" s="2" t="s">
        <v>305</v>
      </c>
      <c r="AF387" s="2" t="s">
        <v>294</v>
      </c>
      <c r="AG387" s="9"/>
      <c r="AH387" s="9"/>
      <c r="AI387" s="9"/>
    </row>
    <row r="388" customFormat="false" ht="15" hidden="false" customHeight="false" outlineLevel="0" collapsed="false">
      <c r="A388" s="2" t="s">
        <v>3530</v>
      </c>
      <c r="B388" s="2" t="n">
        <v>387</v>
      </c>
      <c r="C388" s="2" t="s">
        <v>2791</v>
      </c>
      <c r="D388" s="2" t="s">
        <v>3531</v>
      </c>
      <c r="E388" s="2" t="s">
        <v>3532</v>
      </c>
      <c r="F388" s="2" t="s">
        <v>3533</v>
      </c>
      <c r="G388" s="2" t="s">
        <v>344</v>
      </c>
      <c r="H388" s="2" t="s">
        <v>415</v>
      </c>
      <c r="I388" s="2" t="s">
        <v>3534</v>
      </c>
      <c r="J388" s="2" t="s">
        <v>3535</v>
      </c>
      <c r="K388" s="2" t="s">
        <v>448</v>
      </c>
      <c r="L388" s="2" t="s">
        <v>286</v>
      </c>
      <c r="M388" s="2" t="s">
        <v>287</v>
      </c>
      <c r="N388" s="2" t="s">
        <v>304</v>
      </c>
      <c r="O388" s="2" t="s">
        <v>289</v>
      </c>
      <c r="P388" s="2" t="s">
        <v>290</v>
      </c>
      <c r="Q388" s="2" t="s">
        <v>3536</v>
      </c>
      <c r="R388" s="2" t="s">
        <v>289</v>
      </c>
      <c r="S388" s="2" t="s">
        <v>290</v>
      </c>
      <c r="T388" s="2" t="s">
        <v>3537</v>
      </c>
      <c r="U388" s="2" t="str">
        <f aca="false">IF(AND(O388=R388,O388&lt;&gt;"UNSURE"),"Agree","Conflict/Unsure")</f>
        <v>Agree</v>
      </c>
      <c r="V388" s="2"/>
      <c r="W388" s="2"/>
      <c r="X388" s="2"/>
      <c r="Y388" s="2" t="n">
        <v>0.035</v>
      </c>
      <c r="Z388" s="2" t="n">
        <v>2016</v>
      </c>
      <c r="AA388" s="2" t="s">
        <v>293</v>
      </c>
      <c r="AB388" s="2"/>
      <c r="AC388" s="2"/>
      <c r="AD388" s="2" t="s">
        <v>289</v>
      </c>
      <c r="AE388" s="2" t="s">
        <v>290</v>
      </c>
      <c r="AF388" s="2" t="s">
        <v>294</v>
      </c>
      <c r="AG388" s="9"/>
      <c r="AH388" s="9"/>
      <c r="AI388" s="9"/>
    </row>
    <row r="389" customFormat="false" ht="15" hidden="false" customHeight="false" outlineLevel="0" collapsed="false">
      <c r="A389" s="2" t="s">
        <v>3538</v>
      </c>
      <c r="B389" s="2" t="n">
        <v>388</v>
      </c>
      <c r="C389" s="2" t="s">
        <v>2791</v>
      </c>
      <c r="D389" s="2" t="s">
        <v>3539</v>
      </c>
      <c r="E389" s="2" t="s">
        <v>3540</v>
      </c>
      <c r="F389" s="2" t="s">
        <v>3541</v>
      </c>
      <c r="G389" s="2" t="s">
        <v>299</v>
      </c>
      <c r="H389" s="2" t="s">
        <v>1316</v>
      </c>
      <c r="I389" s="2" t="s">
        <v>3542</v>
      </c>
      <c r="J389" s="2" t="s">
        <v>3543</v>
      </c>
      <c r="K389" s="2" t="s">
        <v>436</v>
      </c>
      <c r="L389" s="2" t="s">
        <v>314</v>
      </c>
      <c r="M389" s="2" t="s">
        <v>1723</v>
      </c>
      <c r="N389" s="2" t="s">
        <v>161</v>
      </c>
      <c r="O389" s="2" t="s">
        <v>289</v>
      </c>
      <c r="P389" s="2" t="s">
        <v>290</v>
      </c>
      <c r="Q389" s="2" t="s">
        <v>3544</v>
      </c>
      <c r="R389" s="2" t="s">
        <v>289</v>
      </c>
      <c r="S389" s="2" t="s">
        <v>290</v>
      </c>
      <c r="T389" s="2" t="s">
        <v>3544</v>
      </c>
      <c r="U389" s="2" t="str">
        <f aca="false">IF(AND(O389=R389,O389&lt;&gt;"UNSURE"),"Agree","Conflict/Unsure")</f>
        <v>Agree</v>
      </c>
      <c r="V389" s="2"/>
      <c r="W389" s="2"/>
      <c r="X389" s="2"/>
      <c r="Y389" s="2" t="n">
        <v>0.187</v>
      </c>
      <c r="Z389" s="2" t="n">
        <v>1316</v>
      </c>
      <c r="AA389" s="2" t="s">
        <v>293</v>
      </c>
      <c r="AB389" s="2"/>
      <c r="AC389" s="2"/>
      <c r="AD389" s="2" t="s">
        <v>289</v>
      </c>
      <c r="AE389" s="2" t="s">
        <v>290</v>
      </c>
      <c r="AF389" s="2" t="s">
        <v>294</v>
      </c>
      <c r="AG389" s="9"/>
      <c r="AH389" s="9"/>
      <c r="AI389" s="9"/>
    </row>
    <row r="390" customFormat="false" ht="15" hidden="false" customHeight="false" outlineLevel="0" collapsed="false">
      <c r="A390" s="2" t="s">
        <v>3545</v>
      </c>
      <c r="B390" s="2" t="n">
        <v>389</v>
      </c>
      <c r="C390" s="2" t="s">
        <v>2791</v>
      </c>
      <c r="D390" s="2" t="s">
        <v>3546</v>
      </c>
      <c r="E390" s="2" t="s">
        <v>3547</v>
      </c>
      <c r="F390" s="2" t="s">
        <v>3548</v>
      </c>
      <c r="G390" s="2" t="s">
        <v>322</v>
      </c>
      <c r="H390" s="2" t="s">
        <v>641</v>
      </c>
      <c r="I390" s="2" t="s">
        <v>3549</v>
      </c>
      <c r="J390" s="2" t="s">
        <v>3550</v>
      </c>
      <c r="K390" s="2" t="s">
        <v>448</v>
      </c>
      <c r="L390" s="2" t="s">
        <v>286</v>
      </c>
      <c r="M390" s="2" t="s">
        <v>468</v>
      </c>
      <c r="N390" s="2" t="s">
        <v>304</v>
      </c>
      <c r="O390" s="2" t="s">
        <v>289</v>
      </c>
      <c r="P390" s="2" t="s">
        <v>290</v>
      </c>
      <c r="Q390" s="2" t="s">
        <v>3551</v>
      </c>
      <c r="R390" s="2" t="s">
        <v>289</v>
      </c>
      <c r="S390" s="2" t="s">
        <v>290</v>
      </c>
      <c r="T390" s="2" t="s">
        <v>3552</v>
      </c>
      <c r="U390" s="2" t="str">
        <f aca="false">IF(AND(O390=R390,O390&lt;&gt;"UNSURE"),"Agree","Conflict/Unsure")</f>
        <v>Agree</v>
      </c>
      <c r="V390" s="2"/>
      <c r="W390" s="2"/>
      <c r="X390" s="2"/>
      <c r="Y390" s="2" t="n">
        <v>-0.003</v>
      </c>
      <c r="Z390" s="2" t="n">
        <v>2099</v>
      </c>
      <c r="AA390" s="2" t="s">
        <v>293</v>
      </c>
      <c r="AB390" s="2"/>
      <c r="AC390" s="2"/>
      <c r="AD390" s="2" t="s">
        <v>289</v>
      </c>
      <c r="AE390" s="2" t="s">
        <v>290</v>
      </c>
      <c r="AF390" s="2" t="s">
        <v>294</v>
      </c>
      <c r="AG390" s="9"/>
      <c r="AH390" s="9"/>
      <c r="AI390" s="9"/>
    </row>
    <row r="391" customFormat="false" ht="15" hidden="false" customHeight="false" outlineLevel="0" collapsed="false">
      <c r="A391" s="2" t="s">
        <v>3553</v>
      </c>
      <c r="B391" s="2" t="n">
        <v>390</v>
      </c>
      <c r="C391" s="2" t="s">
        <v>2791</v>
      </c>
      <c r="D391" s="2" t="s">
        <v>3554</v>
      </c>
      <c r="E391" s="2" t="s">
        <v>3555</v>
      </c>
      <c r="F391" s="2" t="s">
        <v>3556</v>
      </c>
      <c r="G391" s="2" t="s">
        <v>344</v>
      </c>
      <c r="H391" s="2" t="s">
        <v>575</v>
      </c>
      <c r="I391" s="2" t="s">
        <v>3557</v>
      </c>
      <c r="J391" s="2" t="s">
        <v>3558</v>
      </c>
      <c r="K391" s="2" t="s">
        <v>436</v>
      </c>
      <c r="L391" s="2" t="s">
        <v>286</v>
      </c>
      <c r="M391" s="2" t="s">
        <v>3559</v>
      </c>
      <c r="N391" s="2" t="s">
        <v>496</v>
      </c>
      <c r="O391" s="2" t="s">
        <v>289</v>
      </c>
      <c r="P391" s="2" t="s">
        <v>290</v>
      </c>
      <c r="Q391" s="2" t="s">
        <v>3270</v>
      </c>
      <c r="R391" s="2" t="s">
        <v>289</v>
      </c>
      <c r="S391" s="2" t="s">
        <v>290</v>
      </c>
      <c r="T391" s="2" t="s">
        <v>3270</v>
      </c>
      <c r="U391" s="2" t="str">
        <f aca="false">IF(AND(O391=R391,O391&lt;&gt;"UNSURE"),"Agree","Conflict/Unsure")</f>
        <v>Agree</v>
      </c>
      <c r="V391" s="2"/>
      <c r="W391" s="2"/>
      <c r="X391" s="2"/>
      <c r="Y391" s="2" t="n">
        <v>-0.051</v>
      </c>
      <c r="Z391" s="2" t="n">
        <v>2143</v>
      </c>
      <c r="AA391" s="2" t="s">
        <v>293</v>
      </c>
      <c r="AB391" s="2"/>
      <c r="AC391" s="2"/>
      <c r="AD391" s="2" t="s">
        <v>289</v>
      </c>
      <c r="AE391" s="2" t="s">
        <v>290</v>
      </c>
      <c r="AF391" s="2" t="s">
        <v>294</v>
      </c>
      <c r="AG391" s="9"/>
      <c r="AH391" s="9"/>
      <c r="AI391" s="9"/>
    </row>
    <row r="392" customFormat="false" ht="15" hidden="false" customHeight="false" outlineLevel="0" collapsed="false">
      <c r="A392" s="2" t="s">
        <v>3560</v>
      </c>
      <c r="B392" s="2" t="n">
        <v>391</v>
      </c>
      <c r="C392" s="2" t="s">
        <v>2791</v>
      </c>
      <c r="D392" s="2" t="s">
        <v>3561</v>
      </c>
      <c r="E392" s="2" t="s">
        <v>3562</v>
      </c>
      <c r="F392" s="2" t="s">
        <v>3563</v>
      </c>
      <c r="G392" s="2" t="s">
        <v>344</v>
      </c>
      <c r="H392" s="2" t="s">
        <v>345</v>
      </c>
      <c r="I392" s="2" t="s">
        <v>3564</v>
      </c>
      <c r="J392" s="2" t="s">
        <v>3565</v>
      </c>
      <c r="K392" s="2" t="s">
        <v>303</v>
      </c>
      <c r="L392" s="2" t="s">
        <v>286</v>
      </c>
      <c r="M392" s="2" t="s">
        <v>987</v>
      </c>
      <c r="N392" s="2" t="s">
        <v>578</v>
      </c>
      <c r="O392" s="2" t="s">
        <v>289</v>
      </c>
      <c r="P392" s="2" t="s">
        <v>361</v>
      </c>
      <c r="Q392" s="2" t="s">
        <v>3566</v>
      </c>
      <c r="R392" s="2" t="s">
        <v>289</v>
      </c>
      <c r="S392" s="2" t="s">
        <v>361</v>
      </c>
      <c r="T392" s="2" t="s">
        <v>3567</v>
      </c>
      <c r="U392" s="2" t="str">
        <f aca="false">IF(AND(O392=R392,O392&lt;&gt;"UNSURE"),"Agree","Conflict/Unsure")</f>
        <v>Agree</v>
      </c>
      <c r="V392" s="2"/>
      <c r="W392" s="2"/>
      <c r="X392" s="2"/>
      <c r="Y392" s="2" t="n">
        <v>0.238</v>
      </c>
      <c r="Z392" s="2" t="n">
        <v>1072</v>
      </c>
      <c r="AA392" s="2" t="s">
        <v>293</v>
      </c>
      <c r="AB392" s="2"/>
      <c r="AC392" s="2"/>
      <c r="AD392" s="2" t="s">
        <v>289</v>
      </c>
      <c r="AE392" s="2" t="s">
        <v>361</v>
      </c>
      <c r="AF392" s="2" t="s">
        <v>294</v>
      </c>
      <c r="AG392" s="9"/>
      <c r="AH392" s="9"/>
      <c r="AI392" s="9"/>
    </row>
    <row r="393" customFormat="false" ht="15" hidden="false" customHeight="false" outlineLevel="0" collapsed="false">
      <c r="A393" s="2" t="s">
        <v>3568</v>
      </c>
      <c r="B393" s="2" t="n">
        <v>392</v>
      </c>
      <c r="C393" s="2" t="s">
        <v>2791</v>
      </c>
      <c r="D393" s="2" t="s">
        <v>3569</v>
      </c>
      <c r="E393" s="2" t="s">
        <v>3570</v>
      </c>
      <c r="F393" s="2" t="s">
        <v>3571</v>
      </c>
      <c r="G393" s="2" t="s">
        <v>344</v>
      </c>
      <c r="H393" s="2" t="s">
        <v>3572</v>
      </c>
      <c r="I393" s="2" t="s">
        <v>3573</v>
      </c>
      <c r="J393" s="2"/>
      <c r="K393" s="2" t="s">
        <v>1871</v>
      </c>
      <c r="L393" s="2" t="s">
        <v>314</v>
      </c>
      <c r="M393" s="2" t="s">
        <v>315</v>
      </c>
      <c r="N393" s="2" t="s">
        <v>161</v>
      </c>
      <c r="O393" s="2" t="s">
        <v>289</v>
      </c>
      <c r="P393" s="2" t="s">
        <v>392</v>
      </c>
      <c r="Q393" s="2" t="s">
        <v>3574</v>
      </c>
      <c r="R393" s="2" t="s">
        <v>289</v>
      </c>
      <c r="S393" s="2" t="s">
        <v>392</v>
      </c>
      <c r="T393" s="2" t="s">
        <v>3575</v>
      </c>
      <c r="U393" s="2" t="str">
        <f aca="false">IF(AND(O393=R393,O393&lt;&gt;"UNSURE"),"Agree","Conflict/Unsure")</f>
        <v>Agree</v>
      </c>
      <c r="V393" s="2"/>
      <c r="W393" s="2"/>
      <c r="X393" s="2"/>
      <c r="Y393" s="2" t="n">
        <v>0.065</v>
      </c>
      <c r="Z393" s="2" t="n">
        <v>1919</v>
      </c>
      <c r="AA393" s="2" t="s">
        <v>293</v>
      </c>
      <c r="AB393" s="2"/>
      <c r="AC393" s="2"/>
      <c r="AD393" s="2" t="s">
        <v>289</v>
      </c>
      <c r="AE393" s="2" t="s">
        <v>392</v>
      </c>
      <c r="AF393" s="2" t="s">
        <v>294</v>
      </c>
      <c r="AG393" s="9"/>
      <c r="AH393" s="9"/>
      <c r="AI393" s="9"/>
    </row>
    <row r="394" customFormat="false" ht="15" hidden="false" customHeight="false" outlineLevel="0" collapsed="false">
      <c r="A394" s="2" t="s">
        <v>3576</v>
      </c>
      <c r="B394" s="2" t="n">
        <v>393</v>
      </c>
      <c r="C394" s="2" t="s">
        <v>2791</v>
      </c>
      <c r="D394" s="2" t="s">
        <v>3577</v>
      </c>
      <c r="E394" s="2" t="s">
        <v>3578</v>
      </c>
      <c r="F394" s="2" t="s">
        <v>3579</v>
      </c>
      <c r="G394" s="2" t="s">
        <v>322</v>
      </c>
      <c r="H394" s="2" t="s">
        <v>345</v>
      </c>
      <c r="I394" s="2" t="s">
        <v>3580</v>
      </c>
      <c r="J394" s="2" t="s">
        <v>3581</v>
      </c>
      <c r="K394" s="2" t="s">
        <v>303</v>
      </c>
      <c r="L394" s="2" t="s">
        <v>286</v>
      </c>
      <c r="M394" s="2" t="s">
        <v>3582</v>
      </c>
      <c r="N394" s="2" t="s">
        <v>578</v>
      </c>
      <c r="O394" s="2" t="s">
        <v>350</v>
      </c>
      <c r="P394" s="2" t="s">
        <v>351</v>
      </c>
      <c r="Q394" s="2" t="s">
        <v>3583</v>
      </c>
      <c r="R394" s="2" t="s">
        <v>350</v>
      </c>
      <c r="S394" s="2" t="s">
        <v>351</v>
      </c>
      <c r="T394" s="2" t="s">
        <v>3584</v>
      </c>
      <c r="U394" s="2" t="str">
        <f aca="false">IF(AND(O394=R394,O394&lt;&gt;"UNSURE"),"Agree","Conflict/Unsure")</f>
        <v>Agree</v>
      </c>
      <c r="V394" s="2"/>
      <c r="W394" s="2"/>
      <c r="X394" s="2"/>
      <c r="Y394" s="2" t="n">
        <v>1.104</v>
      </c>
      <c r="Z394" s="2" t="n">
        <v>33</v>
      </c>
      <c r="AA394" s="2" t="s">
        <v>293</v>
      </c>
      <c r="AB394" s="2"/>
      <c r="AC394" s="2"/>
      <c r="AD394" s="2" t="s">
        <v>350</v>
      </c>
      <c r="AE394" s="2" t="s">
        <v>351</v>
      </c>
      <c r="AF394" s="2" t="s">
        <v>294</v>
      </c>
      <c r="AG394" s="9"/>
      <c r="AH394" s="9"/>
      <c r="AI394" s="9"/>
    </row>
    <row r="395" customFormat="false" ht="15" hidden="false" customHeight="false" outlineLevel="0" collapsed="false">
      <c r="A395" s="2" t="s">
        <v>3585</v>
      </c>
      <c r="B395" s="2" t="n">
        <v>394</v>
      </c>
      <c r="C395" s="2" t="s">
        <v>2791</v>
      </c>
      <c r="D395" s="2" t="s">
        <v>3586</v>
      </c>
      <c r="E395" s="2" t="s">
        <v>3587</v>
      </c>
      <c r="F395" s="2" t="s">
        <v>3588</v>
      </c>
      <c r="G395" s="2" t="s">
        <v>344</v>
      </c>
      <c r="H395" s="2" t="s">
        <v>345</v>
      </c>
      <c r="I395" s="2" t="s">
        <v>3589</v>
      </c>
      <c r="J395" s="2" t="s">
        <v>3590</v>
      </c>
      <c r="K395" s="2" t="s">
        <v>303</v>
      </c>
      <c r="L395" s="2" t="s">
        <v>286</v>
      </c>
      <c r="M395" s="2" t="s">
        <v>779</v>
      </c>
      <c r="N395" s="2" t="s">
        <v>496</v>
      </c>
      <c r="O395" s="2" t="s">
        <v>350</v>
      </c>
      <c r="P395" s="2" t="s">
        <v>351</v>
      </c>
      <c r="Q395" s="2" t="s">
        <v>3591</v>
      </c>
      <c r="R395" s="2" t="s">
        <v>350</v>
      </c>
      <c r="S395" s="2" t="s">
        <v>351</v>
      </c>
      <c r="T395" s="2" t="s">
        <v>3592</v>
      </c>
      <c r="U395" s="2" t="str">
        <f aca="false">IF(AND(O395=R395,O395&lt;&gt;"UNSURE"),"Agree","Conflict/Unsure")</f>
        <v>Agree</v>
      </c>
      <c r="V395" s="2"/>
      <c r="W395" s="2"/>
      <c r="X395" s="2"/>
      <c r="Y395" s="2" t="n">
        <v>0.782</v>
      </c>
      <c r="Z395" s="2" t="n">
        <v>239</v>
      </c>
      <c r="AA395" s="2" t="s">
        <v>293</v>
      </c>
      <c r="AB395" s="2"/>
      <c r="AC395" s="2"/>
      <c r="AD395" s="2" t="s">
        <v>350</v>
      </c>
      <c r="AE395" s="2" t="s">
        <v>351</v>
      </c>
      <c r="AF395" s="2" t="s">
        <v>294</v>
      </c>
      <c r="AG395" s="9"/>
      <c r="AH395" s="9"/>
      <c r="AI395" s="9"/>
    </row>
    <row r="396" customFormat="false" ht="15" hidden="false" customHeight="false" outlineLevel="0" collapsed="false">
      <c r="A396" s="2" t="s">
        <v>3593</v>
      </c>
      <c r="B396" s="2" t="n">
        <v>395</v>
      </c>
      <c r="C396" s="2" t="s">
        <v>2791</v>
      </c>
      <c r="D396" s="2" t="s">
        <v>3594</v>
      </c>
      <c r="E396" s="2"/>
      <c r="F396" s="2" t="s">
        <v>3595</v>
      </c>
      <c r="G396" s="2" t="s">
        <v>344</v>
      </c>
      <c r="H396" s="2" t="s">
        <v>1239</v>
      </c>
      <c r="I396" s="2" t="s">
        <v>3596</v>
      </c>
      <c r="J396" s="2" t="s">
        <v>3597</v>
      </c>
      <c r="K396" s="2" t="s">
        <v>303</v>
      </c>
      <c r="L396" s="2" t="s">
        <v>286</v>
      </c>
      <c r="M396" s="2" t="s">
        <v>468</v>
      </c>
      <c r="N396" s="2" t="s">
        <v>304</v>
      </c>
      <c r="O396" s="2" t="s">
        <v>289</v>
      </c>
      <c r="P396" s="2" t="s">
        <v>305</v>
      </c>
      <c r="Q396" s="2" t="s">
        <v>3598</v>
      </c>
      <c r="R396" s="2" t="s">
        <v>289</v>
      </c>
      <c r="S396" s="2" t="s">
        <v>361</v>
      </c>
      <c r="T396" s="2" t="s">
        <v>3599</v>
      </c>
      <c r="U396" s="2" t="str">
        <f aca="false">IF(AND(O396=R396,O396&lt;&gt;"UNSURE"),"Agree","Conflict/Unsure")</f>
        <v>Agree</v>
      </c>
      <c r="V396" s="2"/>
      <c r="W396" s="2"/>
      <c r="X396" s="2"/>
      <c r="Y396" s="2" t="n">
        <v>0.029</v>
      </c>
      <c r="Z396" s="2" t="n">
        <v>2031</v>
      </c>
      <c r="AA396" s="2" t="s">
        <v>293</v>
      </c>
      <c r="AB396" s="2"/>
      <c r="AC396" s="2"/>
      <c r="AD396" s="2" t="s">
        <v>289</v>
      </c>
      <c r="AE396" s="2" t="s">
        <v>305</v>
      </c>
      <c r="AF396" s="2" t="s">
        <v>294</v>
      </c>
      <c r="AG396" s="9"/>
      <c r="AH396" s="9"/>
      <c r="AI396" s="9"/>
    </row>
    <row r="397" customFormat="false" ht="15" hidden="false" customHeight="false" outlineLevel="0" collapsed="false">
      <c r="A397" s="2" t="s">
        <v>3600</v>
      </c>
      <c r="B397" s="2" t="n">
        <v>396</v>
      </c>
      <c r="C397" s="2" t="s">
        <v>2791</v>
      </c>
      <c r="D397" s="2" t="s">
        <v>3601</v>
      </c>
      <c r="E397" s="2"/>
      <c r="F397" s="2"/>
      <c r="G397" s="2" t="s">
        <v>322</v>
      </c>
      <c r="H397" s="2" t="s">
        <v>358</v>
      </c>
      <c r="I397" s="2"/>
      <c r="J397" s="2" t="s">
        <v>3602</v>
      </c>
      <c r="K397" s="2" t="s">
        <v>285</v>
      </c>
      <c r="L397" s="2" t="s">
        <v>286</v>
      </c>
      <c r="M397" s="2" t="s">
        <v>358</v>
      </c>
      <c r="N397" s="2" t="s">
        <v>304</v>
      </c>
      <c r="O397" s="2" t="s">
        <v>289</v>
      </c>
      <c r="P397" s="2" t="s">
        <v>290</v>
      </c>
      <c r="Q397" s="2" t="s">
        <v>3603</v>
      </c>
      <c r="R397" s="2" t="s">
        <v>289</v>
      </c>
      <c r="S397" s="2" t="s">
        <v>290</v>
      </c>
      <c r="T397" s="2" t="s">
        <v>3604</v>
      </c>
      <c r="U397" s="2" t="str">
        <f aca="false">IF(AND(O397=R397,O397&lt;&gt;"UNSURE"),"Agree","Conflict/Unsure")</f>
        <v>Agree</v>
      </c>
      <c r="V397" s="2"/>
      <c r="W397" s="2"/>
      <c r="X397" s="2"/>
      <c r="Y397" s="2" t="n">
        <v>0.177</v>
      </c>
      <c r="Z397" s="2" t="n">
        <v>1361</v>
      </c>
      <c r="AA397" s="2" t="s">
        <v>293</v>
      </c>
      <c r="AB397" s="2"/>
      <c r="AC397" s="2"/>
      <c r="AD397" s="2" t="s">
        <v>289</v>
      </c>
      <c r="AE397" s="2" t="s">
        <v>290</v>
      </c>
      <c r="AF397" s="2" t="s">
        <v>294</v>
      </c>
      <c r="AG397" s="9"/>
      <c r="AH397" s="9"/>
      <c r="AI397" s="9"/>
    </row>
    <row r="398" customFormat="false" ht="15" hidden="false" customHeight="false" outlineLevel="0" collapsed="false">
      <c r="A398" s="2" t="s">
        <v>3605</v>
      </c>
      <c r="B398" s="2" t="n">
        <v>397</v>
      </c>
      <c r="C398" s="2" t="s">
        <v>2791</v>
      </c>
      <c r="D398" s="2" t="s">
        <v>3606</v>
      </c>
      <c r="E398" s="2" t="s">
        <v>3607</v>
      </c>
      <c r="F398" s="2" t="s">
        <v>3608</v>
      </c>
      <c r="G398" s="2" t="s">
        <v>344</v>
      </c>
      <c r="H398" s="2" t="s">
        <v>641</v>
      </c>
      <c r="I398" s="2" t="s">
        <v>3609</v>
      </c>
      <c r="J398" s="2" t="s">
        <v>3610</v>
      </c>
      <c r="K398" s="2" t="s">
        <v>303</v>
      </c>
      <c r="L398" s="2" t="s">
        <v>286</v>
      </c>
      <c r="M398" s="2" t="s">
        <v>3611</v>
      </c>
      <c r="N398" s="2" t="s">
        <v>3612</v>
      </c>
      <c r="O398" s="2" t="s">
        <v>289</v>
      </c>
      <c r="P398" s="2" t="s">
        <v>361</v>
      </c>
      <c r="Q398" s="2" t="s">
        <v>3613</v>
      </c>
      <c r="R398" s="2" t="s">
        <v>289</v>
      </c>
      <c r="S398" s="2" t="s">
        <v>361</v>
      </c>
      <c r="T398" s="2" t="s">
        <v>3614</v>
      </c>
      <c r="U398" s="2" t="str">
        <f aca="false">IF(AND(O398=R398,O398&lt;&gt;"UNSURE"),"Agree","Conflict/Unsure")</f>
        <v>Agree</v>
      </c>
      <c r="V398" s="2"/>
      <c r="W398" s="2"/>
      <c r="X398" s="2"/>
      <c r="Y398" s="2" t="n">
        <v>0.348</v>
      </c>
      <c r="Z398" s="2" t="n">
        <v>755</v>
      </c>
      <c r="AA398" s="2" t="s">
        <v>293</v>
      </c>
      <c r="AB398" s="2"/>
      <c r="AC398" s="2"/>
      <c r="AD398" s="2" t="s">
        <v>289</v>
      </c>
      <c r="AE398" s="2" t="s">
        <v>361</v>
      </c>
      <c r="AF398" s="2" t="s">
        <v>294</v>
      </c>
      <c r="AG398" s="9"/>
      <c r="AH398" s="9"/>
      <c r="AI398" s="9"/>
    </row>
    <row r="399" customFormat="false" ht="15" hidden="false" customHeight="false" outlineLevel="0" collapsed="false">
      <c r="A399" s="2" t="s">
        <v>3615</v>
      </c>
      <c r="B399" s="2" t="n">
        <v>398</v>
      </c>
      <c r="C399" s="2" t="s">
        <v>2791</v>
      </c>
      <c r="D399" s="2" t="s">
        <v>3616</v>
      </c>
      <c r="E399" s="2" t="s">
        <v>3617</v>
      </c>
      <c r="F399" s="2" t="s">
        <v>3618</v>
      </c>
      <c r="G399" s="2" t="s">
        <v>344</v>
      </c>
      <c r="H399" s="2" t="s">
        <v>3619</v>
      </c>
      <c r="I399" s="2" t="s">
        <v>3620</v>
      </c>
      <c r="J399" s="2" t="s">
        <v>3621</v>
      </c>
      <c r="K399" s="2" t="s">
        <v>303</v>
      </c>
      <c r="L399" s="2" t="s">
        <v>286</v>
      </c>
      <c r="M399" s="2" t="s">
        <v>2119</v>
      </c>
      <c r="N399" s="2" t="s">
        <v>288</v>
      </c>
      <c r="O399" s="2" t="s">
        <v>289</v>
      </c>
      <c r="P399" s="2" t="s">
        <v>361</v>
      </c>
      <c r="Q399" s="2" t="s">
        <v>3622</v>
      </c>
      <c r="R399" s="2" t="s">
        <v>289</v>
      </c>
      <c r="S399" s="2" t="s">
        <v>361</v>
      </c>
      <c r="T399" s="2" t="s">
        <v>3623</v>
      </c>
      <c r="U399" s="2" t="str">
        <f aca="false">IF(AND(O399=R399,O399&lt;&gt;"UNSURE"),"Agree","Conflict/Unsure")</f>
        <v>Agree</v>
      </c>
      <c r="V399" s="2"/>
      <c r="W399" s="2"/>
      <c r="X399" s="2"/>
      <c r="Y399" s="2" t="n">
        <v>0.198</v>
      </c>
      <c r="Z399" s="2" t="n">
        <v>1262</v>
      </c>
      <c r="AA399" s="2" t="s">
        <v>293</v>
      </c>
      <c r="AB399" s="2"/>
      <c r="AC399" s="2"/>
      <c r="AD399" s="2" t="s">
        <v>289</v>
      </c>
      <c r="AE399" s="2" t="s">
        <v>361</v>
      </c>
      <c r="AF399" s="2" t="s">
        <v>294</v>
      </c>
      <c r="AG399" s="9"/>
      <c r="AH399" s="9"/>
      <c r="AI399" s="9"/>
    </row>
    <row r="400" customFormat="false" ht="15" hidden="false" customHeight="false" outlineLevel="0" collapsed="false">
      <c r="A400" s="2" t="s">
        <v>3624</v>
      </c>
      <c r="B400" s="2" t="n">
        <v>399</v>
      </c>
      <c r="C400" s="2" t="s">
        <v>2791</v>
      </c>
      <c r="D400" s="2" t="s">
        <v>3625</v>
      </c>
      <c r="E400" s="2" t="s">
        <v>3626</v>
      </c>
      <c r="F400" s="2" t="s">
        <v>3627</v>
      </c>
      <c r="G400" s="2" t="s">
        <v>344</v>
      </c>
      <c r="H400" s="2" t="s">
        <v>3628</v>
      </c>
      <c r="I400" s="2" t="s">
        <v>3629</v>
      </c>
      <c r="J400" s="2" t="s">
        <v>3630</v>
      </c>
      <c r="K400" s="2" t="s">
        <v>303</v>
      </c>
      <c r="L400" s="2" t="s">
        <v>286</v>
      </c>
      <c r="M400" s="2" t="s">
        <v>1013</v>
      </c>
      <c r="N400" s="2" t="s">
        <v>578</v>
      </c>
      <c r="O400" s="2" t="s">
        <v>289</v>
      </c>
      <c r="P400" s="2" t="s">
        <v>361</v>
      </c>
      <c r="Q400" s="2" t="s">
        <v>3631</v>
      </c>
      <c r="R400" s="2" t="s">
        <v>289</v>
      </c>
      <c r="S400" s="2" t="s">
        <v>361</v>
      </c>
      <c r="T400" s="2" t="s">
        <v>3631</v>
      </c>
      <c r="U400" s="2" t="str">
        <f aca="false">IF(AND(O400=R400,O400&lt;&gt;"UNSURE"),"Agree","Conflict/Unsure")</f>
        <v>Agree</v>
      </c>
      <c r="V400" s="2"/>
      <c r="W400" s="2"/>
      <c r="X400" s="2"/>
      <c r="Y400" s="2" t="n">
        <v>0.516</v>
      </c>
      <c r="Z400" s="2" t="n">
        <v>448</v>
      </c>
      <c r="AA400" s="2" t="s">
        <v>293</v>
      </c>
      <c r="AB400" s="2"/>
      <c r="AC400" s="2"/>
      <c r="AD400" s="2" t="s">
        <v>289</v>
      </c>
      <c r="AE400" s="2" t="s">
        <v>361</v>
      </c>
      <c r="AF400" s="2" t="s">
        <v>294</v>
      </c>
      <c r="AG400" s="9"/>
      <c r="AH400" s="9"/>
      <c r="AI400" s="9"/>
    </row>
    <row r="401" customFormat="false" ht="15" hidden="false" customHeight="false" outlineLevel="0" collapsed="false">
      <c r="A401" s="2" t="s">
        <v>3632</v>
      </c>
      <c r="B401" s="2" t="n">
        <v>400</v>
      </c>
      <c r="C401" s="2" t="s">
        <v>2791</v>
      </c>
      <c r="D401" s="2" t="s">
        <v>3633</v>
      </c>
      <c r="E401" s="2" t="s">
        <v>3634</v>
      </c>
      <c r="F401" s="2" t="s">
        <v>3635</v>
      </c>
      <c r="G401" s="2" t="s">
        <v>322</v>
      </c>
      <c r="H401" s="2" t="s">
        <v>345</v>
      </c>
      <c r="I401" s="2" t="s">
        <v>3636</v>
      </c>
      <c r="J401" s="2" t="s">
        <v>3637</v>
      </c>
      <c r="K401" s="2" t="s">
        <v>303</v>
      </c>
      <c r="L401" s="2" t="s">
        <v>286</v>
      </c>
      <c r="M401" s="2" t="s">
        <v>287</v>
      </c>
      <c r="N401" s="2" t="s">
        <v>578</v>
      </c>
      <c r="O401" s="2" t="s">
        <v>350</v>
      </c>
      <c r="P401" s="2" t="s">
        <v>351</v>
      </c>
      <c r="Q401" s="2" t="s">
        <v>3638</v>
      </c>
      <c r="R401" s="2" t="s">
        <v>350</v>
      </c>
      <c r="S401" s="2" t="s">
        <v>351</v>
      </c>
      <c r="T401" s="2" t="s">
        <v>3639</v>
      </c>
      <c r="U401" s="2" t="str">
        <f aca="false">IF(AND(O401=R401,O401&lt;&gt;"UNSURE"),"Agree","Conflict/Unsure")</f>
        <v>Agree</v>
      </c>
      <c r="V401" s="2"/>
      <c r="W401" s="2"/>
      <c r="X401" s="2"/>
      <c r="Y401" s="2" t="n">
        <v>0.846</v>
      </c>
      <c r="Z401" s="2" t="n">
        <v>199</v>
      </c>
      <c r="AA401" s="2" t="s">
        <v>293</v>
      </c>
      <c r="AB401" s="2"/>
      <c r="AC401" s="2"/>
      <c r="AD401" s="2" t="s">
        <v>350</v>
      </c>
      <c r="AE401" s="2" t="s">
        <v>351</v>
      </c>
      <c r="AF401" s="2" t="s">
        <v>294</v>
      </c>
      <c r="AG401" s="9"/>
      <c r="AH401" s="9"/>
      <c r="AI401" s="9"/>
    </row>
    <row r="402" customFormat="false" ht="15" hidden="false" customHeight="false" outlineLevel="0" collapsed="false">
      <c r="A402" s="2" t="s">
        <v>3640</v>
      </c>
      <c r="B402" s="2" t="n">
        <v>401</v>
      </c>
      <c r="C402" s="2" t="s">
        <v>2791</v>
      </c>
      <c r="D402" s="2" t="s">
        <v>3641</v>
      </c>
      <c r="E402" s="2" t="s">
        <v>3642</v>
      </c>
      <c r="F402" s="2" t="s">
        <v>3643</v>
      </c>
      <c r="G402" s="2" t="s">
        <v>344</v>
      </c>
      <c r="H402" s="2" t="s">
        <v>3644</v>
      </c>
      <c r="I402" s="2" t="s">
        <v>3645</v>
      </c>
      <c r="J402" s="2"/>
      <c r="K402" s="2" t="s">
        <v>436</v>
      </c>
      <c r="L402" s="2" t="s">
        <v>314</v>
      </c>
      <c r="M402" s="2" t="s">
        <v>449</v>
      </c>
      <c r="N402" s="2" t="s">
        <v>161</v>
      </c>
      <c r="O402" s="2" t="s">
        <v>289</v>
      </c>
      <c r="P402" s="2" t="s">
        <v>290</v>
      </c>
      <c r="Q402" s="2" t="s">
        <v>3646</v>
      </c>
      <c r="R402" s="2" t="s">
        <v>289</v>
      </c>
      <c r="S402" s="2" t="s">
        <v>290</v>
      </c>
      <c r="T402" s="2" t="s">
        <v>2823</v>
      </c>
      <c r="U402" s="2" t="str">
        <f aca="false">IF(AND(O402=R402,O402&lt;&gt;"UNSURE"),"Agree","Conflict/Unsure")</f>
        <v>Agree</v>
      </c>
      <c r="V402" s="2"/>
      <c r="W402" s="2"/>
      <c r="X402" s="2"/>
      <c r="Y402" s="2" t="n">
        <v>-0.031</v>
      </c>
      <c r="Z402" s="2" t="n">
        <v>2126</v>
      </c>
      <c r="AA402" s="2" t="s">
        <v>293</v>
      </c>
      <c r="AB402" s="2"/>
      <c r="AC402" s="2"/>
      <c r="AD402" s="2" t="s">
        <v>289</v>
      </c>
      <c r="AE402" s="2" t="s">
        <v>290</v>
      </c>
      <c r="AF402" s="2" t="s">
        <v>294</v>
      </c>
      <c r="AG402" s="9"/>
      <c r="AH402" s="9"/>
      <c r="AI402" s="9"/>
    </row>
    <row r="403" customFormat="false" ht="15" hidden="false" customHeight="false" outlineLevel="0" collapsed="false">
      <c r="A403" s="2" t="s">
        <v>3647</v>
      </c>
      <c r="B403" s="2" t="n">
        <v>402</v>
      </c>
      <c r="C403" s="2" t="s">
        <v>2791</v>
      </c>
      <c r="D403" s="2" t="s">
        <v>3648</v>
      </c>
      <c r="E403" s="2" t="s">
        <v>3649</v>
      </c>
      <c r="F403" s="2" t="s">
        <v>3650</v>
      </c>
      <c r="G403" s="2" t="s">
        <v>322</v>
      </c>
      <c r="H403" s="2" t="s">
        <v>423</v>
      </c>
      <c r="I403" s="2" t="s">
        <v>3651</v>
      </c>
      <c r="J403" s="2" t="s">
        <v>3652</v>
      </c>
      <c r="K403" s="2" t="s">
        <v>303</v>
      </c>
      <c r="L403" s="2" t="s">
        <v>286</v>
      </c>
      <c r="M403" s="2" t="s">
        <v>400</v>
      </c>
      <c r="N403" s="2" t="s">
        <v>578</v>
      </c>
      <c r="O403" s="2" t="s">
        <v>289</v>
      </c>
      <c r="P403" s="2" t="s">
        <v>361</v>
      </c>
      <c r="Q403" s="2" t="s">
        <v>3653</v>
      </c>
      <c r="R403" s="2" t="s">
        <v>289</v>
      </c>
      <c r="S403" s="2" t="s">
        <v>361</v>
      </c>
      <c r="T403" s="2" t="s">
        <v>3654</v>
      </c>
      <c r="U403" s="2" t="str">
        <f aca="false">IF(AND(O403=R403,O403&lt;&gt;"UNSURE"),"Agree","Conflict/Unsure")</f>
        <v>Agree</v>
      </c>
      <c r="V403" s="2"/>
      <c r="W403" s="2"/>
      <c r="X403" s="2"/>
      <c r="Y403" s="2" t="n">
        <v>0.16</v>
      </c>
      <c r="Z403" s="2" t="n">
        <v>1442</v>
      </c>
      <c r="AA403" s="2" t="s">
        <v>293</v>
      </c>
      <c r="AB403" s="2"/>
      <c r="AC403" s="2"/>
      <c r="AD403" s="2" t="s">
        <v>289</v>
      </c>
      <c r="AE403" s="2" t="s">
        <v>361</v>
      </c>
      <c r="AF403" s="2" t="s">
        <v>294</v>
      </c>
      <c r="AG403" s="9"/>
      <c r="AH403" s="9"/>
      <c r="AI403" s="9"/>
    </row>
    <row r="404" customFormat="false" ht="15" hidden="false" customHeight="false" outlineLevel="0" collapsed="false">
      <c r="A404" s="2" t="s">
        <v>3655</v>
      </c>
      <c r="B404" s="2" t="n">
        <v>403</v>
      </c>
      <c r="C404" s="2" t="s">
        <v>2791</v>
      </c>
      <c r="D404" s="2" t="s">
        <v>3656</v>
      </c>
      <c r="E404" s="2" t="s">
        <v>3657</v>
      </c>
      <c r="F404" s="2" t="s">
        <v>3658</v>
      </c>
      <c r="G404" s="2" t="s">
        <v>281</v>
      </c>
      <c r="H404" s="2" t="s">
        <v>595</v>
      </c>
      <c r="I404" s="2" t="s">
        <v>3659</v>
      </c>
      <c r="J404" s="2" t="s">
        <v>3660</v>
      </c>
      <c r="K404" s="2" t="s">
        <v>303</v>
      </c>
      <c r="L404" s="2" t="s">
        <v>286</v>
      </c>
      <c r="M404" s="2" t="s">
        <v>449</v>
      </c>
      <c r="N404" s="2" t="s">
        <v>152</v>
      </c>
      <c r="O404" s="2" t="s">
        <v>350</v>
      </c>
      <c r="P404" s="2" t="s">
        <v>351</v>
      </c>
      <c r="Q404" s="2" t="s">
        <v>3661</v>
      </c>
      <c r="R404" s="2" t="s">
        <v>350</v>
      </c>
      <c r="S404" s="2" t="s">
        <v>351</v>
      </c>
      <c r="T404" s="2" t="s">
        <v>3662</v>
      </c>
      <c r="U404" s="2" t="str">
        <f aca="false">IF(AND(O404=R404,O404&lt;&gt;"UNSURE"),"Agree","Conflict/Unsure")</f>
        <v>Agree</v>
      </c>
      <c r="V404" s="2"/>
      <c r="W404" s="2"/>
      <c r="X404" s="2"/>
      <c r="Y404" s="2" t="n">
        <v>0.926</v>
      </c>
      <c r="Z404" s="2" t="n">
        <v>133</v>
      </c>
      <c r="AA404" s="2" t="s">
        <v>293</v>
      </c>
      <c r="AB404" s="2"/>
      <c r="AC404" s="2"/>
      <c r="AD404" s="2" t="s">
        <v>350</v>
      </c>
      <c r="AE404" s="2" t="s">
        <v>351</v>
      </c>
      <c r="AF404" s="2" t="s">
        <v>294</v>
      </c>
      <c r="AG404" s="9"/>
      <c r="AH404" s="9"/>
      <c r="AI404" s="9"/>
    </row>
    <row r="405" customFormat="false" ht="15" hidden="false" customHeight="false" outlineLevel="0" collapsed="false">
      <c r="A405" s="2" t="s">
        <v>3663</v>
      </c>
      <c r="B405" s="2" t="n">
        <v>404</v>
      </c>
      <c r="C405" s="2" t="s">
        <v>2791</v>
      </c>
      <c r="D405" s="2" t="s">
        <v>3664</v>
      </c>
      <c r="E405" s="2"/>
      <c r="F405" s="2" t="s">
        <v>3500</v>
      </c>
      <c r="G405" s="2" t="s">
        <v>344</v>
      </c>
      <c r="H405" s="2" t="s">
        <v>2378</v>
      </c>
      <c r="I405" s="2" t="s">
        <v>3665</v>
      </c>
      <c r="J405" s="2" t="s">
        <v>3666</v>
      </c>
      <c r="K405" s="2" t="s">
        <v>285</v>
      </c>
      <c r="L405" s="2" t="s">
        <v>286</v>
      </c>
      <c r="M405" s="2" t="s">
        <v>486</v>
      </c>
      <c r="N405" s="2" t="s">
        <v>288</v>
      </c>
      <c r="O405" s="2" t="s">
        <v>289</v>
      </c>
      <c r="P405" s="2" t="s">
        <v>290</v>
      </c>
      <c r="Q405" s="2" t="s">
        <v>3667</v>
      </c>
      <c r="R405" s="2" t="s">
        <v>289</v>
      </c>
      <c r="S405" s="2" t="s">
        <v>290</v>
      </c>
      <c r="T405" s="2" t="s">
        <v>3668</v>
      </c>
      <c r="U405" s="2" t="str">
        <f aca="false">IF(AND(O405=R405,O405&lt;&gt;"UNSURE"),"Agree","Conflict/Unsure")</f>
        <v>Agree</v>
      </c>
      <c r="V405" s="2"/>
      <c r="W405" s="2"/>
      <c r="X405" s="2"/>
      <c r="Y405" s="2" t="n">
        <v>0.102</v>
      </c>
      <c r="Z405" s="2" t="n">
        <v>1760</v>
      </c>
      <c r="AA405" s="2" t="s">
        <v>293</v>
      </c>
      <c r="AB405" s="2"/>
      <c r="AC405" s="2"/>
      <c r="AD405" s="2" t="s">
        <v>289</v>
      </c>
      <c r="AE405" s="2" t="s">
        <v>290</v>
      </c>
      <c r="AF405" s="2" t="s">
        <v>294</v>
      </c>
      <c r="AG405" s="9"/>
      <c r="AH405" s="9"/>
      <c r="AI405" s="9"/>
    </row>
    <row r="406" customFormat="false" ht="15" hidden="false" customHeight="false" outlineLevel="0" collapsed="false">
      <c r="A406" s="2" t="s">
        <v>3669</v>
      </c>
      <c r="B406" s="2" t="n">
        <v>405</v>
      </c>
      <c r="C406" s="2" t="s">
        <v>2791</v>
      </c>
      <c r="D406" s="2" t="s">
        <v>3670</v>
      </c>
      <c r="E406" s="2" t="s">
        <v>3671</v>
      </c>
      <c r="F406" s="2" t="s">
        <v>3672</v>
      </c>
      <c r="G406" s="2" t="s">
        <v>299</v>
      </c>
      <c r="H406" s="2" t="s">
        <v>3673</v>
      </c>
      <c r="I406" s="2" t="s">
        <v>3674</v>
      </c>
      <c r="J406" s="2"/>
      <c r="K406" s="2" t="s">
        <v>303</v>
      </c>
      <c r="L406" s="2" t="s">
        <v>314</v>
      </c>
      <c r="M406" s="2" t="s">
        <v>348</v>
      </c>
      <c r="N406" s="2" t="s">
        <v>161</v>
      </c>
      <c r="O406" s="2" t="s">
        <v>289</v>
      </c>
      <c r="P406" s="2" t="s">
        <v>392</v>
      </c>
      <c r="Q406" s="2" t="s">
        <v>3675</v>
      </c>
      <c r="R406" s="2" t="s">
        <v>289</v>
      </c>
      <c r="S406" s="2" t="s">
        <v>392</v>
      </c>
      <c r="T406" s="2" t="s">
        <v>3675</v>
      </c>
      <c r="U406" s="2" t="str">
        <f aca="false">IF(AND(O406=R406,O406&lt;&gt;"UNSURE"),"Agree","Conflict/Unsure")</f>
        <v>Agree</v>
      </c>
      <c r="V406" s="2"/>
      <c r="W406" s="2"/>
      <c r="X406" s="2"/>
      <c r="Y406" s="2" t="n">
        <v>0.153</v>
      </c>
      <c r="Z406" s="2" t="n">
        <v>1472</v>
      </c>
      <c r="AA406" s="2" t="s">
        <v>293</v>
      </c>
      <c r="AB406" s="2"/>
      <c r="AC406" s="2"/>
      <c r="AD406" s="2" t="s">
        <v>289</v>
      </c>
      <c r="AE406" s="2" t="s">
        <v>392</v>
      </c>
      <c r="AF406" s="2" t="s">
        <v>294</v>
      </c>
      <c r="AG406" s="9"/>
      <c r="AH406" s="9"/>
      <c r="AI406" s="9"/>
    </row>
    <row r="407" customFormat="false" ht="15" hidden="false" customHeight="false" outlineLevel="0" collapsed="false">
      <c r="A407" s="2" t="s">
        <v>3676</v>
      </c>
      <c r="B407" s="2" t="n">
        <v>406</v>
      </c>
      <c r="C407" s="2" t="s">
        <v>2791</v>
      </c>
      <c r="D407" s="2" t="s">
        <v>3677</v>
      </c>
      <c r="E407" s="2" t="s">
        <v>3678</v>
      </c>
      <c r="F407" s="2" t="s">
        <v>3679</v>
      </c>
      <c r="G407" s="2" t="s">
        <v>281</v>
      </c>
      <c r="H407" s="2" t="s">
        <v>3680</v>
      </c>
      <c r="I407" s="2" t="s">
        <v>3681</v>
      </c>
      <c r="J407" s="2"/>
      <c r="K407" s="2" t="s">
        <v>303</v>
      </c>
      <c r="L407" s="2" t="s">
        <v>516</v>
      </c>
      <c r="M407" s="2" t="s">
        <v>1704</v>
      </c>
      <c r="N407" s="2" t="s">
        <v>161</v>
      </c>
      <c r="O407" s="2" t="s">
        <v>289</v>
      </c>
      <c r="P407" s="2" t="s">
        <v>305</v>
      </c>
      <c r="Q407" s="2" t="s">
        <v>3682</v>
      </c>
      <c r="R407" s="2" t="s">
        <v>289</v>
      </c>
      <c r="S407" s="2" t="s">
        <v>305</v>
      </c>
      <c r="T407" s="2" t="s">
        <v>3683</v>
      </c>
      <c r="U407" s="2" t="str">
        <f aca="false">IF(AND(O407=R407,O407&lt;&gt;"UNSURE"),"Agree","Conflict/Unsure")</f>
        <v>Agree</v>
      </c>
      <c r="V407" s="2"/>
      <c r="W407" s="2"/>
      <c r="X407" s="2"/>
      <c r="Y407" s="2" t="n">
        <v>0.254</v>
      </c>
      <c r="Z407" s="2" t="n">
        <v>1014</v>
      </c>
      <c r="AA407" s="2" t="s">
        <v>293</v>
      </c>
      <c r="AB407" s="2"/>
      <c r="AC407" s="2"/>
      <c r="AD407" s="2" t="s">
        <v>289</v>
      </c>
      <c r="AE407" s="2" t="s">
        <v>305</v>
      </c>
      <c r="AF407" s="2" t="s">
        <v>294</v>
      </c>
      <c r="AG407" s="9"/>
      <c r="AH407" s="9"/>
      <c r="AI407" s="9"/>
    </row>
    <row r="408" customFormat="false" ht="15" hidden="false" customHeight="false" outlineLevel="0" collapsed="false">
      <c r="A408" s="2" t="s">
        <v>3684</v>
      </c>
      <c r="B408" s="2" t="n">
        <v>407</v>
      </c>
      <c r="C408" s="2" t="s">
        <v>2791</v>
      </c>
      <c r="D408" s="2" t="s">
        <v>3685</v>
      </c>
      <c r="E408" s="2" t="s">
        <v>3686</v>
      </c>
      <c r="F408" s="2" t="s">
        <v>3687</v>
      </c>
      <c r="G408" s="2" t="s">
        <v>344</v>
      </c>
      <c r="H408" s="2" t="s">
        <v>345</v>
      </c>
      <c r="I408" s="2" t="s">
        <v>3688</v>
      </c>
      <c r="J408" s="2" t="s">
        <v>3689</v>
      </c>
      <c r="K408" s="2" t="s">
        <v>303</v>
      </c>
      <c r="L408" s="2" t="s">
        <v>286</v>
      </c>
      <c r="M408" s="2" t="s">
        <v>1532</v>
      </c>
      <c r="N408" s="2" t="s">
        <v>496</v>
      </c>
      <c r="O408" s="2" t="s">
        <v>289</v>
      </c>
      <c r="P408" s="2" t="s">
        <v>361</v>
      </c>
      <c r="Q408" s="2" t="s">
        <v>3690</v>
      </c>
      <c r="R408" s="2" t="s">
        <v>289</v>
      </c>
      <c r="S408" s="2" t="s">
        <v>361</v>
      </c>
      <c r="T408" s="2" t="s">
        <v>3691</v>
      </c>
      <c r="U408" s="2" t="str">
        <f aca="false">IF(AND(O408=R408,O408&lt;&gt;"UNSURE"),"Agree","Conflict/Unsure")</f>
        <v>Agree</v>
      </c>
      <c r="V408" s="2"/>
      <c r="W408" s="2"/>
      <c r="X408" s="2"/>
      <c r="Y408" s="2" t="n">
        <v>0.809</v>
      </c>
      <c r="Z408" s="2" t="n">
        <v>221</v>
      </c>
      <c r="AA408" s="2" t="s">
        <v>771</v>
      </c>
      <c r="AB408" s="2" t="s">
        <v>289</v>
      </c>
      <c r="AC408" s="2" t="s">
        <v>3692</v>
      </c>
      <c r="AD408" s="2" t="s">
        <v>289</v>
      </c>
      <c r="AE408" s="2" t="s">
        <v>361</v>
      </c>
      <c r="AF408" s="2" t="s">
        <v>294</v>
      </c>
      <c r="AG408" s="9"/>
      <c r="AH408" s="9"/>
      <c r="AI408" s="9"/>
    </row>
    <row r="409" customFormat="false" ht="15" hidden="false" customHeight="false" outlineLevel="0" collapsed="false">
      <c r="A409" s="2" t="s">
        <v>3693</v>
      </c>
      <c r="B409" s="2" t="n">
        <v>408</v>
      </c>
      <c r="C409" s="2" t="s">
        <v>2791</v>
      </c>
      <c r="D409" s="2" t="s">
        <v>3694</v>
      </c>
      <c r="E409" s="2" t="s">
        <v>3695</v>
      </c>
      <c r="F409" s="2" t="s">
        <v>3696</v>
      </c>
      <c r="G409" s="2" t="s">
        <v>299</v>
      </c>
      <c r="H409" s="2" t="s">
        <v>3697</v>
      </c>
      <c r="I409" s="2" t="s">
        <v>3698</v>
      </c>
      <c r="J409" s="2"/>
      <c r="K409" s="2" t="s">
        <v>436</v>
      </c>
      <c r="L409" s="2" t="s">
        <v>314</v>
      </c>
      <c r="M409" s="2" t="s">
        <v>3310</v>
      </c>
      <c r="N409" s="2" t="s">
        <v>161</v>
      </c>
      <c r="O409" s="2" t="s">
        <v>289</v>
      </c>
      <c r="P409" s="2" t="s">
        <v>305</v>
      </c>
      <c r="Q409" s="2" t="s">
        <v>3699</v>
      </c>
      <c r="R409" s="2" t="s">
        <v>289</v>
      </c>
      <c r="S409" s="2" t="s">
        <v>305</v>
      </c>
      <c r="T409" s="2" t="s">
        <v>3700</v>
      </c>
      <c r="U409" s="2" t="str">
        <f aca="false">IF(AND(O409=R409,O409&lt;&gt;"UNSURE"),"Agree","Conflict/Unsure")</f>
        <v>Agree</v>
      </c>
      <c r="V409" s="2"/>
      <c r="W409" s="2"/>
      <c r="X409" s="2"/>
      <c r="Y409" s="2" t="n">
        <v>0.454</v>
      </c>
      <c r="Z409" s="2" t="n">
        <v>531</v>
      </c>
      <c r="AA409" s="2" t="s">
        <v>293</v>
      </c>
      <c r="AB409" s="2"/>
      <c r="AC409" s="2"/>
      <c r="AD409" s="2" t="s">
        <v>289</v>
      </c>
      <c r="AE409" s="2" t="s">
        <v>305</v>
      </c>
      <c r="AF409" s="2" t="s">
        <v>294</v>
      </c>
      <c r="AG409" s="9"/>
      <c r="AH409" s="9"/>
      <c r="AI409" s="9"/>
    </row>
    <row r="410" customFormat="false" ht="15" hidden="false" customHeight="false" outlineLevel="0" collapsed="false">
      <c r="A410" s="2" t="s">
        <v>3701</v>
      </c>
      <c r="B410" s="2" t="n">
        <v>409</v>
      </c>
      <c r="C410" s="2" t="s">
        <v>2791</v>
      </c>
      <c r="D410" s="2" t="s">
        <v>3702</v>
      </c>
      <c r="E410" s="2" t="s">
        <v>3703</v>
      </c>
      <c r="F410" s="2" t="s">
        <v>3704</v>
      </c>
      <c r="G410" s="2" t="s">
        <v>344</v>
      </c>
      <c r="H410" s="2" t="s">
        <v>282</v>
      </c>
      <c r="I410" s="2" t="s">
        <v>3705</v>
      </c>
      <c r="J410" s="2" t="s">
        <v>3706</v>
      </c>
      <c r="K410" s="2" t="s">
        <v>303</v>
      </c>
      <c r="L410" s="2" t="s">
        <v>286</v>
      </c>
      <c r="M410" s="2" t="s">
        <v>287</v>
      </c>
      <c r="N410" s="2" t="s">
        <v>288</v>
      </c>
      <c r="O410" s="2" t="s">
        <v>289</v>
      </c>
      <c r="P410" s="2" t="s">
        <v>361</v>
      </c>
      <c r="Q410" s="2" t="s">
        <v>3707</v>
      </c>
      <c r="R410" s="2" t="s">
        <v>289</v>
      </c>
      <c r="S410" s="2" t="s">
        <v>361</v>
      </c>
      <c r="T410" s="2" t="s">
        <v>3708</v>
      </c>
      <c r="U410" s="2" t="str">
        <f aca="false">IF(AND(O410=R410,O410&lt;&gt;"UNSURE"),"Agree","Conflict/Unsure")</f>
        <v>Agree</v>
      </c>
      <c r="V410" s="2"/>
      <c r="W410" s="2"/>
      <c r="X410" s="2"/>
      <c r="Y410" s="2" t="n">
        <v>0.188</v>
      </c>
      <c r="Z410" s="2" t="n">
        <v>1309</v>
      </c>
      <c r="AA410" s="2" t="s">
        <v>293</v>
      </c>
      <c r="AB410" s="2"/>
      <c r="AC410" s="2"/>
      <c r="AD410" s="2" t="s">
        <v>289</v>
      </c>
      <c r="AE410" s="2" t="s">
        <v>361</v>
      </c>
      <c r="AF410" s="2" t="s">
        <v>294</v>
      </c>
      <c r="AG410" s="9"/>
      <c r="AH410" s="9"/>
      <c r="AI410" s="9"/>
    </row>
    <row r="411" customFormat="false" ht="15" hidden="false" customHeight="false" outlineLevel="0" collapsed="false">
      <c r="A411" s="2" t="s">
        <v>3709</v>
      </c>
      <c r="B411" s="2" t="n">
        <v>410</v>
      </c>
      <c r="C411" s="2" t="s">
        <v>2791</v>
      </c>
      <c r="D411" s="2" t="s">
        <v>3710</v>
      </c>
      <c r="E411" s="2" t="s">
        <v>3711</v>
      </c>
      <c r="F411" s="2" t="s">
        <v>3712</v>
      </c>
      <c r="G411" s="2" t="s">
        <v>344</v>
      </c>
      <c r="H411" s="2" t="s">
        <v>323</v>
      </c>
      <c r="I411" s="2" t="s">
        <v>3713</v>
      </c>
      <c r="J411" s="2"/>
      <c r="K411" s="2" t="s">
        <v>325</v>
      </c>
      <c r="L411" s="2" t="s">
        <v>314</v>
      </c>
      <c r="M411" s="2" t="s">
        <v>1268</v>
      </c>
      <c r="N411" s="2" t="s">
        <v>1333</v>
      </c>
      <c r="O411" s="2" t="s">
        <v>289</v>
      </c>
      <c r="P411" s="2" t="s">
        <v>361</v>
      </c>
      <c r="Q411" s="2" t="s">
        <v>3714</v>
      </c>
      <c r="R411" s="2" t="s">
        <v>289</v>
      </c>
      <c r="S411" s="2" t="s">
        <v>361</v>
      </c>
      <c r="T411" s="2" t="s">
        <v>3715</v>
      </c>
      <c r="U411" s="2" t="str">
        <f aca="false">IF(AND(O411=R411,O411&lt;&gt;"UNSURE"),"Agree","Conflict/Unsure")</f>
        <v>Agree</v>
      </c>
      <c r="V411" s="2"/>
      <c r="W411" s="2"/>
      <c r="X411" s="2"/>
      <c r="Y411" s="2" t="n">
        <v>0.2</v>
      </c>
      <c r="Z411" s="2" t="n">
        <v>1253</v>
      </c>
      <c r="AA411" s="2" t="s">
        <v>293</v>
      </c>
      <c r="AB411" s="2"/>
      <c r="AC411" s="2"/>
      <c r="AD411" s="2" t="s">
        <v>289</v>
      </c>
      <c r="AE411" s="2" t="s">
        <v>361</v>
      </c>
      <c r="AF411" s="2" t="s">
        <v>294</v>
      </c>
      <c r="AG411" s="9"/>
      <c r="AH411" s="9"/>
      <c r="AI411" s="9"/>
    </row>
    <row r="412" customFormat="false" ht="15" hidden="false" customHeight="false" outlineLevel="0" collapsed="false">
      <c r="A412" s="2" t="s">
        <v>3716</v>
      </c>
      <c r="B412" s="2" t="n">
        <v>411</v>
      </c>
      <c r="C412" s="2" t="s">
        <v>2791</v>
      </c>
      <c r="D412" s="2" t="s">
        <v>3717</v>
      </c>
      <c r="E412" s="2" t="s">
        <v>3718</v>
      </c>
      <c r="F412" s="2" t="s">
        <v>3719</v>
      </c>
      <c r="G412" s="2" t="s">
        <v>344</v>
      </c>
      <c r="H412" s="2" t="s">
        <v>3628</v>
      </c>
      <c r="I412" s="2" t="s">
        <v>3720</v>
      </c>
      <c r="J412" s="2" t="s">
        <v>3721</v>
      </c>
      <c r="K412" s="2" t="s">
        <v>303</v>
      </c>
      <c r="L412" s="2" t="s">
        <v>286</v>
      </c>
      <c r="M412" s="2" t="s">
        <v>3722</v>
      </c>
      <c r="N412" s="2" t="s">
        <v>578</v>
      </c>
      <c r="O412" s="2" t="s">
        <v>289</v>
      </c>
      <c r="P412" s="2" t="s">
        <v>361</v>
      </c>
      <c r="Q412" s="2" t="s">
        <v>3723</v>
      </c>
      <c r="R412" s="2" t="s">
        <v>289</v>
      </c>
      <c r="S412" s="2" t="s">
        <v>361</v>
      </c>
      <c r="T412" s="2" t="s">
        <v>3724</v>
      </c>
      <c r="U412" s="2" t="str">
        <f aca="false">IF(AND(O412=R412,O412&lt;&gt;"UNSURE"),"Agree","Conflict/Unsure")</f>
        <v>Agree</v>
      </c>
      <c r="V412" s="2"/>
      <c r="W412" s="2"/>
      <c r="X412" s="2"/>
      <c r="Y412" s="2" t="n">
        <v>0.095</v>
      </c>
      <c r="Z412" s="2" t="n">
        <v>1797</v>
      </c>
      <c r="AA412" s="2" t="s">
        <v>293</v>
      </c>
      <c r="AB412" s="2"/>
      <c r="AC412" s="2"/>
      <c r="AD412" s="2" t="s">
        <v>289</v>
      </c>
      <c r="AE412" s="2" t="s">
        <v>361</v>
      </c>
      <c r="AF412" s="2" t="s">
        <v>294</v>
      </c>
      <c r="AG412" s="9"/>
      <c r="AH412" s="9"/>
      <c r="AI412" s="9"/>
    </row>
    <row r="413" customFormat="false" ht="15" hidden="false" customHeight="false" outlineLevel="0" collapsed="false">
      <c r="A413" s="2" t="s">
        <v>3725</v>
      </c>
      <c r="B413" s="2" t="n">
        <v>412</v>
      </c>
      <c r="C413" s="2" t="s">
        <v>3726</v>
      </c>
      <c r="D413" s="2" t="s">
        <v>3727</v>
      </c>
      <c r="E413" s="2" t="s">
        <v>3728</v>
      </c>
      <c r="F413" s="2" t="s">
        <v>3729</v>
      </c>
      <c r="G413" s="2" t="s">
        <v>299</v>
      </c>
      <c r="H413" s="2" t="s">
        <v>3730</v>
      </c>
      <c r="I413" s="2" t="s">
        <v>3731</v>
      </c>
      <c r="J413" s="2" t="s">
        <v>3732</v>
      </c>
      <c r="K413" s="2" t="s">
        <v>303</v>
      </c>
      <c r="L413" s="2" t="s">
        <v>314</v>
      </c>
      <c r="M413" s="2" t="s">
        <v>468</v>
      </c>
      <c r="N413" s="2" t="s">
        <v>161</v>
      </c>
      <c r="O413" s="2" t="s">
        <v>289</v>
      </c>
      <c r="P413" s="2" t="s">
        <v>290</v>
      </c>
      <c r="Q413" s="2" t="s">
        <v>3733</v>
      </c>
      <c r="R413" s="2" t="s">
        <v>289</v>
      </c>
      <c r="S413" s="2" t="s">
        <v>290</v>
      </c>
      <c r="T413" s="2" t="s">
        <v>3733</v>
      </c>
      <c r="U413" s="2" t="str">
        <f aca="false">IF(AND(O413=R413,O413&lt;&gt;"UNSURE"),"Agree","Conflict/Unsure")</f>
        <v>Agree</v>
      </c>
      <c r="V413" s="2"/>
      <c r="W413" s="2"/>
      <c r="X413" s="2"/>
      <c r="Y413" s="2" t="n">
        <v>0.23</v>
      </c>
      <c r="Z413" s="2" t="n">
        <v>1110</v>
      </c>
      <c r="AA413" s="2" t="s">
        <v>293</v>
      </c>
      <c r="AB413" s="2"/>
      <c r="AC413" s="2"/>
      <c r="AD413" s="2" t="s">
        <v>289</v>
      </c>
      <c r="AE413" s="2" t="s">
        <v>290</v>
      </c>
      <c r="AF413" s="2" t="s">
        <v>294</v>
      </c>
      <c r="AG413" s="9"/>
      <c r="AH413" s="9"/>
      <c r="AI413" s="9"/>
    </row>
    <row r="414" customFormat="false" ht="15" hidden="false" customHeight="false" outlineLevel="0" collapsed="false">
      <c r="A414" s="2" t="s">
        <v>3734</v>
      </c>
      <c r="B414" s="2" t="n">
        <v>413</v>
      </c>
      <c r="C414" s="2" t="s">
        <v>3726</v>
      </c>
      <c r="D414" s="2" t="s">
        <v>3735</v>
      </c>
      <c r="E414" s="2" t="s">
        <v>3736</v>
      </c>
      <c r="F414" s="2" t="s">
        <v>3737</v>
      </c>
      <c r="G414" s="2" t="s">
        <v>322</v>
      </c>
      <c r="H414" s="2" t="s">
        <v>3738</v>
      </c>
      <c r="I414" s="2" t="s">
        <v>3739</v>
      </c>
      <c r="J414" s="2"/>
      <c r="K414" s="2" t="s">
        <v>303</v>
      </c>
      <c r="L414" s="2" t="s">
        <v>314</v>
      </c>
      <c r="M414" s="2" t="s">
        <v>348</v>
      </c>
      <c r="N414" s="2" t="s">
        <v>438</v>
      </c>
      <c r="O414" s="2" t="s">
        <v>289</v>
      </c>
      <c r="P414" s="2" t="s">
        <v>361</v>
      </c>
      <c r="Q414" s="2" t="s">
        <v>3740</v>
      </c>
      <c r="R414" s="2" t="s">
        <v>289</v>
      </c>
      <c r="S414" s="2" t="s">
        <v>361</v>
      </c>
      <c r="T414" s="2" t="s">
        <v>3741</v>
      </c>
      <c r="U414" s="2" t="str">
        <f aca="false">IF(AND(O414=R414,O414&lt;&gt;"UNSURE"),"Agree","Conflict/Unsure")</f>
        <v>Agree</v>
      </c>
      <c r="V414" s="2"/>
      <c r="W414" s="2"/>
      <c r="X414" s="2"/>
      <c r="Y414" s="2" t="n">
        <v>0.141</v>
      </c>
      <c r="Z414" s="2" t="n">
        <v>1552</v>
      </c>
      <c r="AA414" s="2" t="s">
        <v>293</v>
      </c>
      <c r="AB414" s="2"/>
      <c r="AC414" s="2"/>
      <c r="AD414" s="2" t="s">
        <v>289</v>
      </c>
      <c r="AE414" s="2" t="s">
        <v>361</v>
      </c>
      <c r="AF414" s="2" t="s">
        <v>294</v>
      </c>
      <c r="AG414" s="9"/>
      <c r="AH414" s="9"/>
      <c r="AI414" s="9"/>
    </row>
    <row r="415" customFormat="false" ht="15" hidden="false" customHeight="false" outlineLevel="0" collapsed="false">
      <c r="A415" s="2" t="s">
        <v>3742</v>
      </c>
      <c r="B415" s="2" t="n">
        <v>414</v>
      </c>
      <c r="C415" s="2" t="s">
        <v>3726</v>
      </c>
      <c r="D415" s="2" t="s">
        <v>3743</v>
      </c>
      <c r="E415" s="2" t="s">
        <v>3744</v>
      </c>
      <c r="F415" s="2" t="s">
        <v>3745</v>
      </c>
      <c r="G415" s="2" t="s">
        <v>322</v>
      </c>
      <c r="H415" s="2" t="s">
        <v>3746</v>
      </c>
      <c r="I415" s="2" t="s">
        <v>3747</v>
      </c>
      <c r="J415" s="2"/>
      <c r="K415" s="2" t="s">
        <v>303</v>
      </c>
      <c r="L415" s="2" t="s">
        <v>314</v>
      </c>
      <c r="M415" s="2" t="s">
        <v>2635</v>
      </c>
      <c r="N415" s="2" t="s">
        <v>161</v>
      </c>
      <c r="O415" s="2" t="s">
        <v>350</v>
      </c>
      <c r="P415" s="2" t="s">
        <v>351</v>
      </c>
      <c r="Q415" s="2" t="s">
        <v>3748</v>
      </c>
      <c r="R415" s="2" t="s">
        <v>350</v>
      </c>
      <c r="S415" s="2" t="s">
        <v>351</v>
      </c>
      <c r="T415" s="2" t="s">
        <v>3749</v>
      </c>
      <c r="U415" s="2" t="str">
        <f aca="false">IF(AND(O415=R415,O415&lt;&gt;"UNSURE"),"Agree","Conflict/Unsure")</f>
        <v>Agree</v>
      </c>
      <c r="V415" s="2"/>
      <c r="W415" s="2"/>
      <c r="X415" s="2"/>
      <c r="Y415" s="2" t="n">
        <v>0.738</v>
      </c>
      <c r="Z415" s="2" t="n">
        <v>276</v>
      </c>
      <c r="AA415" s="2" t="s">
        <v>293</v>
      </c>
      <c r="AB415" s="2"/>
      <c r="AC415" s="2"/>
      <c r="AD415" s="2" t="s">
        <v>350</v>
      </c>
      <c r="AE415" s="2" t="s">
        <v>351</v>
      </c>
      <c r="AF415" s="2" t="s">
        <v>294</v>
      </c>
      <c r="AG415" s="9"/>
      <c r="AH415" s="9"/>
      <c r="AI415" s="9"/>
    </row>
    <row r="416" customFormat="false" ht="15" hidden="false" customHeight="false" outlineLevel="0" collapsed="false">
      <c r="A416" s="2" t="s">
        <v>3750</v>
      </c>
      <c r="B416" s="2" t="n">
        <v>415</v>
      </c>
      <c r="C416" s="2" t="s">
        <v>3726</v>
      </c>
      <c r="D416" s="2" t="s">
        <v>3751</v>
      </c>
      <c r="E416" s="2" t="s">
        <v>3752</v>
      </c>
      <c r="F416" s="2" t="s">
        <v>3753</v>
      </c>
      <c r="G416" s="2" t="s">
        <v>344</v>
      </c>
      <c r="H416" s="2"/>
      <c r="I416" s="2"/>
      <c r="J416" s="2"/>
      <c r="K416" s="2" t="s">
        <v>515</v>
      </c>
      <c r="L416" s="2" t="s">
        <v>314</v>
      </c>
      <c r="M416" s="2" t="s">
        <v>400</v>
      </c>
      <c r="N416" s="2" t="s">
        <v>161</v>
      </c>
      <c r="O416" s="2" t="s">
        <v>289</v>
      </c>
      <c r="P416" s="2" t="s">
        <v>305</v>
      </c>
      <c r="Q416" s="2" t="s">
        <v>3754</v>
      </c>
      <c r="R416" s="2" t="s">
        <v>289</v>
      </c>
      <c r="S416" s="2" t="s">
        <v>305</v>
      </c>
      <c r="T416" s="2" t="s">
        <v>3754</v>
      </c>
      <c r="U416" s="2" t="str">
        <f aca="false">IF(AND(O416=R416,O416&lt;&gt;"UNSURE"),"Agree","Conflict/Unsure")</f>
        <v>Agree</v>
      </c>
      <c r="V416" s="2"/>
      <c r="W416" s="2"/>
      <c r="X416" s="2"/>
      <c r="Y416" s="2" t="n">
        <v>0.148</v>
      </c>
      <c r="Z416" s="2" t="n">
        <v>1498</v>
      </c>
      <c r="AA416" s="2" t="s">
        <v>293</v>
      </c>
      <c r="AB416" s="2"/>
      <c r="AC416" s="2"/>
      <c r="AD416" s="2" t="s">
        <v>289</v>
      </c>
      <c r="AE416" s="2" t="s">
        <v>305</v>
      </c>
      <c r="AF416" s="2" t="s">
        <v>294</v>
      </c>
      <c r="AG416" s="9"/>
      <c r="AH416" s="9"/>
      <c r="AI416" s="9"/>
    </row>
    <row r="417" customFormat="false" ht="15" hidden="false" customHeight="false" outlineLevel="0" collapsed="false">
      <c r="A417" s="2" t="s">
        <v>3755</v>
      </c>
      <c r="B417" s="2" t="n">
        <v>416</v>
      </c>
      <c r="C417" s="2" t="s">
        <v>3726</v>
      </c>
      <c r="D417" s="2" t="s">
        <v>3756</v>
      </c>
      <c r="E417" s="2" t="s">
        <v>3757</v>
      </c>
      <c r="F417" s="2" t="s">
        <v>3758</v>
      </c>
      <c r="G417" s="2" t="s">
        <v>344</v>
      </c>
      <c r="H417" s="2" t="s">
        <v>3759</v>
      </c>
      <c r="I417" s="2" t="s">
        <v>3760</v>
      </c>
      <c r="J417" s="2" t="s">
        <v>3761</v>
      </c>
      <c r="K417" s="2" t="s">
        <v>303</v>
      </c>
      <c r="L417" s="2" t="s">
        <v>286</v>
      </c>
      <c r="M417" s="2" t="s">
        <v>326</v>
      </c>
      <c r="N417" s="2" t="s">
        <v>304</v>
      </c>
      <c r="O417" s="2" t="s">
        <v>289</v>
      </c>
      <c r="P417" s="2" t="s">
        <v>305</v>
      </c>
      <c r="Q417" s="2" t="s">
        <v>3762</v>
      </c>
      <c r="R417" s="2" t="s">
        <v>289</v>
      </c>
      <c r="S417" s="2" t="s">
        <v>305</v>
      </c>
      <c r="T417" s="2" t="s">
        <v>3763</v>
      </c>
      <c r="U417" s="2" t="str">
        <f aca="false">IF(AND(O417=R417,O417&lt;&gt;"UNSURE"),"Agree","Conflict/Unsure")</f>
        <v>Agree</v>
      </c>
      <c r="V417" s="2"/>
      <c r="W417" s="2"/>
      <c r="X417" s="2"/>
      <c r="Y417" s="2" t="n">
        <v>0.288</v>
      </c>
      <c r="Z417" s="2" t="n">
        <v>913</v>
      </c>
      <c r="AA417" s="2" t="s">
        <v>293</v>
      </c>
      <c r="AB417" s="2"/>
      <c r="AC417" s="2"/>
      <c r="AD417" s="2" t="s">
        <v>289</v>
      </c>
      <c r="AE417" s="2" t="s">
        <v>305</v>
      </c>
      <c r="AF417" s="2" t="s">
        <v>294</v>
      </c>
      <c r="AG417" s="9"/>
      <c r="AH417" s="9"/>
      <c r="AI417" s="9"/>
    </row>
    <row r="418" customFormat="false" ht="15" hidden="false" customHeight="false" outlineLevel="0" collapsed="false">
      <c r="A418" s="2" t="s">
        <v>3764</v>
      </c>
      <c r="B418" s="2" t="n">
        <v>417</v>
      </c>
      <c r="C418" s="2" t="s">
        <v>3726</v>
      </c>
      <c r="D418" s="2" t="s">
        <v>3765</v>
      </c>
      <c r="E418" s="2" t="s">
        <v>3766</v>
      </c>
      <c r="F418" s="2" t="s">
        <v>3767</v>
      </c>
      <c r="G418" s="2" t="s">
        <v>344</v>
      </c>
      <c r="H418" s="2" t="s">
        <v>3768</v>
      </c>
      <c r="I418" s="2" t="s">
        <v>3769</v>
      </c>
      <c r="J418" s="2"/>
      <c r="K418" s="2" t="s">
        <v>303</v>
      </c>
      <c r="L418" s="2" t="s">
        <v>314</v>
      </c>
      <c r="M418" s="2" t="s">
        <v>468</v>
      </c>
      <c r="N418" s="2" t="s">
        <v>161</v>
      </c>
      <c r="O418" s="2" t="s">
        <v>289</v>
      </c>
      <c r="P418" s="2" t="s">
        <v>290</v>
      </c>
      <c r="Q418" s="2" t="s">
        <v>3770</v>
      </c>
      <c r="R418" s="2" t="s">
        <v>289</v>
      </c>
      <c r="S418" s="2" t="s">
        <v>290</v>
      </c>
      <c r="T418" s="2" t="s">
        <v>3770</v>
      </c>
      <c r="U418" s="2" t="str">
        <f aca="false">IF(AND(O418=R418,O418&lt;&gt;"UNSURE"),"Agree","Conflict/Unsure")</f>
        <v>Agree</v>
      </c>
      <c r="V418" s="2"/>
      <c r="W418" s="2"/>
      <c r="X418" s="2"/>
      <c r="Y418" s="2" t="n">
        <v>0.018</v>
      </c>
      <c r="Z418" s="2" t="n">
        <v>2062</v>
      </c>
      <c r="AA418" s="2" t="s">
        <v>293</v>
      </c>
      <c r="AB418" s="2"/>
      <c r="AC418" s="2"/>
      <c r="AD418" s="2" t="s">
        <v>289</v>
      </c>
      <c r="AE418" s="2" t="s">
        <v>290</v>
      </c>
      <c r="AF418" s="2" t="s">
        <v>294</v>
      </c>
      <c r="AG418" s="9"/>
      <c r="AH418" s="9"/>
      <c r="AI418" s="9"/>
    </row>
    <row r="419" customFormat="false" ht="15" hidden="false" customHeight="false" outlineLevel="0" collapsed="false">
      <c r="A419" s="2" t="s">
        <v>3771</v>
      </c>
      <c r="B419" s="2" t="n">
        <v>418</v>
      </c>
      <c r="C419" s="2" t="s">
        <v>3726</v>
      </c>
      <c r="D419" s="2" t="s">
        <v>3772</v>
      </c>
      <c r="E419" s="2" t="s">
        <v>3773</v>
      </c>
      <c r="F419" s="2" t="s">
        <v>3774</v>
      </c>
      <c r="G419" s="2" t="s">
        <v>344</v>
      </c>
      <c r="H419" s="2" t="s">
        <v>744</v>
      </c>
      <c r="I419" s="2" t="s">
        <v>3775</v>
      </c>
      <c r="J419" s="2"/>
      <c r="K419" s="2" t="s">
        <v>303</v>
      </c>
      <c r="L419" s="2" t="s">
        <v>314</v>
      </c>
      <c r="M419" s="2" t="s">
        <v>1013</v>
      </c>
      <c r="N419" s="2" t="s">
        <v>438</v>
      </c>
      <c r="O419" s="2" t="s">
        <v>289</v>
      </c>
      <c r="P419" s="2" t="s">
        <v>361</v>
      </c>
      <c r="Q419" s="2" t="s">
        <v>3776</v>
      </c>
      <c r="R419" s="2" t="s">
        <v>289</v>
      </c>
      <c r="S419" s="2" t="s">
        <v>361</v>
      </c>
      <c r="T419" s="2" t="s">
        <v>3777</v>
      </c>
      <c r="U419" s="2" t="str">
        <f aca="false">IF(AND(O419=R419,O419&lt;&gt;"UNSURE"),"Agree","Conflict/Unsure")</f>
        <v>Agree</v>
      </c>
      <c r="V419" s="2"/>
      <c r="W419" s="2"/>
      <c r="X419" s="2"/>
      <c r="Y419" s="2" t="n">
        <v>0.296</v>
      </c>
      <c r="Z419" s="2" t="n">
        <v>884</v>
      </c>
      <c r="AA419" s="2" t="s">
        <v>293</v>
      </c>
      <c r="AB419" s="2"/>
      <c r="AC419" s="2"/>
      <c r="AD419" s="2" t="s">
        <v>289</v>
      </c>
      <c r="AE419" s="2" t="s">
        <v>361</v>
      </c>
      <c r="AF419" s="2" t="s">
        <v>294</v>
      </c>
      <c r="AG419" s="9"/>
      <c r="AH419" s="9"/>
      <c r="AI419" s="9"/>
    </row>
    <row r="420" customFormat="false" ht="15" hidden="false" customHeight="false" outlineLevel="0" collapsed="false">
      <c r="A420" s="2" t="s">
        <v>3778</v>
      </c>
      <c r="B420" s="2" t="n">
        <v>419</v>
      </c>
      <c r="C420" s="2" t="s">
        <v>3726</v>
      </c>
      <c r="D420" s="2" t="s">
        <v>3779</v>
      </c>
      <c r="E420" s="2" t="s">
        <v>3780</v>
      </c>
      <c r="F420" s="2" t="s">
        <v>3781</v>
      </c>
      <c r="G420" s="2" t="s">
        <v>299</v>
      </c>
      <c r="H420" s="2" t="s">
        <v>3782</v>
      </c>
      <c r="I420" s="2" t="s">
        <v>3783</v>
      </c>
      <c r="J420" s="2"/>
      <c r="K420" s="2" t="s">
        <v>303</v>
      </c>
      <c r="L420" s="2" t="s">
        <v>314</v>
      </c>
      <c r="M420" s="2" t="s">
        <v>3784</v>
      </c>
      <c r="N420" s="2" t="s">
        <v>161</v>
      </c>
      <c r="O420" s="2" t="s">
        <v>289</v>
      </c>
      <c r="P420" s="2" t="s">
        <v>392</v>
      </c>
      <c r="Q420" s="2" t="s">
        <v>3785</v>
      </c>
      <c r="R420" s="2" t="s">
        <v>289</v>
      </c>
      <c r="S420" s="2" t="s">
        <v>392</v>
      </c>
      <c r="T420" s="2" t="s">
        <v>3786</v>
      </c>
      <c r="U420" s="2" t="str">
        <f aca="false">IF(AND(O420=R420,O420&lt;&gt;"UNSURE"),"Agree","Conflict/Unsure")</f>
        <v>Agree</v>
      </c>
      <c r="V420" s="2"/>
      <c r="W420" s="2"/>
      <c r="X420" s="2"/>
      <c r="Y420" s="2" t="n">
        <v>0.089</v>
      </c>
      <c r="Z420" s="2" t="n">
        <v>1821</v>
      </c>
      <c r="AA420" s="2" t="s">
        <v>293</v>
      </c>
      <c r="AB420" s="2"/>
      <c r="AC420" s="2"/>
      <c r="AD420" s="2" t="s">
        <v>289</v>
      </c>
      <c r="AE420" s="2" t="s">
        <v>392</v>
      </c>
      <c r="AF420" s="2" t="s">
        <v>294</v>
      </c>
      <c r="AG420" s="9"/>
      <c r="AH420" s="9"/>
      <c r="AI420" s="9"/>
    </row>
    <row r="421" customFormat="false" ht="15" hidden="false" customHeight="false" outlineLevel="0" collapsed="false">
      <c r="A421" s="2" t="s">
        <v>3787</v>
      </c>
      <c r="B421" s="2" t="n">
        <v>420</v>
      </c>
      <c r="C421" s="2" t="s">
        <v>3726</v>
      </c>
      <c r="D421" s="2" t="s">
        <v>3788</v>
      </c>
      <c r="E421" s="2"/>
      <c r="F421" s="2"/>
      <c r="G421" s="2" t="s">
        <v>281</v>
      </c>
      <c r="H421" s="2" t="s">
        <v>1316</v>
      </c>
      <c r="I421" s="2" t="s">
        <v>3789</v>
      </c>
      <c r="J421" s="2" t="s">
        <v>3790</v>
      </c>
      <c r="K421" s="2" t="s">
        <v>285</v>
      </c>
      <c r="L421" s="2" t="s">
        <v>314</v>
      </c>
      <c r="M421" s="2" t="s">
        <v>468</v>
      </c>
      <c r="N421" s="2" t="s">
        <v>161</v>
      </c>
      <c r="O421" s="2" t="s">
        <v>289</v>
      </c>
      <c r="P421" s="2" t="s">
        <v>290</v>
      </c>
      <c r="Q421" s="2" t="s">
        <v>3791</v>
      </c>
      <c r="R421" s="2" t="s">
        <v>289</v>
      </c>
      <c r="S421" s="2" t="s">
        <v>290</v>
      </c>
      <c r="T421" s="2" t="s">
        <v>3792</v>
      </c>
      <c r="U421" s="2" t="str">
        <f aca="false">IF(AND(O421=R421,O421&lt;&gt;"UNSURE"),"Agree","Conflict/Unsure")</f>
        <v>Agree</v>
      </c>
      <c r="V421" s="2"/>
      <c r="W421" s="2"/>
      <c r="X421" s="2"/>
      <c r="Y421" s="2" t="n">
        <v>0.006</v>
      </c>
      <c r="Z421" s="2" t="n">
        <v>2082</v>
      </c>
      <c r="AA421" s="2" t="s">
        <v>293</v>
      </c>
      <c r="AB421" s="2"/>
      <c r="AC421" s="2"/>
      <c r="AD421" s="2" t="s">
        <v>289</v>
      </c>
      <c r="AE421" s="2" t="s">
        <v>290</v>
      </c>
      <c r="AF421" s="2" t="s">
        <v>294</v>
      </c>
      <c r="AG421" s="9"/>
      <c r="AH421" s="9"/>
      <c r="AI421" s="9"/>
    </row>
    <row r="422" customFormat="false" ht="15" hidden="false" customHeight="false" outlineLevel="0" collapsed="false">
      <c r="A422" s="2" t="s">
        <v>3793</v>
      </c>
      <c r="B422" s="2" t="n">
        <v>421</v>
      </c>
      <c r="C422" s="2" t="s">
        <v>3726</v>
      </c>
      <c r="D422" s="2" t="s">
        <v>3794</v>
      </c>
      <c r="E422" s="2" t="s">
        <v>3795</v>
      </c>
      <c r="F422" s="2" t="s">
        <v>3796</v>
      </c>
      <c r="G422" s="2" t="s">
        <v>322</v>
      </c>
      <c r="H422" s="2" t="s">
        <v>3797</v>
      </c>
      <c r="I422" s="2" t="s">
        <v>3798</v>
      </c>
      <c r="J422" s="2"/>
      <c r="K422" s="2" t="s">
        <v>436</v>
      </c>
      <c r="L422" s="2" t="s">
        <v>314</v>
      </c>
      <c r="M422" s="2" t="s">
        <v>3400</v>
      </c>
      <c r="N422" s="2" t="s">
        <v>161</v>
      </c>
      <c r="O422" s="2" t="s">
        <v>289</v>
      </c>
      <c r="P422" s="2" t="s">
        <v>290</v>
      </c>
      <c r="Q422" s="2" t="s">
        <v>3799</v>
      </c>
      <c r="R422" s="2" t="s">
        <v>289</v>
      </c>
      <c r="S422" s="2" t="s">
        <v>290</v>
      </c>
      <c r="T422" s="2" t="s">
        <v>3799</v>
      </c>
      <c r="U422" s="2" t="str">
        <f aca="false">IF(AND(O422=R422,O422&lt;&gt;"UNSURE"),"Agree","Conflict/Unsure")</f>
        <v>Agree</v>
      </c>
      <c r="V422" s="2"/>
      <c r="W422" s="2"/>
      <c r="X422" s="2"/>
      <c r="Y422" s="2" t="n">
        <v>-0.031</v>
      </c>
      <c r="Z422" s="2" t="n">
        <v>2125</v>
      </c>
      <c r="AA422" s="2" t="s">
        <v>293</v>
      </c>
      <c r="AB422" s="2"/>
      <c r="AC422" s="2"/>
      <c r="AD422" s="2" t="s">
        <v>289</v>
      </c>
      <c r="AE422" s="2" t="s">
        <v>290</v>
      </c>
      <c r="AF422" s="2" t="s">
        <v>294</v>
      </c>
      <c r="AG422" s="9"/>
      <c r="AH422" s="9"/>
      <c r="AI422" s="9"/>
    </row>
    <row r="423" customFormat="false" ht="15" hidden="false" customHeight="false" outlineLevel="0" collapsed="false">
      <c r="A423" s="2" t="s">
        <v>3800</v>
      </c>
      <c r="B423" s="2" t="n">
        <v>422</v>
      </c>
      <c r="C423" s="2" t="s">
        <v>3726</v>
      </c>
      <c r="D423" s="2" t="s">
        <v>3801</v>
      </c>
      <c r="E423" s="2" t="s">
        <v>3802</v>
      </c>
      <c r="F423" s="2" t="s">
        <v>3803</v>
      </c>
      <c r="G423" s="2" t="s">
        <v>322</v>
      </c>
      <c r="H423" s="2" t="s">
        <v>3804</v>
      </c>
      <c r="I423" s="2" t="s">
        <v>3805</v>
      </c>
      <c r="J423" s="2" t="s">
        <v>3806</v>
      </c>
      <c r="K423" s="2" t="s">
        <v>303</v>
      </c>
      <c r="L423" s="2" t="s">
        <v>286</v>
      </c>
      <c r="M423" s="2" t="s">
        <v>468</v>
      </c>
      <c r="N423" s="2" t="s">
        <v>578</v>
      </c>
      <c r="O423" s="2" t="s">
        <v>289</v>
      </c>
      <c r="P423" s="2" t="s">
        <v>361</v>
      </c>
      <c r="Q423" s="2" t="s">
        <v>3807</v>
      </c>
      <c r="R423" s="2" t="s">
        <v>289</v>
      </c>
      <c r="S423" s="2" t="s">
        <v>361</v>
      </c>
      <c r="T423" s="2" t="s">
        <v>3807</v>
      </c>
      <c r="U423" s="2" t="str">
        <f aca="false">IF(AND(O423=R423,O423&lt;&gt;"UNSURE"),"Agree","Conflict/Unsure")</f>
        <v>Agree</v>
      </c>
      <c r="V423" s="2"/>
      <c r="W423" s="2"/>
      <c r="X423" s="2"/>
      <c r="Y423" s="2" t="n">
        <v>0.151</v>
      </c>
      <c r="Z423" s="2" t="n">
        <v>1479</v>
      </c>
      <c r="AA423" s="2" t="s">
        <v>293</v>
      </c>
      <c r="AB423" s="2"/>
      <c r="AC423" s="2"/>
      <c r="AD423" s="2" t="s">
        <v>289</v>
      </c>
      <c r="AE423" s="2" t="s">
        <v>361</v>
      </c>
      <c r="AF423" s="2" t="s">
        <v>294</v>
      </c>
      <c r="AG423" s="9"/>
      <c r="AH423" s="9"/>
      <c r="AI423" s="9"/>
    </row>
    <row r="424" customFormat="false" ht="15" hidden="false" customHeight="false" outlineLevel="0" collapsed="false">
      <c r="A424" s="2" t="s">
        <v>3808</v>
      </c>
      <c r="B424" s="2" t="n">
        <v>423</v>
      </c>
      <c r="C424" s="2" t="s">
        <v>3726</v>
      </c>
      <c r="D424" s="2" t="s">
        <v>3809</v>
      </c>
      <c r="E424" s="2" t="s">
        <v>3810</v>
      </c>
      <c r="F424" s="2" t="s">
        <v>3811</v>
      </c>
      <c r="G424" s="2" t="s">
        <v>344</v>
      </c>
      <c r="H424" s="2" t="s">
        <v>1616</v>
      </c>
      <c r="I424" s="2" t="s">
        <v>3812</v>
      </c>
      <c r="J424" s="2"/>
      <c r="K424" s="2" t="s">
        <v>325</v>
      </c>
      <c r="L424" s="2" t="s">
        <v>314</v>
      </c>
      <c r="M424" s="2" t="s">
        <v>371</v>
      </c>
      <c r="N424" s="2" t="s">
        <v>196</v>
      </c>
      <c r="O424" s="2" t="s">
        <v>289</v>
      </c>
      <c r="P424" s="2" t="s">
        <v>361</v>
      </c>
      <c r="Q424" s="2" t="s">
        <v>3813</v>
      </c>
      <c r="R424" s="2" t="s">
        <v>289</v>
      </c>
      <c r="S424" s="2" t="s">
        <v>361</v>
      </c>
      <c r="T424" s="2" t="s">
        <v>3814</v>
      </c>
      <c r="U424" s="2" t="str">
        <f aca="false">IF(AND(O424=R424,O424&lt;&gt;"UNSURE"),"Agree","Conflict/Unsure")</f>
        <v>Agree</v>
      </c>
      <c r="V424" s="2"/>
      <c r="W424" s="2"/>
      <c r="X424" s="2"/>
      <c r="Y424" s="2" t="n">
        <v>0.11</v>
      </c>
      <c r="Z424" s="2" t="n">
        <v>1712</v>
      </c>
      <c r="AA424" s="2" t="s">
        <v>293</v>
      </c>
      <c r="AB424" s="2"/>
      <c r="AC424" s="2"/>
      <c r="AD424" s="2" t="s">
        <v>289</v>
      </c>
      <c r="AE424" s="2" t="s">
        <v>361</v>
      </c>
      <c r="AF424" s="2" t="s">
        <v>294</v>
      </c>
      <c r="AG424" s="9"/>
      <c r="AH424" s="9"/>
      <c r="AI424" s="9"/>
    </row>
    <row r="425" customFormat="false" ht="15" hidden="false" customHeight="false" outlineLevel="0" collapsed="false">
      <c r="A425" s="2" t="s">
        <v>3815</v>
      </c>
      <c r="B425" s="2" t="n">
        <v>424</v>
      </c>
      <c r="C425" s="2" t="s">
        <v>3726</v>
      </c>
      <c r="D425" s="2" t="s">
        <v>3816</v>
      </c>
      <c r="E425" s="2"/>
      <c r="F425" s="2" t="s">
        <v>3817</v>
      </c>
      <c r="G425" s="2" t="s">
        <v>344</v>
      </c>
      <c r="H425" s="2" t="s">
        <v>3818</v>
      </c>
      <c r="I425" s="2" t="s">
        <v>3819</v>
      </c>
      <c r="J425" s="2"/>
      <c r="K425" s="2" t="s">
        <v>303</v>
      </c>
      <c r="L425" s="2" t="s">
        <v>314</v>
      </c>
      <c r="M425" s="2" t="s">
        <v>348</v>
      </c>
      <c r="N425" s="2" t="s">
        <v>161</v>
      </c>
      <c r="O425" s="2" t="s">
        <v>289</v>
      </c>
      <c r="P425" s="2" t="s">
        <v>290</v>
      </c>
      <c r="Q425" s="2" t="s">
        <v>3820</v>
      </c>
      <c r="R425" s="2" t="s">
        <v>289</v>
      </c>
      <c r="S425" s="2" t="s">
        <v>290</v>
      </c>
      <c r="T425" s="2" t="s">
        <v>3821</v>
      </c>
      <c r="U425" s="2" t="str">
        <f aca="false">IF(AND(O425=R425,O425&lt;&gt;"UNSURE"),"Agree","Conflict/Unsure")</f>
        <v>Agree</v>
      </c>
      <c r="V425" s="2"/>
      <c r="W425" s="2"/>
      <c r="X425" s="2"/>
      <c r="Y425" s="2" t="n">
        <v>0.106</v>
      </c>
      <c r="Z425" s="2" t="n">
        <v>1740</v>
      </c>
      <c r="AA425" s="2" t="s">
        <v>293</v>
      </c>
      <c r="AB425" s="2"/>
      <c r="AC425" s="2"/>
      <c r="AD425" s="2" t="s">
        <v>289</v>
      </c>
      <c r="AE425" s="2" t="s">
        <v>290</v>
      </c>
      <c r="AF425" s="2" t="s">
        <v>294</v>
      </c>
      <c r="AG425" s="9"/>
      <c r="AH425" s="9"/>
      <c r="AI425" s="9"/>
    </row>
    <row r="426" customFormat="false" ht="15" hidden="false" customHeight="false" outlineLevel="0" collapsed="false">
      <c r="A426" s="2" t="s">
        <v>3822</v>
      </c>
      <c r="B426" s="2" t="n">
        <v>425</v>
      </c>
      <c r="C426" s="2" t="s">
        <v>3726</v>
      </c>
      <c r="D426" s="2" t="s">
        <v>3823</v>
      </c>
      <c r="E426" s="2" t="s">
        <v>3824</v>
      </c>
      <c r="F426" s="2" t="s">
        <v>3825</v>
      </c>
      <c r="G426" s="2" t="s">
        <v>322</v>
      </c>
      <c r="H426" s="2" t="s">
        <v>3826</v>
      </c>
      <c r="I426" s="2" t="s">
        <v>3827</v>
      </c>
      <c r="J426" s="2"/>
      <c r="K426" s="2" t="s">
        <v>303</v>
      </c>
      <c r="L426" s="2" t="s">
        <v>314</v>
      </c>
      <c r="M426" s="2" t="s">
        <v>3828</v>
      </c>
      <c r="N426" s="2" t="s">
        <v>780</v>
      </c>
      <c r="O426" s="2" t="s">
        <v>289</v>
      </c>
      <c r="P426" s="2" t="s">
        <v>361</v>
      </c>
      <c r="Q426" s="2" t="s">
        <v>3829</v>
      </c>
      <c r="R426" s="2" t="s">
        <v>289</v>
      </c>
      <c r="S426" s="2" t="s">
        <v>361</v>
      </c>
      <c r="T426" s="2" t="s">
        <v>3830</v>
      </c>
      <c r="U426" s="2" t="str">
        <f aca="false">IF(AND(O426=R426,O426&lt;&gt;"UNSURE"),"Agree","Conflict/Unsure")</f>
        <v>Agree</v>
      </c>
      <c r="V426" s="2"/>
      <c r="W426" s="2"/>
      <c r="X426" s="2"/>
      <c r="Y426" s="2" t="n">
        <v>0.246</v>
      </c>
      <c r="Z426" s="2" t="n">
        <v>1048</v>
      </c>
      <c r="AA426" s="2" t="s">
        <v>293</v>
      </c>
      <c r="AB426" s="2"/>
      <c r="AC426" s="2"/>
      <c r="AD426" s="2" t="s">
        <v>289</v>
      </c>
      <c r="AE426" s="2" t="s">
        <v>361</v>
      </c>
      <c r="AF426" s="2" t="s">
        <v>294</v>
      </c>
      <c r="AG426" s="9"/>
      <c r="AH426" s="9"/>
      <c r="AI426" s="9"/>
    </row>
    <row r="427" customFormat="false" ht="15" hidden="false" customHeight="false" outlineLevel="0" collapsed="false">
      <c r="A427" s="2" t="s">
        <v>3831</v>
      </c>
      <c r="B427" s="2" t="n">
        <v>426</v>
      </c>
      <c r="C427" s="2" t="s">
        <v>3726</v>
      </c>
      <c r="D427" s="2" t="s">
        <v>3832</v>
      </c>
      <c r="E427" s="2" t="s">
        <v>3833</v>
      </c>
      <c r="F427" s="2" t="s">
        <v>3834</v>
      </c>
      <c r="G427" s="2" t="s">
        <v>281</v>
      </c>
      <c r="H427" s="2" t="s">
        <v>378</v>
      </c>
      <c r="I427" s="2" t="s">
        <v>3835</v>
      </c>
      <c r="J427" s="2" t="s">
        <v>3836</v>
      </c>
      <c r="K427" s="2" t="s">
        <v>285</v>
      </c>
      <c r="L427" s="2" t="s">
        <v>286</v>
      </c>
      <c r="M427" s="2" t="s">
        <v>400</v>
      </c>
      <c r="N427" s="2" t="s">
        <v>288</v>
      </c>
      <c r="O427" s="2" t="s">
        <v>289</v>
      </c>
      <c r="P427" s="2" t="s">
        <v>290</v>
      </c>
      <c r="Q427" s="2" t="s">
        <v>3837</v>
      </c>
      <c r="R427" s="2" t="s">
        <v>289</v>
      </c>
      <c r="S427" s="2" t="s">
        <v>290</v>
      </c>
      <c r="T427" s="2" t="s">
        <v>3838</v>
      </c>
      <c r="U427" s="2" t="str">
        <f aca="false">IF(AND(O427=R427,O427&lt;&gt;"UNSURE"),"Agree","Conflict/Unsure")</f>
        <v>Agree</v>
      </c>
      <c r="V427" s="2"/>
      <c r="W427" s="2"/>
      <c r="X427" s="2"/>
      <c r="Y427" s="2" t="n">
        <v>0.26</v>
      </c>
      <c r="Z427" s="2" t="n">
        <v>985</v>
      </c>
      <c r="AA427" s="2" t="s">
        <v>293</v>
      </c>
      <c r="AB427" s="2"/>
      <c r="AC427" s="2"/>
      <c r="AD427" s="2" t="s">
        <v>289</v>
      </c>
      <c r="AE427" s="2" t="s">
        <v>290</v>
      </c>
      <c r="AF427" s="2" t="s">
        <v>294</v>
      </c>
      <c r="AG427" s="9"/>
      <c r="AH427" s="9"/>
      <c r="AI427" s="9"/>
    </row>
    <row r="428" customFormat="false" ht="15" hidden="false" customHeight="false" outlineLevel="0" collapsed="false">
      <c r="A428" s="2" t="s">
        <v>3839</v>
      </c>
      <c r="B428" s="2" t="n">
        <v>427</v>
      </c>
      <c r="C428" s="2" t="s">
        <v>3726</v>
      </c>
      <c r="D428" s="2" t="s">
        <v>3840</v>
      </c>
      <c r="E428" s="2" t="s">
        <v>3841</v>
      </c>
      <c r="F428" s="2" t="s">
        <v>3842</v>
      </c>
      <c r="G428" s="2" t="s">
        <v>281</v>
      </c>
      <c r="H428" s="2" t="s">
        <v>1002</v>
      </c>
      <c r="I428" s="2" t="s">
        <v>3843</v>
      </c>
      <c r="J428" s="2" t="s">
        <v>3844</v>
      </c>
      <c r="K428" s="2" t="s">
        <v>303</v>
      </c>
      <c r="L428" s="2" t="s">
        <v>286</v>
      </c>
      <c r="M428" s="2" t="s">
        <v>348</v>
      </c>
      <c r="N428" s="2" t="s">
        <v>288</v>
      </c>
      <c r="O428" s="2" t="s">
        <v>289</v>
      </c>
      <c r="P428" s="2" t="s">
        <v>305</v>
      </c>
      <c r="Q428" s="2" t="s">
        <v>3845</v>
      </c>
      <c r="R428" s="2" t="s">
        <v>289</v>
      </c>
      <c r="S428" s="2" t="s">
        <v>361</v>
      </c>
      <c r="T428" s="2" t="s">
        <v>3845</v>
      </c>
      <c r="U428" s="2" t="str">
        <f aca="false">IF(AND(O428=R428,O428&lt;&gt;"UNSURE"),"Agree","Conflict/Unsure")</f>
        <v>Agree</v>
      </c>
      <c r="V428" s="2"/>
      <c r="W428" s="2"/>
      <c r="X428" s="2"/>
      <c r="Y428" s="2" t="n">
        <v>0.341</v>
      </c>
      <c r="Z428" s="2" t="n">
        <v>773</v>
      </c>
      <c r="AA428" s="2" t="s">
        <v>293</v>
      </c>
      <c r="AB428" s="2"/>
      <c r="AC428" s="2"/>
      <c r="AD428" s="2" t="s">
        <v>289</v>
      </c>
      <c r="AE428" s="2" t="s">
        <v>305</v>
      </c>
      <c r="AF428" s="2" t="s">
        <v>294</v>
      </c>
      <c r="AG428" s="9"/>
      <c r="AH428" s="9"/>
      <c r="AI428" s="9"/>
    </row>
    <row r="429" customFormat="false" ht="15" hidden="false" customHeight="false" outlineLevel="0" collapsed="false">
      <c r="A429" s="2" t="s">
        <v>3846</v>
      </c>
      <c r="B429" s="2" t="n">
        <v>428</v>
      </c>
      <c r="C429" s="2" t="s">
        <v>3726</v>
      </c>
      <c r="D429" s="2" t="s">
        <v>3847</v>
      </c>
      <c r="E429" s="2" t="s">
        <v>3848</v>
      </c>
      <c r="F429" s="2" t="s">
        <v>3849</v>
      </c>
      <c r="G429" s="2" t="s">
        <v>344</v>
      </c>
      <c r="H429" s="2" t="s">
        <v>345</v>
      </c>
      <c r="I429" s="2" t="s">
        <v>3850</v>
      </c>
      <c r="J429" s="2" t="s">
        <v>3851</v>
      </c>
      <c r="K429" s="2" t="s">
        <v>303</v>
      </c>
      <c r="L429" s="2" t="s">
        <v>286</v>
      </c>
      <c r="M429" s="2" t="s">
        <v>3852</v>
      </c>
      <c r="N429" s="2" t="s">
        <v>496</v>
      </c>
      <c r="O429" s="2" t="s">
        <v>350</v>
      </c>
      <c r="P429" s="2" t="s">
        <v>351</v>
      </c>
      <c r="Q429" s="2" t="s">
        <v>3853</v>
      </c>
      <c r="R429" s="2" t="s">
        <v>350</v>
      </c>
      <c r="S429" s="2" t="s">
        <v>351</v>
      </c>
      <c r="T429" s="2" t="s">
        <v>3854</v>
      </c>
      <c r="U429" s="2" t="str">
        <f aca="false">IF(AND(O429=R429,O429&lt;&gt;"UNSURE"),"Agree","Conflict/Unsure")</f>
        <v>Agree</v>
      </c>
      <c r="V429" s="2"/>
      <c r="W429" s="2"/>
      <c r="X429" s="2"/>
      <c r="Y429" s="2" t="n">
        <v>0.889</v>
      </c>
      <c r="Z429" s="2" t="n">
        <v>164</v>
      </c>
      <c r="AA429" s="2" t="s">
        <v>293</v>
      </c>
      <c r="AB429" s="2"/>
      <c r="AC429" s="2"/>
      <c r="AD429" s="2" t="s">
        <v>350</v>
      </c>
      <c r="AE429" s="2" t="s">
        <v>351</v>
      </c>
      <c r="AF429" s="2" t="s">
        <v>294</v>
      </c>
      <c r="AG429" s="9"/>
      <c r="AH429" s="9"/>
      <c r="AI429" s="9"/>
    </row>
    <row r="430" customFormat="false" ht="15" hidden="false" customHeight="false" outlineLevel="0" collapsed="false">
      <c r="A430" s="2" t="s">
        <v>3855</v>
      </c>
      <c r="B430" s="2" t="n">
        <v>429</v>
      </c>
      <c r="C430" s="2" t="s">
        <v>3726</v>
      </c>
      <c r="D430" s="2" t="s">
        <v>3856</v>
      </c>
      <c r="E430" s="2" t="s">
        <v>3857</v>
      </c>
      <c r="F430" s="2" t="s">
        <v>3858</v>
      </c>
      <c r="G430" s="2" t="s">
        <v>322</v>
      </c>
      <c r="H430" s="2" t="s">
        <v>3759</v>
      </c>
      <c r="I430" s="2" t="s">
        <v>3859</v>
      </c>
      <c r="J430" s="2" t="s">
        <v>3860</v>
      </c>
      <c r="K430" s="2" t="s">
        <v>303</v>
      </c>
      <c r="L430" s="2" t="s">
        <v>286</v>
      </c>
      <c r="M430" s="2" t="s">
        <v>326</v>
      </c>
      <c r="N430" s="2" t="s">
        <v>288</v>
      </c>
      <c r="O430" s="2" t="s">
        <v>289</v>
      </c>
      <c r="P430" s="2" t="s">
        <v>305</v>
      </c>
      <c r="Q430" s="2" t="s">
        <v>3861</v>
      </c>
      <c r="R430" s="2" t="s">
        <v>289</v>
      </c>
      <c r="S430" s="2" t="s">
        <v>305</v>
      </c>
      <c r="T430" s="2" t="s">
        <v>3862</v>
      </c>
      <c r="U430" s="2" t="str">
        <f aca="false">IF(AND(O430=R430,O430&lt;&gt;"UNSURE"),"Agree","Conflict/Unsure")</f>
        <v>Agree</v>
      </c>
      <c r="V430" s="2"/>
      <c r="W430" s="2"/>
      <c r="X430" s="2"/>
      <c r="Y430" s="2" t="n">
        <v>0.404</v>
      </c>
      <c r="Z430" s="2" t="n">
        <v>621</v>
      </c>
      <c r="AA430" s="2" t="s">
        <v>293</v>
      </c>
      <c r="AB430" s="2"/>
      <c r="AC430" s="2"/>
      <c r="AD430" s="2" t="s">
        <v>289</v>
      </c>
      <c r="AE430" s="2" t="s">
        <v>305</v>
      </c>
      <c r="AF430" s="2" t="s">
        <v>294</v>
      </c>
      <c r="AG430" s="9"/>
      <c r="AH430" s="9"/>
      <c r="AI430" s="9"/>
    </row>
    <row r="431" customFormat="false" ht="15" hidden="false" customHeight="false" outlineLevel="0" collapsed="false">
      <c r="A431" s="2" t="s">
        <v>3863</v>
      </c>
      <c r="B431" s="2" t="n">
        <v>430</v>
      </c>
      <c r="C431" s="2" t="s">
        <v>3726</v>
      </c>
      <c r="D431" s="2" t="s">
        <v>3864</v>
      </c>
      <c r="E431" s="2" t="s">
        <v>3865</v>
      </c>
      <c r="F431" s="2" t="s">
        <v>3866</v>
      </c>
      <c r="G431" s="2" t="s">
        <v>344</v>
      </c>
      <c r="H431" s="2" t="s">
        <v>3867</v>
      </c>
      <c r="I431" s="2" t="s">
        <v>3868</v>
      </c>
      <c r="J431" s="2"/>
      <c r="K431" s="2" t="s">
        <v>448</v>
      </c>
      <c r="L431" s="2" t="s">
        <v>314</v>
      </c>
      <c r="M431" s="2" t="s">
        <v>326</v>
      </c>
      <c r="N431" s="2" t="s">
        <v>780</v>
      </c>
      <c r="O431" s="2" t="s">
        <v>289</v>
      </c>
      <c r="P431" s="2" t="s">
        <v>290</v>
      </c>
      <c r="Q431" s="2" t="s">
        <v>3869</v>
      </c>
      <c r="R431" s="2" t="s">
        <v>289</v>
      </c>
      <c r="S431" s="2" t="s">
        <v>290</v>
      </c>
      <c r="T431" s="2" t="s">
        <v>3870</v>
      </c>
      <c r="U431" s="2" t="str">
        <f aca="false">IF(AND(O431=R431,O431&lt;&gt;"UNSURE"),"Agree","Conflict/Unsure")</f>
        <v>Agree</v>
      </c>
      <c r="V431" s="2"/>
      <c r="W431" s="2"/>
      <c r="X431" s="2"/>
      <c r="Y431" s="2" t="n">
        <v>0.092</v>
      </c>
      <c r="Z431" s="2" t="n">
        <v>1810</v>
      </c>
      <c r="AA431" s="2" t="s">
        <v>293</v>
      </c>
      <c r="AB431" s="2"/>
      <c r="AC431" s="2"/>
      <c r="AD431" s="2" t="s">
        <v>289</v>
      </c>
      <c r="AE431" s="2" t="s">
        <v>290</v>
      </c>
      <c r="AF431" s="2" t="s">
        <v>294</v>
      </c>
      <c r="AG431" s="9"/>
      <c r="AH431" s="9"/>
      <c r="AI431" s="9"/>
    </row>
    <row r="432" customFormat="false" ht="15" hidden="false" customHeight="false" outlineLevel="0" collapsed="false">
      <c r="A432" s="2" t="s">
        <v>3871</v>
      </c>
      <c r="B432" s="2" t="n">
        <v>431</v>
      </c>
      <c r="C432" s="2" t="s">
        <v>3726</v>
      </c>
      <c r="D432" s="2" t="s">
        <v>3872</v>
      </c>
      <c r="E432" s="2" t="s">
        <v>3873</v>
      </c>
      <c r="F432" s="2" t="s">
        <v>3874</v>
      </c>
      <c r="G432" s="2" t="s">
        <v>333</v>
      </c>
      <c r="H432" s="2" t="s">
        <v>1069</v>
      </c>
      <c r="I432" s="2" t="s">
        <v>3875</v>
      </c>
      <c r="J432" s="2"/>
      <c r="K432" s="2" t="s">
        <v>515</v>
      </c>
      <c r="L432" s="2" t="s">
        <v>314</v>
      </c>
      <c r="M432" s="2" t="s">
        <v>779</v>
      </c>
      <c r="N432" s="2" t="s">
        <v>161</v>
      </c>
      <c r="O432" s="2" t="s">
        <v>289</v>
      </c>
      <c r="P432" s="2" t="s">
        <v>305</v>
      </c>
      <c r="Q432" s="2" t="s">
        <v>3876</v>
      </c>
      <c r="R432" s="2" t="s">
        <v>289</v>
      </c>
      <c r="S432" s="2" t="s">
        <v>305</v>
      </c>
      <c r="T432" s="2" t="s">
        <v>3877</v>
      </c>
      <c r="U432" s="2" t="str">
        <f aca="false">IF(AND(O432=R432,O432&lt;&gt;"UNSURE"),"Agree","Conflict/Unsure")</f>
        <v>Agree</v>
      </c>
      <c r="V432" s="2"/>
      <c r="W432" s="2"/>
      <c r="X432" s="2"/>
      <c r="Y432" s="2" t="n">
        <v>0.174</v>
      </c>
      <c r="Z432" s="2" t="n">
        <v>1376</v>
      </c>
      <c r="AA432" s="2" t="s">
        <v>293</v>
      </c>
      <c r="AB432" s="2"/>
      <c r="AC432" s="2"/>
      <c r="AD432" s="2" t="s">
        <v>289</v>
      </c>
      <c r="AE432" s="2" t="s">
        <v>305</v>
      </c>
      <c r="AF432" s="2" t="s">
        <v>294</v>
      </c>
      <c r="AG432" s="9"/>
      <c r="AH432" s="9"/>
      <c r="AI432" s="9"/>
    </row>
    <row r="433" customFormat="false" ht="15" hidden="false" customHeight="false" outlineLevel="0" collapsed="false">
      <c r="A433" s="2" t="s">
        <v>3878</v>
      </c>
      <c r="B433" s="2" t="n">
        <v>432</v>
      </c>
      <c r="C433" s="2" t="s">
        <v>3726</v>
      </c>
      <c r="D433" s="2" t="s">
        <v>3879</v>
      </c>
      <c r="E433" s="2" t="s">
        <v>3880</v>
      </c>
      <c r="F433" s="2" t="s">
        <v>3881</v>
      </c>
      <c r="G433" s="2" t="s">
        <v>322</v>
      </c>
      <c r="H433" s="2" t="s">
        <v>345</v>
      </c>
      <c r="I433" s="2" t="s">
        <v>3882</v>
      </c>
      <c r="J433" s="2" t="s">
        <v>3883</v>
      </c>
      <c r="K433" s="2" t="s">
        <v>303</v>
      </c>
      <c r="L433" s="2" t="s">
        <v>286</v>
      </c>
      <c r="M433" s="2" t="s">
        <v>371</v>
      </c>
      <c r="N433" s="2" t="s">
        <v>496</v>
      </c>
      <c r="O433" s="2" t="s">
        <v>289</v>
      </c>
      <c r="P433" s="2" t="s">
        <v>361</v>
      </c>
      <c r="Q433" s="2" t="s">
        <v>3884</v>
      </c>
      <c r="R433" s="2" t="s">
        <v>289</v>
      </c>
      <c r="S433" s="2" t="s">
        <v>361</v>
      </c>
      <c r="T433" s="2" t="s">
        <v>3885</v>
      </c>
      <c r="U433" s="2" t="str">
        <f aca="false">IF(AND(O433=R433,O433&lt;&gt;"UNSURE"),"Agree","Conflict/Unsure")</f>
        <v>Agree</v>
      </c>
      <c r="V433" s="2"/>
      <c r="W433" s="2"/>
      <c r="X433" s="2"/>
      <c r="Y433" s="2" t="n">
        <v>0.224</v>
      </c>
      <c r="Z433" s="2" t="n">
        <v>1151</v>
      </c>
      <c r="AA433" s="2" t="s">
        <v>293</v>
      </c>
      <c r="AB433" s="2"/>
      <c r="AC433" s="2"/>
      <c r="AD433" s="2" t="s">
        <v>289</v>
      </c>
      <c r="AE433" s="2" t="s">
        <v>361</v>
      </c>
      <c r="AF433" s="2" t="s">
        <v>294</v>
      </c>
      <c r="AG433" s="9"/>
      <c r="AH433" s="9"/>
      <c r="AI433" s="9"/>
    </row>
    <row r="434" customFormat="false" ht="15" hidden="false" customHeight="false" outlineLevel="0" collapsed="false">
      <c r="A434" s="2" t="s">
        <v>3886</v>
      </c>
      <c r="B434" s="2" t="n">
        <v>433</v>
      </c>
      <c r="C434" s="2" t="s">
        <v>3726</v>
      </c>
      <c r="D434" s="2" t="s">
        <v>3887</v>
      </c>
      <c r="E434" s="2" t="s">
        <v>3888</v>
      </c>
      <c r="F434" s="2" t="s">
        <v>3889</v>
      </c>
      <c r="G434" s="2" t="s">
        <v>281</v>
      </c>
      <c r="H434" s="2" t="s">
        <v>3890</v>
      </c>
      <c r="I434" s="2" t="s">
        <v>3891</v>
      </c>
      <c r="J434" s="2"/>
      <c r="K434" s="2" t="s">
        <v>1871</v>
      </c>
      <c r="L434" s="2" t="s">
        <v>314</v>
      </c>
      <c r="M434" s="2" t="s">
        <v>348</v>
      </c>
      <c r="N434" s="2" t="s">
        <v>535</v>
      </c>
      <c r="O434" s="2" t="s">
        <v>289</v>
      </c>
      <c r="P434" s="2" t="s">
        <v>392</v>
      </c>
      <c r="Q434" s="2" t="s">
        <v>3892</v>
      </c>
      <c r="R434" s="2" t="s">
        <v>289</v>
      </c>
      <c r="S434" s="2" t="s">
        <v>392</v>
      </c>
      <c r="T434" s="2" t="s">
        <v>3893</v>
      </c>
      <c r="U434" s="2" t="str">
        <f aca="false">IF(AND(O434=R434,O434&lt;&gt;"UNSURE"),"Agree","Conflict/Unsure")</f>
        <v>Agree</v>
      </c>
      <c r="V434" s="2"/>
      <c r="W434" s="2"/>
      <c r="X434" s="2"/>
      <c r="Y434" s="2" t="n">
        <v>0.043</v>
      </c>
      <c r="Z434" s="2" t="n">
        <v>1992</v>
      </c>
      <c r="AA434" s="2" t="s">
        <v>293</v>
      </c>
      <c r="AB434" s="2"/>
      <c r="AC434" s="2"/>
      <c r="AD434" s="2" t="s">
        <v>289</v>
      </c>
      <c r="AE434" s="2" t="s">
        <v>392</v>
      </c>
      <c r="AF434" s="2" t="s">
        <v>294</v>
      </c>
      <c r="AG434" s="9"/>
      <c r="AH434" s="9"/>
      <c r="AI434" s="9"/>
    </row>
    <row r="435" customFormat="false" ht="15" hidden="false" customHeight="false" outlineLevel="0" collapsed="false">
      <c r="A435" s="2" t="s">
        <v>3894</v>
      </c>
      <c r="B435" s="2" t="n">
        <v>434</v>
      </c>
      <c r="C435" s="2" t="s">
        <v>3726</v>
      </c>
      <c r="D435" s="2" t="s">
        <v>3895</v>
      </c>
      <c r="E435" s="2" t="s">
        <v>3896</v>
      </c>
      <c r="F435" s="2" t="s">
        <v>3897</v>
      </c>
      <c r="G435" s="2" t="s">
        <v>344</v>
      </c>
      <c r="H435" s="2" t="s">
        <v>3898</v>
      </c>
      <c r="I435" s="2" t="s">
        <v>3899</v>
      </c>
      <c r="J435" s="2" t="s">
        <v>3900</v>
      </c>
      <c r="K435" s="2" t="s">
        <v>303</v>
      </c>
      <c r="L435" s="2" t="s">
        <v>286</v>
      </c>
      <c r="M435" s="2" t="s">
        <v>779</v>
      </c>
      <c r="N435" s="2" t="s">
        <v>304</v>
      </c>
      <c r="O435" s="2" t="s">
        <v>350</v>
      </c>
      <c r="P435" s="2" t="s">
        <v>351</v>
      </c>
      <c r="Q435" s="2" t="s">
        <v>3901</v>
      </c>
      <c r="R435" s="2" t="s">
        <v>350</v>
      </c>
      <c r="S435" s="2" t="s">
        <v>351</v>
      </c>
      <c r="T435" s="2" t="s">
        <v>3902</v>
      </c>
      <c r="U435" s="2" t="str">
        <f aca="false">IF(AND(O435=R435,O435&lt;&gt;"UNSURE"),"Agree","Conflict/Unsure")</f>
        <v>Agree</v>
      </c>
      <c r="V435" s="2"/>
      <c r="W435" s="2"/>
      <c r="X435" s="2"/>
      <c r="Y435" s="2" t="n">
        <v>0.704</v>
      </c>
      <c r="Z435" s="2" t="n">
        <v>301</v>
      </c>
      <c r="AA435" s="2" t="s">
        <v>293</v>
      </c>
      <c r="AB435" s="2"/>
      <c r="AC435" s="2"/>
      <c r="AD435" s="2" t="s">
        <v>350</v>
      </c>
      <c r="AE435" s="2" t="s">
        <v>351</v>
      </c>
      <c r="AF435" s="2" t="s">
        <v>294</v>
      </c>
      <c r="AG435" s="9"/>
      <c r="AH435" s="9"/>
      <c r="AI435" s="9"/>
    </row>
    <row r="436" customFormat="false" ht="15" hidden="false" customHeight="false" outlineLevel="0" collapsed="false">
      <c r="A436" s="2" t="s">
        <v>3903</v>
      </c>
      <c r="B436" s="2" t="n">
        <v>435</v>
      </c>
      <c r="C436" s="2" t="s">
        <v>3726</v>
      </c>
      <c r="D436" s="2" t="s">
        <v>3904</v>
      </c>
      <c r="E436" s="2" t="s">
        <v>3905</v>
      </c>
      <c r="F436" s="2" t="s">
        <v>3906</v>
      </c>
      <c r="G436" s="2" t="s">
        <v>299</v>
      </c>
      <c r="H436" s="2" t="s">
        <v>3907</v>
      </c>
      <c r="I436" s="2" t="s">
        <v>3908</v>
      </c>
      <c r="J436" s="2" t="s">
        <v>3909</v>
      </c>
      <c r="K436" s="2" t="s">
        <v>303</v>
      </c>
      <c r="L436" s="2" t="s">
        <v>314</v>
      </c>
      <c r="M436" s="2" t="s">
        <v>348</v>
      </c>
      <c r="N436" s="2" t="s">
        <v>161</v>
      </c>
      <c r="O436" s="2" t="s">
        <v>289</v>
      </c>
      <c r="P436" s="2" t="s">
        <v>290</v>
      </c>
      <c r="Q436" s="2" t="s">
        <v>3910</v>
      </c>
      <c r="R436" s="2" t="s">
        <v>289</v>
      </c>
      <c r="S436" s="2" t="s">
        <v>290</v>
      </c>
      <c r="T436" s="2" t="s">
        <v>3910</v>
      </c>
      <c r="U436" s="2" t="str">
        <f aca="false">IF(AND(O436=R436,O436&lt;&gt;"UNSURE"),"Agree","Conflict/Unsure")</f>
        <v>Agree</v>
      </c>
      <c r="V436" s="2"/>
      <c r="W436" s="2"/>
      <c r="X436" s="2"/>
      <c r="Y436" s="2" t="n">
        <v>0.044</v>
      </c>
      <c r="Z436" s="2" t="n">
        <v>1984</v>
      </c>
      <c r="AA436" s="2" t="s">
        <v>293</v>
      </c>
      <c r="AB436" s="2"/>
      <c r="AC436" s="2"/>
      <c r="AD436" s="2" t="s">
        <v>289</v>
      </c>
      <c r="AE436" s="2" t="s">
        <v>290</v>
      </c>
      <c r="AF436" s="2" t="s">
        <v>294</v>
      </c>
      <c r="AG436" s="9"/>
      <c r="AH436" s="9"/>
      <c r="AI436" s="9"/>
    </row>
    <row r="437" customFormat="false" ht="15" hidden="false" customHeight="false" outlineLevel="0" collapsed="false">
      <c r="A437" s="2" t="s">
        <v>3911</v>
      </c>
      <c r="B437" s="2" t="n">
        <v>436</v>
      </c>
      <c r="C437" s="2" t="s">
        <v>3726</v>
      </c>
      <c r="D437" s="2" t="s">
        <v>3912</v>
      </c>
      <c r="E437" s="2" t="s">
        <v>3913</v>
      </c>
      <c r="F437" s="2" t="s">
        <v>3914</v>
      </c>
      <c r="G437" s="2" t="s">
        <v>281</v>
      </c>
      <c r="H437" s="2" t="s">
        <v>3915</v>
      </c>
      <c r="I437" s="2" t="s">
        <v>3916</v>
      </c>
      <c r="J437" s="2"/>
      <c r="K437" s="2" t="s">
        <v>303</v>
      </c>
      <c r="L437" s="2" t="s">
        <v>314</v>
      </c>
      <c r="M437" s="2" t="s">
        <v>1723</v>
      </c>
      <c r="N437" s="2" t="s">
        <v>506</v>
      </c>
      <c r="O437" s="2" t="s">
        <v>350</v>
      </c>
      <c r="P437" s="2" t="s">
        <v>351</v>
      </c>
      <c r="Q437" s="2" t="s">
        <v>3917</v>
      </c>
      <c r="R437" s="2" t="s">
        <v>350</v>
      </c>
      <c r="S437" s="2" t="s">
        <v>351</v>
      </c>
      <c r="T437" s="2" t="s">
        <v>3918</v>
      </c>
      <c r="U437" s="2" t="str">
        <f aca="false">IF(AND(O437=R437,O437&lt;&gt;"UNSURE"),"Agree","Conflict/Unsure")</f>
        <v>Agree</v>
      </c>
      <c r="V437" s="2"/>
      <c r="W437" s="2"/>
      <c r="X437" s="2"/>
      <c r="Y437" s="2" t="n">
        <v>1.227</v>
      </c>
      <c r="Z437" s="2" t="n">
        <v>8</v>
      </c>
      <c r="AA437" s="2" t="s">
        <v>293</v>
      </c>
      <c r="AB437" s="2"/>
      <c r="AC437" s="2"/>
      <c r="AD437" s="2" t="s">
        <v>350</v>
      </c>
      <c r="AE437" s="2" t="s">
        <v>351</v>
      </c>
      <c r="AF437" s="2" t="s">
        <v>294</v>
      </c>
      <c r="AG437" s="9"/>
      <c r="AH437" s="9"/>
      <c r="AI437" s="9"/>
    </row>
    <row r="438" customFormat="false" ht="15" hidden="false" customHeight="false" outlineLevel="0" collapsed="false">
      <c r="A438" s="2" t="s">
        <v>3919</v>
      </c>
      <c r="B438" s="2" t="n">
        <v>437</v>
      </c>
      <c r="C438" s="2" t="s">
        <v>3726</v>
      </c>
      <c r="D438" s="2" t="s">
        <v>3920</v>
      </c>
      <c r="E438" s="2" t="s">
        <v>3921</v>
      </c>
      <c r="F438" s="2" t="s">
        <v>3922</v>
      </c>
      <c r="G438" s="2" t="s">
        <v>281</v>
      </c>
      <c r="H438" s="2" t="s">
        <v>898</v>
      </c>
      <c r="I438" s="2" t="s">
        <v>3923</v>
      </c>
      <c r="J438" s="2" t="s">
        <v>3924</v>
      </c>
      <c r="K438" s="2" t="s">
        <v>303</v>
      </c>
      <c r="L438" s="2" t="s">
        <v>286</v>
      </c>
      <c r="M438" s="2" t="s">
        <v>2650</v>
      </c>
      <c r="N438" s="2" t="s">
        <v>943</v>
      </c>
      <c r="O438" s="2" t="s">
        <v>350</v>
      </c>
      <c r="P438" s="2" t="s">
        <v>351</v>
      </c>
      <c r="Q438" s="2" t="s">
        <v>3925</v>
      </c>
      <c r="R438" s="2" t="s">
        <v>350</v>
      </c>
      <c r="S438" s="2" t="s">
        <v>351</v>
      </c>
      <c r="T438" s="2" t="s">
        <v>3926</v>
      </c>
      <c r="U438" s="2" t="str">
        <f aca="false">IF(AND(O438=R438,O438&lt;&gt;"UNSURE"),"Agree","Conflict/Unsure")</f>
        <v>Agree</v>
      </c>
      <c r="V438" s="2"/>
      <c r="W438" s="2"/>
      <c r="X438" s="2"/>
      <c r="Y438" s="2" t="n">
        <v>0.937</v>
      </c>
      <c r="Z438" s="2" t="n">
        <v>123</v>
      </c>
      <c r="AA438" s="2" t="s">
        <v>293</v>
      </c>
      <c r="AB438" s="2"/>
      <c r="AC438" s="2"/>
      <c r="AD438" s="2" t="s">
        <v>350</v>
      </c>
      <c r="AE438" s="2" t="s">
        <v>351</v>
      </c>
      <c r="AF438" s="2" t="s">
        <v>294</v>
      </c>
      <c r="AG438" s="9"/>
      <c r="AH438" s="9"/>
      <c r="AI438" s="9"/>
    </row>
    <row r="439" customFormat="false" ht="15" hidden="false" customHeight="false" outlineLevel="0" collapsed="false">
      <c r="A439" s="2" t="s">
        <v>3927</v>
      </c>
      <c r="B439" s="2" t="n">
        <v>438</v>
      </c>
      <c r="C439" s="2" t="s">
        <v>3726</v>
      </c>
      <c r="D439" s="2" t="s">
        <v>3928</v>
      </c>
      <c r="E439" s="2" t="s">
        <v>3929</v>
      </c>
      <c r="F439" s="2" t="s">
        <v>3930</v>
      </c>
      <c r="G439" s="2" t="s">
        <v>281</v>
      </c>
      <c r="H439" s="2" t="s">
        <v>2403</v>
      </c>
      <c r="I439" s="2" t="s">
        <v>3931</v>
      </c>
      <c r="J439" s="2" t="s">
        <v>3932</v>
      </c>
      <c r="K439" s="2" t="s">
        <v>303</v>
      </c>
      <c r="L439" s="2" t="s">
        <v>286</v>
      </c>
      <c r="M439" s="2" t="s">
        <v>371</v>
      </c>
      <c r="N439" s="2" t="s">
        <v>304</v>
      </c>
      <c r="O439" s="2" t="s">
        <v>289</v>
      </c>
      <c r="P439" s="2" t="s">
        <v>361</v>
      </c>
      <c r="Q439" s="2" t="s">
        <v>3933</v>
      </c>
      <c r="R439" s="2" t="s">
        <v>289</v>
      </c>
      <c r="S439" s="2" t="s">
        <v>361</v>
      </c>
      <c r="T439" s="2" t="s">
        <v>3934</v>
      </c>
      <c r="U439" s="2" t="str">
        <f aca="false">IF(AND(O439=R439,O439&lt;&gt;"UNSURE"),"Agree","Conflict/Unsure")</f>
        <v>Agree</v>
      </c>
      <c r="V439" s="2"/>
      <c r="W439" s="2"/>
      <c r="X439" s="2"/>
      <c r="Y439" s="2" t="n">
        <v>0.2</v>
      </c>
      <c r="Z439" s="2" t="n">
        <v>1255</v>
      </c>
      <c r="AA439" s="2" t="s">
        <v>293</v>
      </c>
      <c r="AB439" s="2"/>
      <c r="AC439" s="2"/>
      <c r="AD439" s="2" t="s">
        <v>289</v>
      </c>
      <c r="AE439" s="2" t="s">
        <v>361</v>
      </c>
      <c r="AF439" s="2" t="s">
        <v>294</v>
      </c>
      <c r="AG439" s="9"/>
      <c r="AH439" s="9"/>
      <c r="AI439" s="9"/>
    </row>
    <row r="440" customFormat="false" ht="15" hidden="false" customHeight="false" outlineLevel="0" collapsed="false">
      <c r="A440" s="2" t="s">
        <v>3935</v>
      </c>
      <c r="B440" s="2" t="n">
        <v>439</v>
      </c>
      <c r="C440" s="2" t="s">
        <v>3726</v>
      </c>
      <c r="D440" s="2" t="s">
        <v>3936</v>
      </c>
      <c r="E440" s="2" t="s">
        <v>3937</v>
      </c>
      <c r="F440" s="2" t="s">
        <v>3938</v>
      </c>
      <c r="G440" s="2" t="s">
        <v>322</v>
      </c>
      <c r="H440" s="2" t="s">
        <v>3939</v>
      </c>
      <c r="I440" s="2" t="s">
        <v>3940</v>
      </c>
      <c r="J440" s="2"/>
      <c r="K440" s="2" t="s">
        <v>303</v>
      </c>
      <c r="L440" s="2" t="s">
        <v>314</v>
      </c>
      <c r="M440" s="2" t="s">
        <v>909</v>
      </c>
      <c r="N440" s="2" t="s">
        <v>438</v>
      </c>
      <c r="O440" s="2" t="s">
        <v>289</v>
      </c>
      <c r="P440" s="2" t="s">
        <v>361</v>
      </c>
      <c r="Q440" s="2" t="s">
        <v>3941</v>
      </c>
      <c r="R440" s="2" t="s">
        <v>289</v>
      </c>
      <c r="S440" s="2" t="s">
        <v>361</v>
      </c>
      <c r="T440" s="2" t="s">
        <v>3942</v>
      </c>
      <c r="U440" s="2" t="str">
        <f aca="false">IF(AND(O440=R440,O440&lt;&gt;"UNSURE"),"Agree","Conflict/Unsure")</f>
        <v>Agree</v>
      </c>
      <c r="V440" s="2"/>
      <c r="W440" s="2"/>
      <c r="X440" s="2"/>
      <c r="Y440" s="2" t="n">
        <v>0.606</v>
      </c>
      <c r="Z440" s="2" t="n">
        <v>368</v>
      </c>
      <c r="AA440" s="2" t="s">
        <v>771</v>
      </c>
      <c r="AB440" s="2" t="s">
        <v>289</v>
      </c>
      <c r="AC440" s="2" t="s">
        <v>3943</v>
      </c>
      <c r="AD440" s="2" t="s">
        <v>289</v>
      </c>
      <c r="AE440" s="2" t="s">
        <v>361</v>
      </c>
      <c r="AF440" s="2" t="s">
        <v>294</v>
      </c>
      <c r="AG440" s="9"/>
      <c r="AH440" s="9"/>
      <c r="AI440" s="9"/>
    </row>
    <row r="441" customFormat="false" ht="15" hidden="false" customHeight="false" outlineLevel="0" collapsed="false">
      <c r="A441" s="2" t="s">
        <v>3944</v>
      </c>
      <c r="B441" s="2" t="n">
        <v>440</v>
      </c>
      <c r="C441" s="2" t="s">
        <v>3726</v>
      </c>
      <c r="D441" s="2" t="s">
        <v>3945</v>
      </c>
      <c r="E441" s="2"/>
      <c r="F441" s="2" t="s">
        <v>3946</v>
      </c>
      <c r="G441" s="2" t="s">
        <v>344</v>
      </c>
      <c r="H441" s="2" t="s">
        <v>3947</v>
      </c>
      <c r="I441" s="2" t="s">
        <v>3948</v>
      </c>
      <c r="J441" s="2"/>
      <c r="K441" s="2" t="s">
        <v>303</v>
      </c>
      <c r="L441" s="2" t="s">
        <v>314</v>
      </c>
      <c r="M441" s="2" t="s">
        <v>779</v>
      </c>
      <c r="N441" s="2" t="s">
        <v>780</v>
      </c>
      <c r="O441" s="2" t="s">
        <v>289</v>
      </c>
      <c r="P441" s="2" t="s">
        <v>361</v>
      </c>
      <c r="Q441" s="2" t="s">
        <v>3949</v>
      </c>
      <c r="R441" s="2" t="s">
        <v>289</v>
      </c>
      <c r="S441" s="2" t="s">
        <v>361</v>
      </c>
      <c r="T441" s="2" t="s">
        <v>3949</v>
      </c>
      <c r="U441" s="2" t="str">
        <f aca="false">IF(AND(O441=R441,O441&lt;&gt;"UNSURE"),"Agree","Conflict/Unsure")</f>
        <v>Agree</v>
      </c>
      <c r="V441" s="2"/>
      <c r="W441" s="2"/>
      <c r="X441" s="2"/>
      <c r="Y441" s="2" t="n">
        <v>0.359</v>
      </c>
      <c r="Z441" s="2" t="n">
        <v>723</v>
      </c>
      <c r="AA441" s="2" t="s">
        <v>293</v>
      </c>
      <c r="AB441" s="2"/>
      <c r="AC441" s="2"/>
      <c r="AD441" s="2" t="s">
        <v>289</v>
      </c>
      <c r="AE441" s="2" t="s">
        <v>361</v>
      </c>
      <c r="AF441" s="2" t="s">
        <v>294</v>
      </c>
      <c r="AG441" s="9"/>
      <c r="AH441" s="9"/>
      <c r="AI441" s="9"/>
    </row>
    <row r="442" customFormat="false" ht="15" hidden="false" customHeight="false" outlineLevel="0" collapsed="false">
      <c r="A442" s="2" t="s">
        <v>3950</v>
      </c>
      <c r="B442" s="2" t="n">
        <v>441</v>
      </c>
      <c r="C442" s="2" t="s">
        <v>3726</v>
      </c>
      <c r="D442" s="2" t="s">
        <v>3951</v>
      </c>
      <c r="E442" s="2" t="s">
        <v>3952</v>
      </c>
      <c r="F442" s="2" t="s">
        <v>3953</v>
      </c>
      <c r="G442" s="2" t="s">
        <v>344</v>
      </c>
      <c r="H442" s="2" t="s">
        <v>3954</v>
      </c>
      <c r="I442" s="2" t="s">
        <v>3955</v>
      </c>
      <c r="J442" s="2"/>
      <c r="K442" s="2" t="s">
        <v>747</v>
      </c>
      <c r="L442" s="2" t="s">
        <v>314</v>
      </c>
      <c r="M442" s="2" t="s">
        <v>3956</v>
      </c>
      <c r="N442" s="2" t="s">
        <v>161</v>
      </c>
      <c r="O442" s="2" t="s">
        <v>289</v>
      </c>
      <c r="P442" s="2" t="s">
        <v>290</v>
      </c>
      <c r="Q442" s="2" t="s">
        <v>3957</v>
      </c>
      <c r="R442" s="2" t="s">
        <v>289</v>
      </c>
      <c r="S442" s="2" t="s">
        <v>290</v>
      </c>
      <c r="T442" s="2" t="s">
        <v>3958</v>
      </c>
      <c r="U442" s="2" t="str">
        <f aca="false">IF(AND(O442=R442,O442&lt;&gt;"UNSURE"),"Agree","Conflict/Unsure")</f>
        <v>Agree</v>
      </c>
      <c r="V442" s="2"/>
      <c r="W442" s="2"/>
      <c r="X442" s="2"/>
      <c r="Y442" s="2" t="n">
        <v>0.145</v>
      </c>
      <c r="Z442" s="2" t="n">
        <v>1520</v>
      </c>
      <c r="AA442" s="2" t="s">
        <v>293</v>
      </c>
      <c r="AB442" s="2"/>
      <c r="AC442" s="2"/>
      <c r="AD442" s="2" t="s">
        <v>289</v>
      </c>
      <c r="AE442" s="2" t="s">
        <v>290</v>
      </c>
      <c r="AF442" s="2" t="s">
        <v>294</v>
      </c>
      <c r="AG442" s="9"/>
      <c r="AH442" s="9"/>
      <c r="AI442" s="9"/>
    </row>
    <row r="443" customFormat="false" ht="15" hidden="false" customHeight="false" outlineLevel="0" collapsed="false">
      <c r="A443" s="2" t="s">
        <v>3959</v>
      </c>
      <c r="B443" s="2" t="n">
        <v>442</v>
      </c>
      <c r="C443" s="2" t="s">
        <v>3726</v>
      </c>
      <c r="D443" s="2" t="s">
        <v>3960</v>
      </c>
      <c r="E443" s="2" t="s">
        <v>3961</v>
      </c>
      <c r="F443" s="2" t="s">
        <v>3962</v>
      </c>
      <c r="G443" s="2" t="s">
        <v>344</v>
      </c>
      <c r="H443" s="2" t="s">
        <v>1787</v>
      </c>
      <c r="I443" s="2" t="s">
        <v>3963</v>
      </c>
      <c r="J443" s="2" t="s">
        <v>3964</v>
      </c>
      <c r="K443" s="2" t="s">
        <v>303</v>
      </c>
      <c r="L443" s="2" t="s">
        <v>286</v>
      </c>
      <c r="M443" s="2" t="s">
        <v>468</v>
      </c>
      <c r="N443" s="2" t="s">
        <v>288</v>
      </c>
      <c r="O443" s="2" t="s">
        <v>289</v>
      </c>
      <c r="P443" s="2" t="s">
        <v>361</v>
      </c>
      <c r="Q443" s="2" t="s">
        <v>2192</v>
      </c>
      <c r="R443" s="2" t="s">
        <v>289</v>
      </c>
      <c r="S443" s="2" t="s">
        <v>361</v>
      </c>
      <c r="T443" s="2" t="s">
        <v>2193</v>
      </c>
      <c r="U443" s="2" t="str">
        <f aca="false">IF(AND(O443=R443,O443&lt;&gt;"UNSURE"),"Agree","Conflict/Unsure")</f>
        <v>Agree</v>
      </c>
      <c r="V443" s="2"/>
      <c r="W443" s="2"/>
      <c r="X443" s="2"/>
      <c r="Y443" s="2" t="n">
        <v>0.231</v>
      </c>
      <c r="Z443" s="2" t="n">
        <v>1103</v>
      </c>
      <c r="AA443" s="2" t="s">
        <v>293</v>
      </c>
      <c r="AB443" s="2"/>
      <c r="AC443" s="2"/>
      <c r="AD443" s="2" t="s">
        <v>289</v>
      </c>
      <c r="AE443" s="2" t="s">
        <v>361</v>
      </c>
      <c r="AF443" s="2" t="s">
        <v>294</v>
      </c>
      <c r="AG443" s="9"/>
      <c r="AH443" s="9"/>
      <c r="AI443" s="9"/>
    </row>
    <row r="444" customFormat="false" ht="15" hidden="false" customHeight="false" outlineLevel="0" collapsed="false">
      <c r="A444" s="2" t="s">
        <v>3965</v>
      </c>
      <c r="B444" s="2" t="n">
        <v>443</v>
      </c>
      <c r="C444" s="2" t="s">
        <v>3726</v>
      </c>
      <c r="D444" s="2" t="s">
        <v>3966</v>
      </c>
      <c r="E444" s="2" t="s">
        <v>3967</v>
      </c>
      <c r="F444" s="2" t="s">
        <v>3968</v>
      </c>
      <c r="G444" s="2" t="s">
        <v>322</v>
      </c>
      <c r="H444" s="2" t="s">
        <v>3969</v>
      </c>
      <c r="I444" s="2" t="s">
        <v>3970</v>
      </c>
      <c r="J444" s="2"/>
      <c r="K444" s="2" t="s">
        <v>303</v>
      </c>
      <c r="L444" s="2" t="s">
        <v>516</v>
      </c>
      <c r="M444" s="2" t="s">
        <v>468</v>
      </c>
      <c r="N444" s="2" t="s">
        <v>161</v>
      </c>
      <c r="O444" s="2" t="s">
        <v>289</v>
      </c>
      <c r="P444" s="2" t="s">
        <v>361</v>
      </c>
      <c r="Q444" s="2" t="s">
        <v>3971</v>
      </c>
      <c r="R444" s="2" t="s">
        <v>289</v>
      </c>
      <c r="S444" s="2" t="s">
        <v>361</v>
      </c>
      <c r="T444" s="2" t="s">
        <v>3972</v>
      </c>
      <c r="U444" s="2" t="str">
        <f aca="false">IF(AND(O444=R444,O444&lt;&gt;"UNSURE"),"Agree","Conflict/Unsure")</f>
        <v>Agree</v>
      </c>
      <c r="V444" s="2"/>
      <c r="W444" s="2"/>
      <c r="X444" s="2"/>
      <c r="Y444" s="2" t="n">
        <v>0.246</v>
      </c>
      <c r="Z444" s="2" t="n">
        <v>1051</v>
      </c>
      <c r="AA444" s="2" t="s">
        <v>293</v>
      </c>
      <c r="AB444" s="2"/>
      <c r="AC444" s="2"/>
      <c r="AD444" s="2" t="s">
        <v>289</v>
      </c>
      <c r="AE444" s="2" t="s">
        <v>361</v>
      </c>
      <c r="AF444" s="2" t="s">
        <v>294</v>
      </c>
      <c r="AG444" s="9"/>
      <c r="AH444" s="9"/>
      <c r="AI444" s="9"/>
    </row>
    <row r="445" customFormat="false" ht="15" hidden="false" customHeight="false" outlineLevel="0" collapsed="false">
      <c r="A445" s="2" t="s">
        <v>3973</v>
      </c>
      <c r="B445" s="2" t="n">
        <v>444</v>
      </c>
      <c r="C445" s="2" t="s">
        <v>3726</v>
      </c>
      <c r="D445" s="2" t="s">
        <v>3974</v>
      </c>
      <c r="E445" s="2" t="s">
        <v>3975</v>
      </c>
      <c r="F445" s="2" t="s">
        <v>3976</v>
      </c>
      <c r="G445" s="2" t="s">
        <v>344</v>
      </c>
      <c r="H445" s="2" t="s">
        <v>1207</v>
      </c>
      <c r="I445" s="2" t="s">
        <v>3977</v>
      </c>
      <c r="J445" s="2" t="s">
        <v>3978</v>
      </c>
      <c r="K445" s="2" t="s">
        <v>303</v>
      </c>
      <c r="L445" s="2" t="s">
        <v>286</v>
      </c>
      <c r="M445" s="2" t="s">
        <v>358</v>
      </c>
      <c r="N445" s="2" t="s">
        <v>496</v>
      </c>
      <c r="O445" s="2" t="s">
        <v>289</v>
      </c>
      <c r="P445" s="2" t="s">
        <v>290</v>
      </c>
      <c r="Q445" s="2" t="s">
        <v>3979</v>
      </c>
      <c r="R445" s="2" t="s">
        <v>289</v>
      </c>
      <c r="S445" s="2" t="s">
        <v>290</v>
      </c>
      <c r="T445" s="2" t="s">
        <v>3979</v>
      </c>
      <c r="U445" s="2" t="str">
        <f aca="false">IF(AND(O445=R445,O445&lt;&gt;"UNSURE"),"Agree","Conflict/Unsure")</f>
        <v>Agree</v>
      </c>
      <c r="V445" s="2"/>
      <c r="W445" s="2"/>
      <c r="X445" s="2"/>
      <c r="Y445" s="2" t="n">
        <v>0.207</v>
      </c>
      <c r="Z445" s="2" t="n">
        <v>1216</v>
      </c>
      <c r="AA445" s="2" t="s">
        <v>293</v>
      </c>
      <c r="AB445" s="2"/>
      <c r="AC445" s="2"/>
      <c r="AD445" s="2" t="s">
        <v>289</v>
      </c>
      <c r="AE445" s="2" t="s">
        <v>290</v>
      </c>
      <c r="AF445" s="2" t="s">
        <v>294</v>
      </c>
      <c r="AG445" s="9"/>
      <c r="AH445" s="9"/>
      <c r="AI445" s="9"/>
    </row>
    <row r="446" customFormat="false" ht="15" hidden="false" customHeight="false" outlineLevel="0" collapsed="false">
      <c r="A446" s="2" t="s">
        <v>3980</v>
      </c>
      <c r="B446" s="2" t="n">
        <v>445</v>
      </c>
      <c r="C446" s="2" t="s">
        <v>3726</v>
      </c>
      <c r="D446" s="2" t="s">
        <v>3981</v>
      </c>
      <c r="E446" s="2" t="s">
        <v>3982</v>
      </c>
      <c r="F446" s="2" t="s">
        <v>3983</v>
      </c>
      <c r="G446" s="2" t="s">
        <v>299</v>
      </c>
      <c r="H446" s="2" t="s">
        <v>3984</v>
      </c>
      <c r="I446" s="2" t="s">
        <v>3985</v>
      </c>
      <c r="J446" s="2"/>
      <c r="K446" s="2" t="s">
        <v>436</v>
      </c>
      <c r="L446" s="2" t="s">
        <v>314</v>
      </c>
      <c r="M446" s="2" t="s">
        <v>486</v>
      </c>
      <c r="N446" s="2" t="s">
        <v>161</v>
      </c>
      <c r="O446" s="2" t="s">
        <v>289</v>
      </c>
      <c r="P446" s="2" t="s">
        <v>290</v>
      </c>
      <c r="Q446" s="2" t="s">
        <v>3986</v>
      </c>
      <c r="R446" s="2" t="s">
        <v>289</v>
      </c>
      <c r="S446" s="2" t="s">
        <v>290</v>
      </c>
      <c r="T446" s="2" t="s">
        <v>3986</v>
      </c>
      <c r="U446" s="2" t="str">
        <f aca="false">IF(AND(O446=R446,O446&lt;&gt;"UNSURE"),"Agree","Conflict/Unsure")</f>
        <v>Agree</v>
      </c>
      <c r="V446" s="2"/>
      <c r="W446" s="2"/>
      <c r="X446" s="2"/>
      <c r="Y446" s="2" t="n">
        <v>0.071</v>
      </c>
      <c r="Z446" s="2" t="n">
        <v>1893</v>
      </c>
      <c r="AA446" s="2" t="s">
        <v>293</v>
      </c>
      <c r="AB446" s="2"/>
      <c r="AC446" s="2"/>
      <c r="AD446" s="2" t="s">
        <v>289</v>
      </c>
      <c r="AE446" s="2" t="s">
        <v>290</v>
      </c>
      <c r="AF446" s="2" t="s">
        <v>294</v>
      </c>
      <c r="AG446" s="9"/>
      <c r="AH446" s="9"/>
      <c r="AI446" s="9"/>
    </row>
    <row r="447" customFormat="false" ht="15" hidden="false" customHeight="false" outlineLevel="0" collapsed="false">
      <c r="A447" s="2" t="s">
        <v>3987</v>
      </c>
      <c r="B447" s="2" t="n">
        <v>446</v>
      </c>
      <c r="C447" s="2" t="s">
        <v>3726</v>
      </c>
      <c r="D447" s="2" t="s">
        <v>3988</v>
      </c>
      <c r="E447" s="2" t="s">
        <v>3989</v>
      </c>
      <c r="F447" s="2" t="s">
        <v>3990</v>
      </c>
      <c r="G447" s="2" t="s">
        <v>299</v>
      </c>
      <c r="H447" s="2" t="s">
        <v>3628</v>
      </c>
      <c r="I447" s="2" t="s">
        <v>3991</v>
      </c>
      <c r="J447" s="2" t="s">
        <v>3992</v>
      </c>
      <c r="K447" s="2" t="s">
        <v>303</v>
      </c>
      <c r="L447" s="2" t="s">
        <v>286</v>
      </c>
      <c r="M447" s="2" t="s">
        <v>3993</v>
      </c>
      <c r="N447" s="2" t="s">
        <v>578</v>
      </c>
      <c r="O447" s="2" t="s">
        <v>289</v>
      </c>
      <c r="P447" s="2" t="s">
        <v>305</v>
      </c>
      <c r="Q447" s="2" t="s">
        <v>3994</v>
      </c>
      <c r="R447" s="2" t="s">
        <v>289</v>
      </c>
      <c r="S447" s="2" t="s">
        <v>305</v>
      </c>
      <c r="T447" s="2" t="s">
        <v>3995</v>
      </c>
      <c r="U447" s="2" t="str">
        <f aca="false">IF(AND(O447=R447,O447&lt;&gt;"UNSURE"),"Agree","Conflict/Unsure")</f>
        <v>Agree</v>
      </c>
      <c r="V447" s="2"/>
      <c r="W447" s="2"/>
      <c r="X447" s="2"/>
      <c r="Y447" s="2" t="n">
        <v>0.25</v>
      </c>
      <c r="Z447" s="2" t="n">
        <v>1029</v>
      </c>
      <c r="AA447" s="2" t="s">
        <v>293</v>
      </c>
      <c r="AB447" s="2"/>
      <c r="AC447" s="2"/>
      <c r="AD447" s="2" t="s">
        <v>289</v>
      </c>
      <c r="AE447" s="2" t="s">
        <v>305</v>
      </c>
      <c r="AF447" s="2" t="s">
        <v>294</v>
      </c>
      <c r="AG447" s="9"/>
      <c r="AH447" s="9"/>
      <c r="AI447" s="9"/>
    </row>
    <row r="448" customFormat="false" ht="15" hidden="false" customHeight="false" outlineLevel="0" collapsed="false">
      <c r="A448" s="2" t="s">
        <v>3996</v>
      </c>
      <c r="B448" s="2" t="n">
        <v>447</v>
      </c>
      <c r="C448" s="2" t="s">
        <v>3726</v>
      </c>
      <c r="D448" s="2" t="s">
        <v>3997</v>
      </c>
      <c r="E448" s="2" t="s">
        <v>3998</v>
      </c>
      <c r="F448" s="2" t="s">
        <v>3999</v>
      </c>
      <c r="G448" s="2" t="s">
        <v>322</v>
      </c>
      <c r="H448" s="2" t="s">
        <v>345</v>
      </c>
      <c r="I448" s="2" t="s">
        <v>4000</v>
      </c>
      <c r="J448" s="2" t="s">
        <v>4001</v>
      </c>
      <c r="K448" s="2" t="s">
        <v>303</v>
      </c>
      <c r="L448" s="2" t="s">
        <v>286</v>
      </c>
      <c r="M448" s="2" t="s">
        <v>1268</v>
      </c>
      <c r="N448" s="2" t="s">
        <v>625</v>
      </c>
      <c r="O448" s="2" t="s">
        <v>289</v>
      </c>
      <c r="P448" s="2" t="s">
        <v>361</v>
      </c>
      <c r="Q448" s="2" t="s">
        <v>4002</v>
      </c>
      <c r="R448" s="2" t="s">
        <v>289</v>
      </c>
      <c r="S448" s="2" t="s">
        <v>361</v>
      </c>
      <c r="T448" s="2" t="s">
        <v>4003</v>
      </c>
      <c r="U448" s="2" t="str">
        <f aca="false">IF(AND(O448=R448,O448&lt;&gt;"UNSURE"),"Agree","Conflict/Unsure")</f>
        <v>Agree</v>
      </c>
      <c r="V448" s="2"/>
      <c r="W448" s="2"/>
      <c r="X448" s="2"/>
      <c r="Y448" s="2" t="n">
        <v>0.393</v>
      </c>
      <c r="Z448" s="2" t="n">
        <v>646</v>
      </c>
      <c r="AA448" s="2" t="s">
        <v>293</v>
      </c>
      <c r="AB448" s="2"/>
      <c r="AC448" s="2"/>
      <c r="AD448" s="2" t="s">
        <v>289</v>
      </c>
      <c r="AE448" s="2" t="s">
        <v>361</v>
      </c>
      <c r="AF448" s="2" t="s">
        <v>294</v>
      </c>
      <c r="AG448" s="9"/>
      <c r="AH448" s="9"/>
      <c r="AI448" s="9"/>
    </row>
    <row r="449" customFormat="false" ht="15" hidden="false" customHeight="false" outlineLevel="0" collapsed="false">
      <c r="A449" s="2" t="s">
        <v>4004</v>
      </c>
      <c r="B449" s="2" t="n">
        <v>448</v>
      </c>
      <c r="C449" s="2" t="s">
        <v>3726</v>
      </c>
      <c r="D449" s="2" t="s">
        <v>4005</v>
      </c>
      <c r="E449" s="2" t="s">
        <v>4006</v>
      </c>
      <c r="F449" s="2" t="s">
        <v>4007</v>
      </c>
      <c r="G449" s="2" t="s">
        <v>322</v>
      </c>
      <c r="H449" s="2" t="s">
        <v>2216</v>
      </c>
      <c r="I449" s="2" t="s">
        <v>4008</v>
      </c>
      <c r="J449" s="2" t="s">
        <v>4009</v>
      </c>
      <c r="K449" s="2" t="s">
        <v>303</v>
      </c>
      <c r="L449" s="2" t="s">
        <v>286</v>
      </c>
      <c r="M449" s="2" t="s">
        <v>779</v>
      </c>
      <c r="N449" s="2" t="s">
        <v>1292</v>
      </c>
      <c r="O449" s="2" t="s">
        <v>289</v>
      </c>
      <c r="P449" s="2" t="s">
        <v>361</v>
      </c>
      <c r="Q449" s="2" t="s">
        <v>4010</v>
      </c>
      <c r="R449" s="2" t="s">
        <v>289</v>
      </c>
      <c r="S449" s="2" t="s">
        <v>361</v>
      </c>
      <c r="T449" s="2" t="s">
        <v>4011</v>
      </c>
      <c r="U449" s="2" t="str">
        <f aca="false">IF(AND(O449=R449,O449&lt;&gt;"UNSURE"),"Agree","Conflict/Unsure")</f>
        <v>Agree</v>
      </c>
      <c r="V449" s="2"/>
      <c r="W449" s="2"/>
      <c r="X449" s="2"/>
      <c r="Y449" s="2" t="n">
        <v>0.732</v>
      </c>
      <c r="Z449" s="2" t="n">
        <v>279</v>
      </c>
      <c r="AA449" s="2" t="s">
        <v>771</v>
      </c>
      <c r="AB449" s="2" t="s">
        <v>289</v>
      </c>
      <c r="AC449" s="2" t="s">
        <v>4012</v>
      </c>
      <c r="AD449" s="2" t="s">
        <v>289</v>
      </c>
      <c r="AE449" s="2" t="s">
        <v>361</v>
      </c>
      <c r="AF449" s="2" t="s">
        <v>294</v>
      </c>
      <c r="AG449" s="9"/>
      <c r="AH449" s="9"/>
      <c r="AI449" s="9"/>
    </row>
    <row r="450" customFormat="false" ht="15" hidden="false" customHeight="false" outlineLevel="0" collapsed="false">
      <c r="A450" s="2" t="s">
        <v>4013</v>
      </c>
      <c r="B450" s="2" t="n">
        <v>449</v>
      </c>
      <c r="C450" s="2" t="s">
        <v>3726</v>
      </c>
      <c r="D450" s="2" t="s">
        <v>4014</v>
      </c>
      <c r="E450" s="2" t="s">
        <v>4015</v>
      </c>
      <c r="F450" s="2" t="s">
        <v>4016</v>
      </c>
      <c r="G450" s="2" t="s">
        <v>344</v>
      </c>
      <c r="H450" s="2" t="s">
        <v>1223</v>
      </c>
      <c r="I450" s="2" t="s">
        <v>4017</v>
      </c>
      <c r="J450" s="2" t="s">
        <v>4018</v>
      </c>
      <c r="K450" s="2" t="s">
        <v>303</v>
      </c>
      <c r="L450" s="2" t="s">
        <v>286</v>
      </c>
      <c r="M450" s="2" t="s">
        <v>3784</v>
      </c>
      <c r="N450" s="2" t="s">
        <v>304</v>
      </c>
      <c r="O450" s="2" t="s">
        <v>289</v>
      </c>
      <c r="P450" s="2" t="s">
        <v>361</v>
      </c>
      <c r="Q450" s="2" t="s">
        <v>4019</v>
      </c>
      <c r="R450" s="2" t="s">
        <v>289</v>
      </c>
      <c r="S450" s="2" t="s">
        <v>361</v>
      </c>
      <c r="T450" s="2" t="s">
        <v>4020</v>
      </c>
      <c r="U450" s="2" t="str">
        <f aca="false">IF(AND(O450=R450,O450&lt;&gt;"UNSURE"),"Agree","Conflict/Unsure")</f>
        <v>Agree</v>
      </c>
      <c r="V450" s="2"/>
      <c r="W450" s="2"/>
      <c r="X450" s="2"/>
      <c r="Y450" s="2" t="n">
        <v>0.171</v>
      </c>
      <c r="Z450" s="2" t="n">
        <v>1392</v>
      </c>
      <c r="AA450" s="2" t="s">
        <v>293</v>
      </c>
      <c r="AB450" s="2"/>
      <c r="AC450" s="2"/>
      <c r="AD450" s="2" t="s">
        <v>289</v>
      </c>
      <c r="AE450" s="2" t="s">
        <v>361</v>
      </c>
      <c r="AF450" s="2" t="s">
        <v>294</v>
      </c>
      <c r="AG450" s="9"/>
      <c r="AH450" s="9"/>
      <c r="AI450" s="9"/>
    </row>
    <row r="451" customFormat="false" ht="15" hidden="false" customHeight="false" outlineLevel="0" collapsed="false">
      <c r="A451" s="2" t="s">
        <v>4021</v>
      </c>
      <c r="B451" s="2" t="n">
        <v>450</v>
      </c>
      <c r="C451" s="2" t="s">
        <v>3726</v>
      </c>
      <c r="D451" s="2" t="s">
        <v>4022</v>
      </c>
      <c r="E451" s="2" t="s">
        <v>4023</v>
      </c>
      <c r="F451" s="2" t="s">
        <v>4024</v>
      </c>
      <c r="G451" s="2" t="s">
        <v>344</v>
      </c>
      <c r="H451" s="2" t="s">
        <v>483</v>
      </c>
      <c r="I451" s="2" t="s">
        <v>4025</v>
      </c>
      <c r="J451" s="2" t="s">
        <v>4026</v>
      </c>
      <c r="K451" s="2" t="s">
        <v>303</v>
      </c>
      <c r="L451" s="2" t="s">
        <v>286</v>
      </c>
      <c r="M451" s="2" t="s">
        <v>1268</v>
      </c>
      <c r="N451" s="2" t="s">
        <v>304</v>
      </c>
      <c r="O451" s="2" t="s">
        <v>289</v>
      </c>
      <c r="P451" s="2" t="s">
        <v>361</v>
      </c>
      <c r="Q451" s="2" t="s">
        <v>4027</v>
      </c>
      <c r="R451" s="2" t="s">
        <v>289</v>
      </c>
      <c r="S451" s="2" t="s">
        <v>361</v>
      </c>
      <c r="T451" s="2" t="s">
        <v>4028</v>
      </c>
      <c r="U451" s="2" t="str">
        <f aca="false">IF(AND(O451=R451,O451&lt;&gt;"UNSURE"),"Agree","Conflict/Unsure")</f>
        <v>Agree</v>
      </c>
      <c r="V451" s="2"/>
      <c r="W451" s="2"/>
      <c r="X451" s="2"/>
      <c r="Y451" s="2" t="n">
        <v>0.393</v>
      </c>
      <c r="Z451" s="2" t="n">
        <v>644</v>
      </c>
      <c r="AA451" s="2" t="s">
        <v>293</v>
      </c>
      <c r="AB451" s="2"/>
      <c r="AC451" s="2"/>
      <c r="AD451" s="2" t="s">
        <v>289</v>
      </c>
      <c r="AE451" s="2" t="s">
        <v>361</v>
      </c>
      <c r="AF451" s="2" t="s">
        <v>294</v>
      </c>
      <c r="AG451" s="9"/>
      <c r="AH451" s="9"/>
      <c r="AI451" s="9"/>
    </row>
    <row r="452" customFormat="false" ht="15" hidden="false" customHeight="false" outlineLevel="0" collapsed="false">
      <c r="A452" s="2" t="s">
        <v>4029</v>
      </c>
      <c r="B452" s="2" t="n">
        <v>451</v>
      </c>
      <c r="C452" s="2" t="s">
        <v>3726</v>
      </c>
      <c r="D452" s="2" t="s">
        <v>4030</v>
      </c>
      <c r="E452" s="2" t="s">
        <v>4031</v>
      </c>
      <c r="F452" s="2" t="s">
        <v>4032</v>
      </c>
      <c r="G452" s="2" t="s">
        <v>344</v>
      </c>
      <c r="H452" s="2" t="s">
        <v>595</v>
      </c>
      <c r="I452" s="2" t="s">
        <v>4033</v>
      </c>
      <c r="J452" s="2" t="s">
        <v>4034</v>
      </c>
      <c r="K452" s="2" t="s">
        <v>303</v>
      </c>
      <c r="L452" s="2" t="s">
        <v>286</v>
      </c>
      <c r="M452" s="2" t="s">
        <v>4035</v>
      </c>
      <c r="N452" s="2" t="s">
        <v>304</v>
      </c>
      <c r="O452" s="2" t="s">
        <v>350</v>
      </c>
      <c r="P452" s="2" t="s">
        <v>351</v>
      </c>
      <c r="Q452" s="2" t="s">
        <v>4036</v>
      </c>
      <c r="R452" s="2" t="s">
        <v>350</v>
      </c>
      <c r="S452" s="2" t="s">
        <v>351</v>
      </c>
      <c r="T452" s="2" t="s">
        <v>4037</v>
      </c>
      <c r="U452" s="2" t="str">
        <f aca="false">IF(AND(O452=R452,O452&lt;&gt;"UNSURE"),"Agree","Conflict/Unsure")</f>
        <v>Agree</v>
      </c>
      <c r="V452" s="2"/>
      <c r="W452" s="2"/>
      <c r="X452" s="2"/>
      <c r="Y452" s="2" t="n">
        <v>0.68</v>
      </c>
      <c r="Z452" s="2" t="n">
        <v>313</v>
      </c>
      <c r="AA452" s="2" t="s">
        <v>293</v>
      </c>
      <c r="AB452" s="2"/>
      <c r="AC452" s="2"/>
      <c r="AD452" s="2" t="s">
        <v>350</v>
      </c>
      <c r="AE452" s="2" t="s">
        <v>351</v>
      </c>
      <c r="AF452" s="2" t="s">
        <v>294</v>
      </c>
      <c r="AG452" s="9"/>
      <c r="AH452" s="9"/>
      <c r="AI452" s="9"/>
    </row>
    <row r="453" customFormat="false" ht="15" hidden="false" customHeight="false" outlineLevel="0" collapsed="false">
      <c r="A453" s="2" t="s">
        <v>4038</v>
      </c>
      <c r="B453" s="2" t="n">
        <v>452</v>
      </c>
      <c r="C453" s="2" t="s">
        <v>3726</v>
      </c>
      <c r="D453" s="2" t="s">
        <v>4039</v>
      </c>
      <c r="E453" s="2" t="s">
        <v>4040</v>
      </c>
      <c r="F453" s="2" t="s">
        <v>4041</v>
      </c>
      <c r="G453" s="2" t="s">
        <v>322</v>
      </c>
      <c r="H453" s="2" t="s">
        <v>4042</v>
      </c>
      <c r="I453" s="2" t="s">
        <v>4043</v>
      </c>
      <c r="J453" s="2" t="s">
        <v>4044</v>
      </c>
      <c r="K453" s="2" t="s">
        <v>303</v>
      </c>
      <c r="L453" s="2" t="s">
        <v>286</v>
      </c>
      <c r="M453" s="2" t="s">
        <v>371</v>
      </c>
      <c r="N453" s="2" t="s">
        <v>382</v>
      </c>
      <c r="O453" s="2" t="s">
        <v>289</v>
      </c>
      <c r="P453" s="2" t="s">
        <v>392</v>
      </c>
      <c r="Q453" s="2" t="s">
        <v>4045</v>
      </c>
      <c r="R453" s="2" t="s">
        <v>289</v>
      </c>
      <c r="S453" s="2" t="s">
        <v>392</v>
      </c>
      <c r="T453" s="2" t="s">
        <v>4045</v>
      </c>
      <c r="U453" s="2" t="str">
        <f aca="false">IF(AND(O453=R453,O453&lt;&gt;"UNSURE"),"Agree","Conflict/Unsure")</f>
        <v>Agree</v>
      </c>
      <c r="V453" s="2"/>
      <c r="W453" s="2"/>
      <c r="X453" s="2"/>
      <c r="Y453" s="2" t="n">
        <v>0.198</v>
      </c>
      <c r="Z453" s="2" t="n">
        <v>1258</v>
      </c>
      <c r="AA453" s="2" t="s">
        <v>293</v>
      </c>
      <c r="AB453" s="2"/>
      <c r="AC453" s="2"/>
      <c r="AD453" s="2" t="s">
        <v>289</v>
      </c>
      <c r="AE453" s="2" t="s">
        <v>392</v>
      </c>
      <c r="AF453" s="2" t="s">
        <v>294</v>
      </c>
      <c r="AG453" s="9"/>
      <c r="AH453" s="9"/>
      <c r="AI453" s="9"/>
    </row>
    <row r="454" customFormat="false" ht="15" hidden="false" customHeight="false" outlineLevel="0" collapsed="false">
      <c r="A454" s="2" t="s">
        <v>4046</v>
      </c>
      <c r="B454" s="2" t="n">
        <v>453</v>
      </c>
      <c r="C454" s="2" t="s">
        <v>3726</v>
      </c>
      <c r="D454" s="2" t="s">
        <v>4047</v>
      </c>
      <c r="E454" s="2" t="s">
        <v>4048</v>
      </c>
      <c r="F454" s="2" t="s">
        <v>4049</v>
      </c>
      <c r="G454" s="2" t="s">
        <v>344</v>
      </c>
      <c r="H454" s="2" t="s">
        <v>4050</v>
      </c>
      <c r="I454" s="2" t="s">
        <v>4051</v>
      </c>
      <c r="J454" s="2" t="s">
        <v>4052</v>
      </c>
      <c r="K454" s="2" t="s">
        <v>303</v>
      </c>
      <c r="L454" s="2" t="s">
        <v>286</v>
      </c>
      <c r="M454" s="2" t="s">
        <v>400</v>
      </c>
      <c r="N454" s="2" t="s">
        <v>304</v>
      </c>
      <c r="O454" s="2" t="s">
        <v>289</v>
      </c>
      <c r="P454" s="2" t="s">
        <v>361</v>
      </c>
      <c r="Q454" s="2" t="s">
        <v>4053</v>
      </c>
      <c r="R454" s="2" t="s">
        <v>289</v>
      </c>
      <c r="S454" s="2" t="s">
        <v>361</v>
      </c>
      <c r="T454" s="2" t="s">
        <v>4053</v>
      </c>
      <c r="U454" s="2" t="str">
        <f aca="false">IF(AND(O454=R454,O454&lt;&gt;"UNSURE"),"Agree","Conflict/Unsure")</f>
        <v>Agree</v>
      </c>
      <c r="V454" s="2"/>
      <c r="W454" s="2"/>
      <c r="X454" s="2"/>
      <c r="Y454" s="2" t="n">
        <v>0.104</v>
      </c>
      <c r="Z454" s="2" t="n">
        <v>1747</v>
      </c>
      <c r="AA454" s="2" t="s">
        <v>293</v>
      </c>
      <c r="AB454" s="2"/>
      <c r="AC454" s="2"/>
      <c r="AD454" s="2" t="s">
        <v>289</v>
      </c>
      <c r="AE454" s="2" t="s">
        <v>361</v>
      </c>
      <c r="AF454" s="2" t="s">
        <v>294</v>
      </c>
      <c r="AG454" s="9"/>
      <c r="AH454" s="9"/>
      <c r="AI454" s="9"/>
    </row>
    <row r="455" customFormat="false" ht="15" hidden="false" customHeight="false" outlineLevel="0" collapsed="false">
      <c r="A455" s="2" t="s">
        <v>4054</v>
      </c>
      <c r="B455" s="2" t="n">
        <v>454</v>
      </c>
      <c r="C455" s="2" t="s">
        <v>3726</v>
      </c>
      <c r="D455" s="2" t="s">
        <v>4055</v>
      </c>
      <c r="E455" s="2"/>
      <c r="F455" s="2" t="s">
        <v>4056</v>
      </c>
      <c r="G455" s="2" t="s">
        <v>299</v>
      </c>
      <c r="H455" s="2" t="s">
        <v>1239</v>
      </c>
      <c r="I455" s="2" t="s">
        <v>4057</v>
      </c>
      <c r="J455" s="2" t="s">
        <v>4058</v>
      </c>
      <c r="K455" s="2" t="s">
        <v>303</v>
      </c>
      <c r="L455" s="2" t="s">
        <v>286</v>
      </c>
      <c r="M455" s="2" t="s">
        <v>468</v>
      </c>
      <c r="N455" s="2" t="s">
        <v>304</v>
      </c>
      <c r="O455" s="2" t="s">
        <v>289</v>
      </c>
      <c r="P455" s="2" t="s">
        <v>361</v>
      </c>
      <c r="Q455" s="2" t="s">
        <v>4059</v>
      </c>
      <c r="R455" s="2" t="s">
        <v>289</v>
      </c>
      <c r="S455" s="2" t="s">
        <v>361</v>
      </c>
      <c r="T455" s="2" t="s">
        <v>4060</v>
      </c>
      <c r="U455" s="2" t="str">
        <f aca="false">IF(AND(O455=R455,O455&lt;&gt;"UNSURE"),"Agree","Conflict/Unsure")</f>
        <v>Agree</v>
      </c>
      <c r="V455" s="2"/>
      <c r="W455" s="2"/>
      <c r="X455" s="2"/>
      <c r="Y455" s="2" t="n">
        <v>-0.064</v>
      </c>
      <c r="Z455" s="2" t="n">
        <v>2152</v>
      </c>
      <c r="AA455" s="2" t="s">
        <v>293</v>
      </c>
      <c r="AB455" s="2"/>
      <c r="AC455" s="2"/>
      <c r="AD455" s="2" t="s">
        <v>289</v>
      </c>
      <c r="AE455" s="2" t="s">
        <v>361</v>
      </c>
      <c r="AF455" s="2" t="s">
        <v>294</v>
      </c>
      <c r="AG455" s="9"/>
      <c r="AH455" s="9"/>
      <c r="AI455" s="9"/>
    </row>
    <row r="456" customFormat="false" ht="15" hidden="false" customHeight="false" outlineLevel="0" collapsed="false">
      <c r="A456" s="2" t="s">
        <v>4061</v>
      </c>
      <c r="B456" s="2" t="n">
        <v>455</v>
      </c>
      <c r="C456" s="2" t="s">
        <v>3726</v>
      </c>
      <c r="D456" s="2" t="s">
        <v>4062</v>
      </c>
      <c r="E456" s="2" t="s">
        <v>4063</v>
      </c>
      <c r="F456" s="2" t="s">
        <v>4064</v>
      </c>
      <c r="G456" s="2" t="s">
        <v>322</v>
      </c>
      <c r="H456" s="2" t="s">
        <v>4065</v>
      </c>
      <c r="I456" s="2" t="s">
        <v>4066</v>
      </c>
      <c r="J456" s="2"/>
      <c r="K456" s="2" t="s">
        <v>303</v>
      </c>
      <c r="L456" s="2" t="s">
        <v>314</v>
      </c>
      <c r="M456" s="2" t="s">
        <v>909</v>
      </c>
      <c r="N456" s="2" t="s">
        <v>161</v>
      </c>
      <c r="O456" s="2" t="s">
        <v>350</v>
      </c>
      <c r="P456" s="2" t="s">
        <v>351</v>
      </c>
      <c r="Q456" s="2" t="s">
        <v>4067</v>
      </c>
      <c r="R456" s="2" t="s">
        <v>350</v>
      </c>
      <c r="S456" s="2" t="s">
        <v>351</v>
      </c>
      <c r="T456" s="2" t="s">
        <v>4068</v>
      </c>
      <c r="U456" s="2" t="str">
        <f aca="false">IF(AND(O456=R456,O456&lt;&gt;"UNSURE"),"Agree","Conflict/Unsure")</f>
        <v>Agree</v>
      </c>
      <c r="V456" s="2"/>
      <c r="W456" s="2"/>
      <c r="X456" s="2"/>
      <c r="Y456" s="2" t="n">
        <v>0.843</v>
      </c>
      <c r="Z456" s="2" t="n">
        <v>200</v>
      </c>
      <c r="AA456" s="2" t="s">
        <v>293</v>
      </c>
      <c r="AB456" s="2"/>
      <c r="AC456" s="2"/>
      <c r="AD456" s="2" t="s">
        <v>350</v>
      </c>
      <c r="AE456" s="2" t="s">
        <v>351</v>
      </c>
      <c r="AF456" s="2" t="s">
        <v>294</v>
      </c>
      <c r="AG456" s="9"/>
      <c r="AH456" s="9"/>
      <c r="AI456" s="9"/>
    </row>
    <row r="457" customFormat="false" ht="15" hidden="false" customHeight="false" outlineLevel="0" collapsed="false">
      <c r="A457" s="2" t="s">
        <v>4069</v>
      </c>
      <c r="B457" s="2" t="n">
        <v>456</v>
      </c>
      <c r="C457" s="2" t="s">
        <v>3726</v>
      </c>
      <c r="D457" s="2" t="s">
        <v>4070</v>
      </c>
      <c r="E457" s="2" t="s">
        <v>4071</v>
      </c>
      <c r="F457" s="2" t="s">
        <v>4072</v>
      </c>
      <c r="G457" s="2" t="s">
        <v>281</v>
      </c>
      <c r="H457" s="2" t="s">
        <v>4073</v>
      </c>
      <c r="I457" s="2" t="s">
        <v>4074</v>
      </c>
      <c r="J457" s="2"/>
      <c r="K457" s="2" t="s">
        <v>303</v>
      </c>
      <c r="L457" s="2" t="s">
        <v>314</v>
      </c>
      <c r="M457" s="2" t="s">
        <v>779</v>
      </c>
      <c r="N457" s="2" t="s">
        <v>438</v>
      </c>
      <c r="O457" s="2" t="s">
        <v>289</v>
      </c>
      <c r="P457" s="2" t="s">
        <v>305</v>
      </c>
      <c r="Q457" s="2" t="s">
        <v>4075</v>
      </c>
      <c r="R457" s="2" t="s">
        <v>289</v>
      </c>
      <c r="S457" s="2" t="s">
        <v>305</v>
      </c>
      <c r="T457" s="2" t="s">
        <v>4076</v>
      </c>
      <c r="U457" s="2" t="str">
        <f aca="false">IF(AND(O457=R457,O457&lt;&gt;"UNSURE"),"Agree","Conflict/Unsure")</f>
        <v>Agree</v>
      </c>
      <c r="V457" s="2"/>
      <c r="W457" s="2"/>
      <c r="X457" s="2"/>
      <c r="Y457" s="2" t="n">
        <v>0.149</v>
      </c>
      <c r="Z457" s="2" t="n">
        <v>1491</v>
      </c>
      <c r="AA457" s="2" t="s">
        <v>293</v>
      </c>
      <c r="AB457" s="2"/>
      <c r="AC457" s="2"/>
      <c r="AD457" s="2" t="s">
        <v>289</v>
      </c>
      <c r="AE457" s="2" t="s">
        <v>305</v>
      </c>
      <c r="AF457" s="2" t="s">
        <v>294</v>
      </c>
      <c r="AG457" s="9"/>
      <c r="AH457" s="9"/>
      <c r="AI457" s="9"/>
    </row>
    <row r="458" customFormat="false" ht="15" hidden="false" customHeight="false" outlineLevel="0" collapsed="false">
      <c r="A458" s="2" t="s">
        <v>4077</v>
      </c>
      <c r="B458" s="2" t="n">
        <v>457</v>
      </c>
      <c r="C458" s="2" t="s">
        <v>3726</v>
      </c>
      <c r="D458" s="2" t="s">
        <v>4078</v>
      </c>
      <c r="E458" s="2" t="s">
        <v>4079</v>
      </c>
      <c r="F458" s="2" t="s">
        <v>4080</v>
      </c>
      <c r="G458" s="2" t="s">
        <v>344</v>
      </c>
      <c r="H458" s="2" t="s">
        <v>839</v>
      </c>
      <c r="I458" s="2" t="s">
        <v>4081</v>
      </c>
      <c r="J458" s="2" t="s">
        <v>4082</v>
      </c>
      <c r="K458" s="2" t="s">
        <v>303</v>
      </c>
      <c r="L458" s="2" t="s">
        <v>286</v>
      </c>
      <c r="M458" s="2" t="s">
        <v>852</v>
      </c>
      <c r="N458" s="2" t="s">
        <v>578</v>
      </c>
      <c r="O458" s="2" t="s">
        <v>289</v>
      </c>
      <c r="P458" s="2" t="s">
        <v>361</v>
      </c>
      <c r="Q458" s="2" t="s">
        <v>4083</v>
      </c>
      <c r="R458" s="2" t="s">
        <v>289</v>
      </c>
      <c r="S458" s="2" t="s">
        <v>361</v>
      </c>
      <c r="T458" s="2" t="s">
        <v>4084</v>
      </c>
      <c r="U458" s="2" t="str">
        <f aca="false">IF(AND(O458=R458,O458&lt;&gt;"UNSURE"),"Agree","Conflict/Unsure")</f>
        <v>Agree</v>
      </c>
      <c r="V458" s="2"/>
      <c r="W458" s="2"/>
      <c r="X458" s="2"/>
      <c r="Y458" s="2" t="n">
        <v>0.558</v>
      </c>
      <c r="Z458" s="2" t="n">
        <v>411</v>
      </c>
      <c r="AA458" s="2" t="s">
        <v>293</v>
      </c>
      <c r="AB458" s="2"/>
      <c r="AC458" s="2"/>
      <c r="AD458" s="2" t="s">
        <v>289</v>
      </c>
      <c r="AE458" s="2" t="s">
        <v>361</v>
      </c>
      <c r="AF458" s="2" t="s">
        <v>294</v>
      </c>
      <c r="AG458" s="9"/>
      <c r="AH458" s="9"/>
      <c r="AI458" s="9"/>
    </row>
    <row r="459" customFormat="false" ht="15" hidden="false" customHeight="false" outlineLevel="0" collapsed="false">
      <c r="A459" s="2" t="s">
        <v>4085</v>
      </c>
      <c r="B459" s="2" t="n">
        <v>458</v>
      </c>
      <c r="C459" s="2" t="s">
        <v>3726</v>
      </c>
      <c r="D459" s="2" t="s">
        <v>4086</v>
      </c>
      <c r="E459" s="2" t="s">
        <v>4087</v>
      </c>
      <c r="F459" s="2" t="s">
        <v>4088</v>
      </c>
      <c r="G459" s="2" t="s">
        <v>322</v>
      </c>
      <c r="H459" s="2" t="s">
        <v>4089</v>
      </c>
      <c r="I459" s="2" t="s">
        <v>4090</v>
      </c>
      <c r="J459" s="2"/>
      <c r="K459" s="2" t="s">
        <v>1871</v>
      </c>
      <c r="L459" s="2" t="s">
        <v>314</v>
      </c>
      <c r="M459" s="2" t="s">
        <v>4091</v>
      </c>
      <c r="N459" s="2" t="s">
        <v>161</v>
      </c>
      <c r="O459" s="2" t="s">
        <v>289</v>
      </c>
      <c r="P459" s="2" t="s">
        <v>305</v>
      </c>
      <c r="Q459" s="2" t="s">
        <v>4092</v>
      </c>
      <c r="R459" s="2" t="s">
        <v>289</v>
      </c>
      <c r="S459" s="2" t="s">
        <v>305</v>
      </c>
      <c r="T459" s="2" t="s">
        <v>4093</v>
      </c>
      <c r="U459" s="2" t="str">
        <f aca="false">IF(AND(O459=R459,O459&lt;&gt;"UNSURE"),"Agree","Conflict/Unsure")</f>
        <v>Agree</v>
      </c>
      <c r="V459" s="2"/>
      <c r="W459" s="2"/>
      <c r="X459" s="2"/>
      <c r="Y459" s="2" t="n">
        <v>0.072</v>
      </c>
      <c r="Z459" s="2" t="n">
        <v>1891</v>
      </c>
      <c r="AA459" s="2" t="s">
        <v>293</v>
      </c>
      <c r="AB459" s="2"/>
      <c r="AC459" s="2"/>
      <c r="AD459" s="2" t="s">
        <v>289</v>
      </c>
      <c r="AE459" s="2" t="s">
        <v>305</v>
      </c>
      <c r="AF459" s="2" t="s">
        <v>294</v>
      </c>
      <c r="AG459" s="9"/>
      <c r="AH459" s="9"/>
      <c r="AI459" s="9"/>
    </row>
    <row r="460" customFormat="false" ht="15" hidden="false" customHeight="false" outlineLevel="0" collapsed="false">
      <c r="A460" s="2" t="s">
        <v>4094</v>
      </c>
      <c r="B460" s="2" t="n">
        <v>459</v>
      </c>
      <c r="C460" s="2" t="s">
        <v>3726</v>
      </c>
      <c r="D460" s="2" t="s">
        <v>4095</v>
      </c>
      <c r="E460" s="2" t="s">
        <v>4096</v>
      </c>
      <c r="F460" s="2" t="s">
        <v>4097</v>
      </c>
      <c r="G460" s="2" t="s">
        <v>344</v>
      </c>
      <c r="H460" s="2" t="s">
        <v>1997</v>
      </c>
      <c r="I460" s="2" t="s">
        <v>4098</v>
      </c>
      <c r="J460" s="2" t="s">
        <v>4099</v>
      </c>
      <c r="K460" s="2" t="s">
        <v>303</v>
      </c>
      <c r="L460" s="2" t="s">
        <v>314</v>
      </c>
      <c r="M460" s="2" t="s">
        <v>4100</v>
      </c>
      <c r="N460" s="2" t="s">
        <v>161</v>
      </c>
      <c r="O460" s="2" t="s">
        <v>289</v>
      </c>
      <c r="P460" s="2" t="s">
        <v>305</v>
      </c>
      <c r="Q460" s="2" t="s">
        <v>4101</v>
      </c>
      <c r="R460" s="2" t="s">
        <v>289</v>
      </c>
      <c r="S460" s="2" t="s">
        <v>305</v>
      </c>
      <c r="T460" s="2" t="s">
        <v>4101</v>
      </c>
      <c r="U460" s="2" t="str">
        <f aca="false">IF(AND(O460=R460,O460&lt;&gt;"UNSURE"),"Agree","Conflict/Unsure")</f>
        <v>Agree</v>
      </c>
      <c r="V460" s="2"/>
      <c r="W460" s="2"/>
      <c r="X460" s="2"/>
      <c r="Y460" s="2" t="n">
        <v>0.301</v>
      </c>
      <c r="Z460" s="2" t="n">
        <v>865</v>
      </c>
      <c r="AA460" s="2" t="s">
        <v>293</v>
      </c>
      <c r="AB460" s="2"/>
      <c r="AC460" s="2"/>
      <c r="AD460" s="2" t="s">
        <v>289</v>
      </c>
      <c r="AE460" s="2" t="s">
        <v>305</v>
      </c>
      <c r="AF460" s="2" t="s">
        <v>294</v>
      </c>
      <c r="AG460" s="9"/>
      <c r="AH460" s="9"/>
      <c r="AI460" s="9"/>
    </row>
    <row r="461" customFormat="false" ht="15" hidden="false" customHeight="false" outlineLevel="0" collapsed="false">
      <c r="A461" s="2" t="s">
        <v>4102</v>
      </c>
      <c r="B461" s="2" t="n">
        <v>460</v>
      </c>
      <c r="C461" s="2" t="s">
        <v>3726</v>
      </c>
      <c r="D461" s="2" t="s">
        <v>4103</v>
      </c>
      <c r="E461" s="2" t="s">
        <v>4104</v>
      </c>
      <c r="F461" s="2" t="s">
        <v>4105</v>
      </c>
      <c r="G461" s="2" t="s">
        <v>344</v>
      </c>
      <c r="H461" s="2" t="s">
        <v>595</v>
      </c>
      <c r="I461" s="2" t="s">
        <v>4106</v>
      </c>
      <c r="J461" s="2" t="s">
        <v>4107</v>
      </c>
      <c r="K461" s="2" t="s">
        <v>303</v>
      </c>
      <c r="L461" s="2" t="s">
        <v>286</v>
      </c>
      <c r="M461" s="2" t="s">
        <v>713</v>
      </c>
      <c r="N461" s="2" t="s">
        <v>304</v>
      </c>
      <c r="O461" s="2" t="s">
        <v>289</v>
      </c>
      <c r="P461" s="2" t="s">
        <v>361</v>
      </c>
      <c r="Q461" s="2" t="s">
        <v>4108</v>
      </c>
      <c r="R461" s="2" t="s">
        <v>289</v>
      </c>
      <c r="S461" s="2" t="s">
        <v>361</v>
      </c>
      <c r="T461" s="2" t="s">
        <v>4109</v>
      </c>
      <c r="U461" s="2" t="str">
        <f aca="false">IF(AND(O461=R461,O461&lt;&gt;"UNSURE"),"Agree","Conflict/Unsure")</f>
        <v>Agree</v>
      </c>
      <c r="V461" s="2"/>
      <c r="W461" s="2"/>
      <c r="X461" s="2"/>
      <c r="Y461" s="2" t="n">
        <v>0.294</v>
      </c>
      <c r="Z461" s="2" t="n">
        <v>889</v>
      </c>
      <c r="AA461" s="2" t="s">
        <v>293</v>
      </c>
      <c r="AB461" s="2"/>
      <c r="AC461" s="2"/>
      <c r="AD461" s="2" t="s">
        <v>289</v>
      </c>
      <c r="AE461" s="2" t="s">
        <v>361</v>
      </c>
      <c r="AF461" s="2" t="s">
        <v>294</v>
      </c>
      <c r="AG461" s="9"/>
      <c r="AH461" s="9"/>
      <c r="AI461" s="9"/>
    </row>
    <row r="462" customFormat="false" ht="15" hidden="false" customHeight="false" outlineLevel="0" collapsed="false">
      <c r="A462" s="2" t="s">
        <v>4110</v>
      </c>
      <c r="B462" s="2" t="n">
        <v>461</v>
      </c>
      <c r="C462" s="2" t="s">
        <v>3726</v>
      </c>
      <c r="D462" s="2" t="s">
        <v>4111</v>
      </c>
      <c r="E462" s="2" t="s">
        <v>4112</v>
      </c>
      <c r="F462" s="2" t="s">
        <v>4113</v>
      </c>
      <c r="G462" s="2" t="s">
        <v>344</v>
      </c>
      <c r="H462" s="2" t="s">
        <v>3619</v>
      </c>
      <c r="I462" s="2" t="s">
        <v>4114</v>
      </c>
      <c r="J462" s="2" t="s">
        <v>4115</v>
      </c>
      <c r="K462" s="2" t="s">
        <v>303</v>
      </c>
      <c r="L462" s="2" t="s">
        <v>286</v>
      </c>
      <c r="M462" s="2" t="s">
        <v>449</v>
      </c>
      <c r="N462" s="2" t="s">
        <v>304</v>
      </c>
      <c r="O462" s="2" t="s">
        <v>289</v>
      </c>
      <c r="P462" s="2" t="s">
        <v>305</v>
      </c>
      <c r="Q462" s="2" t="s">
        <v>4116</v>
      </c>
      <c r="R462" s="2" t="s">
        <v>289</v>
      </c>
      <c r="S462" s="2" t="s">
        <v>361</v>
      </c>
      <c r="T462" s="2" t="s">
        <v>4117</v>
      </c>
      <c r="U462" s="2" t="str">
        <f aca="false">IF(AND(O462=R462,O462&lt;&gt;"UNSURE"),"Agree","Conflict/Unsure")</f>
        <v>Agree</v>
      </c>
      <c r="V462" s="2"/>
      <c r="W462" s="2"/>
      <c r="X462" s="2"/>
      <c r="Y462" s="2" t="n">
        <v>0.353</v>
      </c>
      <c r="Z462" s="2" t="n">
        <v>738</v>
      </c>
      <c r="AA462" s="2" t="s">
        <v>293</v>
      </c>
      <c r="AB462" s="2"/>
      <c r="AC462" s="2"/>
      <c r="AD462" s="2" t="s">
        <v>289</v>
      </c>
      <c r="AE462" s="2" t="s">
        <v>305</v>
      </c>
      <c r="AF462" s="2" t="s">
        <v>294</v>
      </c>
      <c r="AG462" s="9"/>
      <c r="AH462" s="9"/>
      <c r="AI462" s="9"/>
    </row>
    <row r="463" customFormat="false" ht="15" hidden="false" customHeight="false" outlineLevel="0" collapsed="false">
      <c r="A463" s="2" t="s">
        <v>4118</v>
      </c>
      <c r="B463" s="2" t="n">
        <v>462</v>
      </c>
      <c r="C463" s="2" t="s">
        <v>3726</v>
      </c>
      <c r="D463" s="2" t="s">
        <v>4119</v>
      </c>
      <c r="E463" s="2"/>
      <c r="F463" s="2" t="s">
        <v>4120</v>
      </c>
      <c r="G463" s="2" t="s">
        <v>344</v>
      </c>
      <c r="H463" s="2" t="s">
        <v>4121</v>
      </c>
      <c r="I463" s="2" t="s">
        <v>4122</v>
      </c>
      <c r="J463" s="2" t="s">
        <v>4123</v>
      </c>
      <c r="K463" s="2" t="s">
        <v>285</v>
      </c>
      <c r="L463" s="2" t="s">
        <v>286</v>
      </c>
      <c r="M463" s="2" t="s">
        <v>358</v>
      </c>
      <c r="N463" s="2" t="s">
        <v>4124</v>
      </c>
      <c r="O463" s="2" t="s">
        <v>289</v>
      </c>
      <c r="P463" s="2" t="s">
        <v>290</v>
      </c>
      <c r="Q463" s="2" t="s">
        <v>4125</v>
      </c>
      <c r="R463" s="2" t="s">
        <v>289</v>
      </c>
      <c r="S463" s="2" t="s">
        <v>290</v>
      </c>
      <c r="T463" s="2" t="s">
        <v>4126</v>
      </c>
      <c r="U463" s="2" t="str">
        <f aca="false">IF(AND(O463=R463,O463&lt;&gt;"UNSURE"),"Agree","Conflict/Unsure")</f>
        <v>Agree</v>
      </c>
      <c r="V463" s="2"/>
      <c r="W463" s="2"/>
      <c r="X463" s="2"/>
      <c r="Y463" s="2" t="n">
        <v>0.141</v>
      </c>
      <c r="Z463" s="2" t="n">
        <v>1553</v>
      </c>
      <c r="AA463" s="2" t="s">
        <v>293</v>
      </c>
      <c r="AB463" s="2"/>
      <c r="AC463" s="2"/>
      <c r="AD463" s="2" t="s">
        <v>289</v>
      </c>
      <c r="AE463" s="2" t="s">
        <v>290</v>
      </c>
      <c r="AF463" s="2" t="s">
        <v>294</v>
      </c>
      <c r="AG463" s="9"/>
      <c r="AH463" s="9"/>
      <c r="AI463" s="9"/>
    </row>
    <row r="464" customFormat="false" ht="15" hidden="false" customHeight="false" outlineLevel="0" collapsed="false">
      <c r="A464" s="2" t="s">
        <v>4127</v>
      </c>
      <c r="B464" s="2" t="n">
        <v>463</v>
      </c>
      <c r="C464" s="2" t="s">
        <v>3726</v>
      </c>
      <c r="D464" s="2" t="s">
        <v>4128</v>
      </c>
      <c r="E464" s="2" t="s">
        <v>4129</v>
      </c>
      <c r="F464" s="2" t="s">
        <v>4130</v>
      </c>
      <c r="G464" s="2" t="s">
        <v>344</v>
      </c>
      <c r="H464" s="2" t="s">
        <v>606</v>
      </c>
      <c r="I464" s="2" t="s">
        <v>4131</v>
      </c>
      <c r="J464" s="2" t="s">
        <v>4132</v>
      </c>
      <c r="K464" s="2" t="s">
        <v>303</v>
      </c>
      <c r="L464" s="2" t="s">
        <v>286</v>
      </c>
      <c r="M464" s="2" t="s">
        <v>326</v>
      </c>
      <c r="N464" s="2" t="s">
        <v>382</v>
      </c>
      <c r="O464" s="2" t="s">
        <v>350</v>
      </c>
      <c r="P464" s="2" t="s">
        <v>351</v>
      </c>
      <c r="Q464" s="2" t="s">
        <v>4133</v>
      </c>
      <c r="R464" s="2" t="s">
        <v>350</v>
      </c>
      <c r="S464" s="2" t="s">
        <v>351</v>
      </c>
      <c r="T464" s="2" t="s">
        <v>4134</v>
      </c>
      <c r="U464" s="2" t="str">
        <f aca="false">IF(AND(O464=R464,O464&lt;&gt;"UNSURE"),"Agree","Conflict/Unsure")</f>
        <v>Agree</v>
      </c>
      <c r="V464" s="2"/>
      <c r="W464" s="2"/>
      <c r="X464" s="2"/>
      <c r="Y464" s="2" t="n">
        <v>1.06</v>
      </c>
      <c r="Z464" s="2" t="n">
        <v>48</v>
      </c>
      <c r="AA464" s="2" t="s">
        <v>293</v>
      </c>
      <c r="AB464" s="2"/>
      <c r="AC464" s="2"/>
      <c r="AD464" s="2" t="s">
        <v>350</v>
      </c>
      <c r="AE464" s="2" t="s">
        <v>351</v>
      </c>
      <c r="AF464" s="2" t="s">
        <v>294</v>
      </c>
      <c r="AG464" s="9"/>
      <c r="AH464" s="9"/>
      <c r="AI464" s="9"/>
    </row>
    <row r="465" customFormat="false" ht="15" hidden="false" customHeight="false" outlineLevel="0" collapsed="false">
      <c r="A465" s="2" t="s">
        <v>4135</v>
      </c>
      <c r="B465" s="2" t="n">
        <v>464</v>
      </c>
      <c r="C465" s="2" t="s">
        <v>3726</v>
      </c>
      <c r="D465" s="2" t="s">
        <v>4136</v>
      </c>
      <c r="E465" s="2" t="s">
        <v>4137</v>
      </c>
      <c r="F465" s="2" t="s">
        <v>4138</v>
      </c>
      <c r="G465" s="2" t="s">
        <v>344</v>
      </c>
      <c r="H465" s="2" t="s">
        <v>796</v>
      </c>
      <c r="I465" s="2" t="s">
        <v>4139</v>
      </c>
      <c r="J465" s="2" t="s">
        <v>4140</v>
      </c>
      <c r="K465" s="2" t="s">
        <v>303</v>
      </c>
      <c r="L465" s="2" t="s">
        <v>286</v>
      </c>
      <c r="M465" s="2" t="s">
        <v>348</v>
      </c>
      <c r="N465" s="2" t="s">
        <v>578</v>
      </c>
      <c r="O465" s="2" t="s">
        <v>289</v>
      </c>
      <c r="P465" s="2" t="s">
        <v>361</v>
      </c>
      <c r="Q465" s="2" t="s">
        <v>4141</v>
      </c>
      <c r="R465" s="2" t="s">
        <v>289</v>
      </c>
      <c r="S465" s="2" t="s">
        <v>361</v>
      </c>
      <c r="T465" s="2" t="s">
        <v>4142</v>
      </c>
      <c r="U465" s="2" t="str">
        <f aca="false">IF(AND(O465=R465,O465&lt;&gt;"UNSURE"),"Agree","Conflict/Unsure")</f>
        <v>Agree</v>
      </c>
      <c r="V465" s="2"/>
      <c r="W465" s="2"/>
      <c r="X465" s="2"/>
      <c r="Y465" s="2" t="n">
        <v>0.445</v>
      </c>
      <c r="Z465" s="2" t="n">
        <v>549</v>
      </c>
      <c r="AA465" s="2" t="s">
        <v>293</v>
      </c>
      <c r="AB465" s="2"/>
      <c r="AC465" s="2"/>
      <c r="AD465" s="2" t="s">
        <v>289</v>
      </c>
      <c r="AE465" s="2" t="s">
        <v>361</v>
      </c>
      <c r="AF465" s="2" t="s">
        <v>294</v>
      </c>
      <c r="AG465" s="9"/>
      <c r="AH465" s="9"/>
      <c r="AI465" s="9"/>
    </row>
    <row r="466" customFormat="false" ht="15" hidden="false" customHeight="false" outlineLevel="0" collapsed="false">
      <c r="A466" s="2" t="s">
        <v>4143</v>
      </c>
      <c r="B466" s="2" t="n">
        <v>465</v>
      </c>
      <c r="C466" s="2" t="s">
        <v>3726</v>
      </c>
      <c r="D466" s="2" t="s">
        <v>4144</v>
      </c>
      <c r="E466" s="2"/>
      <c r="F466" s="2" t="s">
        <v>4145</v>
      </c>
      <c r="G466" s="2" t="s">
        <v>281</v>
      </c>
      <c r="H466" s="2" t="s">
        <v>282</v>
      </c>
      <c r="I466" s="2" t="s">
        <v>4146</v>
      </c>
      <c r="J466" s="2" t="s">
        <v>4147</v>
      </c>
      <c r="K466" s="2" t="s">
        <v>285</v>
      </c>
      <c r="L466" s="2" t="s">
        <v>286</v>
      </c>
      <c r="M466" s="2" t="s">
        <v>2088</v>
      </c>
      <c r="N466" s="2" t="s">
        <v>288</v>
      </c>
      <c r="O466" s="2" t="s">
        <v>289</v>
      </c>
      <c r="P466" s="2" t="s">
        <v>290</v>
      </c>
      <c r="Q466" s="2" t="s">
        <v>4148</v>
      </c>
      <c r="R466" s="2" t="s">
        <v>289</v>
      </c>
      <c r="S466" s="2" t="s">
        <v>290</v>
      </c>
      <c r="T466" s="2" t="s">
        <v>4149</v>
      </c>
      <c r="U466" s="2" t="str">
        <f aca="false">IF(AND(O466=R466,O466&lt;&gt;"UNSURE"),"Agree","Conflict/Unsure")</f>
        <v>Agree</v>
      </c>
      <c r="V466" s="2"/>
      <c r="W466" s="2"/>
      <c r="X466" s="2"/>
      <c r="Y466" s="2" t="n">
        <v>0.172</v>
      </c>
      <c r="Z466" s="2" t="n">
        <v>1385</v>
      </c>
      <c r="AA466" s="2" t="s">
        <v>293</v>
      </c>
      <c r="AB466" s="2"/>
      <c r="AC466" s="2"/>
      <c r="AD466" s="2" t="s">
        <v>289</v>
      </c>
      <c r="AE466" s="2" t="s">
        <v>290</v>
      </c>
      <c r="AF466" s="2" t="s">
        <v>294</v>
      </c>
      <c r="AG466" s="9"/>
      <c r="AH466" s="9"/>
      <c r="AI466" s="9"/>
    </row>
    <row r="467" customFormat="false" ht="15" hidden="false" customHeight="false" outlineLevel="0" collapsed="false">
      <c r="A467" s="2" t="s">
        <v>4150</v>
      </c>
      <c r="B467" s="2" t="n">
        <v>466</v>
      </c>
      <c r="C467" s="2" t="s">
        <v>3726</v>
      </c>
      <c r="D467" s="2" t="s">
        <v>4151</v>
      </c>
      <c r="E467" s="2" t="s">
        <v>4152</v>
      </c>
      <c r="F467" s="2" t="s">
        <v>4153</v>
      </c>
      <c r="G467" s="2" t="s">
        <v>299</v>
      </c>
      <c r="H467" s="2" t="s">
        <v>867</v>
      </c>
      <c r="I467" s="2" t="s">
        <v>4154</v>
      </c>
      <c r="J467" s="2"/>
      <c r="K467" s="2" t="s">
        <v>303</v>
      </c>
      <c r="L467" s="2" t="s">
        <v>314</v>
      </c>
      <c r="M467" s="2" t="s">
        <v>371</v>
      </c>
      <c r="N467" s="2" t="s">
        <v>161</v>
      </c>
      <c r="O467" s="2" t="s">
        <v>289</v>
      </c>
      <c r="P467" s="2" t="s">
        <v>290</v>
      </c>
      <c r="Q467" s="2" t="s">
        <v>4155</v>
      </c>
      <c r="R467" s="2" t="s">
        <v>289</v>
      </c>
      <c r="S467" s="2" t="s">
        <v>290</v>
      </c>
      <c r="T467" s="2" t="s">
        <v>4156</v>
      </c>
      <c r="U467" s="2" t="str">
        <f aca="false">IF(AND(O467=R467,O467&lt;&gt;"UNSURE"),"Agree","Conflict/Unsure")</f>
        <v>Agree</v>
      </c>
      <c r="V467" s="2"/>
      <c r="W467" s="2"/>
      <c r="X467" s="2"/>
      <c r="Y467" s="2" t="n">
        <v>0.019</v>
      </c>
      <c r="Z467" s="2" t="n">
        <v>2056</v>
      </c>
      <c r="AA467" s="2" t="s">
        <v>293</v>
      </c>
      <c r="AB467" s="2"/>
      <c r="AC467" s="2"/>
      <c r="AD467" s="2" t="s">
        <v>289</v>
      </c>
      <c r="AE467" s="2" t="s">
        <v>290</v>
      </c>
      <c r="AF467" s="2" t="s">
        <v>294</v>
      </c>
      <c r="AG467" s="9"/>
      <c r="AH467" s="9"/>
      <c r="AI467" s="9"/>
    </row>
    <row r="468" customFormat="false" ht="15" hidden="false" customHeight="false" outlineLevel="0" collapsed="false">
      <c r="A468" s="2" t="s">
        <v>4157</v>
      </c>
      <c r="B468" s="2" t="n">
        <v>467</v>
      </c>
      <c r="C468" s="2" t="s">
        <v>3726</v>
      </c>
      <c r="D468" s="2" t="s">
        <v>4158</v>
      </c>
      <c r="E468" s="2" t="s">
        <v>4159</v>
      </c>
      <c r="F468" s="2" t="s">
        <v>4160</v>
      </c>
      <c r="G468" s="2" t="s">
        <v>322</v>
      </c>
      <c r="H468" s="2" t="s">
        <v>4161</v>
      </c>
      <c r="I468" s="2" t="s">
        <v>4162</v>
      </c>
      <c r="J468" s="2" t="s">
        <v>4163</v>
      </c>
      <c r="K468" s="2" t="s">
        <v>303</v>
      </c>
      <c r="L468" s="2" t="s">
        <v>286</v>
      </c>
      <c r="M468" s="2" t="s">
        <v>400</v>
      </c>
      <c r="N468" s="2" t="s">
        <v>382</v>
      </c>
      <c r="O468" s="2" t="s">
        <v>289</v>
      </c>
      <c r="P468" s="2" t="s">
        <v>392</v>
      </c>
      <c r="Q468" s="2" t="s">
        <v>4164</v>
      </c>
      <c r="R468" s="2" t="s">
        <v>289</v>
      </c>
      <c r="S468" s="2" t="s">
        <v>392</v>
      </c>
      <c r="T468" s="2" t="s">
        <v>4165</v>
      </c>
      <c r="U468" s="2" t="str">
        <f aca="false">IF(AND(O468=R468,O468&lt;&gt;"UNSURE"),"Agree","Conflict/Unsure")</f>
        <v>Agree</v>
      </c>
      <c r="V468" s="2"/>
      <c r="W468" s="2"/>
      <c r="X468" s="2"/>
      <c r="Y468" s="2" t="n">
        <v>0.423</v>
      </c>
      <c r="Z468" s="2" t="n">
        <v>586</v>
      </c>
      <c r="AA468" s="2" t="s">
        <v>293</v>
      </c>
      <c r="AB468" s="2"/>
      <c r="AC468" s="2"/>
      <c r="AD468" s="2" t="s">
        <v>289</v>
      </c>
      <c r="AE468" s="2" t="s">
        <v>392</v>
      </c>
      <c r="AF468" s="2" t="s">
        <v>294</v>
      </c>
      <c r="AG468" s="9"/>
      <c r="AH468" s="9"/>
      <c r="AI468" s="9"/>
    </row>
    <row r="469" customFormat="false" ht="15" hidden="false" customHeight="false" outlineLevel="0" collapsed="false">
      <c r="A469" s="2" t="s">
        <v>4166</v>
      </c>
      <c r="B469" s="2" t="n">
        <v>468</v>
      </c>
      <c r="C469" s="2" t="s">
        <v>3726</v>
      </c>
      <c r="D469" s="2" t="s">
        <v>4167</v>
      </c>
      <c r="E469" s="2" t="s">
        <v>4168</v>
      </c>
      <c r="F469" s="2" t="s">
        <v>4169</v>
      </c>
      <c r="G469" s="2" t="s">
        <v>322</v>
      </c>
      <c r="H469" s="2" t="s">
        <v>1002</v>
      </c>
      <c r="I469" s="2" t="s">
        <v>4170</v>
      </c>
      <c r="J469" s="2" t="s">
        <v>4171</v>
      </c>
      <c r="K469" s="2" t="s">
        <v>448</v>
      </c>
      <c r="L469" s="2" t="s">
        <v>286</v>
      </c>
      <c r="M469" s="2" t="s">
        <v>3310</v>
      </c>
      <c r="N469" s="2" t="s">
        <v>288</v>
      </c>
      <c r="O469" s="2" t="s">
        <v>289</v>
      </c>
      <c r="P469" s="2" t="s">
        <v>305</v>
      </c>
      <c r="Q469" s="2" t="s">
        <v>4172</v>
      </c>
      <c r="R469" s="2" t="s">
        <v>289</v>
      </c>
      <c r="S469" s="2" t="s">
        <v>361</v>
      </c>
      <c r="T469" s="2" t="s">
        <v>4173</v>
      </c>
      <c r="U469" s="2" t="str">
        <f aca="false">IF(AND(O469=R469,O469&lt;&gt;"UNSURE"),"Agree","Conflict/Unsure")</f>
        <v>Agree</v>
      </c>
      <c r="V469" s="2"/>
      <c r="W469" s="2"/>
      <c r="X469" s="2"/>
      <c r="Y469" s="2" t="n">
        <v>0.371</v>
      </c>
      <c r="Z469" s="2" t="n">
        <v>694</v>
      </c>
      <c r="AA469" s="2" t="s">
        <v>293</v>
      </c>
      <c r="AB469" s="2"/>
      <c r="AC469" s="2"/>
      <c r="AD469" s="2" t="s">
        <v>289</v>
      </c>
      <c r="AE469" s="2" t="s">
        <v>305</v>
      </c>
      <c r="AF469" s="2" t="s">
        <v>294</v>
      </c>
      <c r="AG469" s="9"/>
      <c r="AH469" s="9"/>
      <c r="AI469" s="9"/>
    </row>
    <row r="470" customFormat="false" ht="15" hidden="false" customHeight="false" outlineLevel="0" collapsed="false">
      <c r="A470" s="2" t="s">
        <v>4174</v>
      </c>
      <c r="B470" s="2" t="n">
        <v>469</v>
      </c>
      <c r="C470" s="2" t="s">
        <v>3726</v>
      </c>
      <c r="D470" s="2" t="s">
        <v>4175</v>
      </c>
      <c r="E470" s="2" t="s">
        <v>4176</v>
      </c>
      <c r="F470" s="2" t="s">
        <v>4177</v>
      </c>
      <c r="G470" s="2" t="s">
        <v>344</v>
      </c>
      <c r="H470" s="2" t="s">
        <v>323</v>
      </c>
      <c r="I470" s="2" t="s">
        <v>4178</v>
      </c>
      <c r="J470" s="2"/>
      <c r="K470" s="2" t="s">
        <v>325</v>
      </c>
      <c r="L470" s="2" t="s">
        <v>314</v>
      </c>
      <c r="M470" s="2" t="s">
        <v>1310</v>
      </c>
      <c r="N470" s="2" t="s">
        <v>1333</v>
      </c>
      <c r="O470" s="2" t="s">
        <v>289</v>
      </c>
      <c r="P470" s="2" t="s">
        <v>361</v>
      </c>
      <c r="Q470" s="2" t="s">
        <v>4179</v>
      </c>
      <c r="R470" s="2" t="s">
        <v>289</v>
      </c>
      <c r="S470" s="2" t="s">
        <v>361</v>
      </c>
      <c r="T470" s="2" t="s">
        <v>1312</v>
      </c>
      <c r="U470" s="2" t="str">
        <f aca="false">IF(AND(O470=R470,O470&lt;&gt;"UNSURE"),"Agree","Conflict/Unsure")</f>
        <v>Agree</v>
      </c>
      <c r="V470" s="2"/>
      <c r="W470" s="2"/>
      <c r="X470" s="2"/>
      <c r="Y470" s="2" t="n">
        <v>0.395</v>
      </c>
      <c r="Z470" s="2" t="n">
        <v>642</v>
      </c>
      <c r="AA470" s="2" t="s">
        <v>293</v>
      </c>
      <c r="AB470" s="2"/>
      <c r="AC470" s="2"/>
      <c r="AD470" s="2" t="s">
        <v>289</v>
      </c>
      <c r="AE470" s="2" t="s">
        <v>361</v>
      </c>
      <c r="AF470" s="2" t="s">
        <v>294</v>
      </c>
      <c r="AG470" s="9"/>
      <c r="AH470" s="9"/>
      <c r="AI470" s="9"/>
    </row>
    <row r="471" customFormat="false" ht="15" hidden="false" customHeight="false" outlineLevel="0" collapsed="false">
      <c r="A471" s="2" t="s">
        <v>4180</v>
      </c>
      <c r="B471" s="2" t="n">
        <v>470</v>
      </c>
      <c r="C471" s="2" t="s">
        <v>3726</v>
      </c>
      <c r="D471" s="2" t="s">
        <v>4181</v>
      </c>
      <c r="E471" s="2" t="s">
        <v>4182</v>
      </c>
      <c r="F471" s="2" t="s">
        <v>4183</v>
      </c>
      <c r="G471" s="2" t="s">
        <v>281</v>
      </c>
      <c r="H471" s="2" t="s">
        <v>4184</v>
      </c>
      <c r="I471" s="2" t="s">
        <v>4185</v>
      </c>
      <c r="J471" s="2"/>
      <c r="K471" s="2" t="s">
        <v>1871</v>
      </c>
      <c r="L471" s="2" t="s">
        <v>314</v>
      </c>
      <c r="M471" s="2" t="s">
        <v>371</v>
      </c>
      <c r="N471" s="2" t="s">
        <v>161</v>
      </c>
      <c r="O471" s="2" t="s">
        <v>289</v>
      </c>
      <c r="P471" s="2" t="s">
        <v>305</v>
      </c>
      <c r="Q471" s="2" t="s">
        <v>4186</v>
      </c>
      <c r="R471" s="2" t="s">
        <v>289</v>
      </c>
      <c r="S471" s="2" t="s">
        <v>305</v>
      </c>
      <c r="T471" s="2" t="s">
        <v>4186</v>
      </c>
      <c r="U471" s="2" t="str">
        <f aca="false">IF(AND(O471=R471,O471&lt;&gt;"UNSURE"),"Agree","Conflict/Unsure")</f>
        <v>Agree</v>
      </c>
      <c r="V471" s="2"/>
      <c r="W471" s="2"/>
      <c r="X471" s="2"/>
      <c r="Y471" s="2" t="n">
        <v>0.086</v>
      </c>
      <c r="Z471" s="2" t="n">
        <v>1837</v>
      </c>
      <c r="AA471" s="2" t="s">
        <v>293</v>
      </c>
      <c r="AB471" s="2"/>
      <c r="AC471" s="2"/>
      <c r="AD471" s="2" t="s">
        <v>289</v>
      </c>
      <c r="AE471" s="2" t="s">
        <v>305</v>
      </c>
      <c r="AF471" s="2" t="s">
        <v>294</v>
      </c>
      <c r="AG471" s="9"/>
      <c r="AH471" s="9"/>
      <c r="AI471" s="9"/>
    </row>
    <row r="472" customFormat="false" ht="15" hidden="false" customHeight="false" outlineLevel="0" collapsed="false">
      <c r="A472" s="2" t="s">
        <v>4187</v>
      </c>
      <c r="B472" s="2" t="n">
        <v>471</v>
      </c>
      <c r="C472" s="2" t="s">
        <v>3726</v>
      </c>
      <c r="D472" s="2" t="s">
        <v>4188</v>
      </c>
      <c r="E472" s="2"/>
      <c r="F472" s="2" t="s">
        <v>4189</v>
      </c>
      <c r="G472" s="2" t="s">
        <v>322</v>
      </c>
      <c r="H472" s="2" t="s">
        <v>2378</v>
      </c>
      <c r="I472" s="2" t="s">
        <v>4190</v>
      </c>
      <c r="J472" s="2" t="s">
        <v>4191</v>
      </c>
      <c r="K472" s="2" t="s">
        <v>285</v>
      </c>
      <c r="L472" s="2" t="s">
        <v>286</v>
      </c>
      <c r="M472" s="2" t="s">
        <v>486</v>
      </c>
      <c r="N472" s="2" t="s">
        <v>288</v>
      </c>
      <c r="O472" s="2" t="s">
        <v>289</v>
      </c>
      <c r="P472" s="2" t="s">
        <v>290</v>
      </c>
      <c r="Q472" s="2" t="s">
        <v>4125</v>
      </c>
      <c r="R472" s="2" t="s">
        <v>289</v>
      </c>
      <c r="S472" s="2" t="s">
        <v>290</v>
      </c>
      <c r="T472" s="2" t="s">
        <v>4125</v>
      </c>
      <c r="U472" s="2" t="str">
        <f aca="false">IF(AND(O472=R472,O472&lt;&gt;"UNSURE"),"Agree","Conflict/Unsure")</f>
        <v>Agree</v>
      </c>
      <c r="V472" s="2"/>
      <c r="W472" s="2"/>
      <c r="X472" s="2"/>
      <c r="Y472" s="2" t="n">
        <v>0.148</v>
      </c>
      <c r="Z472" s="2" t="n">
        <v>1499</v>
      </c>
      <c r="AA472" s="2" t="s">
        <v>293</v>
      </c>
      <c r="AB472" s="2"/>
      <c r="AC472" s="2"/>
      <c r="AD472" s="2" t="s">
        <v>289</v>
      </c>
      <c r="AE472" s="2" t="s">
        <v>290</v>
      </c>
      <c r="AF472" s="2" t="s">
        <v>294</v>
      </c>
      <c r="AG472" s="9"/>
      <c r="AH472" s="9"/>
      <c r="AI472" s="9"/>
    </row>
    <row r="473" customFormat="false" ht="15" hidden="false" customHeight="false" outlineLevel="0" collapsed="false">
      <c r="A473" s="2" t="s">
        <v>4192</v>
      </c>
      <c r="B473" s="2" t="n">
        <v>472</v>
      </c>
      <c r="C473" s="2" t="s">
        <v>3726</v>
      </c>
      <c r="D473" s="2" t="s">
        <v>4193</v>
      </c>
      <c r="E473" s="2" t="s">
        <v>4194</v>
      </c>
      <c r="F473" s="2" t="s">
        <v>4195</v>
      </c>
      <c r="G473" s="2" t="s">
        <v>281</v>
      </c>
      <c r="H473" s="2" t="s">
        <v>1386</v>
      </c>
      <c r="I473" s="2" t="s">
        <v>4196</v>
      </c>
      <c r="J473" s="2"/>
      <c r="K473" s="2" t="s">
        <v>303</v>
      </c>
      <c r="L473" s="2" t="s">
        <v>314</v>
      </c>
      <c r="M473" s="2" t="s">
        <v>468</v>
      </c>
      <c r="N473" s="2" t="s">
        <v>4197</v>
      </c>
      <c r="O473" s="2" t="s">
        <v>289</v>
      </c>
      <c r="P473" s="2" t="s">
        <v>361</v>
      </c>
      <c r="Q473" s="2" t="s">
        <v>4198</v>
      </c>
      <c r="R473" s="2" t="s">
        <v>289</v>
      </c>
      <c r="S473" s="2" t="s">
        <v>361</v>
      </c>
      <c r="T473" s="2" t="s">
        <v>4199</v>
      </c>
      <c r="U473" s="2" t="str">
        <f aca="false">IF(AND(O473=R473,O473&lt;&gt;"UNSURE"),"Agree","Conflict/Unsure")</f>
        <v>Agree</v>
      </c>
      <c r="V473" s="2"/>
      <c r="W473" s="2"/>
      <c r="X473" s="2"/>
      <c r="Y473" s="2" t="n">
        <v>0.432</v>
      </c>
      <c r="Z473" s="2" t="n">
        <v>561</v>
      </c>
      <c r="AA473" s="2" t="s">
        <v>293</v>
      </c>
      <c r="AB473" s="2"/>
      <c r="AC473" s="2"/>
      <c r="AD473" s="2" t="s">
        <v>289</v>
      </c>
      <c r="AE473" s="2" t="s">
        <v>361</v>
      </c>
      <c r="AF473" s="2" t="s">
        <v>294</v>
      </c>
      <c r="AG473" s="9"/>
      <c r="AH473" s="9"/>
      <c r="AI473" s="9"/>
    </row>
    <row r="474" customFormat="false" ht="15" hidden="false" customHeight="false" outlineLevel="0" collapsed="false">
      <c r="A474" s="2" t="s">
        <v>4200</v>
      </c>
      <c r="B474" s="2" t="n">
        <v>473</v>
      </c>
      <c r="C474" s="2" t="s">
        <v>3726</v>
      </c>
      <c r="D474" s="2" t="s">
        <v>4201</v>
      </c>
      <c r="E474" s="2" t="s">
        <v>4202</v>
      </c>
      <c r="F474" s="2" t="s">
        <v>4203</v>
      </c>
      <c r="G474" s="2" t="s">
        <v>344</v>
      </c>
      <c r="H474" s="2" t="s">
        <v>4204</v>
      </c>
      <c r="I474" s="2" t="s">
        <v>4205</v>
      </c>
      <c r="J474" s="2" t="s">
        <v>4206</v>
      </c>
      <c r="K474" s="2" t="s">
        <v>303</v>
      </c>
      <c r="L474" s="2" t="s">
        <v>286</v>
      </c>
      <c r="M474" s="2" t="s">
        <v>4207</v>
      </c>
      <c r="N474" s="2" t="s">
        <v>4208</v>
      </c>
      <c r="O474" s="2" t="s">
        <v>289</v>
      </c>
      <c r="P474" s="2" t="s">
        <v>305</v>
      </c>
      <c r="Q474" s="2" t="s">
        <v>4209</v>
      </c>
      <c r="R474" s="2" t="s">
        <v>289</v>
      </c>
      <c r="S474" s="2" t="s">
        <v>305</v>
      </c>
      <c r="T474" s="2" t="s">
        <v>4210</v>
      </c>
      <c r="U474" s="2" t="str">
        <f aca="false">IF(AND(O474=R474,O474&lt;&gt;"UNSURE"),"Agree","Conflict/Unsure")</f>
        <v>Agree</v>
      </c>
      <c r="V474" s="2"/>
      <c r="W474" s="2"/>
      <c r="X474" s="2"/>
      <c r="Y474" s="2" t="n">
        <v>0.422</v>
      </c>
      <c r="Z474" s="2" t="n">
        <v>588</v>
      </c>
      <c r="AA474" s="2" t="s">
        <v>293</v>
      </c>
      <c r="AB474" s="2"/>
      <c r="AC474" s="2"/>
      <c r="AD474" s="2" t="s">
        <v>289</v>
      </c>
      <c r="AE474" s="2" t="s">
        <v>305</v>
      </c>
      <c r="AF474" s="2" t="s">
        <v>294</v>
      </c>
      <c r="AG474" s="9"/>
      <c r="AH474" s="9"/>
      <c r="AI474" s="9"/>
    </row>
    <row r="475" customFormat="false" ht="15" hidden="false" customHeight="false" outlineLevel="0" collapsed="false">
      <c r="A475" s="2" t="s">
        <v>4211</v>
      </c>
      <c r="B475" s="2" t="n">
        <v>474</v>
      </c>
      <c r="C475" s="2" t="s">
        <v>3726</v>
      </c>
      <c r="D475" s="2" t="s">
        <v>4212</v>
      </c>
      <c r="E475" s="2" t="s">
        <v>4213</v>
      </c>
      <c r="F475" s="2" t="s">
        <v>4214</v>
      </c>
      <c r="G475" s="2" t="s">
        <v>281</v>
      </c>
      <c r="H475" s="2" t="s">
        <v>1147</v>
      </c>
      <c r="I475" s="2" t="s">
        <v>4215</v>
      </c>
      <c r="J475" s="2" t="s">
        <v>4216</v>
      </c>
      <c r="K475" s="2" t="s">
        <v>436</v>
      </c>
      <c r="L475" s="2" t="s">
        <v>286</v>
      </c>
      <c r="M475" s="2" t="s">
        <v>326</v>
      </c>
      <c r="N475" s="2" t="s">
        <v>4217</v>
      </c>
      <c r="O475" s="2" t="s">
        <v>289</v>
      </c>
      <c r="P475" s="2" t="s">
        <v>290</v>
      </c>
      <c r="Q475" s="2" t="s">
        <v>4218</v>
      </c>
      <c r="R475" s="2" t="s">
        <v>289</v>
      </c>
      <c r="S475" s="2" t="s">
        <v>290</v>
      </c>
      <c r="T475" s="2" t="s">
        <v>4219</v>
      </c>
      <c r="U475" s="2" t="str">
        <f aca="false">IF(AND(O475=R475,O475&lt;&gt;"UNSURE"),"Agree","Conflict/Unsure")</f>
        <v>Agree</v>
      </c>
      <c r="V475" s="2"/>
      <c r="W475" s="2"/>
      <c r="X475" s="2"/>
      <c r="Y475" s="2" t="n">
        <v>0.132</v>
      </c>
      <c r="Z475" s="2" t="n">
        <v>1598</v>
      </c>
      <c r="AA475" s="2" t="s">
        <v>293</v>
      </c>
      <c r="AB475" s="2"/>
      <c r="AC475" s="2"/>
      <c r="AD475" s="2" t="s">
        <v>289</v>
      </c>
      <c r="AE475" s="2" t="s">
        <v>290</v>
      </c>
      <c r="AF475" s="2" t="s">
        <v>294</v>
      </c>
      <c r="AG475" s="9"/>
      <c r="AH475" s="9"/>
      <c r="AI475" s="9"/>
    </row>
    <row r="476" customFormat="false" ht="15" hidden="false" customHeight="false" outlineLevel="0" collapsed="false">
      <c r="A476" s="2" t="s">
        <v>4220</v>
      </c>
      <c r="B476" s="2" t="n">
        <v>475</v>
      </c>
      <c r="C476" s="2" t="s">
        <v>3726</v>
      </c>
      <c r="D476" s="2" t="s">
        <v>4221</v>
      </c>
      <c r="E476" s="2" t="s">
        <v>4222</v>
      </c>
      <c r="F476" s="2"/>
      <c r="G476" s="2" t="s">
        <v>344</v>
      </c>
      <c r="H476" s="2" t="s">
        <v>4223</v>
      </c>
      <c r="I476" s="2" t="s">
        <v>4224</v>
      </c>
      <c r="J476" s="2"/>
      <c r="K476" s="2" t="s">
        <v>436</v>
      </c>
      <c r="L476" s="2" t="s">
        <v>314</v>
      </c>
      <c r="M476" s="2" t="s">
        <v>3559</v>
      </c>
      <c r="N476" s="2" t="s">
        <v>161</v>
      </c>
      <c r="O476" s="2" t="s">
        <v>289</v>
      </c>
      <c r="P476" s="2" t="s">
        <v>290</v>
      </c>
      <c r="Q476" s="2" t="s">
        <v>4225</v>
      </c>
      <c r="R476" s="2" t="s">
        <v>289</v>
      </c>
      <c r="S476" s="2" t="s">
        <v>290</v>
      </c>
      <c r="T476" s="2" t="s">
        <v>4225</v>
      </c>
      <c r="U476" s="2" t="str">
        <f aca="false">IF(AND(O476=R476,O476&lt;&gt;"UNSURE"),"Agree","Conflict/Unsure")</f>
        <v>Agree</v>
      </c>
      <c r="V476" s="2"/>
      <c r="W476" s="2"/>
      <c r="X476" s="2"/>
      <c r="Y476" s="2" t="n">
        <v>-0.031</v>
      </c>
      <c r="Z476" s="2" t="n">
        <v>2128</v>
      </c>
      <c r="AA476" s="2" t="s">
        <v>293</v>
      </c>
      <c r="AB476" s="2"/>
      <c r="AC476" s="2"/>
      <c r="AD476" s="2" t="s">
        <v>289</v>
      </c>
      <c r="AE476" s="2" t="s">
        <v>290</v>
      </c>
      <c r="AF476" s="2" t="s">
        <v>294</v>
      </c>
      <c r="AG476" s="9"/>
      <c r="AH476" s="9"/>
      <c r="AI476" s="9"/>
    </row>
    <row r="477" customFormat="false" ht="15" hidden="false" customHeight="false" outlineLevel="0" collapsed="false">
      <c r="A477" s="2" t="s">
        <v>4226</v>
      </c>
      <c r="B477" s="2" t="n">
        <v>476</v>
      </c>
      <c r="C477" s="2" t="s">
        <v>3726</v>
      </c>
      <c r="D477" s="2" t="s">
        <v>4227</v>
      </c>
      <c r="E477" s="2" t="s">
        <v>4228</v>
      </c>
      <c r="F477" s="2" t="s">
        <v>4229</v>
      </c>
      <c r="G477" s="2" t="s">
        <v>322</v>
      </c>
      <c r="H477" s="2" t="s">
        <v>4230</v>
      </c>
      <c r="I477" s="2" t="s">
        <v>4231</v>
      </c>
      <c r="J477" s="2"/>
      <c r="K477" s="2" t="s">
        <v>303</v>
      </c>
      <c r="L477" s="2" t="s">
        <v>314</v>
      </c>
      <c r="M477" s="2" t="s">
        <v>4232</v>
      </c>
      <c r="N477" s="2" t="s">
        <v>161</v>
      </c>
      <c r="O477" s="2" t="s">
        <v>289</v>
      </c>
      <c r="P477" s="2" t="s">
        <v>361</v>
      </c>
      <c r="Q477" s="2" t="s">
        <v>4233</v>
      </c>
      <c r="R477" s="2" t="s">
        <v>289</v>
      </c>
      <c r="S477" s="2" t="s">
        <v>361</v>
      </c>
      <c r="T477" s="2" t="s">
        <v>4233</v>
      </c>
      <c r="U477" s="2" t="str">
        <f aca="false">IF(AND(O477=R477,O477&lt;&gt;"UNSURE"),"Agree","Conflict/Unsure")</f>
        <v>Agree</v>
      </c>
      <c r="V477" s="2"/>
      <c r="W477" s="2"/>
      <c r="X477" s="2"/>
      <c r="Y477" s="2" t="n">
        <v>0.265</v>
      </c>
      <c r="Z477" s="2" t="n">
        <v>969</v>
      </c>
      <c r="AA477" s="2" t="s">
        <v>293</v>
      </c>
      <c r="AB477" s="2"/>
      <c r="AC477" s="2"/>
      <c r="AD477" s="2" t="s">
        <v>289</v>
      </c>
      <c r="AE477" s="2" t="s">
        <v>361</v>
      </c>
      <c r="AF477" s="2" t="s">
        <v>294</v>
      </c>
      <c r="AG477" s="9"/>
      <c r="AH477" s="9"/>
      <c r="AI477" s="9"/>
    </row>
    <row r="478" customFormat="false" ht="15" hidden="false" customHeight="false" outlineLevel="0" collapsed="false">
      <c r="A478" s="2" t="s">
        <v>4234</v>
      </c>
      <c r="B478" s="2" t="n">
        <v>477</v>
      </c>
      <c r="C478" s="2" t="s">
        <v>3726</v>
      </c>
      <c r="D478" s="2" t="s">
        <v>4235</v>
      </c>
      <c r="E478" s="2" t="s">
        <v>4236</v>
      </c>
      <c r="F478" s="2" t="s">
        <v>4237</v>
      </c>
      <c r="G478" s="2" t="s">
        <v>322</v>
      </c>
      <c r="H478" s="2" t="s">
        <v>4238</v>
      </c>
      <c r="I478" s="2" t="s">
        <v>4239</v>
      </c>
      <c r="J478" s="2"/>
      <c r="K478" s="2" t="s">
        <v>303</v>
      </c>
      <c r="L478" s="2" t="s">
        <v>314</v>
      </c>
      <c r="M478" s="2" t="s">
        <v>358</v>
      </c>
      <c r="N478" s="2" t="s">
        <v>780</v>
      </c>
      <c r="O478" s="2" t="s">
        <v>350</v>
      </c>
      <c r="P478" s="2" t="s">
        <v>351</v>
      </c>
      <c r="Q478" s="2" t="s">
        <v>4240</v>
      </c>
      <c r="R478" s="2" t="s">
        <v>350</v>
      </c>
      <c r="S478" s="2" t="s">
        <v>351</v>
      </c>
      <c r="T478" s="2" t="s">
        <v>4241</v>
      </c>
      <c r="U478" s="2" t="str">
        <f aca="false">IF(AND(O478=R478,O478&lt;&gt;"UNSURE"),"Agree","Conflict/Unsure")</f>
        <v>Agree</v>
      </c>
      <c r="V478" s="2"/>
      <c r="W478" s="2"/>
      <c r="X478" s="2"/>
      <c r="Y478" s="2" t="n">
        <v>0.931</v>
      </c>
      <c r="Z478" s="2" t="n">
        <v>128</v>
      </c>
      <c r="AA478" s="2" t="s">
        <v>293</v>
      </c>
      <c r="AB478" s="2"/>
      <c r="AC478" s="2"/>
      <c r="AD478" s="2" t="s">
        <v>350</v>
      </c>
      <c r="AE478" s="2" t="s">
        <v>351</v>
      </c>
      <c r="AF478" s="2" t="s">
        <v>294</v>
      </c>
      <c r="AG478" s="9"/>
      <c r="AH478" s="9"/>
      <c r="AI478" s="9"/>
    </row>
    <row r="479" customFormat="false" ht="15" hidden="false" customHeight="false" outlineLevel="0" collapsed="false">
      <c r="A479" s="2" t="s">
        <v>4242</v>
      </c>
      <c r="B479" s="2" t="n">
        <v>478</v>
      </c>
      <c r="C479" s="2" t="s">
        <v>3726</v>
      </c>
      <c r="D479" s="2" t="s">
        <v>4243</v>
      </c>
      <c r="E479" s="2" t="s">
        <v>4244</v>
      </c>
      <c r="F479" s="2" t="s">
        <v>4245</v>
      </c>
      <c r="G479" s="2" t="s">
        <v>322</v>
      </c>
      <c r="H479" s="2" t="s">
        <v>2977</v>
      </c>
      <c r="I479" s="2" t="s">
        <v>4246</v>
      </c>
      <c r="J479" s="2" t="s">
        <v>4247</v>
      </c>
      <c r="K479" s="2" t="s">
        <v>303</v>
      </c>
      <c r="L479" s="2" t="s">
        <v>286</v>
      </c>
      <c r="M479" s="2" t="s">
        <v>348</v>
      </c>
      <c r="N479" s="2" t="s">
        <v>304</v>
      </c>
      <c r="O479" s="2" t="s">
        <v>289</v>
      </c>
      <c r="P479" s="2" t="s">
        <v>361</v>
      </c>
      <c r="Q479" s="2" t="s">
        <v>4248</v>
      </c>
      <c r="R479" s="2" t="s">
        <v>289</v>
      </c>
      <c r="S479" s="2" t="s">
        <v>361</v>
      </c>
      <c r="T479" s="2" t="s">
        <v>4249</v>
      </c>
      <c r="U479" s="2" t="str">
        <f aca="false">IF(AND(O479=R479,O479&lt;&gt;"UNSURE"),"Agree","Conflict/Unsure")</f>
        <v>Agree</v>
      </c>
      <c r="V479" s="2"/>
      <c r="W479" s="2"/>
      <c r="X479" s="2"/>
      <c r="Y479" s="2" t="n">
        <v>0.147</v>
      </c>
      <c r="Z479" s="2" t="n">
        <v>1503</v>
      </c>
      <c r="AA479" s="2" t="s">
        <v>293</v>
      </c>
      <c r="AB479" s="2"/>
      <c r="AC479" s="2"/>
      <c r="AD479" s="2" t="s">
        <v>289</v>
      </c>
      <c r="AE479" s="2" t="s">
        <v>361</v>
      </c>
      <c r="AF479" s="2" t="s">
        <v>294</v>
      </c>
      <c r="AG479" s="9"/>
      <c r="AH479" s="9"/>
      <c r="AI479" s="9"/>
    </row>
    <row r="480" customFormat="false" ht="15" hidden="false" customHeight="false" outlineLevel="0" collapsed="false">
      <c r="A480" s="2" t="s">
        <v>4250</v>
      </c>
      <c r="B480" s="2" t="n">
        <v>479</v>
      </c>
      <c r="C480" s="2" t="s">
        <v>3726</v>
      </c>
      <c r="D480" s="2" t="s">
        <v>4251</v>
      </c>
      <c r="E480" s="2" t="s">
        <v>4252</v>
      </c>
      <c r="F480" s="2" t="s">
        <v>4253</v>
      </c>
      <c r="G480" s="2" t="s">
        <v>344</v>
      </c>
      <c r="H480" s="2" t="s">
        <v>1223</v>
      </c>
      <c r="I480" s="2" t="s">
        <v>4254</v>
      </c>
      <c r="J480" s="2" t="s">
        <v>4255</v>
      </c>
      <c r="K480" s="2" t="s">
        <v>303</v>
      </c>
      <c r="L480" s="2" t="s">
        <v>286</v>
      </c>
      <c r="M480" s="2" t="s">
        <v>1704</v>
      </c>
      <c r="N480" s="2" t="s">
        <v>304</v>
      </c>
      <c r="O480" s="2" t="s">
        <v>350</v>
      </c>
      <c r="P480" s="2" t="s">
        <v>351</v>
      </c>
      <c r="Q480" s="2" t="s">
        <v>4256</v>
      </c>
      <c r="R480" s="2" t="s">
        <v>350</v>
      </c>
      <c r="S480" s="2" t="s">
        <v>351</v>
      </c>
      <c r="T480" s="2" t="s">
        <v>4257</v>
      </c>
      <c r="U480" s="2" t="str">
        <f aca="false">IF(AND(O480=R480,O480&lt;&gt;"UNSURE"),"Agree","Conflict/Unsure")</f>
        <v>Agree</v>
      </c>
      <c r="V480" s="2"/>
      <c r="W480" s="2"/>
      <c r="X480" s="2"/>
      <c r="Y480" s="2" t="n">
        <v>1.099</v>
      </c>
      <c r="Z480" s="2" t="n">
        <v>35</v>
      </c>
      <c r="AA480" s="2" t="s">
        <v>293</v>
      </c>
      <c r="AB480" s="2"/>
      <c r="AC480" s="2"/>
      <c r="AD480" s="2" t="s">
        <v>350</v>
      </c>
      <c r="AE480" s="2" t="s">
        <v>351</v>
      </c>
      <c r="AF480" s="2" t="s">
        <v>294</v>
      </c>
      <c r="AG480" s="9"/>
      <c r="AH480" s="9"/>
      <c r="AI480" s="9"/>
    </row>
    <row r="481" customFormat="false" ht="15" hidden="false" customHeight="false" outlineLevel="0" collapsed="false">
      <c r="A481" s="2" t="s">
        <v>4258</v>
      </c>
      <c r="B481" s="2" t="n">
        <v>480</v>
      </c>
      <c r="C481" s="2" t="s">
        <v>3726</v>
      </c>
      <c r="D481" s="2" t="s">
        <v>4259</v>
      </c>
      <c r="E481" s="2"/>
      <c r="F481" s="2" t="s">
        <v>4260</v>
      </c>
      <c r="G481" s="2" t="s">
        <v>299</v>
      </c>
      <c r="H481" s="2" t="s">
        <v>4121</v>
      </c>
      <c r="I481" s="2" t="s">
        <v>4261</v>
      </c>
      <c r="J481" s="2" t="s">
        <v>4262</v>
      </c>
      <c r="K481" s="2" t="s">
        <v>285</v>
      </c>
      <c r="L481" s="2" t="s">
        <v>286</v>
      </c>
      <c r="M481" s="2" t="s">
        <v>358</v>
      </c>
      <c r="N481" s="2" t="s">
        <v>288</v>
      </c>
      <c r="O481" s="2" t="s">
        <v>289</v>
      </c>
      <c r="P481" s="2" t="s">
        <v>290</v>
      </c>
      <c r="Q481" s="2" t="s">
        <v>4263</v>
      </c>
      <c r="R481" s="2" t="s">
        <v>289</v>
      </c>
      <c r="S481" s="2" t="s">
        <v>290</v>
      </c>
      <c r="T481" s="2" t="s">
        <v>4264</v>
      </c>
      <c r="U481" s="2" t="str">
        <f aca="false">IF(AND(O481=R481,O481&lt;&gt;"UNSURE"),"Agree","Conflict/Unsure")</f>
        <v>Agree</v>
      </c>
      <c r="V481" s="2"/>
      <c r="W481" s="2"/>
      <c r="X481" s="2"/>
      <c r="Y481" s="2" t="n">
        <v>0.194</v>
      </c>
      <c r="Z481" s="2" t="n">
        <v>1279</v>
      </c>
      <c r="AA481" s="2" t="s">
        <v>293</v>
      </c>
      <c r="AB481" s="2"/>
      <c r="AC481" s="2"/>
      <c r="AD481" s="2" t="s">
        <v>289</v>
      </c>
      <c r="AE481" s="2" t="s">
        <v>290</v>
      </c>
      <c r="AF481" s="2" t="s">
        <v>294</v>
      </c>
      <c r="AG481" s="9"/>
      <c r="AH481" s="9"/>
      <c r="AI481" s="9"/>
    </row>
    <row r="482" customFormat="false" ht="15" hidden="false" customHeight="false" outlineLevel="0" collapsed="false">
      <c r="A482" s="2" t="s">
        <v>4265</v>
      </c>
      <c r="B482" s="2" t="n">
        <v>481</v>
      </c>
      <c r="C482" s="2" t="s">
        <v>3726</v>
      </c>
      <c r="D482" s="2" t="s">
        <v>4266</v>
      </c>
      <c r="E482" s="2" t="s">
        <v>4267</v>
      </c>
      <c r="F482" s="2" t="s">
        <v>4268</v>
      </c>
      <c r="G482" s="2" t="s">
        <v>322</v>
      </c>
      <c r="H482" s="2" t="s">
        <v>2198</v>
      </c>
      <c r="I482" s="2" t="s">
        <v>4269</v>
      </c>
      <c r="J482" s="2" t="s">
        <v>4270</v>
      </c>
      <c r="K482" s="2" t="s">
        <v>303</v>
      </c>
      <c r="L482" s="2" t="s">
        <v>286</v>
      </c>
      <c r="M482" s="2" t="s">
        <v>1704</v>
      </c>
      <c r="N482" s="2" t="s">
        <v>1739</v>
      </c>
      <c r="O482" s="2" t="s">
        <v>289</v>
      </c>
      <c r="P482" s="2" t="s">
        <v>361</v>
      </c>
      <c r="Q482" s="2" t="s">
        <v>4271</v>
      </c>
      <c r="R482" s="2" t="s">
        <v>289</v>
      </c>
      <c r="S482" s="2" t="s">
        <v>361</v>
      </c>
      <c r="T482" s="2" t="s">
        <v>4272</v>
      </c>
      <c r="U482" s="2" t="str">
        <f aca="false">IF(AND(O482=R482,O482&lt;&gt;"UNSURE"),"Agree","Conflict/Unsure")</f>
        <v>Agree</v>
      </c>
      <c r="V482" s="2"/>
      <c r="W482" s="2"/>
      <c r="X482" s="2"/>
      <c r="Y482" s="2" t="n">
        <v>0.27</v>
      </c>
      <c r="Z482" s="2" t="n">
        <v>955</v>
      </c>
      <c r="AA482" s="2" t="s">
        <v>293</v>
      </c>
      <c r="AB482" s="2"/>
      <c r="AC482" s="2"/>
      <c r="AD482" s="2" t="s">
        <v>289</v>
      </c>
      <c r="AE482" s="2" t="s">
        <v>361</v>
      </c>
      <c r="AF482" s="2" t="s">
        <v>294</v>
      </c>
      <c r="AG482" s="9"/>
      <c r="AH482" s="9"/>
      <c r="AI482" s="9"/>
    </row>
    <row r="483" customFormat="false" ht="15" hidden="false" customHeight="false" outlineLevel="0" collapsed="false">
      <c r="A483" s="2" t="s">
        <v>4273</v>
      </c>
      <c r="B483" s="2" t="n">
        <v>482</v>
      </c>
      <c r="C483" s="2" t="s">
        <v>3726</v>
      </c>
      <c r="D483" s="2" t="s">
        <v>4274</v>
      </c>
      <c r="E483" s="2" t="s">
        <v>4275</v>
      </c>
      <c r="F483" s="2" t="s">
        <v>4276</v>
      </c>
      <c r="G483" s="2" t="s">
        <v>322</v>
      </c>
      <c r="H483" s="2" t="s">
        <v>4277</v>
      </c>
      <c r="I483" s="2" t="s">
        <v>4278</v>
      </c>
      <c r="J483" s="2"/>
      <c r="K483" s="2" t="s">
        <v>303</v>
      </c>
      <c r="L483" s="2" t="s">
        <v>314</v>
      </c>
      <c r="M483" s="2" t="s">
        <v>348</v>
      </c>
      <c r="N483" s="2" t="s">
        <v>161</v>
      </c>
      <c r="O483" s="2" t="s">
        <v>289</v>
      </c>
      <c r="P483" s="2" t="s">
        <v>392</v>
      </c>
      <c r="Q483" s="2" t="s">
        <v>4279</v>
      </c>
      <c r="R483" s="2" t="s">
        <v>289</v>
      </c>
      <c r="S483" s="2" t="s">
        <v>392</v>
      </c>
      <c r="T483" s="2" t="s">
        <v>4280</v>
      </c>
      <c r="U483" s="2" t="str">
        <f aca="false">IF(AND(O483=R483,O483&lt;&gt;"UNSURE"),"Agree","Conflict/Unsure")</f>
        <v>Agree</v>
      </c>
      <c r="V483" s="2"/>
      <c r="W483" s="2"/>
      <c r="X483" s="2"/>
      <c r="Y483" s="2" t="n">
        <v>0.103</v>
      </c>
      <c r="Z483" s="2" t="n">
        <v>1755</v>
      </c>
      <c r="AA483" s="2" t="s">
        <v>293</v>
      </c>
      <c r="AB483" s="2"/>
      <c r="AC483" s="2"/>
      <c r="AD483" s="2" t="s">
        <v>289</v>
      </c>
      <c r="AE483" s="2" t="s">
        <v>392</v>
      </c>
      <c r="AF483" s="2" t="s">
        <v>294</v>
      </c>
      <c r="AG483" s="9"/>
      <c r="AH483" s="9"/>
      <c r="AI483" s="9"/>
    </row>
    <row r="484" customFormat="false" ht="15" hidden="false" customHeight="false" outlineLevel="0" collapsed="false">
      <c r="A484" s="2" t="s">
        <v>4281</v>
      </c>
      <c r="B484" s="2" t="n">
        <v>483</v>
      </c>
      <c r="C484" s="2" t="s">
        <v>3726</v>
      </c>
      <c r="D484" s="2" t="s">
        <v>4282</v>
      </c>
      <c r="E484" s="2" t="s">
        <v>4283</v>
      </c>
      <c r="F484" s="2" t="s">
        <v>4284</v>
      </c>
      <c r="G484" s="2" t="s">
        <v>344</v>
      </c>
      <c r="H484" s="2" t="s">
        <v>2403</v>
      </c>
      <c r="I484" s="2" t="s">
        <v>4285</v>
      </c>
      <c r="J484" s="2" t="s">
        <v>4286</v>
      </c>
      <c r="K484" s="2" t="s">
        <v>303</v>
      </c>
      <c r="L484" s="2" t="s">
        <v>286</v>
      </c>
      <c r="M484" s="2" t="s">
        <v>371</v>
      </c>
      <c r="N484" s="2" t="s">
        <v>304</v>
      </c>
      <c r="O484" s="2" t="s">
        <v>289</v>
      </c>
      <c r="P484" s="2" t="s">
        <v>361</v>
      </c>
      <c r="Q484" s="2" t="s">
        <v>4287</v>
      </c>
      <c r="R484" s="2" t="s">
        <v>289</v>
      </c>
      <c r="S484" s="2" t="s">
        <v>361</v>
      </c>
      <c r="T484" s="2" t="s">
        <v>4288</v>
      </c>
      <c r="U484" s="2" t="str">
        <f aca="false">IF(AND(O484=R484,O484&lt;&gt;"UNSURE"),"Agree","Conflict/Unsure")</f>
        <v>Agree</v>
      </c>
      <c r="V484" s="2"/>
      <c r="W484" s="2"/>
      <c r="X484" s="2"/>
      <c r="Y484" s="2" t="n">
        <v>0.187</v>
      </c>
      <c r="Z484" s="2" t="n">
        <v>1318</v>
      </c>
      <c r="AA484" s="2" t="s">
        <v>293</v>
      </c>
      <c r="AB484" s="2"/>
      <c r="AC484" s="2"/>
      <c r="AD484" s="2" t="s">
        <v>289</v>
      </c>
      <c r="AE484" s="2" t="s">
        <v>361</v>
      </c>
      <c r="AF484" s="2" t="s">
        <v>294</v>
      </c>
      <c r="AG484" s="9"/>
      <c r="AH484" s="9"/>
      <c r="AI484" s="9"/>
    </row>
    <row r="485" customFormat="false" ht="15" hidden="false" customHeight="false" outlineLevel="0" collapsed="false">
      <c r="A485" s="2" t="s">
        <v>4289</v>
      </c>
      <c r="B485" s="2" t="n">
        <v>484</v>
      </c>
      <c r="C485" s="2" t="s">
        <v>3726</v>
      </c>
      <c r="D485" s="2" t="s">
        <v>4290</v>
      </c>
      <c r="E485" s="2" t="s">
        <v>4291</v>
      </c>
      <c r="F485" s="2" t="s">
        <v>4292</v>
      </c>
      <c r="G485" s="2" t="s">
        <v>322</v>
      </c>
      <c r="H485" s="2" t="s">
        <v>533</v>
      </c>
      <c r="I485" s="2" t="s">
        <v>4293</v>
      </c>
      <c r="J485" s="2"/>
      <c r="K485" s="2" t="s">
        <v>325</v>
      </c>
      <c r="L485" s="2" t="s">
        <v>314</v>
      </c>
      <c r="M485" s="2" t="s">
        <v>1013</v>
      </c>
      <c r="N485" s="2" t="s">
        <v>535</v>
      </c>
      <c r="O485" s="2" t="s">
        <v>289</v>
      </c>
      <c r="P485" s="2" t="s">
        <v>361</v>
      </c>
      <c r="Q485" s="2" t="s">
        <v>4294</v>
      </c>
      <c r="R485" s="2" t="s">
        <v>289</v>
      </c>
      <c r="S485" s="2" t="s">
        <v>361</v>
      </c>
      <c r="T485" s="2" t="s">
        <v>4295</v>
      </c>
      <c r="U485" s="2" t="str">
        <f aca="false">IF(AND(O485=R485,O485&lt;&gt;"UNSURE"),"Agree","Conflict/Unsure")</f>
        <v>Agree</v>
      </c>
      <c r="V485" s="2"/>
      <c r="W485" s="2"/>
      <c r="X485" s="2"/>
      <c r="Y485" s="2" t="n">
        <v>0.129</v>
      </c>
      <c r="Z485" s="2" t="n">
        <v>1612</v>
      </c>
      <c r="AA485" s="2" t="s">
        <v>293</v>
      </c>
      <c r="AB485" s="2"/>
      <c r="AC485" s="2"/>
      <c r="AD485" s="2" t="s">
        <v>289</v>
      </c>
      <c r="AE485" s="2" t="s">
        <v>361</v>
      </c>
      <c r="AF485" s="2" t="s">
        <v>294</v>
      </c>
      <c r="AG485" s="9"/>
      <c r="AH485" s="9"/>
      <c r="AI485" s="9"/>
    </row>
    <row r="486" customFormat="false" ht="15" hidden="false" customHeight="false" outlineLevel="0" collapsed="false">
      <c r="A486" s="2" t="s">
        <v>4296</v>
      </c>
      <c r="B486" s="2" t="n">
        <v>485</v>
      </c>
      <c r="C486" s="2" t="s">
        <v>3726</v>
      </c>
      <c r="D486" s="2" t="s">
        <v>4297</v>
      </c>
      <c r="E486" s="2" t="s">
        <v>4298</v>
      </c>
      <c r="F486" s="2" t="s">
        <v>4299</v>
      </c>
      <c r="G486" s="2" t="s">
        <v>281</v>
      </c>
      <c r="H486" s="2" t="s">
        <v>839</v>
      </c>
      <c r="I486" s="2" t="s">
        <v>4300</v>
      </c>
      <c r="J486" s="2" t="s">
        <v>4301</v>
      </c>
      <c r="K486" s="2" t="s">
        <v>303</v>
      </c>
      <c r="L486" s="2" t="s">
        <v>286</v>
      </c>
      <c r="M486" s="2" t="s">
        <v>468</v>
      </c>
      <c r="N486" s="2" t="s">
        <v>496</v>
      </c>
      <c r="O486" s="2" t="s">
        <v>289</v>
      </c>
      <c r="P486" s="2" t="s">
        <v>361</v>
      </c>
      <c r="Q486" s="2" t="s">
        <v>4302</v>
      </c>
      <c r="R486" s="2" t="s">
        <v>289</v>
      </c>
      <c r="S486" s="2" t="s">
        <v>361</v>
      </c>
      <c r="T486" s="2" t="s">
        <v>4303</v>
      </c>
      <c r="U486" s="2" t="str">
        <f aca="false">IF(AND(O486=R486,O486&lt;&gt;"UNSURE"),"Agree","Conflict/Unsure")</f>
        <v>Agree</v>
      </c>
      <c r="V486" s="2"/>
      <c r="W486" s="2"/>
      <c r="X486" s="2"/>
      <c r="Y486" s="2" t="n">
        <v>0.202</v>
      </c>
      <c r="Z486" s="2" t="n">
        <v>1244</v>
      </c>
      <c r="AA486" s="2" t="s">
        <v>293</v>
      </c>
      <c r="AB486" s="2"/>
      <c r="AC486" s="2"/>
      <c r="AD486" s="2" t="s">
        <v>289</v>
      </c>
      <c r="AE486" s="2" t="s">
        <v>361</v>
      </c>
      <c r="AF486" s="2" t="s">
        <v>294</v>
      </c>
      <c r="AG486" s="9"/>
      <c r="AH486" s="9"/>
      <c r="AI486" s="9"/>
    </row>
    <row r="487" customFormat="false" ht="15" hidden="false" customHeight="false" outlineLevel="0" collapsed="false">
      <c r="A487" s="2" t="s">
        <v>4304</v>
      </c>
      <c r="B487" s="2" t="n">
        <v>486</v>
      </c>
      <c r="C487" s="2" t="s">
        <v>3726</v>
      </c>
      <c r="D487" s="2" t="s">
        <v>4305</v>
      </c>
      <c r="E487" s="2" t="s">
        <v>4306</v>
      </c>
      <c r="F487" s="2" t="s">
        <v>4307</v>
      </c>
      <c r="G487" s="2" t="s">
        <v>281</v>
      </c>
      <c r="H487" s="2" t="s">
        <v>4308</v>
      </c>
      <c r="I487" s="2" t="s">
        <v>4309</v>
      </c>
      <c r="J487" s="2" t="s">
        <v>4310</v>
      </c>
      <c r="K487" s="2" t="s">
        <v>303</v>
      </c>
      <c r="L487" s="2" t="s">
        <v>286</v>
      </c>
      <c r="M487" s="2" t="s">
        <v>468</v>
      </c>
      <c r="N487" s="2" t="s">
        <v>304</v>
      </c>
      <c r="O487" s="2" t="s">
        <v>289</v>
      </c>
      <c r="P487" s="2" t="s">
        <v>361</v>
      </c>
      <c r="Q487" s="2" t="s">
        <v>4311</v>
      </c>
      <c r="R487" s="2" t="s">
        <v>289</v>
      </c>
      <c r="S487" s="2" t="s">
        <v>361</v>
      </c>
      <c r="T487" s="2" t="s">
        <v>4311</v>
      </c>
      <c r="U487" s="2" t="str">
        <f aca="false">IF(AND(O487=R487,O487&lt;&gt;"UNSURE"),"Agree","Conflict/Unsure")</f>
        <v>Agree</v>
      </c>
      <c r="V487" s="2"/>
      <c r="W487" s="2"/>
      <c r="X487" s="2"/>
      <c r="Y487" s="2" t="n">
        <v>0.234</v>
      </c>
      <c r="Z487" s="2" t="n">
        <v>1094</v>
      </c>
      <c r="AA487" s="2" t="s">
        <v>293</v>
      </c>
      <c r="AB487" s="2"/>
      <c r="AC487" s="2"/>
      <c r="AD487" s="2" t="s">
        <v>289</v>
      </c>
      <c r="AE487" s="2" t="s">
        <v>361</v>
      </c>
      <c r="AF487" s="2" t="s">
        <v>294</v>
      </c>
      <c r="AG487" s="9"/>
      <c r="AH487" s="9"/>
      <c r="AI487" s="9"/>
    </row>
    <row r="488" customFormat="false" ht="15" hidden="false" customHeight="false" outlineLevel="0" collapsed="false">
      <c r="A488" s="2" t="s">
        <v>4312</v>
      </c>
      <c r="B488" s="2" t="n">
        <v>487</v>
      </c>
      <c r="C488" s="2" t="s">
        <v>3726</v>
      </c>
      <c r="D488" s="2" t="s">
        <v>4313</v>
      </c>
      <c r="E488" s="2"/>
      <c r="F488" s="2" t="s">
        <v>4314</v>
      </c>
      <c r="G488" s="2" t="s">
        <v>344</v>
      </c>
      <c r="H488" s="2" t="s">
        <v>3341</v>
      </c>
      <c r="I488" s="2" t="s">
        <v>4315</v>
      </c>
      <c r="J488" s="2" t="s">
        <v>4316</v>
      </c>
      <c r="K488" s="2" t="s">
        <v>285</v>
      </c>
      <c r="L488" s="2" t="s">
        <v>286</v>
      </c>
      <c r="M488" s="2" t="s">
        <v>326</v>
      </c>
      <c r="N488" s="2" t="s">
        <v>288</v>
      </c>
      <c r="O488" s="2" t="s">
        <v>289</v>
      </c>
      <c r="P488" s="2" t="s">
        <v>290</v>
      </c>
      <c r="Q488" s="2" t="s">
        <v>4317</v>
      </c>
      <c r="R488" s="2" t="s">
        <v>289</v>
      </c>
      <c r="S488" s="2" t="s">
        <v>290</v>
      </c>
      <c r="T488" s="2" t="s">
        <v>4318</v>
      </c>
      <c r="U488" s="2" t="str">
        <f aca="false">IF(AND(O488=R488,O488&lt;&gt;"UNSURE"),"Agree","Conflict/Unsure")</f>
        <v>Agree</v>
      </c>
      <c r="V488" s="2"/>
      <c r="W488" s="2"/>
      <c r="X488" s="2"/>
      <c r="Y488" s="2" t="n">
        <v>0.254</v>
      </c>
      <c r="Z488" s="2" t="n">
        <v>1012</v>
      </c>
      <c r="AA488" s="2" t="s">
        <v>293</v>
      </c>
      <c r="AB488" s="2"/>
      <c r="AC488" s="2"/>
      <c r="AD488" s="2" t="s">
        <v>289</v>
      </c>
      <c r="AE488" s="2" t="s">
        <v>290</v>
      </c>
      <c r="AF488" s="2" t="s">
        <v>294</v>
      </c>
      <c r="AG488" s="9"/>
      <c r="AH488" s="9"/>
      <c r="AI488" s="9"/>
    </row>
    <row r="489" customFormat="false" ht="15" hidden="false" customHeight="false" outlineLevel="0" collapsed="false">
      <c r="A489" s="2" t="s">
        <v>4319</v>
      </c>
      <c r="B489" s="2" t="n">
        <v>488</v>
      </c>
      <c r="C489" s="2" t="s">
        <v>3726</v>
      </c>
      <c r="D489" s="2" t="s">
        <v>4320</v>
      </c>
      <c r="E489" s="2" t="s">
        <v>4321</v>
      </c>
      <c r="F489" s="2" t="s">
        <v>4322</v>
      </c>
      <c r="G489" s="2" t="s">
        <v>322</v>
      </c>
      <c r="H489" s="2" t="s">
        <v>4323</v>
      </c>
      <c r="I489" s="2" t="s">
        <v>4324</v>
      </c>
      <c r="J489" s="2"/>
      <c r="K489" s="2" t="s">
        <v>436</v>
      </c>
      <c r="L489" s="2" t="s">
        <v>314</v>
      </c>
      <c r="M489" s="2" t="s">
        <v>468</v>
      </c>
      <c r="N489" s="2" t="s">
        <v>161</v>
      </c>
      <c r="O489" s="2" t="s">
        <v>289</v>
      </c>
      <c r="P489" s="2" t="s">
        <v>392</v>
      </c>
      <c r="Q489" s="2" t="s">
        <v>4325</v>
      </c>
      <c r="R489" s="2" t="s">
        <v>289</v>
      </c>
      <c r="S489" s="2" t="s">
        <v>392</v>
      </c>
      <c r="T489" s="2" t="s">
        <v>4326</v>
      </c>
      <c r="U489" s="2" t="str">
        <f aca="false">IF(AND(O489=R489,O489&lt;&gt;"UNSURE"),"Agree","Conflict/Unsure")</f>
        <v>Agree</v>
      </c>
      <c r="V489" s="2"/>
      <c r="W489" s="2"/>
      <c r="X489" s="2"/>
      <c r="Y489" s="2" t="n">
        <v>0.057</v>
      </c>
      <c r="Z489" s="2" t="n">
        <v>1942</v>
      </c>
      <c r="AA489" s="2" t="s">
        <v>293</v>
      </c>
      <c r="AB489" s="2"/>
      <c r="AC489" s="2"/>
      <c r="AD489" s="2" t="s">
        <v>289</v>
      </c>
      <c r="AE489" s="2" t="s">
        <v>392</v>
      </c>
      <c r="AF489" s="2" t="s">
        <v>294</v>
      </c>
      <c r="AG489" s="9"/>
      <c r="AH489" s="9"/>
      <c r="AI489" s="9"/>
    </row>
    <row r="490" customFormat="false" ht="15" hidden="false" customHeight="false" outlineLevel="0" collapsed="false">
      <c r="A490" s="2" t="s">
        <v>4327</v>
      </c>
      <c r="B490" s="2" t="n">
        <v>489</v>
      </c>
      <c r="C490" s="2" t="s">
        <v>3726</v>
      </c>
      <c r="D490" s="2" t="s">
        <v>4328</v>
      </c>
      <c r="E490" s="2" t="s">
        <v>4329</v>
      </c>
      <c r="F490" s="2" t="s">
        <v>4330</v>
      </c>
      <c r="G490" s="2" t="s">
        <v>322</v>
      </c>
      <c r="H490" s="2" t="s">
        <v>1427</v>
      </c>
      <c r="I490" s="2" t="s">
        <v>4331</v>
      </c>
      <c r="J490" s="2" t="s">
        <v>4332</v>
      </c>
      <c r="K490" s="2" t="s">
        <v>303</v>
      </c>
      <c r="L490" s="2" t="s">
        <v>286</v>
      </c>
      <c r="M490" s="2" t="s">
        <v>4333</v>
      </c>
      <c r="N490" s="2" t="s">
        <v>304</v>
      </c>
      <c r="O490" s="2" t="s">
        <v>289</v>
      </c>
      <c r="P490" s="2" t="s">
        <v>361</v>
      </c>
      <c r="Q490" s="2" t="s">
        <v>4334</v>
      </c>
      <c r="R490" s="2" t="s">
        <v>289</v>
      </c>
      <c r="S490" s="2" t="s">
        <v>361</v>
      </c>
      <c r="T490" s="2" t="s">
        <v>4335</v>
      </c>
      <c r="U490" s="2" t="str">
        <f aca="false">IF(AND(O490=R490,O490&lt;&gt;"UNSURE"),"Agree","Conflict/Unsure")</f>
        <v>Agree</v>
      </c>
      <c r="V490" s="2"/>
      <c r="W490" s="2"/>
      <c r="X490" s="2"/>
      <c r="Y490" s="2" t="n">
        <v>0.458</v>
      </c>
      <c r="Z490" s="2" t="n">
        <v>527</v>
      </c>
      <c r="AA490" s="2" t="s">
        <v>293</v>
      </c>
      <c r="AB490" s="2"/>
      <c r="AC490" s="2"/>
      <c r="AD490" s="2" t="s">
        <v>289</v>
      </c>
      <c r="AE490" s="2" t="s">
        <v>361</v>
      </c>
      <c r="AF490" s="2" t="s">
        <v>294</v>
      </c>
      <c r="AG490" s="9"/>
      <c r="AH490" s="9"/>
      <c r="AI490" s="9"/>
    </row>
    <row r="491" customFormat="false" ht="15" hidden="false" customHeight="false" outlineLevel="0" collapsed="false">
      <c r="A491" s="2" t="s">
        <v>4336</v>
      </c>
      <c r="B491" s="2" t="n">
        <v>490</v>
      </c>
      <c r="C491" s="2" t="s">
        <v>3726</v>
      </c>
      <c r="D491" s="2" t="s">
        <v>4337</v>
      </c>
      <c r="E491" s="2" t="s">
        <v>4338</v>
      </c>
      <c r="F491" s="2" t="s">
        <v>4339</v>
      </c>
      <c r="G491" s="2" t="s">
        <v>344</v>
      </c>
      <c r="H491" s="2" t="s">
        <v>1239</v>
      </c>
      <c r="I491" s="2" t="s">
        <v>4340</v>
      </c>
      <c r="J491" s="2" t="s">
        <v>4341</v>
      </c>
      <c r="K491" s="2" t="s">
        <v>303</v>
      </c>
      <c r="L491" s="2" t="s">
        <v>286</v>
      </c>
      <c r="M491" s="2" t="s">
        <v>468</v>
      </c>
      <c r="N491" s="2" t="s">
        <v>304</v>
      </c>
      <c r="O491" s="2" t="s">
        <v>289</v>
      </c>
      <c r="P491" s="2" t="s">
        <v>361</v>
      </c>
      <c r="Q491" s="2" t="s">
        <v>4342</v>
      </c>
      <c r="R491" s="2" t="s">
        <v>289</v>
      </c>
      <c r="S491" s="2" t="s">
        <v>361</v>
      </c>
      <c r="T491" s="2" t="s">
        <v>4342</v>
      </c>
      <c r="U491" s="2" t="str">
        <f aca="false">IF(AND(O491=R491,O491&lt;&gt;"UNSURE"),"Agree","Conflict/Unsure")</f>
        <v>Agree</v>
      </c>
      <c r="V491" s="2"/>
      <c r="W491" s="2"/>
      <c r="X491" s="2"/>
      <c r="Y491" s="2" t="n">
        <v>0.079</v>
      </c>
      <c r="Z491" s="2" t="n">
        <v>1861</v>
      </c>
      <c r="AA491" s="2" t="s">
        <v>293</v>
      </c>
      <c r="AB491" s="2"/>
      <c r="AC491" s="2"/>
      <c r="AD491" s="2" t="s">
        <v>289</v>
      </c>
      <c r="AE491" s="2" t="s">
        <v>361</v>
      </c>
      <c r="AF491" s="2" t="s">
        <v>294</v>
      </c>
      <c r="AG491" s="9"/>
      <c r="AH491" s="9"/>
      <c r="AI491" s="9"/>
    </row>
    <row r="492" customFormat="false" ht="15" hidden="false" customHeight="false" outlineLevel="0" collapsed="false">
      <c r="A492" s="2" t="s">
        <v>4343</v>
      </c>
      <c r="B492" s="2" t="n">
        <v>491</v>
      </c>
      <c r="C492" s="2" t="s">
        <v>3726</v>
      </c>
      <c r="D492" s="2" t="s">
        <v>4344</v>
      </c>
      <c r="E492" s="2" t="s">
        <v>4345</v>
      </c>
      <c r="F492" s="2" t="s">
        <v>4346</v>
      </c>
      <c r="G492" s="2" t="s">
        <v>281</v>
      </c>
      <c r="H492" s="2" t="s">
        <v>358</v>
      </c>
      <c r="I492" s="2"/>
      <c r="J492" s="2" t="s">
        <v>4347</v>
      </c>
      <c r="K492" s="2" t="s">
        <v>303</v>
      </c>
      <c r="L492" s="2" t="s">
        <v>286</v>
      </c>
      <c r="M492" s="2" t="s">
        <v>4348</v>
      </c>
      <c r="N492" s="2" t="s">
        <v>943</v>
      </c>
      <c r="O492" s="2" t="s">
        <v>289</v>
      </c>
      <c r="P492" s="2" t="s">
        <v>361</v>
      </c>
      <c r="Q492" s="2" t="s">
        <v>4349</v>
      </c>
      <c r="R492" s="2" t="s">
        <v>289</v>
      </c>
      <c r="S492" s="2" t="s">
        <v>361</v>
      </c>
      <c r="T492" s="2" t="s">
        <v>4350</v>
      </c>
      <c r="U492" s="2" t="str">
        <f aca="false">IF(AND(O492=R492,O492&lt;&gt;"UNSURE"),"Agree","Conflict/Unsure")</f>
        <v>Agree</v>
      </c>
      <c r="V492" s="2"/>
      <c r="W492" s="2"/>
      <c r="X492" s="2"/>
      <c r="Y492" s="2" t="n">
        <v>0.614</v>
      </c>
      <c r="Z492" s="2" t="n">
        <v>360</v>
      </c>
      <c r="AA492" s="2" t="s">
        <v>771</v>
      </c>
      <c r="AB492" s="2" t="s">
        <v>289</v>
      </c>
      <c r="AC492" s="2" t="s">
        <v>4351</v>
      </c>
      <c r="AD492" s="2" t="s">
        <v>289</v>
      </c>
      <c r="AE492" s="2" t="s">
        <v>361</v>
      </c>
      <c r="AF492" s="2" t="s">
        <v>294</v>
      </c>
      <c r="AG492" s="9"/>
      <c r="AH492" s="9"/>
      <c r="AI492" s="9"/>
    </row>
    <row r="493" customFormat="false" ht="15" hidden="false" customHeight="false" outlineLevel="0" collapsed="false">
      <c r="A493" s="2" t="s">
        <v>4352</v>
      </c>
      <c r="B493" s="2" t="n">
        <v>492</v>
      </c>
      <c r="C493" s="2" t="s">
        <v>3726</v>
      </c>
      <c r="D493" s="2" t="s">
        <v>4353</v>
      </c>
      <c r="E493" s="2" t="s">
        <v>4354</v>
      </c>
      <c r="F493" s="2" t="s">
        <v>4355</v>
      </c>
      <c r="G493" s="2" t="s">
        <v>299</v>
      </c>
      <c r="H493" s="2" t="s">
        <v>4356</v>
      </c>
      <c r="I493" s="2" t="s">
        <v>4357</v>
      </c>
      <c r="J493" s="2" t="s">
        <v>4358</v>
      </c>
      <c r="K493" s="2" t="s">
        <v>303</v>
      </c>
      <c r="L493" s="2" t="s">
        <v>286</v>
      </c>
      <c r="M493" s="2" t="s">
        <v>348</v>
      </c>
      <c r="N493" s="2" t="s">
        <v>304</v>
      </c>
      <c r="O493" s="2" t="s">
        <v>289</v>
      </c>
      <c r="P493" s="2" t="s">
        <v>392</v>
      </c>
      <c r="Q493" s="2" t="s">
        <v>4359</v>
      </c>
      <c r="R493" s="2" t="s">
        <v>289</v>
      </c>
      <c r="S493" s="2" t="s">
        <v>392</v>
      </c>
      <c r="T493" s="2" t="s">
        <v>4359</v>
      </c>
      <c r="U493" s="2" t="str">
        <f aca="false">IF(AND(O493=R493,O493&lt;&gt;"UNSURE"),"Agree","Conflict/Unsure")</f>
        <v>Agree</v>
      </c>
      <c r="V493" s="2"/>
      <c r="W493" s="2"/>
      <c r="X493" s="2"/>
      <c r="Y493" s="2" t="n">
        <v>0.119</v>
      </c>
      <c r="Z493" s="2" t="n">
        <v>1668</v>
      </c>
      <c r="AA493" s="2" t="s">
        <v>293</v>
      </c>
      <c r="AB493" s="2"/>
      <c r="AC493" s="2"/>
      <c r="AD493" s="2" t="s">
        <v>289</v>
      </c>
      <c r="AE493" s="2" t="s">
        <v>392</v>
      </c>
      <c r="AF493" s="2" t="s">
        <v>294</v>
      </c>
      <c r="AG493" s="9"/>
      <c r="AH493" s="9"/>
      <c r="AI493" s="9"/>
    </row>
    <row r="494" customFormat="false" ht="15" hidden="false" customHeight="false" outlineLevel="0" collapsed="false">
      <c r="A494" s="2" t="s">
        <v>4360</v>
      </c>
      <c r="B494" s="2" t="n">
        <v>493</v>
      </c>
      <c r="C494" s="2" t="s">
        <v>3726</v>
      </c>
      <c r="D494" s="2" t="s">
        <v>4361</v>
      </c>
      <c r="E494" s="2" t="s">
        <v>4362</v>
      </c>
      <c r="F494" s="2" t="s">
        <v>4363</v>
      </c>
      <c r="G494" s="2" t="s">
        <v>322</v>
      </c>
      <c r="H494" s="2" t="s">
        <v>4364</v>
      </c>
      <c r="I494" s="2" t="s">
        <v>4365</v>
      </c>
      <c r="J494" s="2" t="s">
        <v>4366</v>
      </c>
      <c r="K494" s="2" t="s">
        <v>303</v>
      </c>
      <c r="L494" s="2" t="s">
        <v>286</v>
      </c>
      <c r="M494" s="2" t="s">
        <v>1532</v>
      </c>
      <c r="N494" s="2" t="s">
        <v>3074</v>
      </c>
      <c r="O494" s="2" t="s">
        <v>350</v>
      </c>
      <c r="P494" s="2" t="s">
        <v>351</v>
      </c>
      <c r="Q494" s="2" t="s">
        <v>4367</v>
      </c>
      <c r="R494" s="2" t="s">
        <v>350</v>
      </c>
      <c r="S494" s="2" t="s">
        <v>351</v>
      </c>
      <c r="T494" s="2" t="s">
        <v>4368</v>
      </c>
      <c r="U494" s="2" t="str">
        <f aca="false">IF(AND(O494=R494,O494&lt;&gt;"UNSURE"),"Agree","Conflict/Unsure")</f>
        <v>Agree</v>
      </c>
      <c r="V494" s="2"/>
      <c r="W494" s="2"/>
      <c r="X494" s="2"/>
      <c r="Y494" s="2" t="n">
        <v>0.984</v>
      </c>
      <c r="Z494" s="2" t="n">
        <v>94</v>
      </c>
      <c r="AA494" s="2" t="s">
        <v>293</v>
      </c>
      <c r="AB494" s="2"/>
      <c r="AC494" s="2"/>
      <c r="AD494" s="2" t="s">
        <v>350</v>
      </c>
      <c r="AE494" s="2" t="s">
        <v>351</v>
      </c>
      <c r="AF494" s="2" t="s">
        <v>294</v>
      </c>
      <c r="AG494" s="9"/>
      <c r="AH494" s="9"/>
      <c r="AI494" s="9"/>
    </row>
    <row r="495" customFormat="false" ht="15" hidden="false" customHeight="false" outlineLevel="0" collapsed="false">
      <c r="A495" s="2" t="s">
        <v>4369</v>
      </c>
      <c r="B495" s="2" t="n">
        <v>494</v>
      </c>
      <c r="C495" s="2" t="s">
        <v>3726</v>
      </c>
      <c r="D495" s="2" t="s">
        <v>4370</v>
      </c>
      <c r="E495" s="2" t="s">
        <v>4371</v>
      </c>
      <c r="F495" s="2" t="s">
        <v>4372</v>
      </c>
      <c r="G495" s="2" t="s">
        <v>344</v>
      </c>
      <c r="H495" s="2" t="s">
        <v>4373</v>
      </c>
      <c r="I495" s="2" t="s">
        <v>4374</v>
      </c>
      <c r="J495" s="2"/>
      <c r="K495" s="2" t="s">
        <v>303</v>
      </c>
      <c r="L495" s="2" t="s">
        <v>314</v>
      </c>
      <c r="M495" s="2" t="s">
        <v>1704</v>
      </c>
      <c r="N495" s="2" t="s">
        <v>161</v>
      </c>
      <c r="O495" s="2" t="s">
        <v>289</v>
      </c>
      <c r="P495" s="2" t="s">
        <v>361</v>
      </c>
      <c r="Q495" s="2" t="s">
        <v>4375</v>
      </c>
      <c r="R495" s="2" t="s">
        <v>289</v>
      </c>
      <c r="S495" s="2" t="s">
        <v>361</v>
      </c>
      <c r="T495" s="2" t="s">
        <v>4376</v>
      </c>
      <c r="U495" s="2" t="str">
        <f aca="false">IF(AND(O495=R495,O495&lt;&gt;"UNSURE"),"Agree","Conflict/Unsure")</f>
        <v>Agree</v>
      </c>
      <c r="V495" s="2"/>
      <c r="W495" s="2"/>
      <c r="X495" s="2"/>
      <c r="Y495" s="2" t="n">
        <v>0.651</v>
      </c>
      <c r="Z495" s="2" t="n">
        <v>332</v>
      </c>
      <c r="AA495" s="2" t="s">
        <v>771</v>
      </c>
      <c r="AB495" s="2" t="s">
        <v>289</v>
      </c>
      <c r="AC495" s="2" t="s">
        <v>4377</v>
      </c>
      <c r="AD495" s="2" t="s">
        <v>289</v>
      </c>
      <c r="AE495" s="2" t="s">
        <v>361</v>
      </c>
      <c r="AF495" s="2" t="s">
        <v>294</v>
      </c>
      <c r="AG495" s="9"/>
      <c r="AH495" s="9"/>
      <c r="AI495" s="9"/>
    </row>
    <row r="496" customFormat="false" ht="15" hidden="false" customHeight="false" outlineLevel="0" collapsed="false">
      <c r="A496" s="2" t="s">
        <v>4378</v>
      </c>
      <c r="B496" s="2" t="n">
        <v>495</v>
      </c>
      <c r="C496" s="2" t="s">
        <v>3726</v>
      </c>
      <c r="D496" s="2" t="s">
        <v>4379</v>
      </c>
      <c r="E496" s="2" t="s">
        <v>4380</v>
      </c>
      <c r="F496" s="2" t="s">
        <v>4381</v>
      </c>
      <c r="G496" s="2" t="s">
        <v>344</v>
      </c>
      <c r="H496" s="2" t="s">
        <v>483</v>
      </c>
      <c r="I496" s="2" t="s">
        <v>4382</v>
      </c>
      <c r="J496" s="2" t="s">
        <v>4383</v>
      </c>
      <c r="K496" s="2" t="s">
        <v>303</v>
      </c>
      <c r="L496" s="2" t="s">
        <v>286</v>
      </c>
      <c r="M496" s="2" t="s">
        <v>287</v>
      </c>
      <c r="N496" s="2" t="s">
        <v>304</v>
      </c>
      <c r="O496" s="2" t="s">
        <v>289</v>
      </c>
      <c r="P496" s="2" t="s">
        <v>305</v>
      </c>
      <c r="Q496" s="2" t="s">
        <v>4384</v>
      </c>
      <c r="R496" s="2" t="s">
        <v>289</v>
      </c>
      <c r="S496" s="2" t="s">
        <v>361</v>
      </c>
      <c r="T496" s="2" t="s">
        <v>4385</v>
      </c>
      <c r="U496" s="2" t="str">
        <f aca="false">IF(AND(O496=R496,O496&lt;&gt;"UNSURE"),"Agree","Conflict/Unsure")</f>
        <v>Agree</v>
      </c>
      <c r="V496" s="2"/>
      <c r="W496" s="2"/>
      <c r="X496" s="2"/>
      <c r="Y496" s="2" t="n">
        <v>0.392</v>
      </c>
      <c r="Z496" s="2" t="n">
        <v>648</v>
      </c>
      <c r="AA496" s="2" t="s">
        <v>293</v>
      </c>
      <c r="AB496" s="2"/>
      <c r="AC496" s="2"/>
      <c r="AD496" s="2" t="s">
        <v>289</v>
      </c>
      <c r="AE496" s="2" t="s">
        <v>305</v>
      </c>
      <c r="AF496" s="2" t="s">
        <v>294</v>
      </c>
      <c r="AG496" s="9"/>
      <c r="AH496" s="9"/>
      <c r="AI496" s="9"/>
    </row>
    <row r="497" customFormat="false" ht="15" hidden="false" customHeight="false" outlineLevel="0" collapsed="false">
      <c r="A497" s="2" t="s">
        <v>4386</v>
      </c>
      <c r="B497" s="2" t="n">
        <v>496</v>
      </c>
      <c r="C497" s="2" t="s">
        <v>3726</v>
      </c>
      <c r="D497" s="2" t="s">
        <v>4387</v>
      </c>
      <c r="E497" s="2" t="s">
        <v>4388</v>
      </c>
      <c r="F497" s="2" t="s">
        <v>4389</v>
      </c>
      <c r="G497" s="2" t="s">
        <v>281</v>
      </c>
      <c r="H497" s="2" t="s">
        <v>898</v>
      </c>
      <c r="I497" s="2" t="s">
        <v>4390</v>
      </c>
      <c r="J497" s="2" t="s">
        <v>4391</v>
      </c>
      <c r="K497" s="2" t="s">
        <v>303</v>
      </c>
      <c r="L497" s="2" t="s">
        <v>286</v>
      </c>
      <c r="M497" s="2" t="s">
        <v>348</v>
      </c>
      <c r="N497" s="2" t="s">
        <v>943</v>
      </c>
      <c r="O497" s="2" t="s">
        <v>289</v>
      </c>
      <c r="P497" s="2" t="s">
        <v>361</v>
      </c>
      <c r="Q497" s="2" t="s">
        <v>4392</v>
      </c>
      <c r="R497" s="2" t="s">
        <v>289</v>
      </c>
      <c r="S497" s="2" t="s">
        <v>361</v>
      </c>
      <c r="T497" s="2" t="s">
        <v>4393</v>
      </c>
      <c r="U497" s="2" t="str">
        <f aca="false">IF(AND(O497=R497,O497&lt;&gt;"UNSURE"),"Agree","Conflict/Unsure")</f>
        <v>Agree</v>
      </c>
      <c r="V497" s="2"/>
      <c r="W497" s="2"/>
      <c r="X497" s="2"/>
      <c r="Y497" s="2" t="n">
        <v>0.692</v>
      </c>
      <c r="Z497" s="2" t="n">
        <v>308</v>
      </c>
      <c r="AA497" s="2" t="s">
        <v>771</v>
      </c>
      <c r="AB497" s="2" t="s">
        <v>289</v>
      </c>
      <c r="AC497" s="2" t="s">
        <v>4394</v>
      </c>
      <c r="AD497" s="2" t="s">
        <v>289</v>
      </c>
      <c r="AE497" s="2" t="s">
        <v>361</v>
      </c>
      <c r="AF497" s="2" t="s">
        <v>294</v>
      </c>
      <c r="AG497" s="9"/>
      <c r="AH497" s="9"/>
      <c r="AI497" s="9"/>
    </row>
    <row r="498" customFormat="false" ht="15" hidden="false" customHeight="false" outlineLevel="0" collapsed="false">
      <c r="A498" s="2" t="s">
        <v>4395</v>
      </c>
      <c r="B498" s="2" t="n">
        <v>497</v>
      </c>
      <c r="C498" s="2" t="s">
        <v>3726</v>
      </c>
      <c r="D498" s="2" t="s">
        <v>4396</v>
      </c>
      <c r="E498" s="2" t="s">
        <v>4397</v>
      </c>
      <c r="F498" s="2" t="s">
        <v>4398</v>
      </c>
      <c r="G498" s="2" t="s">
        <v>344</v>
      </c>
      <c r="H498" s="2" t="s">
        <v>3484</v>
      </c>
      <c r="I498" s="2" t="s">
        <v>4399</v>
      </c>
      <c r="J498" s="2" t="s">
        <v>4400</v>
      </c>
      <c r="K498" s="2" t="s">
        <v>448</v>
      </c>
      <c r="L498" s="2" t="s">
        <v>286</v>
      </c>
      <c r="M498" s="2" t="s">
        <v>348</v>
      </c>
      <c r="N498" s="2" t="s">
        <v>578</v>
      </c>
      <c r="O498" s="2" t="s">
        <v>289</v>
      </c>
      <c r="P498" s="2" t="s">
        <v>290</v>
      </c>
      <c r="Q498" s="2" t="s">
        <v>4401</v>
      </c>
      <c r="R498" s="2" t="s">
        <v>289</v>
      </c>
      <c r="S498" s="2" t="s">
        <v>290</v>
      </c>
      <c r="T498" s="2" t="s">
        <v>4402</v>
      </c>
      <c r="U498" s="2" t="str">
        <f aca="false">IF(AND(O498=R498,O498&lt;&gt;"UNSURE"),"Agree","Conflict/Unsure")</f>
        <v>Agree</v>
      </c>
      <c r="V498" s="2"/>
      <c r="W498" s="2"/>
      <c r="X498" s="2"/>
      <c r="Y498" s="2" t="n">
        <v>0.266</v>
      </c>
      <c r="Z498" s="2" t="n">
        <v>966</v>
      </c>
      <c r="AA498" s="2" t="s">
        <v>293</v>
      </c>
      <c r="AB498" s="2"/>
      <c r="AC498" s="2"/>
      <c r="AD498" s="2" t="s">
        <v>289</v>
      </c>
      <c r="AE498" s="2" t="s">
        <v>290</v>
      </c>
      <c r="AF498" s="2" t="s">
        <v>294</v>
      </c>
      <c r="AG498" s="9"/>
      <c r="AH498" s="9"/>
      <c r="AI498" s="9"/>
    </row>
    <row r="499" customFormat="false" ht="15" hidden="false" customHeight="false" outlineLevel="0" collapsed="false">
      <c r="A499" s="2" t="s">
        <v>4403</v>
      </c>
      <c r="B499" s="2" t="n">
        <v>498</v>
      </c>
      <c r="C499" s="2" t="s">
        <v>3726</v>
      </c>
      <c r="D499" s="2" t="s">
        <v>4404</v>
      </c>
      <c r="E499" s="2" t="s">
        <v>4405</v>
      </c>
      <c r="F499" s="2" t="s">
        <v>4406</v>
      </c>
      <c r="G499" s="2" t="s">
        <v>299</v>
      </c>
      <c r="H499" s="2" t="s">
        <v>3275</v>
      </c>
      <c r="I499" s="2" t="s">
        <v>4407</v>
      </c>
      <c r="J499" s="2" t="s">
        <v>4408</v>
      </c>
      <c r="K499" s="2" t="s">
        <v>303</v>
      </c>
      <c r="L499" s="2" t="s">
        <v>286</v>
      </c>
      <c r="M499" s="2" t="s">
        <v>4409</v>
      </c>
      <c r="N499" s="2" t="s">
        <v>578</v>
      </c>
      <c r="O499" s="2" t="s">
        <v>289</v>
      </c>
      <c r="P499" s="2" t="s">
        <v>392</v>
      </c>
      <c r="Q499" s="2" t="s">
        <v>4410</v>
      </c>
      <c r="R499" s="2" t="s">
        <v>289</v>
      </c>
      <c r="S499" s="2" t="s">
        <v>392</v>
      </c>
      <c r="T499" s="2" t="s">
        <v>4411</v>
      </c>
      <c r="U499" s="2" t="str">
        <f aca="false">IF(AND(O499=R499,O499&lt;&gt;"UNSURE"),"Agree","Conflict/Unsure")</f>
        <v>Agree</v>
      </c>
      <c r="V499" s="2"/>
      <c r="W499" s="2"/>
      <c r="X499" s="2"/>
      <c r="Y499" s="2" t="n">
        <v>0.302</v>
      </c>
      <c r="Z499" s="2" t="n">
        <v>863</v>
      </c>
      <c r="AA499" s="2" t="s">
        <v>293</v>
      </c>
      <c r="AB499" s="2"/>
      <c r="AC499" s="2"/>
      <c r="AD499" s="2" t="s">
        <v>289</v>
      </c>
      <c r="AE499" s="2" t="s">
        <v>392</v>
      </c>
      <c r="AF499" s="2" t="s">
        <v>294</v>
      </c>
      <c r="AG499" s="9"/>
      <c r="AH499" s="9"/>
      <c r="AI499" s="9"/>
    </row>
    <row r="500" customFormat="false" ht="15" hidden="false" customHeight="false" outlineLevel="0" collapsed="false">
      <c r="A500" s="2" t="s">
        <v>4412</v>
      </c>
      <c r="B500" s="2" t="n">
        <v>499</v>
      </c>
      <c r="C500" s="2" t="s">
        <v>3726</v>
      </c>
      <c r="D500" s="2" t="s">
        <v>4413</v>
      </c>
      <c r="E500" s="2" t="s">
        <v>4414</v>
      </c>
      <c r="F500" s="2" t="s">
        <v>4415</v>
      </c>
      <c r="G500" s="2" t="s">
        <v>344</v>
      </c>
      <c r="H500" s="2" t="s">
        <v>1147</v>
      </c>
      <c r="I500" s="2" t="s">
        <v>4416</v>
      </c>
      <c r="J500" s="2" t="s">
        <v>4417</v>
      </c>
      <c r="K500" s="2" t="s">
        <v>303</v>
      </c>
      <c r="L500" s="2" t="s">
        <v>286</v>
      </c>
      <c r="M500" s="2" t="s">
        <v>1310</v>
      </c>
      <c r="N500" s="2" t="s">
        <v>427</v>
      </c>
      <c r="O500" s="2" t="s">
        <v>289</v>
      </c>
      <c r="P500" s="2" t="s">
        <v>361</v>
      </c>
      <c r="Q500" s="2" t="s">
        <v>4418</v>
      </c>
      <c r="R500" s="2" t="s">
        <v>289</v>
      </c>
      <c r="S500" s="2" t="s">
        <v>361</v>
      </c>
      <c r="T500" s="2" t="s">
        <v>4419</v>
      </c>
      <c r="U500" s="2" t="str">
        <f aca="false">IF(AND(O500=R500,O500&lt;&gt;"UNSURE"),"Agree","Conflict/Unsure")</f>
        <v>Agree</v>
      </c>
      <c r="V500" s="2"/>
      <c r="W500" s="2"/>
      <c r="X500" s="2"/>
      <c r="Y500" s="2" t="n">
        <v>0.366</v>
      </c>
      <c r="Z500" s="2" t="n">
        <v>704</v>
      </c>
      <c r="AA500" s="2" t="s">
        <v>293</v>
      </c>
      <c r="AB500" s="2"/>
      <c r="AC500" s="2"/>
      <c r="AD500" s="2" t="s">
        <v>289</v>
      </c>
      <c r="AE500" s="2" t="s">
        <v>361</v>
      </c>
      <c r="AF500" s="2" t="s">
        <v>294</v>
      </c>
      <c r="AG500" s="9"/>
      <c r="AH500" s="9"/>
      <c r="AI500" s="9"/>
    </row>
    <row r="501" customFormat="false" ht="15" hidden="false" customHeight="false" outlineLevel="0" collapsed="false">
      <c r="A501" s="2" t="s">
        <v>4420</v>
      </c>
      <c r="B501" s="2" t="n">
        <v>500</v>
      </c>
      <c r="C501" s="2" t="s">
        <v>3726</v>
      </c>
      <c r="D501" s="2" t="s">
        <v>4421</v>
      </c>
      <c r="E501" s="2" t="s">
        <v>4422</v>
      </c>
      <c r="F501" s="2" t="s">
        <v>4423</v>
      </c>
      <c r="G501" s="2" t="s">
        <v>281</v>
      </c>
      <c r="H501" s="2" t="s">
        <v>2403</v>
      </c>
      <c r="I501" s="2" t="s">
        <v>4424</v>
      </c>
      <c r="J501" s="2" t="s">
        <v>4425</v>
      </c>
      <c r="K501" s="2" t="s">
        <v>303</v>
      </c>
      <c r="L501" s="2" t="s">
        <v>286</v>
      </c>
      <c r="M501" s="2" t="s">
        <v>1704</v>
      </c>
      <c r="N501" s="2" t="s">
        <v>288</v>
      </c>
      <c r="O501" s="2" t="s">
        <v>289</v>
      </c>
      <c r="P501" s="2" t="s">
        <v>361</v>
      </c>
      <c r="Q501" s="2" t="s">
        <v>4426</v>
      </c>
      <c r="R501" s="2" t="s">
        <v>289</v>
      </c>
      <c r="S501" s="2" t="s">
        <v>361</v>
      </c>
      <c r="T501" s="2" t="s">
        <v>4427</v>
      </c>
      <c r="U501" s="2" t="str">
        <f aca="false">IF(AND(O501=R501,O501&lt;&gt;"UNSURE"),"Agree","Conflict/Unsure")</f>
        <v>Agree</v>
      </c>
      <c r="V501" s="2"/>
      <c r="W501" s="2"/>
      <c r="X501" s="2"/>
      <c r="Y501" s="2" t="n">
        <v>0.345</v>
      </c>
      <c r="Z501" s="2" t="n">
        <v>763</v>
      </c>
      <c r="AA501" s="2" t="s">
        <v>293</v>
      </c>
      <c r="AB501" s="2"/>
      <c r="AC501" s="2"/>
      <c r="AD501" s="2" t="s">
        <v>289</v>
      </c>
      <c r="AE501" s="2" t="s">
        <v>361</v>
      </c>
      <c r="AF501" s="2" t="s">
        <v>294</v>
      </c>
      <c r="AG501" s="9"/>
      <c r="AH501" s="9"/>
      <c r="AI501" s="9"/>
    </row>
    <row r="502" customFormat="false" ht="15" hidden="false" customHeight="false" outlineLevel="0" collapsed="false">
      <c r="A502" s="2" t="s">
        <v>4428</v>
      </c>
      <c r="B502" s="2" t="n">
        <v>501</v>
      </c>
      <c r="C502" s="2" t="s">
        <v>3726</v>
      </c>
      <c r="D502" s="2" t="s">
        <v>4429</v>
      </c>
      <c r="E502" s="2" t="s">
        <v>4430</v>
      </c>
      <c r="F502" s="2" t="s">
        <v>4431</v>
      </c>
      <c r="G502" s="2" t="s">
        <v>322</v>
      </c>
      <c r="H502" s="2" t="s">
        <v>898</v>
      </c>
      <c r="I502" s="2" t="s">
        <v>4432</v>
      </c>
      <c r="J502" s="2" t="s">
        <v>4433</v>
      </c>
      <c r="K502" s="2" t="s">
        <v>303</v>
      </c>
      <c r="L502" s="2" t="s">
        <v>286</v>
      </c>
      <c r="M502" s="2" t="s">
        <v>468</v>
      </c>
      <c r="N502" s="2" t="s">
        <v>304</v>
      </c>
      <c r="O502" s="2" t="s">
        <v>289</v>
      </c>
      <c r="P502" s="2" t="s">
        <v>361</v>
      </c>
      <c r="Q502" s="2" t="s">
        <v>4434</v>
      </c>
      <c r="R502" s="2" t="s">
        <v>289</v>
      </c>
      <c r="S502" s="2" t="s">
        <v>361</v>
      </c>
      <c r="T502" s="2" t="s">
        <v>4435</v>
      </c>
      <c r="U502" s="2" t="str">
        <f aca="false">IF(AND(O502=R502,O502&lt;&gt;"UNSURE"),"Agree","Conflict/Unsure")</f>
        <v>Agree</v>
      </c>
      <c r="V502" s="2"/>
      <c r="W502" s="2"/>
      <c r="X502" s="2"/>
      <c r="Y502" s="2" t="n">
        <v>0.174</v>
      </c>
      <c r="Z502" s="2" t="n">
        <v>1377</v>
      </c>
      <c r="AA502" s="2" t="s">
        <v>293</v>
      </c>
      <c r="AB502" s="2"/>
      <c r="AC502" s="2"/>
      <c r="AD502" s="2" t="s">
        <v>289</v>
      </c>
      <c r="AE502" s="2" t="s">
        <v>361</v>
      </c>
      <c r="AF502" s="2" t="s">
        <v>294</v>
      </c>
      <c r="AG502" s="9"/>
      <c r="AH502" s="9"/>
      <c r="AI502" s="9"/>
    </row>
    <row r="503" customFormat="false" ht="15" hidden="false" customHeight="false" outlineLevel="0" collapsed="false">
      <c r="A503" s="2" t="s">
        <v>4436</v>
      </c>
      <c r="B503" s="2" t="n">
        <v>502</v>
      </c>
      <c r="C503" s="2" t="s">
        <v>3726</v>
      </c>
      <c r="D503" s="2" t="s">
        <v>4437</v>
      </c>
      <c r="E503" s="2" t="s">
        <v>4438</v>
      </c>
      <c r="F503" s="2" t="s">
        <v>3672</v>
      </c>
      <c r="G503" s="2" t="s">
        <v>333</v>
      </c>
      <c r="H503" s="2" t="s">
        <v>3673</v>
      </c>
      <c r="I503" s="2" t="s">
        <v>4439</v>
      </c>
      <c r="J503" s="2"/>
      <c r="K503" s="2" t="s">
        <v>515</v>
      </c>
      <c r="L503" s="2" t="s">
        <v>314</v>
      </c>
      <c r="M503" s="2" t="s">
        <v>505</v>
      </c>
      <c r="N503" s="2" t="s">
        <v>438</v>
      </c>
      <c r="O503" s="2" t="s">
        <v>289</v>
      </c>
      <c r="P503" s="2" t="s">
        <v>392</v>
      </c>
      <c r="Q503" s="2" t="s">
        <v>4440</v>
      </c>
      <c r="R503" s="2" t="s">
        <v>289</v>
      </c>
      <c r="S503" s="2" t="s">
        <v>392</v>
      </c>
      <c r="T503" s="2" t="s">
        <v>4441</v>
      </c>
      <c r="U503" s="2" t="str">
        <f aca="false">IF(AND(O503=R503,O503&lt;&gt;"UNSURE"),"Agree","Conflict/Unsure")</f>
        <v>Agree</v>
      </c>
      <c r="V503" s="2"/>
      <c r="W503" s="2"/>
      <c r="X503" s="2"/>
      <c r="Y503" s="2" t="n">
        <v>0.139</v>
      </c>
      <c r="Z503" s="2" t="n">
        <v>1564</v>
      </c>
      <c r="AA503" s="2" t="s">
        <v>293</v>
      </c>
      <c r="AB503" s="2"/>
      <c r="AC503" s="2"/>
      <c r="AD503" s="2" t="s">
        <v>289</v>
      </c>
      <c r="AE503" s="2" t="s">
        <v>392</v>
      </c>
      <c r="AF503" s="2" t="s">
        <v>294</v>
      </c>
      <c r="AG503" s="9"/>
      <c r="AH503" s="9"/>
      <c r="AI503" s="9"/>
    </row>
    <row r="504" customFormat="false" ht="15" hidden="false" customHeight="false" outlineLevel="0" collapsed="false">
      <c r="A504" s="2" t="s">
        <v>4442</v>
      </c>
      <c r="B504" s="2" t="n">
        <v>503</v>
      </c>
      <c r="C504" s="2" t="s">
        <v>3726</v>
      </c>
      <c r="D504" s="2" t="s">
        <v>4443</v>
      </c>
      <c r="E504" s="2" t="s">
        <v>4444</v>
      </c>
      <c r="F504" s="2" t="s">
        <v>4445</v>
      </c>
      <c r="G504" s="2" t="s">
        <v>344</v>
      </c>
      <c r="H504" s="2" t="s">
        <v>2378</v>
      </c>
      <c r="I504" s="2" t="s">
        <v>4446</v>
      </c>
      <c r="J504" s="2" t="s">
        <v>4447</v>
      </c>
      <c r="K504" s="2" t="s">
        <v>303</v>
      </c>
      <c r="L504" s="2" t="s">
        <v>286</v>
      </c>
      <c r="M504" s="2" t="s">
        <v>4448</v>
      </c>
      <c r="N504" s="2" t="s">
        <v>288</v>
      </c>
      <c r="O504" s="2" t="s">
        <v>289</v>
      </c>
      <c r="P504" s="2" t="s">
        <v>361</v>
      </c>
      <c r="Q504" s="2" t="s">
        <v>3776</v>
      </c>
      <c r="R504" s="2" t="s">
        <v>289</v>
      </c>
      <c r="S504" s="2" t="s">
        <v>361</v>
      </c>
      <c r="T504" s="2" t="s">
        <v>4449</v>
      </c>
      <c r="U504" s="2" t="str">
        <f aca="false">IF(AND(O504=R504,O504&lt;&gt;"UNSURE"),"Agree","Conflict/Unsure")</f>
        <v>Agree</v>
      </c>
      <c r="V504" s="2"/>
      <c r="W504" s="2"/>
      <c r="X504" s="2"/>
      <c r="Y504" s="2" t="n">
        <v>0.186</v>
      </c>
      <c r="Z504" s="2" t="n">
        <v>1322</v>
      </c>
      <c r="AA504" s="2" t="s">
        <v>293</v>
      </c>
      <c r="AB504" s="2"/>
      <c r="AC504" s="2"/>
      <c r="AD504" s="2" t="s">
        <v>289</v>
      </c>
      <c r="AE504" s="2" t="s">
        <v>361</v>
      </c>
      <c r="AF504" s="2" t="s">
        <v>294</v>
      </c>
      <c r="AG504" s="9"/>
      <c r="AH504" s="9"/>
      <c r="AI504" s="9"/>
    </row>
    <row r="505" customFormat="false" ht="15" hidden="false" customHeight="false" outlineLevel="0" collapsed="false">
      <c r="A505" s="2" t="s">
        <v>4450</v>
      </c>
      <c r="B505" s="2" t="n">
        <v>504</v>
      </c>
      <c r="C505" s="2" t="s">
        <v>3726</v>
      </c>
      <c r="D505" s="2" t="s">
        <v>4451</v>
      </c>
      <c r="E505" s="2" t="s">
        <v>4452</v>
      </c>
      <c r="F505" s="2" t="s">
        <v>4453</v>
      </c>
      <c r="G505" s="2" t="s">
        <v>344</v>
      </c>
      <c r="H505" s="2" t="s">
        <v>345</v>
      </c>
      <c r="I505" s="2" t="s">
        <v>4454</v>
      </c>
      <c r="J505" s="2" t="s">
        <v>4455</v>
      </c>
      <c r="K505" s="2" t="s">
        <v>303</v>
      </c>
      <c r="L505" s="2" t="s">
        <v>286</v>
      </c>
      <c r="M505" s="2" t="s">
        <v>4456</v>
      </c>
      <c r="N505" s="2" t="s">
        <v>469</v>
      </c>
      <c r="O505" s="2" t="s">
        <v>289</v>
      </c>
      <c r="P505" s="2" t="s">
        <v>361</v>
      </c>
      <c r="Q505" s="2" t="s">
        <v>4457</v>
      </c>
      <c r="R505" s="2" t="s">
        <v>289</v>
      </c>
      <c r="S505" s="2" t="s">
        <v>361</v>
      </c>
      <c r="T505" s="2" t="s">
        <v>4457</v>
      </c>
      <c r="U505" s="2" t="str">
        <f aca="false">IF(AND(O505=R505,O505&lt;&gt;"UNSURE"),"Agree","Conflict/Unsure")</f>
        <v>Agree</v>
      </c>
      <c r="V505" s="2"/>
      <c r="W505" s="2"/>
      <c r="X505" s="2"/>
      <c r="Y505" s="2" t="n">
        <v>0.629</v>
      </c>
      <c r="Z505" s="2" t="n">
        <v>351</v>
      </c>
      <c r="AA505" s="2" t="s">
        <v>771</v>
      </c>
      <c r="AB505" s="2" t="s">
        <v>289</v>
      </c>
      <c r="AC505" s="2" t="s">
        <v>4458</v>
      </c>
      <c r="AD505" s="2" t="s">
        <v>289</v>
      </c>
      <c r="AE505" s="2" t="s">
        <v>361</v>
      </c>
      <c r="AF505" s="2" t="s">
        <v>294</v>
      </c>
      <c r="AG505" s="9"/>
      <c r="AH505" s="9"/>
      <c r="AI505" s="9"/>
    </row>
    <row r="506" customFormat="false" ht="15" hidden="false" customHeight="false" outlineLevel="0" collapsed="false">
      <c r="A506" s="2" t="s">
        <v>4459</v>
      </c>
      <c r="B506" s="2" t="n">
        <v>505</v>
      </c>
      <c r="C506" s="2" t="s">
        <v>3726</v>
      </c>
      <c r="D506" s="2" t="s">
        <v>4460</v>
      </c>
      <c r="E506" s="2" t="s">
        <v>4461</v>
      </c>
      <c r="F506" s="2" t="s">
        <v>4462</v>
      </c>
      <c r="G506" s="2" t="s">
        <v>322</v>
      </c>
      <c r="H506" s="2" t="s">
        <v>1147</v>
      </c>
      <c r="I506" s="2" t="s">
        <v>4463</v>
      </c>
      <c r="J506" s="2" t="s">
        <v>4464</v>
      </c>
      <c r="K506" s="2" t="s">
        <v>303</v>
      </c>
      <c r="L506" s="2" t="s">
        <v>286</v>
      </c>
      <c r="M506" s="2" t="s">
        <v>4465</v>
      </c>
      <c r="N506" s="2" t="s">
        <v>578</v>
      </c>
      <c r="O506" s="2" t="s">
        <v>289</v>
      </c>
      <c r="P506" s="2" t="s">
        <v>361</v>
      </c>
      <c r="Q506" s="2" t="s">
        <v>4466</v>
      </c>
      <c r="R506" s="2" t="s">
        <v>289</v>
      </c>
      <c r="S506" s="2" t="s">
        <v>361</v>
      </c>
      <c r="T506" s="2" t="s">
        <v>4467</v>
      </c>
      <c r="U506" s="2" t="str">
        <f aca="false">IF(AND(O506=R506,O506&lt;&gt;"UNSURE"),"Agree","Conflict/Unsure")</f>
        <v>Agree</v>
      </c>
      <c r="V506" s="2"/>
      <c r="W506" s="2"/>
      <c r="X506" s="2"/>
      <c r="Y506" s="2" t="n">
        <v>0.342</v>
      </c>
      <c r="Z506" s="2" t="n">
        <v>766</v>
      </c>
      <c r="AA506" s="2" t="s">
        <v>293</v>
      </c>
      <c r="AB506" s="2"/>
      <c r="AC506" s="2"/>
      <c r="AD506" s="2" t="s">
        <v>289</v>
      </c>
      <c r="AE506" s="2" t="s">
        <v>361</v>
      </c>
      <c r="AF506" s="2" t="s">
        <v>294</v>
      </c>
      <c r="AG506" s="9"/>
      <c r="AH506" s="9"/>
      <c r="AI506" s="9"/>
    </row>
    <row r="507" customFormat="false" ht="15" hidden="false" customHeight="false" outlineLevel="0" collapsed="false">
      <c r="A507" s="2" t="s">
        <v>4468</v>
      </c>
      <c r="B507" s="2" t="n">
        <v>506</v>
      </c>
      <c r="C507" s="2" t="s">
        <v>3726</v>
      </c>
      <c r="D507" s="2" t="s">
        <v>4469</v>
      </c>
      <c r="E507" s="2" t="s">
        <v>4470</v>
      </c>
      <c r="F507" s="2" t="s">
        <v>4471</v>
      </c>
      <c r="G507" s="2" t="s">
        <v>344</v>
      </c>
      <c r="H507" s="2" t="s">
        <v>4472</v>
      </c>
      <c r="I507" s="2" t="s">
        <v>4473</v>
      </c>
      <c r="J507" s="2"/>
      <c r="K507" s="2" t="s">
        <v>303</v>
      </c>
      <c r="L507" s="2" t="s">
        <v>314</v>
      </c>
      <c r="M507" s="2" t="s">
        <v>468</v>
      </c>
      <c r="N507" s="2" t="s">
        <v>161</v>
      </c>
      <c r="O507" s="2" t="s">
        <v>289</v>
      </c>
      <c r="P507" s="2" t="s">
        <v>361</v>
      </c>
      <c r="Q507" s="2" t="s">
        <v>4474</v>
      </c>
      <c r="R507" s="2" t="s">
        <v>289</v>
      </c>
      <c r="S507" s="2" t="s">
        <v>361</v>
      </c>
      <c r="T507" s="2" t="s">
        <v>4474</v>
      </c>
      <c r="U507" s="2" t="str">
        <f aca="false">IF(AND(O507=R507,O507&lt;&gt;"UNSURE"),"Agree","Conflict/Unsure")</f>
        <v>Agree</v>
      </c>
      <c r="V507" s="2"/>
      <c r="W507" s="2"/>
      <c r="X507" s="2"/>
      <c r="Y507" s="2" t="n">
        <v>0.415</v>
      </c>
      <c r="Z507" s="2" t="n">
        <v>602</v>
      </c>
      <c r="AA507" s="2" t="s">
        <v>293</v>
      </c>
      <c r="AB507" s="2"/>
      <c r="AC507" s="2"/>
      <c r="AD507" s="2" t="s">
        <v>289</v>
      </c>
      <c r="AE507" s="2" t="s">
        <v>361</v>
      </c>
      <c r="AF507" s="2" t="s">
        <v>294</v>
      </c>
      <c r="AG507" s="9"/>
      <c r="AH507" s="9"/>
      <c r="AI507" s="9"/>
    </row>
    <row r="508" customFormat="false" ht="15" hidden="false" customHeight="false" outlineLevel="0" collapsed="false">
      <c r="A508" s="2" t="s">
        <v>4475</v>
      </c>
      <c r="B508" s="2" t="n">
        <v>507</v>
      </c>
      <c r="C508" s="2" t="s">
        <v>3726</v>
      </c>
      <c r="D508" s="2" t="s">
        <v>4476</v>
      </c>
      <c r="E508" s="2" t="s">
        <v>4477</v>
      </c>
      <c r="F508" s="2" t="s">
        <v>4478</v>
      </c>
      <c r="G508" s="2" t="s">
        <v>322</v>
      </c>
      <c r="H508" s="2" t="s">
        <v>445</v>
      </c>
      <c r="I508" s="2" t="s">
        <v>4479</v>
      </c>
      <c r="J508" s="2" t="s">
        <v>4480</v>
      </c>
      <c r="K508" s="2" t="s">
        <v>303</v>
      </c>
      <c r="L508" s="2" t="s">
        <v>286</v>
      </c>
      <c r="M508" s="2" t="s">
        <v>779</v>
      </c>
      <c r="N508" s="2" t="s">
        <v>578</v>
      </c>
      <c r="O508" s="2" t="s">
        <v>289</v>
      </c>
      <c r="P508" s="2" t="s">
        <v>361</v>
      </c>
      <c r="Q508" s="2" t="s">
        <v>4481</v>
      </c>
      <c r="R508" s="2" t="s">
        <v>289</v>
      </c>
      <c r="S508" s="2" t="s">
        <v>361</v>
      </c>
      <c r="T508" s="2" t="s">
        <v>4482</v>
      </c>
      <c r="U508" s="2" t="str">
        <f aca="false">IF(AND(O508=R508,O508&lt;&gt;"UNSURE"),"Agree","Conflict/Unsure")</f>
        <v>Agree</v>
      </c>
      <c r="V508" s="2"/>
      <c r="W508" s="2"/>
      <c r="X508" s="2"/>
      <c r="Y508" s="2" t="n">
        <v>0.379</v>
      </c>
      <c r="Z508" s="2" t="n">
        <v>678</v>
      </c>
      <c r="AA508" s="2" t="s">
        <v>293</v>
      </c>
      <c r="AB508" s="2"/>
      <c r="AC508" s="2"/>
      <c r="AD508" s="2" t="s">
        <v>289</v>
      </c>
      <c r="AE508" s="2" t="s">
        <v>361</v>
      </c>
      <c r="AF508" s="2" t="s">
        <v>294</v>
      </c>
      <c r="AG508" s="9"/>
      <c r="AH508" s="9"/>
      <c r="AI508" s="9"/>
    </row>
    <row r="509" customFormat="false" ht="15" hidden="false" customHeight="false" outlineLevel="0" collapsed="false">
      <c r="A509" s="2" t="s">
        <v>4483</v>
      </c>
      <c r="B509" s="2" t="n">
        <v>508</v>
      </c>
      <c r="C509" s="2" t="s">
        <v>3726</v>
      </c>
      <c r="D509" s="2" t="s">
        <v>4484</v>
      </c>
      <c r="E509" s="2" t="s">
        <v>4485</v>
      </c>
      <c r="F509" s="2" t="s">
        <v>4486</v>
      </c>
      <c r="G509" s="2" t="s">
        <v>344</v>
      </c>
      <c r="H509" s="2" t="s">
        <v>4487</v>
      </c>
      <c r="I509" s="2" t="s">
        <v>4488</v>
      </c>
      <c r="J509" s="2" t="s">
        <v>4489</v>
      </c>
      <c r="K509" s="2" t="s">
        <v>436</v>
      </c>
      <c r="L509" s="2" t="s">
        <v>286</v>
      </c>
      <c r="M509" s="2" t="s">
        <v>4490</v>
      </c>
      <c r="N509" s="2" t="s">
        <v>382</v>
      </c>
      <c r="O509" s="2" t="s">
        <v>289</v>
      </c>
      <c r="P509" s="2" t="s">
        <v>290</v>
      </c>
      <c r="Q509" s="2" t="s">
        <v>4491</v>
      </c>
      <c r="R509" s="2" t="s">
        <v>289</v>
      </c>
      <c r="S509" s="2" t="s">
        <v>290</v>
      </c>
      <c r="T509" s="2" t="s">
        <v>4491</v>
      </c>
      <c r="U509" s="2" t="str">
        <f aca="false">IF(AND(O509=R509,O509&lt;&gt;"UNSURE"),"Agree","Conflict/Unsure")</f>
        <v>Agree</v>
      </c>
      <c r="V509" s="2"/>
      <c r="W509" s="2"/>
      <c r="X509" s="2"/>
      <c r="Y509" s="2" t="n">
        <v>-0.071</v>
      </c>
      <c r="Z509" s="2" t="n">
        <v>2154</v>
      </c>
      <c r="AA509" s="2" t="s">
        <v>293</v>
      </c>
      <c r="AB509" s="2"/>
      <c r="AC509" s="2"/>
      <c r="AD509" s="2" t="s">
        <v>289</v>
      </c>
      <c r="AE509" s="2" t="s">
        <v>290</v>
      </c>
      <c r="AF509" s="2" t="s">
        <v>294</v>
      </c>
      <c r="AG509" s="9"/>
      <c r="AH509" s="9"/>
      <c r="AI509" s="9"/>
    </row>
    <row r="510" customFormat="false" ht="15" hidden="false" customHeight="false" outlineLevel="0" collapsed="false">
      <c r="A510" s="2" t="s">
        <v>4492</v>
      </c>
      <c r="B510" s="2" t="n">
        <v>509</v>
      </c>
      <c r="C510" s="2" t="s">
        <v>3726</v>
      </c>
      <c r="D510" s="2" t="s">
        <v>4493</v>
      </c>
      <c r="E510" s="2" t="s">
        <v>4494</v>
      </c>
      <c r="F510" s="2" t="s">
        <v>4495</v>
      </c>
      <c r="G510" s="2" t="s">
        <v>344</v>
      </c>
      <c r="H510" s="2" t="s">
        <v>345</v>
      </c>
      <c r="I510" s="2" t="s">
        <v>4496</v>
      </c>
      <c r="J510" s="2" t="s">
        <v>4497</v>
      </c>
      <c r="K510" s="2" t="s">
        <v>303</v>
      </c>
      <c r="L510" s="2" t="s">
        <v>286</v>
      </c>
      <c r="M510" s="2" t="s">
        <v>505</v>
      </c>
      <c r="N510" s="2" t="s">
        <v>1514</v>
      </c>
      <c r="O510" s="2" t="s">
        <v>289</v>
      </c>
      <c r="P510" s="2" t="s">
        <v>361</v>
      </c>
      <c r="Q510" s="2" t="s">
        <v>4498</v>
      </c>
      <c r="R510" s="2" t="s">
        <v>289</v>
      </c>
      <c r="S510" s="2" t="s">
        <v>361</v>
      </c>
      <c r="T510" s="2" t="s">
        <v>4499</v>
      </c>
      <c r="U510" s="2" t="str">
        <f aca="false">IF(AND(O510=R510,O510&lt;&gt;"UNSURE"),"Agree","Conflict/Unsure")</f>
        <v>Agree</v>
      </c>
      <c r="V510" s="2"/>
      <c r="W510" s="2"/>
      <c r="X510" s="2"/>
      <c r="Y510" s="2" t="n">
        <v>0.971</v>
      </c>
      <c r="Z510" s="2" t="n">
        <v>101</v>
      </c>
      <c r="AA510" s="2" t="s">
        <v>771</v>
      </c>
      <c r="AB510" s="2" t="s">
        <v>289</v>
      </c>
      <c r="AC510" s="2" t="s">
        <v>4500</v>
      </c>
      <c r="AD510" s="2" t="s">
        <v>289</v>
      </c>
      <c r="AE510" s="2" t="s">
        <v>361</v>
      </c>
      <c r="AF510" s="2" t="s">
        <v>294</v>
      </c>
      <c r="AG510" s="9"/>
      <c r="AH510" s="9"/>
      <c r="AI510" s="9"/>
    </row>
    <row r="511" customFormat="false" ht="15" hidden="false" customHeight="false" outlineLevel="0" collapsed="false">
      <c r="A511" s="2" t="s">
        <v>4501</v>
      </c>
      <c r="B511" s="2" t="n">
        <v>510</v>
      </c>
      <c r="C511" s="2" t="s">
        <v>3726</v>
      </c>
      <c r="D511" s="2" t="s">
        <v>4502</v>
      </c>
      <c r="E511" s="2" t="s">
        <v>4503</v>
      </c>
      <c r="F511" s="2" t="s">
        <v>4504</v>
      </c>
      <c r="G511" s="2" t="s">
        <v>322</v>
      </c>
      <c r="H511" s="2" t="s">
        <v>2378</v>
      </c>
      <c r="I511" s="2" t="s">
        <v>4505</v>
      </c>
      <c r="J511" s="2" t="s">
        <v>4506</v>
      </c>
      <c r="K511" s="2" t="s">
        <v>303</v>
      </c>
      <c r="L511" s="2" t="s">
        <v>286</v>
      </c>
      <c r="M511" s="2" t="s">
        <v>4507</v>
      </c>
      <c r="N511" s="2" t="s">
        <v>304</v>
      </c>
      <c r="O511" s="2" t="s">
        <v>289</v>
      </c>
      <c r="P511" s="2" t="s">
        <v>361</v>
      </c>
      <c r="Q511" s="2" t="s">
        <v>4508</v>
      </c>
      <c r="R511" s="2" t="s">
        <v>289</v>
      </c>
      <c r="S511" s="2" t="s">
        <v>361</v>
      </c>
      <c r="T511" s="2" t="s">
        <v>4509</v>
      </c>
      <c r="U511" s="2" t="str">
        <f aca="false">IF(AND(O511=R511,O511&lt;&gt;"UNSURE"),"Agree","Conflict/Unsure")</f>
        <v>Agree</v>
      </c>
      <c r="V511" s="2"/>
      <c r="W511" s="2"/>
      <c r="X511" s="2"/>
      <c r="Y511" s="2" t="n">
        <v>0.383</v>
      </c>
      <c r="Z511" s="2" t="n">
        <v>671</v>
      </c>
      <c r="AA511" s="2" t="s">
        <v>293</v>
      </c>
      <c r="AB511" s="2"/>
      <c r="AC511" s="2"/>
      <c r="AD511" s="2" t="s">
        <v>289</v>
      </c>
      <c r="AE511" s="2" t="s">
        <v>361</v>
      </c>
      <c r="AF511" s="2" t="s">
        <v>294</v>
      </c>
      <c r="AG511" s="9"/>
      <c r="AH511" s="9"/>
      <c r="AI511" s="9"/>
    </row>
    <row r="512" customFormat="false" ht="15" hidden="false" customHeight="false" outlineLevel="0" collapsed="false">
      <c r="A512" s="2" t="s">
        <v>4510</v>
      </c>
      <c r="B512" s="2" t="n">
        <v>511</v>
      </c>
      <c r="C512" s="2" t="s">
        <v>3726</v>
      </c>
      <c r="D512" s="2" t="s">
        <v>4511</v>
      </c>
      <c r="E512" s="2" t="s">
        <v>4512</v>
      </c>
      <c r="F512" s="2"/>
      <c r="G512" s="2" t="s">
        <v>344</v>
      </c>
      <c r="H512" s="2" t="s">
        <v>916</v>
      </c>
      <c r="I512" s="2" t="s">
        <v>4513</v>
      </c>
      <c r="J512" s="2"/>
      <c r="K512" s="2" t="s">
        <v>303</v>
      </c>
      <c r="L512" s="2" t="s">
        <v>314</v>
      </c>
      <c r="M512" s="2" t="s">
        <v>358</v>
      </c>
      <c r="N512" s="2" t="s">
        <v>164</v>
      </c>
      <c r="O512" s="2" t="s">
        <v>350</v>
      </c>
      <c r="P512" s="2" t="s">
        <v>351</v>
      </c>
      <c r="Q512" s="2" t="s">
        <v>4514</v>
      </c>
      <c r="R512" s="2" t="s">
        <v>350</v>
      </c>
      <c r="S512" s="2" t="s">
        <v>351</v>
      </c>
      <c r="T512" s="2" t="s">
        <v>4515</v>
      </c>
      <c r="U512" s="2" t="str">
        <f aca="false">IF(AND(O512=R512,O512&lt;&gt;"UNSURE"),"Agree","Conflict/Unsure")</f>
        <v>Agree</v>
      </c>
      <c r="V512" s="2"/>
      <c r="W512" s="2"/>
      <c r="X512" s="2"/>
      <c r="Y512" s="2" t="n">
        <v>0.345</v>
      </c>
      <c r="Z512" s="2" t="n">
        <v>762</v>
      </c>
      <c r="AA512" s="2" t="s">
        <v>293</v>
      </c>
      <c r="AB512" s="2"/>
      <c r="AC512" s="2"/>
      <c r="AD512" s="2" t="s">
        <v>350</v>
      </c>
      <c r="AE512" s="2" t="s">
        <v>351</v>
      </c>
      <c r="AF512" s="2" t="s">
        <v>294</v>
      </c>
      <c r="AG512" s="9"/>
      <c r="AH512" s="9"/>
      <c r="AI512" s="9"/>
    </row>
    <row r="513" customFormat="false" ht="15" hidden="false" customHeight="false" outlineLevel="0" collapsed="false">
      <c r="A513" s="2" t="s">
        <v>4516</v>
      </c>
      <c r="B513" s="2" t="n">
        <v>512</v>
      </c>
      <c r="C513" s="2" t="s">
        <v>3726</v>
      </c>
      <c r="D513" s="2" t="s">
        <v>4517</v>
      </c>
      <c r="E513" s="2" t="s">
        <v>4518</v>
      </c>
      <c r="F513" s="2" t="s">
        <v>4519</v>
      </c>
      <c r="G513" s="2" t="s">
        <v>344</v>
      </c>
      <c r="H513" s="2" t="s">
        <v>4520</v>
      </c>
      <c r="I513" s="2" t="s">
        <v>4521</v>
      </c>
      <c r="J513" s="2" t="s">
        <v>4522</v>
      </c>
      <c r="K513" s="2" t="s">
        <v>303</v>
      </c>
      <c r="L513" s="2" t="s">
        <v>286</v>
      </c>
      <c r="M513" s="2" t="s">
        <v>468</v>
      </c>
      <c r="N513" s="2" t="s">
        <v>578</v>
      </c>
      <c r="O513" s="2" t="s">
        <v>289</v>
      </c>
      <c r="P513" s="2" t="s">
        <v>361</v>
      </c>
      <c r="Q513" s="2" t="s">
        <v>2112</v>
      </c>
      <c r="R513" s="2" t="s">
        <v>289</v>
      </c>
      <c r="S513" s="2" t="s">
        <v>361</v>
      </c>
      <c r="T513" s="2" t="s">
        <v>4523</v>
      </c>
      <c r="U513" s="2" t="str">
        <f aca="false">IF(AND(O513=R513,O513&lt;&gt;"UNSURE"),"Agree","Conflict/Unsure")</f>
        <v>Agree</v>
      </c>
      <c r="V513" s="2"/>
      <c r="W513" s="2"/>
      <c r="X513" s="2"/>
      <c r="Y513" s="2" t="n">
        <v>0.149</v>
      </c>
      <c r="Z513" s="2" t="n">
        <v>1495</v>
      </c>
      <c r="AA513" s="2" t="s">
        <v>293</v>
      </c>
      <c r="AB513" s="2"/>
      <c r="AC513" s="2"/>
      <c r="AD513" s="2" t="s">
        <v>289</v>
      </c>
      <c r="AE513" s="2" t="s">
        <v>361</v>
      </c>
      <c r="AF513" s="2" t="s">
        <v>294</v>
      </c>
      <c r="AG513" s="9"/>
      <c r="AH513" s="9"/>
      <c r="AI513" s="9"/>
    </row>
    <row r="514" customFormat="false" ht="15" hidden="false" customHeight="false" outlineLevel="0" collapsed="false">
      <c r="A514" s="2" t="s">
        <v>4524</v>
      </c>
      <c r="B514" s="2" t="n">
        <v>513</v>
      </c>
      <c r="C514" s="2" t="s">
        <v>3726</v>
      </c>
      <c r="D514" s="2" t="s">
        <v>4525</v>
      </c>
      <c r="E514" s="2" t="s">
        <v>4526</v>
      </c>
      <c r="F514" s="2" t="s">
        <v>4527</v>
      </c>
      <c r="G514" s="2" t="s">
        <v>344</v>
      </c>
      <c r="H514" s="2" t="s">
        <v>4528</v>
      </c>
      <c r="I514" s="2" t="s">
        <v>4529</v>
      </c>
      <c r="J514" s="2"/>
      <c r="K514" s="2" t="s">
        <v>303</v>
      </c>
      <c r="L514" s="2" t="s">
        <v>314</v>
      </c>
      <c r="M514" s="2" t="s">
        <v>4530</v>
      </c>
      <c r="N514" s="2" t="s">
        <v>438</v>
      </c>
      <c r="O514" s="2" t="s">
        <v>289</v>
      </c>
      <c r="P514" s="2" t="s">
        <v>305</v>
      </c>
      <c r="Q514" s="2" t="s">
        <v>4531</v>
      </c>
      <c r="R514" s="2" t="s">
        <v>289</v>
      </c>
      <c r="S514" s="2" t="s">
        <v>305</v>
      </c>
      <c r="T514" s="2" t="s">
        <v>4532</v>
      </c>
      <c r="U514" s="2" t="str">
        <f aca="false">IF(AND(O514=R514,O514&lt;&gt;"UNSURE"),"Agree","Conflict/Unsure")</f>
        <v>Agree</v>
      </c>
      <c r="V514" s="2"/>
      <c r="W514" s="2"/>
      <c r="X514" s="2"/>
      <c r="Y514" s="2" t="n">
        <v>0.284</v>
      </c>
      <c r="Z514" s="2" t="n">
        <v>924</v>
      </c>
      <c r="AA514" s="2" t="s">
        <v>293</v>
      </c>
      <c r="AB514" s="2"/>
      <c r="AC514" s="2"/>
      <c r="AD514" s="2" t="s">
        <v>289</v>
      </c>
      <c r="AE514" s="2" t="s">
        <v>305</v>
      </c>
      <c r="AF514" s="2" t="s">
        <v>294</v>
      </c>
      <c r="AG514" s="9"/>
      <c r="AH514" s="9"/>
      <c r="AI514" s="9"/>
    </row>
    <row r="515" customFormat="false" ht="15" hidden="false" customHeight="false" outlineLevel="0" collapsed="false">
      <c r="A515" s="2" t="s">
        <v>4533</v>
      </c>
      <c r="B515" s="2" t="n">
        <v>514</v>
      </c>
      <c r="C515" s="2" t="s">
        <v>3726</v>
      </c>
      <c r="D515" s="2" t="s">
        <v>4534</v>
      </c>
      <c r="E515" s="2" t="s">
        <v>4535</v>
      </c>
      <c r="F515" s="2" t="s">
        <v>4536</v>
      </c>
      <c r="G515" s="2" t="s">
        <v>344</v>
      </c>
      <c r="H515" s="2" t="s">
        <v>575</v>
      </c>
      <c r="I515" s="2" t="s">
        <v>4537</v>
      </c>
      <c r="J515" s="2" t="s">
        <v>4538</v>
      </c>
      <c r="K515" s="2" t="s">
        <v>303</v>
      </c>
      <c r="L515" s="2" t="s">
        <v>286</v>
      </c>
      <c r="M515" s="2" t="s">
        <v>4539</v>
      </c>
      <c r="N515" s="2" t="s">
        <v>304</v>
      </c>
      <c r="O515" s="2" t="s">
        <v>289</v>
      </c>
      <c r="P515" s="2" t="s">
        <v>361</v>
      </c>
      <c r="Q515" s="2" t="s">
        <v>4540</v>
      </c>
      <c r="R515" s="2" t="s">
        <v>289</v>
      </c>
      <c r="S515" s="2" t="s">
        <v>361</v>
      </c>
      <c r="T515" s="2" t="s">
        <v>4541</v>
      </c>
      <c r="U515" s="2" t="str">
        <f aca="false">IF(AND(O515=R515,O515&lt;&gt;"UNSURE"),"Agree","Conflict/Unsure")</f>
        <v>Agree</v>
      </c>
      <c r="V515" s="2"/>
      <c r="W515" s="2"/>
      <c r="X515" s="2"/>
      <c r="Y515" s="2" t="n">
        <v>0.216</v>
      </c>
      <c r="Z515" s="2" t="n">
        <v>1184</v>
      </c>
      <c r="AA515" s="2" t="s">
        <v>293</v>
      </c>
      <c r="AB515" s="2"/>
      <c r="AC515" s="2"/>
      <c r="AD515" s="2" t="s">
        <v>289</v>
      </c>
      <c r="AE515" s="2" t="s">
        <v>361</v>
      </c>
      <c r="AF515" s="2" t="s">
        <v>294</v>
      </c>
      <c r="AG515" s="9"/>
      <c r="AH515" s="9"/>
      <c r="AI515" s="9"/>
    </row>
    <row r="516" customFormat="false" ht="15" hidden="false" customHeight="false" outlineLevel="0" collapsed="false">
      <c r="A516" s="2" t="s">
        <v>4542</v>
      </c>
      <c r="B516" s="2" t="n">
        <v>515</v>
      </c>
      <c r="C516" s="2" t="s">
        <v>3726</v>
      </c>
      <c r="D516" s="2" t="s">
        <v>4543</v>
      </c>
      <c r="E516" s="2" t="s">
        <v>4544</v>
      </c>
      <c r="F516" s="2" t="s">
        <v>4545</v>
      </c>
      <c r="G516" s="2" t="s">
        <v>344</v>
      </c>
      <c r="H516" s="2" t="s">
        <v>4546</v>
      </c>
      <c r="I516" s="2" t="s">
        <v>4547</v>
      </c>
      <c r="J516" s="2" t="s">
        <v>4548</v>
      </c>
      <c r="K516" s="2" t="s">
        <v>303</v>
      </c>
      <c r="L516" s="2" t="s">
        <v>286</v>
      </c>
      <c r="M516" s="2" t="s">
        <v>609</v>
      </c>
      <c r="N516" s="2" t="s">
        <v>288</v>
      </c>
      <c r="O516" s="2" t="s">
        <v>289</v>
      </c>
      <c r="P516" s="2" t="s">
        <v>361</v>
      </c>
      <c r="Q516" s="2" t="s">
        <v>4549</v>
      </c>
      <c r="R516" s="2" t="s">
        <v>289</v>
      </c>
      <c r="S516" s="2" t="s">
        <v>361</v>
      </c>
      <c r="T516" s="2" t="s">
        <v>4550</v>
      </c>
      <c r="U516" s="2" t="str">
        <f aca="false">IF(AND(O516=R516,O516&lt;&gt;"UNSURE"),"Agree","Conflict/Unsure")</f>
        <v>Agree</v>
      </c>
      <c r="V516" s="2"/>
      <c r="W516" s="2"/>
      <c r="X516" s="2"/>
      <c r="Y516" s="2" t="n">
        <v>0.257</v>
      </c>
      <c r="Z516" s="2" t="n">
        <v>994</v>
      </c>
      <c r="AA516" s="2" t="s">
        <v>293</v>
      </c>
      <c r="AB516" s="2"/>
      <c r="AC516" s="2"/>
      <c r="AD516" s="2" t="s">
        <v>289</v>
      </c>
      <c r="AE516" s="2" t="s">
        <v>361</v>
      </c>
      <c r="AF516" s="2" t="s">
        <v>294</v>
      </c>
      <c r="AG516" s="9"/>
      <c r="AH516" s="9"/>
      <c r="AI516" s="9"/>
    </row>
    <row r="517" customFormat="false" ht="15" hidden="false" customHeight="false" outlineLevel="0" collapsed="false">
      <c r="A517" s="2" t="s">
        <v>4551</v>
      </c>
      <c r="B517" s="2" t="n">
        <v>516</v>
      </c>
      <c r="C517" s="2" t="s">
        <v>3726</v>
      </c>
      <c r="D517" s="2" t="s">
        <v>4552</v>
      </c>
      <c r="E517" s="2" t="s">
        <v>4553</v>
      </c>
      <c r="F517" s="2" t="s">
        <v>4554</v>
      </c>
      <c r="G517" s="2" t="s">
        <v>281</v>
      </c>
      <c r="H517" s="2" t="s">
        <v>4555</v>
      </c>
      <c r="I517" s="2" t="s">
        <v>4556</v>
      </c>
      <c r="J517" s="2"/>
      <c r="K517" s="2" t="s">
        <v>436</v>
      </c>
      <c r="L517" s="2" t="s">
        <v>314</v>
      </c>
      <c r="M517" s="2" t="s">
        <v>468</v>
      </c>
      <c r="N517" s="2" t="s">
        <v>161</v>
      </c>
      <c r="O517" s="2" t="s">
        <v>289</v>
      </c>
      <c r="P517" s="2" t="s">
        <v>361</v>
      </c>
      <c r="Q517" s="2" t="s">
        <v>4557</v>
      </c>
      <c r="R517" s="2" t="s">
        <v>289</v>
      </c>
      <c r="S517" s="2" t="s">
        <v>361</v>
      </c>
      <c r="T517" s="2" t="s">
        <v>4558</v>
      </c>
      <c r="U517" s="2" t="str">
        <f aca="false">IF(AND(O517=R517,O517&lt;&gt;"UNSURE"),"Agree","Conflict/Unsure")</f>
        <v>Agree</v>
      </c>
      <c r="V517" s="2"/>
      <c r="W517" s="2"/>
      <c r="X517" s="2"/>
      <c r="Y517" s="2" t="n">
        <v>0.534</v>
      </c>
      <c r="Z517" s="2" t="n">
        <v>434</v>
      </c>
      <c r="AA517" s="2" t="s">
        <v>293</v>
      </c>
      <c r="AB517" s="2"/>
      <c r="AC517" s="2"/>
      <c r="AD517" s="2" t="s">
        <v>289</v>
      </c>
      <c r="AE517" s="2" t="s">
        <v>361</v>
      </c>
      <c r="AF517" s="2" t="s">
        <v>294</v>
      </c>
      <c r="AG517" s="9"/>
      <c r="AH517" s="9"/>
      <c r="AI517" s="9"/>
    </row>
    <row r="518" customFormat="false" ht="15" hidden="false" customHeight="false" outlineLevel="0" collapsed="false">
      <c r="A518" s="2" t="s">
        <v>4559</v>
      </c>
      <c r="B518" s="2" t="n">
        <v>517</v>
      </c>
      <c r="C518" s="2" t="s">
        <v>3726</v>
      </c>
      <c r="D518" s="2" t="s">
        <v>4560</v>
      </c>
      <c r="E518" s="2" t="s">
        <v>4561</v>
      </c>
      <c r="F518" s="2" t="s">
        <v>4562</v>
      </c>
      <c r="G518" s="2" t="s">
        <v>322</v>
      </c>
      <c r="H518" s="2" t="s">
        <v>1035</v>
      </c>
      <c r="I518" s="2" t="s">
        <v>4563</v>
      </c>
      <c r="J518" s="2"/>
      <c r="K518" s="2" t="s">
        <v>325</v>
      </c>
      <c r="L518" s="2" t="s">
        <v>314</v>
      </c>
      <c r="M518" s="2" t="s">
        <v>360</v>
      </c>
      <c r="N518" s="2" t="s">
        <v>1461</v>
      </c>
      <c r="O518" s="2" t="s">
        <v>289</v>
      </c>
      <c r="P518" s="2" t="s">
        <v>305</v>
      </c>
      <c r="Q518" s="2" t="s">
        <v>4564</v>
      </c>
      <c r="R518" s="2" t="s">
        <v>289</v>
      </c>
      <c r="S518" s="2" t="s">
        <v>305</v>
      </c>
      <c r="T518" s="2" t="s">
        <v>4565</v>
      </c>
      <c r="U518" s="2" t="str">
        <f aca="false">IF(AND(O518=R518,O518&lt;&gt;"UNSURE"),"Agree","Conflict/Unsure")</f>
        <v>Agree</v>
      </c>
      <c r="V518" s="2"/>
      <c r="W518" s="2"/>
      <c r="X518" s="2"/>
      <c r="Y518" s="2" t="n">
        <v>0.001</v>
      </c>
      <c r="Z518" s="2" t="n">
        <v>2092</v>
      </c>
      <c r="AA518" s="2" t="s">
        <v>293</v>
      </c>
      <c r="AB518" s="2"/>
      <c r="AC518" s="2"/>
      <c r="AD518" s="2" t="s">
        <v>289</v>
      </c>
      <c r="AE518" s="2" t="s">
        <v>305</v>
      </c>
      <c r="AF518" s="2" t="s">
        <v>294</v>
      </c>
      <c r="AG518" s="9"/>
      <c r="AH518" s="9"/>
      <c r="AI518" s="9"/>
    </row>
    <row r="519" customFormat="false" ht="15" hidden="false" customHeight="false" outlineLevel="0" collapsed="false">
      <c r="A519" s="2" t="s">
        <v>4566</v>
      </c>
      <c r="B519" s="2" t="n">
        <v>518</v>
      </c>
      <c r="C519" s="2" t="s">
        <v>3726</v>
      </c>
      <c r="D519" s="2" t="s">
        <v>4567</v>
      </c>
      <c r="E519" s="2" t="s">
        <v>4568</v>
      </c>
      <c r="F519" s="2" t="s">
        <v>4569</v>
      </c>
      <c r="G519" s="2" t="s">
        <v>344</v>
      </c>
      <c r="H519" s="2" t="s">
        <v>4570</v>
      </c>
      <c r="I519" s="2" t="s">
        <v>4571</v>
      </c>
      <c r="J519" s="2" t="s">
        <v>4572</v>
      </c>
      <c r="K519" s="2" t="s">
        <v>303</v>
      </c>
      <c r="L519" s="2" t="s">
        <v>286</v>
      </c>
      <c r="M519" s="2" t="s">
        <v>326</v>
      </c>
      <c r="N519" s="2" t="s">
        <v>304</v>
      </c>
      <c r="O519" s="2" t="s">
        <v>350</v>
      </c>
      <c r="P519" s="2" t="s">
        <v>351</v>
      </c>
      <c r="Q519" s="2" t="s">
        <v>4573</v>
      </c>
      <c r="R519" s="2" t="s">
        <v>350</v>
      </c>
      <c r="S519" s="2" t="s">
        <v>351</v>
      </c>
      <c r="T519" s="2" t="s">
        <v>4574</v>
      </c>
      <c r="U519" s="2" t="str">
        <f aca="false">IF(AND(O519=R519,O519&lt;&gt;"UNSURE"),"Agree","Conflict/Unsure")</f>
        <v>Agree</v>
      </c>
      <c r="V519" s="2"/>
      <c r="W519" s="2"/>
      <c r="X519" s="2"/>
      <c r="Y519" s="2" t="n">
        <v>1.062</v>
      </c>
      <c r="Z519" s="2" t="n">
        <v>47</v>
      </c>
      <c r="AA519" s="2" t="s">
        <v>293</v>
      </c>
      <c r="AB519" s="2"/>
      <c r="AC519" s="2"/>
      <c r="AD519" s="2" t="s">
        <v>350</v>
      </c>
      <c r="AE519" s="2" t="s">
        <v>351</v>
      </c>
      <c r="AF519" s="2" t="s">
        <v>294</v>
      </c>
      <c r="AG519" s="9"/>
      <c r="AH519" s="9"/>
      <c r="AI519" s="9"/>
    </row>
    <row r="520" customFormat="false" ht="15" hidden="false" customHeight="false" outlineLevel="0" collapsed="false">
      <c r="A520" s="2" t="s">
        <v>4575</v>
      </c>
      <c r="B520" s="2" t="n">
        <v>519</v>
      </c>
      <c r="C520" s="2" t="s">
        <v>3726</v>
      </c>
      <c r="D520" s="2" t="s">
        <v>4576</v>
      </c>
      <c r="E520" s="2" t="s">
        <v>4577</v>
      </c>
      <c r="F520" s="2" t="s">
        <v>4578</v>
      </c>
      <c r="G520" s="2" t="s">
        <v>281</v>
      </c>
      <c r="H520" s="2" t="s">
        <v>1787</v>
      </c>
      <c r="I520" s="2" t="s">
        <v>4579</v>
      </c>
      <c r="J520" s="2" t="s">
        <v>4580</v>
      </c>
      <c r="K520" s="2" t="s">
        <v>303</v>
      </c>
      <c r="L520" s="2" t="s">
        <v>286</v>
      </c>
      <c r="M520" s="2" t="s">
        <v>468</v>
      </c>
      <c r="N520" s="2" t="s">
        <v>469</v>
      </c>
      <c r="O520" s="2" t="s">
        <v>289</v>
      </c>
      <c r="P520" s="2" t="s">
        <v>361</v>
      </c>
      <c r="Q520" s="2" t="s">
        <v>4198</v>
      </c>
      <c r="R520" s="2" t="s">
        <v>289</v>
      </c>
      <c r="S520" s="2" t="s">
        <v>361</v>
      </c>
      <c r="T520" s="2" t="s">
        <v>4581</v>
      </c>
      <c r="U520" s="2" t="str">
        <f aca="false">IF(AND(O520=R520,O520&lt;&gt;"UNSURE"),"Agree","Conflict/Unsure")</f>
        <v>Agree</v>
      </c>
      <c r="V520" s="2"/>
      <c r="W520" s="2"/>
      <c r="X520" s="2"/>
      <c r="Y520" s="2" t="n">
        <v>0.331</v>
      </c>
      <c r="Z520" s="2" t="n">
        <v>788</v>
      </c>
      <c r="AA520" s="2" t="s">
        <v>293</v>
      </c>
      <c r="AB520" s="2"/>
      <c r="AC520" s="2"/>
      <c r="AD520" s="2" t="s">
        <v>289</v>
      </c>
      <c r="AE520" s="2" t="s">
        <v>361</v>
      </c>
      <c r="AF520" s="2" t="s">
        <v>294</v>
      </c>
      <c r="AG520" s="9"/>
      <c r="AH520" s="9"/>
      <c r="AI520" s="9"/>
    </row>
    <row r="521" customFormat="false" ht="15" hidden="false" customHeight="false" outlineLevel="0" collapsed="false">
      <c r="A521" s="2" t="s">
        <v>4582</v>
      </c>
      <c r="B521" s="2" t="n">
        <v>520</v>
      </c>
      <c r="C521" s="2" t="s">
        <v>3726</v>
      </c>
      <c r="D521" s="2" t="s">
        <v>4583</v>
      </c>
      <c r="E521" s="2"/>
      <c r="F521" s="2" t="s">
        <v>4584</v>
      </c>
      <c r="G521" s="2" t="s">
        <v>333</v>
      </c>
      <c r="H521" s="2" t="s">
        <v>4585</v>
      </c>
      <c r="I521" s="2" t="s">
        <v>4586</v>
      </c>
      <c r="J521" s="2"/>
      <c r="K521" s="2" t="s">
        <v>436</v>
      </c>
      <c r="L521" s="2" t="s">
        <v>314</v>
      </c>
      <c r="M521" s="2" t="s">
        <v>348</v>
      </c>
      <c r="N521" s="2" t="s">
        <v>161</v>
      </c>
      <c r="O521" s="2" t="s">
        <v>289</v>
      </c>
      <c r="P521" s="2" t="s">
        <v>290</v>
      </c>
      <c r="Q521" s="2" t="s">
        <v>4587</v>
      </c>
      <c r="R521" s="2" t="s">
        <v>289</v>
      </c>
      <c r="S521" s="2" t="s">
        <v>290</v>
      </c>
      <c r="T521" s="2" t="s">
        <v>4587</v>
      </c>
      <c r="U521" s="2" t="str">
        <f aca="false">IF(AND(O521=R521,O521&lt;&gt;"UNSURE"),"Agree","Conflict/Unsure")</f>
        <v>Agree</v>
      </c>
      <c r="V521" s="2"/>
      <c r="W521" s="2"/>
      <c r="X521" s="2"/>
      <c r="Y521" s="2" t="n">
        <v>0.166</v>
      </c>
      <c r="Z521" s="2" t="n">
        <v>1415</v>
      </c>
      <c r="AA521" s="2" t="s">
        <v>293</v>
      </c>
      <c r="AB521" s="2"/>
      <c r="AC521" s="2"/>
      <c r="AD521" s="2" t="s">
        <v>289</v>
      </c>
      <c r="AE521" s="2" t="s">
        <v>290</v>
      </c>
      <c r="AF521" s="2" t="s">
        <v>294</v>
      </c>
      <c r="AG521" s="9"/>
      <c r="AH521" s="9"/>
      <c r="AI521" s="9"/>
    </row>
    <row r="522" customFormat="false" ht="15" hidden="false" customHeight="false" outlineLevel="0" collapsed="false">
      <c r="A522" s="2" t="s">
        <v>4588</v>
      </c>
      <c r="B522" s="2" t="n">
        <v>521</v>
      </c>
      <c r="C522" s="2" t="s">
        <v>3726</v>
      </c>
      <c r="D522" s="2" t="s">
        <v>4589</v>
      </c>
      <c r="E522" s="2" t="s">
        <v>4590</v>
      </c>
      <c r="F522" s="2" t="s">
        <v>4591</v>
      </c>
      <c r="G522" s="2" t="s">
        <v>344</v>
      </c>
      <c r="H522" s="2" t="s">
        <v>4592</v>
      </c>
      <c r="I522" s="2" t="s">
        <v>4593</v>
      </c>
      <c r="J522" s="2"/>
      <c r="K522" s="2" t="s">
        <v>303</v>
      </c>
      <c r="L522" s="2" t="s">
        <v>314</v>
      </c>
      <c r="M522" s="2" t="s">
        <v>400</v>
      </c>
      <c r="N522" s="2" t="s">
        <v>506</v>
      </c>
      <c r="O522" s="2" t="s">
        <v>350</v>
      </c>
      <c r="P522" s="2" t="s">
        <v>351</v>
      </c>
      <c r="Q522" s="2" t="s">
        <v>4594</v>
      </c>
      <c r="R522" s="2" t="s">
        <v>350</v>
      </c>
      <c r="S522" s="2" t="s">
        <v>351</v>
      </c>
      <c r="T522" s="2" t="s">
        <v>4595</v>
      </c>
      <c r="U522" s="2" t="str">
        <f aca="false">IF(AND(O522=R522,O522&lt;&gt;"UNSURE"),"Agree","Conflict/Unsure")</f>
        <v>Agree</v>
      </c>
      <c r="V522" s="2"/>
      <c r="W522" s="2"/>
      <c r="X522" s="2"/>
      <c r="Y522" s="2" t="n">
        <v>0.787</v>
      </c>
      <c r="Z522" s="2" t="n">
        <v>234</v>
      </c>
      <c r="AA522" s="2" t="s">
        <v>293</v>
      </c>
      <c r="AB522" s="2"/>
      <c r="AC522" s="2"/>
      <c r="AD522" s="2" t="s">
        <v>350</v>
      </c>
      <c r="AE522" s="2" t="s">
        <v>351</v>
      </c>
      <c r="AF522" s="2" t="s">
        <v>294</v>
      </c>
      <c r="AG522" s="9"/>
      <c r="AH522" s="9"/>
      <c r="AI522" s="9"/>
    </row>
    <row r="523" customFormat="false" ht="15" hidden="false" customHeight="false" outlineLevel="0" collapsed="false">
      <c r="A523" s="2" t="s">
        <v>4596</v>
      </c>
      <c r="B523" s="2" t="n">
        <v>522</v>
      </c>
      <c r="C523" s="2" t="s">
        <v>3726</v>
      </c>
      <c r="D523" s="2" t="s">
        <v>4597</v>
      </c>
      <c r="E523" s="2" t="s">
        <v>4598</v>
      </c>
      <c r="F523" s="2" t="s">
        <v>4599</v>
      </c>
      <c r="G523" s="2" t="s">
        <v>281</v>
      </c>
      <c r="H523" s="2" t="s">
        <v>898</v>
      </c>
      <c r="I523" s="2" t="s">
        <v>4600</v>
      </c>
      <c r="J523" s="2" t="s">
        <v>4601</v>
      </c>
      <c r="K523" s="2" t="s">
        <v>303</v>
      </c>
      <c r="L523" s="2" t="s">
        <v>286</v>
      </c>
      <c r="M523" s="2" t="s">
        <v>4602</v>
      </c>
      <c r="N523" s="2" t="s">
        <v>288</v>
      </c>
      <c r="O523" s="2" t="s">
        <v>289</v>
      </c>
      <c r="P523" s="2" t="s">
        <v>361</v>
      </c>
      <c r="Q523" s="2" t="s">
        <v>4603</v>
      </c>
      <c r="R523" s="2" t="s">
        <v>289</v>
      </c>
      <c r="S523" s="2" t="s">
        <v>361</v>
      </c>
      <c r="T523" s="2" t="s">
        <v>4603</v>
      </c>
      <c r="U523" s="2" t="str">
        <f aca="false">IF(AND(O523=R523,O523&lt;&gt;"UNSURE"),"Agree","Conflict/Unsure")</f>
        <v>Agree</v>
      </c>
      <c r="V523" s="2"/>
      <c r="W523" s="2"/>
      <c r="X523" s="2"/>
      <c r="Y523" s="2" t="n">
        <v>0.305</v>
      </c>
      <c r="Z523" s="2" t="n">
        <v>854</v>
      </c>
      <c r="AA523" s="2" t="s">
        <v>293</v>
      </c>
      <c r="AB523" s="2"/>
      <c r="AC523" s="2"/>
      <c r="AD523" s="2" t="s">
        <v>289</v>
      </c>
      <c r="AE523" s="2" t="s">
        <v>361</v>
      </c>
      <c r="AF523" s="2" t="s">
        <v>294</v>
      </c>
      <c r="AG523" s="9"/>
      <c r="AH523" s="9"/>
      <c r="AI523" s="9"/>
    </row>
    <row r="524" customFormat="false" ht="15" hidden="false" customHeight="false" outlineLevel="0" collapsed="false">
      <c r="A524" s="2" t="s">
        <v>4604</v>
      </c>
      <c r="B524" s="2" t="n">
        <v>523</v>
      </c>
      <c r="C524" s="2" t="s">
        <v>3726</v>
      </c>
      <c r="D524" s="2" t="s">
        <v>472</v>
      </c>
      <c r="E524" s="2"/>
      <c r="F524" s="2" t="s">
        <v>4605</v>
      </c>
      <c r="G524" s="2" t="s">
        <v>344</v>
      </c>
      <c r="H524" s="2" t="s">
        <v>378</v>
      </c>
      <c r="I524" s="2" t="s">
        <v>4606</v>
      </c>
      <c r="J524" s="2" t="s">
        <v>4607</v>
      </c>
      <c r="K524" s="2" t="s">
        <v>285</v>
      </c>
      <c r="L524" s="2" t="s">
        <v>286</v>
      </c>
      <c r="M524" s="2" t="s">
        <v>400</v>
      </c>
      <c r="N524" s="2" t="s">
        <v>304</v>
      </c>
      <c r="O524" s="2" t="s">
        <v>289</v>
      </c>
      <c r="P524" s="2" t="s">
        <v>290</v>
      </c>
      <c r="Q524" s="2" t="s">
        <v>4608</v>
      </c>
      <c r="R524" s="2" t="s">
        <v>289</v>
      </c>
      <c r="S524" s="2" t="s">
        <v>290</v>
      </c>
      <c r="T524" s="2" t="s">
        <v>4609</v>
      </c>
      <c r="U524" s="2" t="str">
        <f aca="false">IF(AND(O524=R524,O524&lt;&gt;"UNSURE"),"Agree","Conflict/Unsure")</f>
        <v>Agree</v>
      </c>
      <c r="V524" s="2"/>
      <c r="W524" s="2"/>
      <c r="X524" s="2"/>
      <c r="Y524" s="2" t="n">
        <v>-0.053</v>
      </c>
      <c r="Z524" s="2" t="n">
        <v>2148</v>
      </c>
      <c r="AA524" s="2" t="s">
        <v>293</v>
      </c>
      <c r="AB524" s="2"/>
      <c r="AC524" s="2"/>
      <c r="AD524" s="2" t="s">
        <v>289</v>
      </c>
      <c r="AE524" s="2" t="s">
        <v>290</v>
      </c>
      <c r="AF524" s="2" t="s">
        <v>294</v>
      </c>
      <c r="AG524" s="9"/>
      <c r="AH524" s="9"/>
      <c r="AI524" s="9"/>
    </row>
    <row r="525" customFormat="false" ht="15" hidden="false" customHeight="false" outlineLevel="0" collapsed="false">
      <c r="A525" s="2" t="s">
        <v>4610</v>
      </c>
      <c r="B525" s="2" t="n">
        <v>524</v>
      </c>
      <c r="C525" s="2" t="s">
        <v>3726</v>
      </c>
      <c r="D525" s="2" t="s">
        <v>4611</v>
      </c>
      <c r="E525" s="2" t="s">
        <v>4612</v>
      </c>
      <c r="F525" s="2" t="s">
        <v>4613</v>
      </c>
      <c r="G525" s="2" t="s">
        <v>322</v>
      </c>
      <c r="H525" s="2" t="s">
        <v>4614</v>
      </c>
      <c r="I525" s="2" t="s">
        <v>4615</v>
      </c>
      <c r="J525" s="2"/>
      <c r="K525" s="2" t="s">
        <v>303</v>
      </c>
      <c r="L525" s="2" t="s">
        <v>314</v>
      </c>
      <c r="M525" s="2" t="s">
        <v>400</v>
      </c>
      <c r="N525" s="2" t="s">
        <v>161</v>
      </c>
      <c r="O525" s="2" t="s">
        <v>350</v>
      </c>
      <c r="P525" s="2" t="s">
        <v>351</v>
      </c>
      <c r="Q525" s="2" t="s">
        <v>4616</v>
      </c>
      <c r="R525" s="2" t="s">
        <v>350</v>
      </c>
      <c r="S525" s="2" t="s">
        <v>351</v>
      </c>
      <c r="T525" s="2" t="s">
        <v>4617</v>
      </c>
      <c r="U525" s="2" t="str">
        <f aca="false">IF(AND(O525=R525,O525&lt;&gt;"UNSURE"),"Agree","Conflict/Unsure")</f>
        <v>Agree</v>
      </c>
      <c r="V525" s="2"/>
      <c r="W525" s="2"/>
      <c r="X525" s="2"/>
      <c r="Y525" s="2" t="n">
        <v>0.831</v>
      </c>
      <c r="Z525" s="2" t="n">
        <v>203</v>
      </c>
      <c r="AA525" s="2" t="s">
        <v>293</v>
      </c>
      <c r="AB525" s="2"/>
      <c r="AC525" s="2"/>
      <c r="AD525" s="2" t="s">
        <v>350</v>
      </c>
      <c r="AE525" s="2" t="s">
        <v>351</v>
      </c>
      <c r="AF525" s="2" t="s">
        <v>294</v>
      </c>
      <c r="AG525" s="9"/>
      <c r="AH525" s="9"/>
      <c r="AI525" s="9"/>
    </row>
    <row r="526" customFormat="false" ht="15" hidden="false" customHeight="false" outlineLevel="0" collapsed="false">
      <c r="A526" s="2" t="s">
        <v>4618</v>
      </c>
      <c r="B526" s="2" t="n">
        <v>525</v>
      </c>
      <c r="C526" s="2" t="s">
        <v>3726</v>
      </c>
      <c r="D526" s="2" t="s">
        <v>4619</v>
      </c>
      <c r="E526" s="2" t="s">
        <v>4620</v>
      </c>
      <c r="F526" s="2" t="s">
        <v>4621</v>
      </c>
      <c r="G526" s="2" t="s">
        <v>322</v>
      </c>
      <c r="H526" s="2" t="s">
        <v>4622</v>
      </c>
      <c r="I526" s="2" t="s">
        <v>4623</v>
      </c>
      <c r="J526" s="2"/>
      <c r="K526" s="2" t="s">
        <v>515</v>
      </c>
      <c r="L526" s="2" t="s">
        <v>314</v>
      </c>
      <c r="M526" s="2" t="s">
        <v>400</v>
      </c>
      <c r="N526" s="2" t="s">
        <v>161</v>
      </c>
      <c r="O526" s="2" t="s">
        <v>289</v>
      </c>
      <c r="P526" s="2" t="s">
        <v>305</v>
      </c>
      <c r="Q526" s="2" t="s">
        <v>4624</v>
      </c>
      <c r="R526" s="2" t="s">
        <v>289</v>
      </c>
      <c r="S526" s="2" t="s">
        <v>305</v>
      </c>
      <c r="T526" s="2" t="s">
        <v>4625</v>
      </c>
      <c r="U526" s="2" t="str">
        <f aca="false">IF(AND(O526=R526,O526&lt;&gt;"UNSURE"),"Agree","Conflict/Unsure")</f>
        <v>Agree</v>
      </c>
      <c r="V526" s="2"/>
      <c r="W526" s="2"/>
      <c r="X526" s="2"/>
      <c r="Y526" s="2" t="n">
        <v>0.193</v>
      </c>
      <c r="Z526" s="2" t="n">
        <v>1282</v>
      </c>
      <c r="AA526" s="2" t="s">
        <v>293</v>
      </c>
      <c r="AB526" s="2"/>
      <c r="AC526" s="2"/>
      <c r="AD526" s="2" t="s">
        <v>289</v>
      </c>
      <c r="AE526" s="2" t="s">
        <v>305</v>
      </c>
      <c r="AF526" s="2" t="s">
        <v>294</v>
      </c>
      <c r="AG526" s="9"/>
      <c r="AH526" s="9"/>
      <c r="AI526" s="9"/>
    </row>
    <row r="527" customFormat="false" ht="15" hidden="false" customHeight="false" outlineLevel="0" collapsed="false">
      <c r="A527" s="2" t="s">
        <v>4626</v>
      </c>
      <c r="B527" s="2" t="n">
        <v>526</v>
      </c>
      <c r="C527" s="2" t="s">
        <v>3726</v>
      </c>
      <c r="D527" s="2" t="s">
        <v>4627</v>
      </c>
      <c r="E527" s="2"/>
      <c r="F527" s="2" t="s">
        <v>4628</v>
      </c>
      <c r="G527" s="2" t="s">
        <v>322</v>
      </c>
      <c r="H527" s="2" t="s">
        <v>2977</v>
      </c>
      <c r="I527" s="2" t="s">
        <v>4629</v>
      </c>
      <c r="J527" s="2" t="s">
        <v>4630</v>
      </c>
      <c r="K527" s="2" t="s">
        <v>285</v>
      </c>
      <c r="L527" s="2" t="s">
        <v>286</v>
      </c>
      <c r="M527" s="2" t="s">
        <v>348</v>
      </c>
      <c r="N527" s="2" t="s">
        <v>304</v>
      </c>
      <c r="O527" s="2" t="s">
        <v>1198</v>
      </c>
      <c r="P527" s="2" t="s">
        <v>351</v>
      </c>
      <c r="Q527" s="2" t="s">
        <v>4631</v>
      </c>
      <c r="R527" s="2" t="s">
        <v>1198</v>
      </c>
      <c r="S527" s="2" t="s">
        <v>351</v>
      </c>
      <c r="T527" s="2" t="s">
        <v>4632</v>
      </c>
      <c r="U527" s="2" t="str">
        <f aca="false">IF(AND(O527=R527,O527&lt;&gt;"UNSURE"),"Agree","Conflict/Unsure")</f>
        <v>Conflict/Unsure</v>
      </c>
      <c r="V527" s="2" t="s">
        <v>350</v>
      </c>
      <c r="W527" s="2" t="s">
        <v>351</v>
      </c>
      <c r="X527" s="2" t="s">
        <v>4633</v>
      </c>
      <c r="Y527" s="2" t="n">
        <v>0.221</v>
      </c>
      <c r="Z527" s="2" t="n">
        <v>1161</v>
      </c>
      <c r="AA527" s="2" t="s">
        <v>293</v>
      </c>
      <c r="AB527" s="2"/>
      <c r="AC527" s="2"/>
      <c r="AD527" s="2" t="s">
        <v>350</v>
      </c>
      <c r="AE527" s="2" t="s">
        <v>351</v>
      </c>
      <c r="AF527" s="2" t="s">
        <v>1202</v>
      </c>
      <c r="AG527" s="9"/>
      <c r="AH527" s="9"/>
      <c r="AI527" s="9"/>
    </row>
    <row r="528" customFormat="false" ht="15" hidden="false" customHeight="false" outlineLevel="0" collapsed="false">
      <c r="A528" s="2" t="s">
        <v>4634</v>
      </c>
      <c r="B528" s="2" t="n">
        <v>527</v>
      </c>
      <c r="C528" s="2" t="s">
        <v>3726</v>
      </c>
      <c r="D528" s="2" t="s">
        <v>4635</v>
      </c>
      <c r="E528" s="2" t="s">
        <v>4636</v>
      </c>
      <c r="F528" s="2" t="s">
        <v>4637</v>
      </c>
      <c r="G528" s="2" t="s">
        <v>281</v>
      </c>
      <c r="H528" s="2" t="s">
        <v>4638</v>
      </c>
      <c r="I528" s="2" t="s">
        <v>4639</v>
      </c>
      <c r="J528" s="2" t="s">
        <v>4640</v>
      </c>
      <c r="K528" s="2" t="s">
        <v>303</v>
      </c>
      <c r="L528" s="2" t="s">
        <v>286</v>
      </c>
      <c r="M528" s="2" t="s">
        <v>348</v>
      </c>
      <c r="N528" s="2" t="s">
        <v>304</v>
      </c>
      <c r="O528" s="2" t="s">
        <v>289</v>
      </c>
      <c r="P528" s="2" t="s">
        <v>392</v>
      </c>
      <c r="Q528" s="2" t="s">
        <v>4641</v>
      </c>
      <c r="R528" s="2" t="s">
        <v>289</v>
      </c>
      <c r="S528" s="2" t="s">
        <v>392</v>
      </c>
      <c r="T528" s="2" t="s">
        <v>4642</v>
      </c>
      <c r="U528" s="2" t="str">
        <f aca="false">IF(AND(O528=R528,O528&lt;&gt;"UNSURE"),"Agree","Conflict/Unsure")</f>
        <v>Agree</v>
      </c>
      <c r="V528" s="2"/>
      <c r="W528" s="2"/>
      <c r="X528" s="2"/>
      <c r="Y528" s="2" t="n">
        <v>0.257</v>
      </c>
      <c r="Z528" s="2" t="n">
        <v>997</v>
      </c>
      <c r="AA528" s="2" t="s">
        <v>293</v>
      </c>
      <c r="AB528" s="2"/>
      <c r="AC528" s="2"/>
      <c r="AD528" s="2" t="s">
        <v>289</v>
      </c>
      <c r="AE528" s="2" t="s">
        <v>392</v>
      </c>
      <c r="AF528" s="2" t="s">
        <v>294</v>
      </c>
      <c r="AG528" s="9"/>
      <c r="AH528" s="9"/>
      <c r="AI528" s="9"/>
    </row>
    <row r="529" customFormat="false" ht="15" hidden="false" customHeight="false" outlineLevel="0" collapsed="false">
      <c r="A529" s="2" t="s">
        <v>4643</v>
      </c>
      <c r="B529" s="2" t="n">
        <v>528</v>
      </c>
      <c r="C529" s="2" t="s">
        <v>3726</v>
      </c>
      <c r="D529" s="2" t="s">
        <v>4644</v>
      </c>
      <c r="E529" s="2" t="s">
        <v>4645</v>
      </c>
      <c r="F529" s="2" t="s">
        <v>4646</v>
      </c>
      <c r="G529" s="2" t="s">
        <v>344</v>
      </c>
      <c r="H529" s="2" t="s">
        <v>4647</v>
      </c>
      <c r="I529" s="2" t="s">
        <v>4648</v>
      </c>
      <c r="J529" s="2"/>
      <c r="K529" s="2" t="s">
        <v>303</v>
      </c>
      <c r="L529" s="2" t="s">
        <v>314</v>
      </c>
      <c r="M529" s="2" t="s">
        <v>400</v>
      </c>
      <c r="N529" s="2" t="s">
        <v>780</v>
      </c>
      <c r="O529" s="2" t="s">
        <v>289</v>
      </c>
      <c r="P529" s="2" t="s">
        <v>361</v>
      </c>
      <c r="Q529" s="2" t="s">
        <v>4649</v>
      </c>
      <c r="R529" s="2" t="s">
        <v>289</v>
      </c>
      <c r="S529" s="2" t="s">
        <v>361</v>
      </c>
      <c r="T529" s="2" t="s">
        <v>4650</v>
      </c>
      <c r="U529" s="2" t="str">
        <f aca="false">IF(AND(O529=R529,O529&lt;&gt;"UNSURE"),"Agree","Conflict/Unsure")</f>
        <v>Agree</v>
      </c>
      <c r="V529" s="2"/>
      <c r="W529" s="2"/>
      <c r="X529" s="2"/>
      <c r="Y529" s="2" t="n">
        <v>0.292</v>
      </c>
      <c r="Z529" s="2" t="n">
        <v>897</v>
      </c>
      <c r="AA529" s="2" t="s">
        <v>293</v>
      </c>
      <c r="AB529" s="2"/>
      <c r="AC529" s="2"/>
      <c r="AD529" s="2" t="s">
        <v>289</v>
      </c>
      <c r="AE529" s="2" t="s">
        <v>361</v>
      </c>
      <c r="AF529" s="2" t="s">
        <v>294</v>
      </c>
      <c r="AG529" s="9"/>
      <c r="AH529" s="9"/>
      <c r="AI529" s="9"/>
    </row>
    <row r="530" customFormat="false" ht="15" hidden="false" customHeight="false" outlineLevel="0" collapsed="false">
      <c r="A530" s="2" t="s">
        <v>4651</v>
      </c>
      <c r="B530" s="2" t="n">
        <v>529</v>
      </c>
      <c r="C530" s="2" t="s">
        <v>4652</v>
      </c>
      <c r="D530" s="2" t="s">
        <v>4653</v>
      </c>
      <c r="E530" s="2" t="s">
        <v>4654</v>
      </c>
      <c r="F530" s="2" t="s">
        <v>4655</v>
      </c>
      <c r="G530" s="2" t="s">
        <v>344</v>
      </c>
      <c r="H530" s="2" t="s">
        <v>415</v>
      </c>
      <c r="I530" s="2" t="s">
        <v>4656</v>
      </c>
      <c r="J530" s="2" t="s">
        <v>4657</v>
      </c>
      <c r="K530" s="2" t="s">
        <v>303</v>
      </c>
      <c r="L530" s="2" t="s">
        <v>286</v>
      </c>
      <c r="M530" s="2" t="s">
        <v>4658</v>
      </c>
      <c r="N530" s="2" t="s">
        <v>304</v>
      </c>
      <c r="O530" s="2" t="s">
        <v>289</v>
      </c>
      <c r="P530" s="2" t="s">
        <v>361</v>
      </c>
      <c r="Q530" s="2" t="s">
        <v>4659</v>
      </c>
      <c r="R530" s="2" t="s">
        <v>289</v>
      </c>
      <c r="S530" s="2" t="s">
        <v>361</v>
      </c>
      <c r="T530" s="2" t="s">
        <v>4659</v>
      </c>
      <c r="U530" s="2" t="str">
        <f aca="false">IF(AND(O530=R530,O530&lt;&gt;"UNSURE"),"Agree","Conflict/Unsure")</f>
        <v>Agree</v>
      </c>
      <c r="V530" s="2"/>
      <c r="W530" s="2"/>
      <c r="X530" s="2"/>
      <c r="Y530" s="2" t="n">
        <v>0.157</v>
      </c>
      <c r="Z530" s="2" t="n">
        <v>1457</v>
      </c>
      <c r="AA530" s="2" t="s">
        <v>293</v>
      </c>
      <c r="AB530" s="2"/>
      <c r="AC530" s="2"/>
      <c r="AD530" s="2" t="s">
        <v>289</v>
      </c>
      <c r="AE530" s="2" t="s">
        <v>361</v>
      </c>
      <c r="AF530" s="2" t="s">
        <v>294</v>
      </c>
      <c r="AG530" s="9"/>
      <c r="AH530" s="9"/>
      <c r="AI530" s="9"/>
    </row>
    <row r="531" customFormat="false" ht="15" hidden="false" customHeight="false" outlineLevel="0" collapsed="false">
      <c r="A531" s="2" t="s">
        <v>4660</v>
      </c>
      <c r="B531" s="2" t="n">
        <v>530</v>
      </c>
      <c r="C531" s="2" t="s">
        <v>4652</v>
      </c>
      <c r="D531" s="2" t="s">
        <v>4661</v>
      </c>
      <c r="E531" s="2" t="s">
        <v>4662</v>
      </c>
      <c r="F531" s="2" t="s">
        <v>4663</v>
      </c>
      <c r="G531" s="2" t="s">
        <v>322</v>
      </c>
      <c r="H531" s="2" t="s">
        <v>4664</v>
      </c>
      <c r="I531" s="2" t="s">
        <v>4665</v>
      </c>
      <c r="J531" s="2"/>
      <c r="K531" s="2" t="s">
        <v>303</v>
      </c>
      <c r="L531" s="2" t="s">
        <v>314</v>
      </c>
      <c r="M531" s="2" t="s">
        <v>486</v>
      </c>
      <c r="N531" s="2" t="s">
        <v>506</v>
      </c>
      <c r="O531" s="2" t="s">
        <v>350</v>
      </c>
      <c r="P531" s="2" t="s">
        <v>351</v>
      </c>
      <c r="Q531" s="2" t="s">
        <v>4666</v>
      </c>
      <c r="R531" s="2" t="s">
        <v>350</v>
      </c>
      <c r="S531" s="2" t="s">
        <v>351</v>
      </c>
      <c r="T531" s="2" t="s">
        <v>4667</v>
      </c>
      <c r="U531" s="2" t="str">
        <f aca="false">IF(AND(O531=R531,O531&lt;&gt;"UNSURE"),"Agree","Conflict/Unsure")</f>
        <v>Agree</v>
      </c>
      <c r="V531" s="2"/>
      <c r="W531" s="2"/>
      <c r="X531" s="2"/>
      <c r="Y531" s="2" t="n">
        <v>0.782</v>
      </c>
      <c r="Z531" s="2" t="n">
        <v>240</v>
      </c>
      <c r="AA531" s="2" t="s">
        <v>293</v>
      </c>
      <c r="AB531" s="2"/>
      <c r="AC531" s="2"/>
      <c r="AD531" s="2" t="s">
        <v>350</v>
      </c>
      <c r="AE531" s="2" t="s">
        <v>351</v>
      </c>
      <c r="AF531" s="2" t="s">
        <v>294</v>
      </c>
      <c r="AG531" s="9"/>
      <c r="AH531" s="9"/>
      <c r="AI531" s="9"/>
    </row>
    <row r="532" customFormat="false" ht="15" hidden="false" customHeight="false" outlineLevel="0" collapsed="false">
      <c r="A532" s="2" t="s">
        <v>4668</v>
      </c>
      <c r="B532" s="2" t="n">
        <v>531</v>
      </c>
      <c r="C532" s="2" t="s">
        <v>4652</v>
      </c>
      <c r="D532" s="2" t="s">
        <v>4669</v>
      </c>
      <c r="E532" s="2" t="s">
        <v>4670</v>
      </c>
      <c r="F532" s="2" t="s">
        <v>4671</v>
      </c>
      <c r="G532" s="2" t="s">
        <v>344</v>
      </c>
      <c r="H532" s="2" t="s">
        <v>4672</v>
      </c>
      <c r="I532" s="2" t="s">
        <v>4673</v>
      </c>
      <c r="J532" s="2" t="s">
        <v>4674</v>
      </c>
      <c r="K532" s="2" t="s">
        <v>303</v>
      </c>
      <c r="L532" s="2" t="s">
        <v>286</v>
      </c>
      <c r="M532" s="2" t="s">
        <v>326</v>
      </c>
      <c r="N532" s="2" t="s">
        <v>1514</v>
      </c>
      <c r="O532" s="2" t="s">
        <v>289</v>
      </c>
      <c r="P532" s="2" t="s">
        <v>361</v>
      </c>
      <c r="Q532" s="2" t="s">
        <v>4675</v>
      </c>
      <c r="R532" s="2" t="s">
        <v>289</v>
      </c>
      <c r="S532" s="2" t="s">
        <v>361</v>
      </c>
      <c r="T532" s="2" t="s">
        <v>4676</v>
      </c>
      <c r="U532" s="2" t="str">
        <f aca="false">IF(AND(O532=R532,O532&lt;&gt;"UNSURE"),"Agree","Conflict/Unsure")</f>
        <v>Agree</v>
      </c>
      <c r="V532" s="2"/>
      <c r="W532" s="2"/>
      <c r="X532" s="2"/>
      <c r="Y532" s="2" t="n">
        <v>0.243</v>
      </c>
      <c r="Z532" s="2" t="n">
        <v>1057</v>
      </c>
      <c r="AA532" s="2" t="s">
        <v>293</v>
      </c>
      <c r="AB532" s="2"/>
      <c r="AC532" s="2"/>
      <c r="AD532" s="2" t="s">
        <v>289</v>
      </c>
      <c r="AE532" s="2" t="s">
        <v>361</v>
      </c>
      <c r="AF532" s="2" t="s">
        <v>294</v>
      </c>
      <c r="AG532" s="9"/>
      <c r="AH532" s="9"/>
      <c r="AI532" s="9"/>
    </row>
    <row r="533" customFormat="false" ht="15" hidden="false" customHeight="false" outlineLevel="0" collapsed="false">
      <c r="A533" s="2" t="s">
        <v>4677</v>
      </c>
      <c r="B533" s="2" t="n">
        <v>532</v>
      </c>
      <c r="C533" s="2" t="s">
        <v>4652</v>
      </c>
      <c r="D533" s="2" t="s">
        <v>4678</v>
      </c>
      <c r="E533" s="2" t="s">
        <v>4679</v>
      </c>
      <c r="F533" s="2" t="s">
        <v>4680</v>
      </c>
      <c r="G533" s="2" t="s">
        <v>281</v>
      </c>
      <c r="H533" s="2" t="s">
        <v>1094</v>
      </c>
      <c r="I533" s="2" t="s">
        <v>4681</v>
      </c>
      <c r="J533" s="2"/>
      <c r="K533" s="2" t="s">
        <v>303</v>
      </c>
      <c r="L533" s="2" t="s">
        <v>314</v>
      </c>
      <c r="M533" s="2" t="s">
        <v>486</v>
      </c>
      <c r="N533" s="2" t="s">
        <v>780</v>
      </c>
      <c r="O533" s="2" t="s">
        <v>289</v>
      </c>
      <c r="P533" s="2" t="s">
        <v>361</v>
      </c>
      <c r="Q533" s="2" t="s">
        <v>4682</v>
      </c>
      <c r="R533" s="2" t="s">
        <v>289</v>
      </c>
      <c r="S533" s="2" t="s">
        <v>361</v>
      </c>
      <c r="T533" s="2" t="s">
        <v>4683</v>
      </c>
      <c r="U533" s="2" t="str">
        <f aca="false">IF(AND(O533=R533,O533&lt;&gt;"UNSURE"),"Agree","Conflict/Unsure")</f>
        <v>Agree</v>
      </c>
      <c r="V533" s="2"/>
      <c r="W533" s="2"/>
      <c r="X533" s="2"/>
      <c r="Y533" s="2" t="n">
        <v>0.254</v>
      </c>
      <c r="Z533" s="2" t="n">
        <v>1013</v>
      </c>
      <c r="AA533" s="2" t="s">
        <v>293</v>
      </c>
      <c r="AB533" s="2"/>
      <c r="AC533" s="2"/>
      <c r="AD533" s="2" t="s">
        <v>289</v>
      </c>
      <c r="AE533" s="2" t="s">
        <v>361</v>
      </c>
      <c r="AF533" s="2" t="s">
        <v>294</v>
      </c>
      <c r="AG533" s="9"/>
      <c r="AH533" s="9"/>
      <c r="AI533" s="9"/>
    </row>
    <row r="534" customFormat="false" ht="15" hidden="false" customHeight="false" outlineLevel="0" collapsed="false">
      <c r="A534" s="2" t="s">
        <v>4684</v>
      </c>
      <c r="B534" s="2" t="n">
        <v>533</v>
      </c>
      <c r="C534" s="2" t="s">
        <v>4652</v>
      </c>
      <c r="D534" s="2" t="s">
        <v>4685</v>
      </c>
      <c r="E534" s="2" t="s">
        <v>4686</v>
      </c>
      <c r="F534" s="2" t="s">
        <v>4687</v>
      </c>
      <c r="G534" s="2" t="s">
        <v>344</v>
      </c>
      <c r="H534" s="2" t="s">
        <v>4688</v>
      </c>
      <c r="I534" s="2" t="s">
        <v>4689</v>
      </c>
      <c r="J534" s="2" t="s">
        <v>4690</v>
      </c>
      <c r="K534" s="2" t="s">
        <v>303</v>
      </c>
      <c r="L534" s="2" t="s">
        <v>286</v>
      </c>
      <c r="M534" s="2" t="s">
        <v>779</v>
      </c>
      <c r="N534" s="2" t="s">
        <v>4691</v>
      </c>
      <c r="O534" s="2" t="s">
        <v>289</v>
      </c>
      <c r="P534" s="2" t="s">
        <v>361</v>
      </c>
      <c r="Q534" s="2" t="s">
        <v>4692</v>
      </c>
      <c r="R534" s="2" t="s">
        <v>289</v>
      </c>
      <c r="S534" s="2" t="s">
        <v>361</v>
      </c>
      <c r="T534" s="2" t="s">
        <v>4693</v>
      </c>
      <c r="U534" s="2" t="str">
        <f aca="false">IF(AND(O534=R534,O534&lt;&gt;"UNSURE"),"Agree","Conflict/Unsure")</f>
        <v>Agree</v>
      </c>
      <c r="V534" s="2"/>
      <c r="W534" s="2"/>
      <c r="X534" s="2"/>
      <c r="Y534" s="2" t="n">
        <v>0.65</v>
      </c>
      <c r="Z534" s="2" t="n">
        <v>333</v>
      </c>
      <c r="AA534" s="2" t="s">
        <v>771</v>
      </c>
      <c r="AB534" s="2" t="s">
        <v>289</v>
      </c>
      <c r="AC534" s="2" t="s">
        <v>4694</v>
      </c>
      <c r="AD534" s="2" t="s">
        <v>289</v>
      </c>
      <c r="AE534" s="2" t="s">
        <v>361</v>
      </c>
      <c r="AF534" s="2" t="s">
        <v>294</v>
      </c>
      <c r="AG534" s="9"/>
      <c r="AH534" s="9"/>
      <c r="AI534" s="9"/>
    </row>
    <row r="535" customFormat="false" ht="15" hidden="false" customHeight="false" outlineLevel="0" collapsed="false">
      <c r="A535" s="2" t="s">
        <v>4695</v>
      </c>
      <c r="B535" s="2" t="n">
        <v>534</v>
      </c>
      <c r="C535" s="2" t="s">
        <v>4652</v>
      </c>
      <c r="D535" s="2" t="s">
        <v>4696</v>
      </c>
      <c r="E535" s="2" t="s">
        <v>4697</v>
      </c>
      <c r="F535" s="2" t="s">
        <v>4698</v>
      </c>
      <c r="G535" s="2" t="s">
        <v>322</v>
      </c>
      <c r="H535" s="2" t="s">
        <v>4699</v>
      </c>
      <c r="I535" s="2" t="s">
        <v>4700</v>
      </c>
      <c r="J535" s="2"/>
      <c r="K535" s="2" t="s">
        <v>303</v>
      </c>
      <c r="L535" s="2" t="s">
        <v>314</v>
      </c>
      <c r="M535" s="2" t="s">
        <v>2088</v>
      </c>
      <c r="N535" s="2" t="s">
        <v>780</v>
      </c>
      <c r="O535" s="2" t="s">
        <v>289</v>
      </c>
      <c r="P535" s="2" t="s">
        <v>361</v>
      </c>
      <c r="Q535" s="2" t="s">
        <v>4701</v>
      </c>
      <c r="R535" s="2" t="s">
        <v>289</v>
      </c>
      <c r="S535" s="2" t="s">
        <v>361</v>
      </c>
      <c r="T535" s="2" t="s">
        <v>4702</v>
      </c>
      <c r="U535" s="2" t="str">
        <f aca="false">IF(AND(O535=R535,O535&lt;&gt;"UNSURE"),"Agree","Conflict/Unsure")</f>
        <v>Agree</v>
      </c>
      <c r="V535" s="2"/>
      <c r="W535" s="2"/>
      <c r="X535" s="2"/>
      <c r="Y535" s="2" t="n">
        <v>1.028</v>
      </c>
      <c r="Z535" s="2" t="n">
        <v>65</v>
      </c>
      <c r="AA535" s="2" t="s">
        <v>771</v>
      </c>
      <c r="AB535" s="2" t="s">
        <v>289</v>
      </c>
      <c r="AC535" s="2" t="s">
        <v>4703</v>
      </c>
      <c r="AD535" s="2" t="s">
        <v>289</v>
      </c>
      <c r="AE535" s="2" t="s">
        <v>361</v>
      </c>
      <c r="AF535" s="2" t="s">
        <v>294</v>
      </c>
      <c r="AG535" s="9"/>
      <c r="AH535" s="9"/>
      <c r="AI535" s="9"/>
    </row>
    <row r="536" customFormat="false" ht="15" hidden="false" customHeight="false" outlineLevel="0" collapsed="false">
      <c r="A536" s="2" t="s">
        <v>4704</v>
      </c>
      <c r="B536" s="2" t="n">
        <v>535</v>
      </c>
      <c r="C536" s="2" t="s">
        <v>4652</v>
      </c>
      <c r="D536" s="2" t="s">
        <v>4705</v>
      </c>
      <c r="E536" s="2" t="s">
        <v>4706</v>
      </c>
      <c r="F536" s="2" t="s">
        <v>4707</v>
      </c>
      <c r="G536" s="2" t="s">
        <v>322</v>
      </c>
      <c r="H536" s="2" t="s">
        <v>4708</v>
      </c>
      <c r="I536" s="2" t="s">
        <v>4709</v>
      </c>
      <c r="J536" s="2" t="s">
        <v>4710</v>
      </c>
      <c r="K536" s="2" t="s">
        <v>303</v>
      </c>
      <c r="L536" s="2" t="s">
        <v>286</v>
      </c>
      <c r="M536" s="2" t="s">
        <v>3956</v>
      </c>
      <c r="N536" s="2" t="s">
        <v>625</v>
      </c>
      <c r="O536" s="2" t="s">
        <v>289</v>
      </c>
      <c r="P536" s="2" t="s">
        <v>305</v>
      </c>
      <c r="Q536" s="2" t="s">
        <v>4711</v>
      </c>
      <c r="R536" s="2" t="s">
        <v>289</v>
      </c>
      <c r="S536" s="2" t="s">
        <v>305</v>
      </c>
      <c r="T536" s="2" t="s">
        <v>4712</v>
      </c>
      <c r="U536" s="2" t="str">
        <f aca="false">IF(AND(O536=R536,O536&lt;&gt;"UNSURE"),"Agree","Conflict/Unsure")</f>
        <v>Agree</v>
      </c>
      <c r="V536" s="2"/>
      <c r="W536" s="2"/>
      <c r="X536" s="2"/>
      <c r="Y536" s="2" t="n">
        <v>0.329</v>
      </c>
      <c r="Z536" s="2" t="n">
        <v>793</v>
      </c>
      <c r="AA536" s="2" t="s">
        <v>293</v>
      </c>
      <c r="AB536" s="2"/>
      <c r="AC536" s="2"/>
      <c r="AD536" s="2" t="s">
        <v>289</v>
      </c>
      <c r="AE536" s="2" t="s">
        <v>305</v>
      </c>
      <c r="AF536" s="2" t="s">
        <v>294</v>
      </c>
      <c r="AG536" s="9"/>
      <c r="AH536" s="9"/>
      <c r="AI536" s="9"/>
    </row>
    <row r="537" customFormat="false" ht="15" hidden="false" customHeight="false" outlineLevel="0" collapsed="false">
      <c r="A537" s="2" t="s">
        <v>4713</v>
      </c>
      <c r="B537" s="2" t="n">
        <v>536</v>
      </c>
      <c r="C537" s="2" t="s">
        <v>4652</v>
      </c>
      <c r="D537" s="2" t="s">
        <v>4714</v>
      </c>
      <c r="E537" s="2" t="s">
        <v>4715</v>
      </c>
      <c r="F537" s="2" t="s">
        <v>4716</v>
      </c>
      <c r="G537" s="2" t="s">
        <v>344</v>
      </c>
      <c r="H537" s="2" t="s">
        <v>3341</v>
      </c>
      <c r="I537" s="2" t="s">
        <v>4717</v>
      </c>
      <c r="J537" s="2" t="s">
        <v>4718</v>
      </c>
      <c r="K537" s="2" t="s">
        <v>303</v>
      </c>
      <c r="L537" s="2" t="s">
        <v>286</v>
      </c>
      <c r="M537" s="2" t="s">
        <v>4719</v>
      </c>
      <c r="N537" s="2" t="s">
        <v>304</v>
      </c>
      <c r="O537" s="2" t="s">
        <v>289</v>
      </c>
      <c r="P537" s="2" t="s">
        <v>1756</v>
      </c>
      <c r="Q537" s="2" t="s">
        <v>4720</v>
      </c>
      <c r="R537" s="2" t="s">
        <v>289</v>
      </c>
      <c r="S537" s="2" t="s">
        <v>1756</v>
      </c>
      <c r="T537" s="2" t="s">
        <v>4720</v>
      </c>
      <c r="U537" s="2" t="str">
        <f aca="false">IF(AND(O537=R537,O537&lt;&gt;"UNSURE"),"Agree","Conflict/Unsure")</f>
        <v>Agree</v>
      </c>
      <c r="V537" s="2"/>
      <c r="W537" s="2"/>
      <c r="X537" s="2"/>
      <c r="Y537" s="2" t="n">
        <v>0.745</v>
      </c>
      <c r="Z537" s="2" t="n">
        <v>272</v>
      </c>
      <c r="AA537" s="2" t="s">
        <v>771</v>
      </c>
      <c r="AB537" s="2" t="s">
        <v>289</v>
      </c>
      <c r="AC537" s="2" t="s">
        <v>4721</v>
      </c>
      <c r="AD537" s="2" t="s">
        <v>289</v>
      </c>
      <c r="AE537" s="2" t="s">
        <v>1756</v>
      </c>
      <c r="AF537" s="2" t="s">
        <v>294</v>
      </c>
      <c r="AG537" s="9"/>
      <c r="AH537" s="9"/>
      <c r="AI537" s="9"/>
    </row>
    <row r="538" customFormat="false" ht="15" hidden="false" customHeight="false" outlineLevel="0" collapsed="false">
      <c r="A538" s="2" t="s">
        <v>4722</v>
      </c>
      <c r="B538" s="2" t="n">
        <v>537</v>
      </c>
      <c r="C538" s="2" t="s">
        <v>4652</v>
      </c>
      <c r="D538" s="2" t="s">
        <v>4723</v>
      </c>
      <c r="E538" s="2" t="s">
        <v>4724</v>
      </c>
      <c r="F538" s="2" t="s">
        <v>4725</v>
      </c>
      <c r="G538" s="2" t="s">
        <v>281</v>
      </c>
      <c r="H538" s="2" t="s">
        <v>4726</v>
      </c>
      <c r="I538" s="2" t="s">
        <v>4727</v>
      </c>
      <c r="J538" s="2"/>
      <c r="K538" s="2" t="s">
        <v>303</v>
      </c>
      <c r="L538" s="2" t="s">
        <v>1159</v>
      </c>
      <c r="M538" s="2" t="s">
        <v>348</v>
      </c>
      <c r="N538" s="2" t="s">
        <v>161</v>
      </c>
      <c r="O538" s="2" t="s">
        <v>289</v>
      </c>
      <c r="P538" s="2" t="s">
        <v>392</v>
      </c>
      <c r="Q538" s="2" t="s">
        <v>4728</v>
      </c>
      <c r="R538" s="2" t="s">
        <v>289</v>
      </c>
      <c r="S538" s="2" t="s">
        <v>392</v>
      </c>
      <c r="T538" s="2" t="s">
        <v>4728</v>
      </c>
      <c r="U538" s="2" t="str">
        <f aca="false">IF(AND(O538=R538,O538&lt;&gt;"UNSURE"),"Agree","Conflict/Unsure")</f>
        <v>Agree</v>
      </c>
      <c r="V538" s="2"/>
      <c r="W538" s="2"/>
      <c r="X538" s="2"/>
      <c r="Y538" s="2" t="n">
        <v>0.103</v>
      </c>
      <c r="Z538" s="2" t="n">
        <v>1754</v>
      </c>
      <c r="AA538" s="2" t="s">
        <v>293</v>
      </c>
      <c r="AB538" s="2"/>
      <c r="AC538" s="2"/>
      <c r="AD538" s="2" t="s">
        <v>289</v>
      </c>
      <c r="AE538" s="2" t="s">
        <v>392</v>
      </c>
      <c r="AF538" s="2" t="s">
        <v>294</v>
      </c>
      <c r="AG538" s="9"/>
      <c r="AH538" s="9"/>
      <c r="AI538" s="9"/>
    </row>
    <row r="539" customFormat="false" ht="15" hidden="false" customHeight="false" outlineLevel="0" collapsed="false">
      <c r="A539" s="2" t="s">
        <v>4729</v>
      </c>
      <c r="B539" s="2" t="n">
        <v>538</v>
      </c>
      <c r="C539" s="2" t="s">
        <v>4652</v>
      </c>
      <c r="D539" s="2" t="s">
        <v>4730</v>
      </c>
      <c r="E539" s="2" t="s">
        <v>4731</v>
      </c>
      <c r="F539" s="2" t="s">
        <v>4732</v>
      </c>
      <c r="G539" s="2" t="s">
        <v>322</v>
      </c>
      <c r="H539" s="2" t="s">
        <v>1173</v>
      </c>
      <c r="I539" s="2" t="s">
        <v>4733</v>
      </c>
      <c r="J539" s="2" t="s">
        <v>4734</v>
      </c>
      <c r="K539" s="2" t="s">
        <v>448</v>
      </c>
      <c r="L539" s="2" t="s">
        <v>286</v>
      </c>
      <c r="M539" s="2" t="s">
        <v>713</v>
      </c>
      <c r="N539" s="2" t="s">
        <v>304</v>
      </c>
      <c r="O539" s="2" t="s">
        <v>289</v>
      </c>
      <c r="P539" s="2" t="s">
        <v>290</v>
      </c>
      <c r="Q539" s="2" t="s">
        <v>4735</v>
      </c>
      <c r="R539" s="2" t="s">
        <v>289</v>
      </c>
      <c r="S539" s="2" t="s">
        <v>290</v>
      </c>
      <c r="T539" s="2" t="s">
        <v>4736</v>
      </c>
      <c r="U539" s="2" t="str">
        <f aca="false">IF(AND(O539=R539,O539&lt;&gt;"UNSURE"),"Agree","Conflict/Unsure")</f>
        <v>Agree</v>
      </c>
      <c r="V539" s="2"/>
      <c r="W539" s="2"/>
      <c r="X539" s="2"/>
      <c r="Y539" s="2" t="n">
        <v>0.107</v>
      </c>
      <c r="Z539" s="2" t="n">
        <v>1732</v>
      </c>
      <c r="AA539" s="2" t="s">
        <v>293</v>
      </c>
      <c r="AB539" s="2"/>
      <c r="AC539" s="2"/>
      <c r="AD539" s="2" t="s">
        <v>289</v>
      </c>
      <c r="AE539" s="2" t="s">
        <v>290</v>
      </c>
      <c r="AF539" s="2" t="s">
        <v>294</v>
      </c>
      <c r="AG539" s="9"/>
      <c r="AH539" s="9"/>
      <c r="AI539" s="9"/>
    </row>
    <row r="540" customFormat="false" ht="15" hidden="false" customHeight="false" outlineLevel="0" collapsed="false">
      <c r="A540" s="2" t="s">
        <v>4737</v>
      </c>
      <c r="B540" s="2" t="n">
        <v>539</v>
      </c>
      <c r="C540" s="2" t="s">
        <v>4652</v>
      </c>
      <c r="D540" s="2" t="s">
        <v>4738</v>
      </c>
      <c r="E540" s="2" t="s">
        <v>4739</v>
      </c>
      <c r="F540" s="2" t="s">
        <v>4740</v>
      </c>
      <c r="G540" s="2" t="s">
        <v>281</v>
      </c>
      <c r="H540" s="2" t="s">
        <v>1844</v>
      </c>
      <c r="I540" s="2" t="s">
        <v>4741</v>
      </c>
      <c r="J540" s="2" t="s">
        <v>4742</v>
      </c>
      <c r="K540" s="2" t="s">
        <v>303</v>
      </c>
      <c r="L540" s="2" t="s">
        <v>286</v>
      </c>
      <c r="M540" s="2" t="s">
        <v>4743</v>
      </c>
      <c r="N540" s="2" t="s">
        <v>469</v>
      </c>
      <c r="O540" s="2" t="s">
        <v>350</v>
      </c>
      <c r="P540" s="2" t="s">
        <v>351</v>
      </c>
      <c r="Q540" s="2" t="s">
        <v>4744</v>
      </c>
      <c r="R540" s="2" t="s">
        <v>350</v>
      </c>
      <c r="S540" s="2" t="s">
        <v>351</v>
      </c>
      <c r="T540" s="2" t="s">
        <v>4745</v>
      </c>
      <c r="U540" s="2" t="str">
        <f aca="false">IF(AND(O540=R540,O540&lt;&gt;"UNSURE"),"Agree","Conflict/Unsure")</f>
        <v>Agree</v>
      </c>
      <c r="V540" s="2"/>
      <c r="W540" s="2"/>
      <c r="X540" s="2"/>
      <c r="Y540" s="2" t="n">
        <v>0.535</v>
      </c>
      <c r="Z540" s="2" t="n">
        <v>432</v>
      </c>
      <c r="AA540" s="2" t="s">
        <v>293</v>
      </c>
      <c r="AB540" s="2"/>
      <c r="AC540" s="2"/>
      <c r="AD540" s="2" t="s">
        <v>350</v>
      </c>
      <c r="AE540" s="2" t="s">
        <v>351</v>
      </c>
      <c r="AF540" s="2" t="s">
        <v>294</v>
      </c>
      <c r="AG540" s="9"/>
      <c r="AH540" s="9"/>
      <c r="AI540" s="9"/>
    </row>
    <row r="541" customFormat="false" ht="15" hidden="false" customHeight="false" outlineLevel="0" collapsed="false">
      <c r="A541" s="2" t="s">
        <v>4746</v>
      </c>
      <c r="B541" s="2" t="n">
        <v>540</v>
      </c>
      <c r="C541" s="2" t="s">
        <v>4652</v>
      </c>
      <c r="D541" s="2" t="s">
        <v>4747</v>
      </c>
      <c r="E541" s="2"/>
      <c r="F541" s="2" t="s">
        <v>4748</v>
      </c>
      <c r="G541" s="2" t="s">
        <v>322</v>
      </c>
      <c r="H541" s="2" t="s">
        <v>1239</v>
      </c>
      <c r="I541" s="2" t="s">
        <v>4749</v>
      </c>
      <c r="J541" s="2" t="s">
        <v>4750</v>
      </c>
      <c r="K541" s="2" t="s">
        <v>285</v>
      </c>
      <c r="L541" s="2" t="s">
        <v>286</v>
      </c>
      <c r="M541" s="2" t="s">
        <v>468</v>
      </c>
      <c r="N541" s="2" t="s">
        <v>288</v>
      </c>
      <c r="O541" s="2" t="s">
        <v>289</v>
      </c>
      <c r="P541" s="2" t="s">
        <v>290</v>
      </c>
      <c r="Q541" s="2" t="s">
        <v>4751</v>
      </c>
      <c r="R541" s="2" t="s">
        <v>289</v>
      </c>
      <c r="S541" s="2" t="s">
        <v>290</v>
      </c>
      <c r="T541" s="2" t="s">
        <v>4752</v>
      </c>
      <c r="U541" s="2" t="str">
        <f aca="false">IF(AND(O541=R541,O541&lt;&gt;"UNSURE"),"Agree","Conflict/Unsure")</f>
        <v>Agree</v>
      </c>
      <c r="V541" s="2"/>
      <c r="W541" s="2"/>
      <c r="X541" s="2"/>
      <c r="Y541" s="2" t="n">
        <v>0.003</v>
      </c>
      <c r="Z541" s="2" t="n">
        <v>2091</v>
      </c>
      <c r="AA541" s="2" t="s">
        <v>293</v>
      </c>
      <c r="AB541" s="2"/>
      <c r="AC541" s="2"/>
      <c r="AD541" s="2" t="s">
        <v>289</v>
      </c>
      <c r="AE541" s="2" t="s">
        <v>290</v>
      </c>
      <c r="AF541" s="2" t="s">
        <v>294</v>
      </c>
      <c r="AG541" s="9"/>
      <c r="AH541" s="9"/>
      <c r="AI541" s="9"/>
    </row>
    <row r="542" customFormat="false" ht="15" hidden="false" customHeight="false" outlineLevel="0" collapsed="false">
      <c r="A542" s="2" t="s">
        <v>4753</v>
      </c>
      <c r="B542" s="2" t="n">
        <v>541</v>
      </c>
      <c r="C542" s="2" t="s">
        <v>4652</v>
      </c>
      <c r="D542" s="2" t="s">
        <v>4754</v>
      </c>
      <c r="E542" s="2" t="s">
        <v>4755</v>
      </c>
      <c r="F542" s="2" t="s">
        <v>4756</v>
      </c>
      <c r="G542" s="2" t="s">
        <v>322</v>
      </c>
      <c r="H542" s="2" t="s">
        <v>3628</v>
      </c>
      <c r="I542" s="2" t="s">
        <v>4757</v>
      </c>
      <c r="J542" s="2" t="s">
        <v>4758</v>
      </c>
      <c r="K542" s="2" t="s">
        <v>747</v>
      </c>
      <c r="L542" s="2" t="s">
        <v>286</v>
      </c>
      <c r="M542" s="2" t="s">
        <v>1268</v>
      </c>
      <c r="N542" s="2" t="s">
        <v>578</v>
      </c>
      <c r="O542" s="2" t="s">
        <v>289</v>
      </c>
      <c r="P542" s="2" t="s">
        <v>290</v>
      </c>
      <c r="Q542" s="2" t="s">
        <v>4759</v>
      </c>
      <c r="R542" s="2" t="s">
        <v>289</v>
      </c>
      <c r="S542" s="2" t="s">
        <v>290</v>
      </c>
      <c r="T542" s="2" t="s">
        <v>4760</v>
      </c>
      <c r="U542" s="2" t="str">
        <f aca="false">IF(AND(O542=R542,O542&lt;&gt;"UNSURE"),"Agree","Conflict/Unsure")</f>
        <v>Agree</v>
      </c>
      <c r="V542" s="2"/>
      <c r="W542" s="2"/>
      <c r="X542" s="2"/>
      <c r="Y542" s="2" t="n">
        <v>0.005</v>
      </c>
      <c r="Z542" s="2" t="n">
        <v>2087</v>
      </c>
      <c r="AA542" s="2" t="s">
        <v>293</v>
      </c>
      <c r="AB542" s="2"/>
      <c r="AC542" s="2"/>
      <c r="AD542" s="2" t="s">
        <v>289</v>
      </c>
      <c r="AE542" s="2" t="s">
        <v>290</v>
      </c>
      <c r="AF542" s="2" t="s">
        <v>294</v>
      </c>
      <c r="AG542" s="9"/>
      <c r="AH542" s="9"/>
      <c r="AI542" s="9"/>
    </row>
    <row r="543" customFormat="false" ht="15" hidden="false" customHeight="false" outlineLevel="0" collapsed="false">
      <c r="A543" s="2" t="s">
        <v>4761</v>
      </c>
      <c r="B543" s="2" t="n">
        <v>542</v>
      </c>
      <c r="C543" s="2" t="s">
        <v>4652</v>
      </c>
      <c r="D543" s="2" t="s">
        <v>4762</v>
      </c>
      <c r="E543" s="2" t="s">
        <v>4763</v>
      </c>
      <c r="F543" s="2" t="s">
        <v>4764</v>
      </c>
      <c r="G543" s="2" t="s">
        <v>344</v>
      </c>
      <c r="H543" s="2" t="s">
        <v>4765</v>
      </c>
      <c r="I543" s="2" t="s">
        <v>4766</v>
      </c>
      <c r="J543" s="2" t="s">
        <v>4767</v>
      </c>
      <c r="K543" s="2" t="s">
        <v>303</v>
      </c>
      <c r="L543" s="2" t="s">
        <v>286</v>
      </c>
      <c r="M543" s="2" t="s">
        <v>287</v>
      </c>
      <c r="N543" s="2" t="s">
        <v>382</v>
      </c>
      <c r="O543" s="2" t="s">
        <v>289</v>
      </c>
      <c r="P543" s="2" t="s">
        <v>361</v>
      </c>
      <c r="Q543" s="2" t="s">
        <v>4768</v>
      </c>
      <c r="R543" s="2" t="s">
        <v>289</v>
      </c>
      <c r="S543" s="2" t="s">
        <v>361</v>
      </c>
      <c r="T543" s="2" t="s">
        <v>4768</v>
      </c>
      <c r="U543" s="2" t="str">
        <f aca="false">IF(AND(O543=R543,O543&lt;&gt;"UNSURE"),"Agree","Conflict/Unsure")</f>
        <v>Agree</v>
      </c>
      <c r="V543" s="2"/>
      <c r="W543" s="2"/>
      <c r="X543" s="2"/>
      <c r="Y543" s="2" t="n">
        <v>0.445</v>
      </c>
      <c r="Z543" s="2" t="n">
        <v>548</v>
      </c>
      <c r="AA543" s="2" t="s">
        <v>293</v>
      </c>
      <c r="AB543" s="2"/>
      <c r="AC543" s="2"/>
      <c r="AD543" s="2" t="s">
        <v>289</v>
      </c>
      <c r="AE543" s="2" t="s">
        <v>361</v>
      </c>
      <c r="AF543" s="2" t="s">
        <v>294</v>
      </c>
      <c r="AG543" s="9"/>
      <c r="AH543" s="9"/>
      <c r="AI543" s="9"/>
    </row>
    <row r="544" customFormat="false" ht="15" hidden="false" customHeight="false" outlineLevel="0" collapsed="false">
      <c r="A544" s="2" t="s">
        <v>4769</v>
      </c>
      <c r="B544" s="2" t="n">
        <v>543</v>
      </c>
      <c r="C544" s="2" t="s">
        <v>4652</v>
      </c>
      <c r="D544" s="2" t="s">
        <v>4770</v>
      </c>
      <c r="E544" s="2" t="s">
        <v>4771</v>
      </c>
      <c r="F544" s="2" t="s">
        <v>4772</v>
      </c>
      <c r="G544" s="2" t="s">
        <v>344</v>
      </c>
      <c r="H544" s="2" t="s">
        <v>1981</v>
      </c>
      <c r="I544" s="2" t="s">
        <v>4773</v>
      </c>
      <c r="J544" s="2"/>
      <c r="K544" s="2" t="s">
        <v>436</v>
      </c>
      <c r="L544" s="2" t="s">
        <v>314</v>
      </c>
      <c r="M544" s="2" t="s">
        <v>468</v>
      </c>
      <c r="N544" s="2" t="s">
        <v>161</v>
      </c>
      <c r="O544" s="2" t="s">
        <v>289</v>
      </c>
      <c r="P544" s="2" t="s">
        <v>361</v>
      </c>
      <c r="Q544" s="2" t="s">
        <v>4774</v>
      </c>
      <c r="R544" s="2" t="s">
        <v>289</v>
      </c>
      <c r="S544" s="2" t="s">
        <v>361</v>
      </c>
      <c r="T544" s="2" t="s">
        <v>4775</v>
      </c>
      <c r="U544" s="2" t="str">
        <f aca="false">IF(AND(O544=R544,O544&lt;&gt;"UNSURE"),"Agree","Conflict/Unsure")</f>
        <v>Agree</v>
      </c>
      <c r="V544" s="2"/>
      <c r="W544" s="2"/>
      <c r="X544" s="2"/>
      <c r="Y544" s="2" t="n">
        <v>0.201</v>
      </c>
      <c r="Z544" s="2" t="n">
        <v>1251</v>
      </c>
      <c r="AA544" s="2" t="s">
        <v>293</v>
      </c>
      <c r="AB544" s="2"/>
      <c r="AC544" s="2"/>
      <c r="AD544" s="2" t="s">
        <v>289</v>
      </c>
      <c r="AE544" s="2" t="s">
        <v>361</v>
      </c>
      <c r="AF544" s="2" t="s">
        <v>294</v>
      </c>
      <c r="AG544" s="9"/>
      <c r="AH544" s="9"/>
      <c r="AI544" s="9"/>
    </row>
    <row r="545" customFormat="false" ht="15" hidden="false" customHeight="false" outlineLevel="0" collapsed="false">
      <c r="A545" s="2" t="s">
        <v>4776</v>
      </c>
      <c r="B545" s="2" t="n">
        <v>544</v>
      </c>
      <c r="C545" s="2" t="s">
        <v>4652</v>
      </c>
      <c r="D545" s="2" t="s">
        <v>4777</v>
      </c>
      <c r="E545" s="2"/>
      <c r="F545" s="2" t="s">
        <v>4778</v>
      </c>
      <c r="G545" s="2" t="s">
        <v>344</v>
      </c>
      <c r="H545" s="2" t="s">
        <v>595</v>
      </c>
      <c r="I545" s="2" t="s">
        <v>4779</v>
      </c>
      <c r="J545" s="2" t="s">
        <v>4780</v>
      </c>
      <c r="K545" s="2" t="s">
        <v>285</v>
      </c>
      <c r="L545" s="2" t="s">
        <v>286</v>
      </c>
      <c r="M545" s="2" t="s">
        <v>326</v>
      </c>
      <c r="N545" s="2" t="s">
        <v>288</v>
      </c>
      <c r="O545" s="2" t="s">
        <v>289</v>
      </c>
      <c r="P545" s="2" t="s">
        <v>290</v>
      </c>
      <c r="Q545" s="2" t="s">
        <v>4781</v>
      </c>
      <c r="R545" s="2" t="s">
        <v>289</v>
      </c>
      <c r="S545" s="2" t="s">
        <v>290</v>
      </c>
      <c r="T545" s="2" t="s">
        <v>4782</v>
      </c>
      <c r="U545" s="2" t="str">
        <f aca="false">IF(AND(O545=R545,O545&lt;&gt;"UNSURE"),"Agree","Conflict/Unsure")</f>
        <v>Agree</v>
      </c>
      <c r="V545" s="2"/>
      <c r="W545" s="2"/>
      <c r="X545" s="2"/>
      <c r="Y545" s="2" t="n">
        <v>0.22</v>
      </c>
      <c r="Z545" s="2" t="n">
        <v>1168</v>
      </c>
      <c r="AA545" s="2" t="s">
        <v>293</v>
      </c>
      <c r="AB545" s="2"/>
      <c r="AC545" s="2"/>
      <c r="AD545" s="2" t="s">
        <v>289</v>
      </c>
      <c r="AE545" s="2" t="s">
        <v>290</v>
      </c>
      <c r="AF545" s="2" t="s">
        <v>294</v>
      </c>
      <c r="AG545" s="9"/>
      <c r="AH545" s="9"/>
      <c r="AI545" s="9"/>
    </row>
    <row r="546" customFormat="false" ht="15" hidden="false" customHeight="false" outlineLevel="0" collapsed="false">
      <c r="A546" s="2" t="s">
        <v>4783</v>
      </c>
      <c r="B546" s="2" t="n">
        <v>545</v>
      </c>
      <c r="C546" s="2" t="s">
        <v>4652</v>
      </c>
      <c r="D546" s="2" t="s">
        <v>4784</v>
      </c>
      <c r="E546" s="2" t="s">
        <v>4785</v>
      </c>
      <c r="F546" s="2" t="s">
        <v>4786</v>
      </c>
      <c r="G546" s="2" t="s">
        <v>344</v>
      </c>
      <c r="H546" s="2" t="s">
        <v>415</v>
      </c>
      <c r="I546" s="2" t="s">
        <v>4787</v>
      </c>
      <c r="J546" s="2" t="s">
        <v>4788</v>
      </c>
      <c r="K546" s="2" t="s">
        <v>303</v>
      </c>
      <c r="L546" s="2" t="s">
        <v>286</v>
      </c>
      <c r="M546" s="2" t="s">
        <v>713</v>
      </c>
      <c r="N546" s="2" t="s">
        <v>304</v>
      </c>
      <c r="O546" s="2" t="s">
        <v>289</v>
      </c>
      <c r="P546" s="2" t="s">
        <v>361</v>
      </c>
      <c r="Q546" s="2" t="s">
        <v>4789</v>
      </c>
      <c r="R546" s="2" t="s">
        <v>289</v>
      </c>
      <c r="S546" s="2" t="s">
        <v>361</v>
      </c>
      <c r="T546" s="2" t="s">
        <v>4790</v>
      </c>
      <c r="U546" s="2" t="str">
        <f aca="false">IF(AND(O546=R546,O546&lt;&gt;"UNSURE"),"Agree","Conflict/Unsure")</f>
        <v>Agree</v>
      </c>
      <c r="V546" s="2"/>
      <c r="W546" s="2"/>
      <c r="X546" s="2"/>
      <c r="Y546" s="2" t="n">
        <v>0.429</v>
      </c>
      <c r="Z546" s="2" t="n">
        <v>571</v>
      </c>
      <c r="AA546" s="2" t="s">
        <v>293</v>
      </c>
      <c r="AB546" s="2"/>
      <c r="AC546" s="2"/>
      <c r="AD546" s="2" t="s">
        <v>289</v>
      </c>
      <c r="AE546" s="2" t="s">
        <v>361</v>
      </c>
      <c r="AF546" s="2" t="s">
        <v>294</v>
      </c>
      <c r="AG546" s="9"/>
      <c r="AH546" s="9"/>
      <c r="AI546" s="9"/>
    </row>
    <row r="547" customFormat="false" ht="15" hidden="false" customHeight="false" outlineLevel="0" collapsed="false">
      <c r="A547" s="2" t="s">
        <v>4791</v>
      </c>
      <c r="B547" s="2" t="n">
        <v>546</v>
      </c>
      <c r="C547" s="2" t="s">
        <v>4652</v>
      </c>
      <c r="D547" s="2" t="s">
        <v>4792</v>
      </c>
      <c r="E547" s="2" t="s">
        <v>4793</v>
      </c>
      <c r="F547" s="2" t="s">
        <v>4794</v>
      </c>
      <c r="G547" s="2" t="s">
        <v>281</v>
      </c>
      <c r="H547" s="2" t="s">
        <v>4795</v>
      </c>
      <c r="I547" s="2" t="s">
        <v>4796</v>
      </c>
      <c r="J547" s="2" t="s">
        <v>4797</v>
      </c>
      <c r="K547" s="2" t="s">
        <v>303</v>
      </c>
      <c r="L547" s="2" t="s">
        <v>286</v>
      </c>
      <c r="M547" s="2" t="s">
        <v>2168</v>
      </c>
      <c r="N547" s="2" t="s">
        <v>578</v>
      </c>
      <c r="O547" s="2" t="s">
        <v>289</v>
      </c>
      <c r="P547" s="2" t="s">
        <v>361</v>
      </c>
      <c r="Q547" s="2" t="s">
        <v>4798</v>
      </c>
      <c r="R547" s="2" t="s">
        <v>289</v>
      </c>
      <c r="S547" s="2" t="s">
        <v>361</v>
      </c>
      <c r="T547" s="2" t="s">
        <v>4798</v>
      </c>
      <c r="U547" s="2" t="str">
        <f aca="false">IF(AND(O547=R547,O547&lt;&gt;"UNSURE"),"Agree","Conflict/Unsure")</f>
        <v>Agree</v>
      </c>
      <c r="V547" s="2"/>
      <c r="W547" s="2"/>
      <c r="X547" s="2"/>
      <c r="Y547" s="2" t="n">
        <v>0.184</v>
      </c>
      <c r="Z547" s="2" t="n">
        <v>1328</v>
      </c>
      <c r="AA547" s="2" t="s">
        <v>293</v>
      </c>
      <c r="AB547" s="2"/>
      <c r="AC547" s="2"/>
      <c r="AD547" s="2" t="s">
        <v>289</v>
      </c>
      <c r="AE547" s="2" t="s">
        <v>361</v>
      </c>
      <c r="AF547" s="2" t="s">
        <v>294</v>
      </c>
      <c r="AG547" s="9"/>
      <c r="AH547" s="9"/>
      <c r="AI547" s="9"/>
    </row>
    <row r="548" customFormat="false" ht="15" hidden="false" customHeight="false" outlineLevel="0" collapsed="false">
      <c r="A548" s="2" t="s">
        <v>4799</v>
      </c>
      <c r="B548" s="2" t="n">
        <v>547</v>
      </c>
      <c r="C548" s="2" t="s">
        <v>4652</v>
      </c>
      <c r="D548" s="2" t="s">
        <v>4800</v>
      </c>
      <c r="E548" s="2" t="s">
        <v>4801</v>
      </c>
      <c r="F548" s="2" t="s">
        <v>4802</v>
      </c>
      <c r="G548" s="2" t="s">
        <v>344</v>
      </c>
      <c r="H548" s="2" t="s">
        <v>4803</v>
      </c>
      <c r="I548" s="2" t="s">
        <v>4804</v>
      </c>
      <c r="J548" s="2" t="s">
        <v>4805</v>
      </c>
      <c r="K548" s="2" t="s">
        <v>303</v>
      </c>
      <c r="L548" s="2" t="s">
        <v>286</v>
      </c>
      <c r="M548" s="2" t="s">
        <v>4806</v>
      </c>
      <c r="N548" s="2" t="s">
        <v>4807</v>
      </c>
      <c r="O548" s="2" t="s">
        <v>289</v>
      </c>
      <c r="P548" s="2" t="s">
        <v>361</v>
      </c>
      <c r="Q548" s="2" t="s">
        <v>4808</v>
      </c>
      <c r="R548" s="2" t="s">
        <v>289</v>
      </c>
      <c r="S548" s="2" t="s">
        <v>361</v>
      </c>
      <c r="T548" s="2" t="s">
        <v>4808</v>
      </c>
      <c r="U548" s="2" t="str">
        <f aca="false">IF(AND(O548=R548,O548&lt;&gt;"UNSURE"),"Agree","Conflict/Unsure")</f>
        <v>Agree</v>
      </c>
      <c r="V548" s="2"/>
      <c r="W548" s="2"/>
      <c r="X548" s="2"/>
      <c r="Y548" s="2" t="n">
        <v>0.178</v>
      </c>
      <c r="Z548" s="2" t="n">
        <v>1355</v>
      </c>
      <c r="AA548" s="2" t="s">
        <v>293</v>
      </c>
      <c r="AB548" s="2"/>
      <c r="AC548" s="2"/>
      <c r="AD548" s="2" t="s">
        <v>289</v>
      </c>
      <c r="AE548" s="2" t="s">
        <v>361</v>
      </c>
      <c r="AF548" s="2" t="s">
        <v>294</v>
      </c>
      <c r="AG548" s="9"/>
      <c r="AH548" s="9"/>
      <c r="AI548" s="9"/>
    </row>
    <row r="549" customFormat="false" ht="15" hidden="false" customHeight="false" outlineLevel="0" collapsed="false">
      <c r="A549" s="2" t="s">
        <v>4809</v>
      </c>
      <c r="B549" s="2" t="n">
        <v>548</v>
      </c>
      <c r="C549" s="2" t="s">
        <v>4652</v>
      </c>
      <c r="D549" s="2" t="s">
        <v>4810</v>
      </c>
      <c r="E549" s="2" t="s">
        <v>4811</v>
      </c>
      <c r="F549" s="2" t="s">
        <v>4812</v>
      </c>
      <c r="G549" s="2" t="s">
        <v>322</v>
      </c>
      <c r="H549" s="2" t="s">
        <v>1239</v>
      </c>
      <c r="I549" s="2" t="s">
        <v>4813</v>
      </c>
      <c r="J549" s="2" t="s">
        <v>4814</v>
      </c>
      <c r="K549" s="2" t="s">
        <v>303</v>
      </c>
      <c r="L549" s="2" t="s">
        <v>286</v>
      </c>
      <c r="M549" s="2" t="s">
        <v>468</v>
      </c>
      <c r="N549" s="2" t="s">
        <v>288</v>
      </c>
      <c r="O549" s="2" t="s">
        <v>289</v>
      </c>
      <c r="P549" s="2" t="s">
        <v>290</v>
      </c>
      <c r="Q549" s="2" t="s">
        <v>4815</v>
      </c>
      <c r="R549" s="2" t="s">
        <v>289</v>
      </c>
      <c r="S549" s="2" t="s">
        <v>290</v>
      </c>
      <c r="T549" s="2" t="s">
        <v>4816</v>
      </c>
      <c r="U549" s="2" t="str">
        <f aca="false">IF(AND(O549=R549,O549&lt;&gt;"UNSURE"),"Agree","Conflict/Unsure")</f>
        <v>Agree</v>
      </c>
      <c r="V549" s="2"/>
      <c r="W549" s="2"/>
      <c r="X549" s="2"/>
      <c r="Y549" s="2" t="n">
        <v>0.068</v>
      </c>
      <c r="Z549" s="2" t="n">
        <v>1903</v>
      </c>
      <c r="AA549" s="2" t="s">
        <v>293</v>
      </c>
      <c r="AB549" s="2"/>
      <c r="AC549" s="2"/>
      <c r="AD549" s="2" t="s">
        <v>289</v>
      </c>
      <c r="AE549" s="2" t="s">
        <v>290</v>
      </c>
      <c r="AF549" s="2" t="s">
        <v>294</v>
      </c>
      <c r="AG549" s="9"/>
      <c r="AH549" s="9"/>
      <c r="AI549" s="9"/>
    </row>
    <row r="550" customFormat="false" ht="15" hidden="false" customHeight="false" outlineLevel="0" collapsed="false">
      <c r="A550" s="2" t="s">
        <v>4817</v>
      </c>
      <c r="B550" s="2" t="n">
        <v>549</v>
      </c>
      <c r="C550" s="2" t="s">
        <v>4652</v>
      </c>
      <c r="D550" s="2" t="s">
        <v>4818</v>
      </c>
      <c r="E550" s="2" t="s">
        <v>4819</v>
      </c>
      <c r="F550" s="2" t="s">
        <v>4820</v>
      </c>
      <c r="G550" s="2" t="s">
        <v>281</v>
      </c>
      <c r="H550" s="2" t="s">
        <v>2913</v>
      </c>
      <c r="I550" s="2" t="s">
        <v>4821</v>
      </c>
      <c r="J550" s="2" t="s">
        <v>4822</v>
      </c>
      <c r="K550" s="2" t="s">
        <v>303</v>
      </c>
      <c r="L550" s="2" t="s">
        <v>286</v>
      </c>
      <c r="M550" s="2" t="s">
        <v>909</v>
      </c>
      <c r="N550" s="2" t="s">
        <v>304</v>
      </c>
      <c r="O550" s="2" t="s">
        <v>350</v>
      </c>
      <c r="P550" s="2" t="s">
        <v>351</v>
      </c>
      <c r="Q550" s="2" t="s">
        <v>4823</v>
      </c>
      <c r="R550" s="2" t="s">
        <v>350</v>
      </c>
      <c r="S550" s="2" t="s">
        <v>351</v>
      </c>
      <c r="T550" s="2" t="s">
        <v>4824</v>
      </c>
      <c r="U550" s="2" t="str">
        <f aca="false">IF(AND(O550=R550,O550&lt;&gt;"UNSURE"),"Agree","Conflict/Unsure")</f>
        <v>Agree</v>
      </c>
      <c r="V550" s="2"/>
      <c r="W550" s="2"/>
      <c r="X550" s="2"/>
      <c r="Y550" s="2" t="n">
        <v>0.43</v>
      </c>
      <c r="Z550" s="2" t="n">
        <v>567</v>
      </c>
      <c r="AA550" s="2" t="s">
        <v>293</v>
      </c>
      <c r="AB550" s="2"/>
      <c r="AC550" s="2"/>
      <c r="AD550" s="2" t="s">
        <v>350</v>
      </c>
      <c r="AE550" s="2" t="s">
        <v>351</v>
      </c>
      <c r="AF550" s="2" t="s">
        <v>294</v>
      </c>
      <c r="AG550" s="9"/>
      <c r="AH550" s="9"/>
      <c r="AI550" s="9"/>
    </row>
    <row r="551" customFormat="false" ht="15" hidden="false" customHeight="false" outlineLevel="0" collapsed="false">
      <c r="A551" s="2" t="s">
        <v>4825</v>
      </c>
      <c r="B551" s="2" t="n">
        <v>550</v>
      </c>
      <c r="C551" s="2" t="s">
        <v>4652</v>
      </c>
      <c r="D551" s="2" t="s">
        <v>4826</v>
      </c>
      <c r="E551" s="2" t="s">
        <v>4827</v>
      </c>
      <c r="F551" s="2" t="s">
        <v>4828</v>
      </c>
      <c r="G551" s="2" t="s">
        <v>344</v>
      </c>
      <c r="H551" s="2" t="s">
        <v>533</v>
      </c>
      <c r="I551" s="2" t="s">
        <v>4829</v>
      </c>
      <c r="J551" s="2"/>
      <c r="K551" s="2" t="s">
        <v>325</v>
      </c>
      <c r="L551" s="2" t="s">
        <v>314</v>
      </c>
      <c r="M551" s="2" t="s">
        <v>326</v>
      </c>
      <c r="N551" s="2" t="s">
        <v>161</v>
      </c>
      <c r="O551" s="2" t="s">
        <v>289</v>
      </c>
      <c r="P551" s="2" t="s">
        <v>290</v>
      </c>
      <c r="Q551" s="2" t="s">
        <v>4830</v>
      </c>
      <c r="R551" s="2" t="s">
        <v>289</v>
      </c>
      <c r="S551" s="2" t="s">
        <v>290</v>
      </c>
      <c r="T551" s="2" t="s">
        <v>4831</v>
      </c>
      <c r="U551" s="2" t="str">
        <f aca="false">IF(AND(O551=R551,O551&lt;&gt;"UNSURE"),"Agree","Conflict/Unsure")</f>
        <v>Agree</v>
      </c>
      <c r="V551" s="2"/>
      <c r="W551" s="2"/>
      <c r="X551" s="2"/>
      <c r="Y551" s="2" t="n">
        <v>0.104</v>
      </c>
      <c r="Z551" s="2" t="n">
        <v>1748</v>
      </c>
      <c r="AA551" s="2" t="s">
        <v>293</v>
      </c>
      <c r="AB551" s="2"/>
      <c r="AC551" s="2"/>
      <c r="AD551" s="2" t="s">
        <v>289</v>
      </c>
      <c r="AE551" s="2" t="s">
        <v>290</v>
      </c>
      <c r="AF551" s="2" t="s">
        <v>294</v>
      </c>
      <c r="AG551" s="9"/>
      <c r="AH551" s="9"/>
      <c r="AI551" s="9"/>
    </row>
    <row r="552" customFormat="false" ht="15" hidden="false" customHeight="false" outlineLevel="0" collapsed="false">
      <c r="A552" s="2" t="s">
        <v>4832</v>
      </c>
      <c r="B552" s="2" t="n">
        <v>551</v>
      </c>
      <c r="C552" s="2" t="s">
        <v>4652</v>
      </c>
      <c r="D552" s="2" t="s">
        <v>4833</v>
      </c>
      <c r="E552" s="2" t="s">
        <v>4834</v>
      </c>
      <c r="F552" s="2" t="s">
        <v>4835</v>
      </c>
      <c r="G552" s="2" t="s">
        <v>344</v>
      </c>
      <c r="H552" s="2" t="s">
        <v>994</v>
      </c>
      <c r="I552" s="2" t="s">
        <v>4836</v>
      </c>
      <c r="J552" s="2"/>
      <c r="K552" s="2" t="s">
        <v>303</v>
      </c>
      <c r="L552" s="2" t="s">
        <v>314</v>
      </c>
      <c r="M552" s="2" t="s">
        <v>2088</v>
      </c>
      <c r="N552" s="2" t="s">
        <v>780</v>
      </c>
      <c r="O552" s="2" t="s">
        <v>289</v>
      </c>
      <c r="P552" s="2" t="s">
        <v>361</v>
      </c>
      <c r="Q552" s="2" t="s">
        <v>4837</v>
      </c>
      <c r="R552" s="2" t="s">
        <v>289</v>
      </c>
      <c r="S552" s="2" t="s">
        <v>361</v>
      </c>
      <c r="T552" s="2" t="s">
        <v>4838</v>
      </c>
      <c r="U552" s="2" t="str">
        <f aca="false">IF(AND(O552=R552,O552&lt;&gt;"UNSURE"),"Agree","Conflict/Unsure")</f>
        <v>Agree</v>
      </c>
      <c r="V552" s="2"/>
      <c r="W552" s="2"/>
      <c r="X552" s="2"/>
      <c r="Y552" s="2" t="n">
        <v>0.735</v>
      </c>
      <c r="Z552" s="2" t="n">
        <v>277</v>
      </c>
      <c r="AA552" s="2" t="s">
        <v>771</v>
      </c>
      <c r="AB552" s="2" t="s">
        <v>289</v>
      </c>
      <c r="AC552" s="2" t="s">
        <v>4839</v>
      </c>
      <c r="AD552" s="2" t="s">
        <v>289</v>
      </c>
      <c r="AE552" s="2" t="s">
        <v>361</v>
      </c>
      <c r="AF552" s="2" t="s">
        <v>294</v>
      </c>
      <c r="AG552" s="9"/>
      <c r="AH552" s="9"/>
      <c r="AI552" s="9"/>
    </row>
    <row r="553" customFormat="false" ht="15" hidden="false" customHeight="false" outlineLevel="0" collapsed="false">
      <c r="A553" s="2" t="s">
        <v>4840</v>
      </c>
      <c r="B553" s="2" t="n">
        <v>552</v>
      </c>
      <c r="C553" s="2" t="s">
        <v>4652</v>
      </c>
      <c r="D553" s="2" t="s">
        <v>4841</v>
      </c>
      <c r="E553" s="2" t="s">
        <v>4842</v>
      </c>
      <c r="F553" s="2" t="s">
        <v>4843</v>
      </c>
      <c r="G553" s="2" t="s">
        <v>344</v>
      </c>
      <c r="H553" s="2" t="s">
        <v>4844</v>
      </c>
      <c r="I553" s="2" t="s">
        <v>4845</v>
      </c>
      <c r="J553" s="2"/>
      <c r="K553" s="2" t="s">
        <v>303</v>
      </c>
      <c r="L553" s="2" t="s">
        <v>314</v>
      </c>
      <c r="M553" s="2" t="s">
        <v>1704</v>
      </c>
      <c r="N553" s="2" t="s">
        <v>161</v>
      </c>
      <c r="O553" s="2" t="s">
        <v>289</v>
      </c>
      <c r="P553" s="2" t="s">
        <v>1756</v>
      </c>
      <c r="Q553" s="2" t="s">
        <v>4846</v>
      </c>
      <c r="R553" s="2" t="s">
        <v>289</v>
      </c>
      <c r="S553" s="2" t="s">
        <v>1756</v>
      </c>
      <c r="T553" s="2" t="s">
        <v>4847</v>
      </c>
      <c r="U553" s="2" t="str">
        <f aca="false">IF(AND(O553=R553,O553&lt;&gt;"UNSURE"),"Agree","Conflict/Unsure")</f>
        <v>Agree</v>
      </c>
      <c r="V553" s="2"/>
      <c r="W553" s="2"/>
      <c r="X553" s="2"/>
      <c r="Y553" s="2" t="n">
        <v>0.919</v>
      </c>
      <c r="Z553" s="2" t="n">
        <v>138</v>
      </c>
      <c r="AA553" s="2" t="s">
        <v>771</v>
      </c>
      <c r="AB553" s="2" t="s">
        <v>289</v>
      </c>
      <c r="AC553" s="2" t="s">
        <v>4848</v>
      </c>
      <c r="AD553" s="2" t="s">
        <v>289</v>
      </c>
      <c r="AE553" s="2" t="s">
        <v>1756</v>
      </c>
      <c r="AF553" s="2" t="s">
        <v>294</v>
      </c>
      <c r="AG553" s="9"/>
      <c r="AH553" s="9"/>
      <c r="AI553" s="9"/>
    </row>
    <row r="554" customFormat="false" ht="15" hidden="false" customHeight="false" outlineLevel="0" collapsed="false">
      <c r="A554" s="2" t="s">
        <v>4849</v>
      </c>
      <c r="B554" s="2" t="n">
        <v>553</v>
      </c>
      <c r="C554" s="2" t="s">
        <v>4652</v>
      </c>
      <c r="D554" s="2" t="s">
        <v>4850</v>
      </c>
      <c r="E554" s="2" t="s">
        <v>4851</v>
      </c>
      <c r="F554" s="2" t="s">
        <v>4852</v>
      </c>
      <c r="G554" s="2" t="s">
        <v>281</v>
      </c>
      <c r="H554" s="2" t="s">
        <v>898</v>
      </c>
      <c r="I554" s="2" t="s">
        <v>4853</v>
      </c>
      <c r="J554" s="2" t="s">
        <v>4854</v>
      </c>
      <c r="K554" s="2" t="s">
        <v>303</v>
      </c>
      <c r="L554" s="2" t="s">
        <v>286</v>
      </c>
      <c r="M554" s="2" t="s">
        <v>4409</v>
      </c>
      <c r="N554" s="2" t="s">
        <v>349</v>
      </c>
      <c r="O554" s="2" t="s">
        <v>289</v>
      </c>
      <c r="P554" s="2" t="s">
        <v>361</v>
      </c>
      <c r="Q554" s="2" t="s">
        <v>4855</v>
      </c>
      <c r="R554" s="2" t="s">
        <v>289</v>
      </c>
      <c r="S554" s="2" t="s">
        <v>361</v>
      </c>
      <c r="T554" s="2" t="s">
        <v>4855</v>
      </c>
      <c r="U554" s="2" t="str">
        <f aca="false">IF(AND(O554=R554,O554&lt;&gt;"UNSURE"),"Agree","Conflict/Unsure")</f>
        <v>Agree</v>
      </c>
      <c r="V554" s="2"/>
      <c r="W554" s="2"/>
      <c r="X554" s="2"/>
      <c r="Y554" s="2" t="n">
        <v>0.342</v>
      </c>
      <c r="Z554" s="2" t="n">
        <v>768</v>
      </c>
      <c r="AA554" s="2" t="s">
        <v>293</v>
      </c>
      <c r="AB554" s="2"/>
      <c r="AC554" s="2"/>
      <c r="AD554" s="2" t="s">
        <v>289</v>
      </c>
      <c r="AE554" s="2" t="s">
        <v>361</v>
      </c>
      <c r="AF554" s="2" t="s">
        <v>294</v>
      </c>
      <c r="AG554" s="9"/>
      <c r="AH554" s="9"/>
      <c r="AI554" s="9"/>
    </row>
    <row r="555" customFormat="false" ht="15" hidden="false" customHeight="false" outlineLevel="0" collapsed="false">
      <c r="A555" s="2" t="s">
        <v>4856</v>
      </c>
      <c r="B555" s="2" t="n">
        <v>554</v>
      </c>
      <c r="C555" s="2" t="s">
        <v>4652</v>
      </c>
      <c r="D555" s="2" t="s">
        <v>4857</v>
      </c>
      <c r="E555" s="2" t="s">
        <v>4858</v>
      </c>
      <c r="F555" s="2" t="s">
        <v>4859</v>
      </c>
      <c r="G555" s="2" t="s">
        <v>344</v>
      </c>
      <c r="H555" s="2" t="s">
        <v>4860</v>
      </c>
      <c r="I555" s="2" t="s">
        <v>4861</v>
      </c>
      <c r="J555" s="2"/>
      <c r="K555" s="2" t="s">
        <v>303</v>
      </c>
      <c r="L555" s="2" t="s">
        <v>314</v>
      </c>
      <c r="M555" s="2" t="s">
        <v>1013</v>
      </c>
      <c r="N555" s="2" t="s">
        <v>161</v>
      </c>
      <c r="O555" s="2" t="s">
        <v>289</v>
      </c>
      <c r="P555" s="2" t="s">
        <v>361</v>
      </c>
      <c r="Q555" s="2" t="s">
        <v>4862</v>
      </c>
      <c r="R555" s="2" t="s">
        <v>289</v>
      </c>
      <c r="S555" s="2" t="s">
        <v>361</v>
      </c>
      <c r="T555" s="2" t="s">
        <v>4862</v>
      </c>
      <c r="U555" s="2" t="str">
        <f aca="false">IF(AND(O555=R555,O555&lt;&gt;"UNSURE"),"Agree","Conflict/Unsure")</f>
        <v>Agree</v>
      </c>
      <c r="V555" s="2"/>
      <c r="W555" s="2"/>
      <c r="X555" s="2"/>
      <c r="Y555" s="2" t="n">
        <v>0.457</v>
      </c>
      <c r="Z555" s="2" t="n">
        <v>528</v>
      </c>
      <c r="AA555" s="2" t="s">
        <v>293</v>
      </c>
      <c r="AB555" s="2"/>
      <c r="AC555" s="2"/>
      <c r="AD555" s="2" t="s">
        <v>289</v>
      </c>
      <c r="AE555" s="2" t="s">
        <v>361</v>
      </c>
      <c r="AF555" s="2" t="s">
        <v>294</v>
      </c>
      <c r="AG555" s="9"/>
      <c r="AH555" s="9"/>
      <c r="AI555" s="9"/>
    </row>
    <row r="556" customFormat="false" ht="15" hidden="false" customHeight="false" outlineLevel="0" collapsed="false">
      <c r="A556" s="2" t="s">
        <v>4863</v>
      </c>
      <c r="B556" s="2" t="n">
        <v>555</v>
      </c>
      <c r="C556" s="2" t="s">
        <v>4652</v>
      </c>
      <c r="D556" s="2" t="s">
        <v>4864</v>
      </c>
      <c r="E556" s="2" t="s">
        <v>4865</v>
      </c>
      <c r="F556" s="2" t="s">
        <v>4866</v>
      </c>
      <c r="G556" s="2" t="s">
        <v>322</v>
      </c>
      <c r="H556" s="2" t="s">
        <v>898</v>
      </c>
      <c r="I556" s="2" t="s">
        <v>4867</v>
      </c>
      <c r="J556" s="2" t="s">
        <v>4868</v>
      </c>
      <c r="K556" s="2" t="s">
        <v>303</v>
      </c>
      <c r="L556" s="2" t="s">
        <v>286</v>
      </c>
      <c r="M556" s="2" t="s">
        <v>4869</v>
      </c>
      <c r="N556" s="2" t="s">
        <v>349</v>
      </c>
      <c r="O556" s="2" t="s">
        <v>289</v>
      </c>
      <c r="P556" s="2" t="s">
        <v>361</v>
      </c>
      <c r="Q556" s="2" t="s">
        <v>4870</v>
      </c>
      <c r="R556" s="2" t="s">
        <v>289</v>
      </c>
      <c r="S556" s="2" t="s">
        <v>361</v>
      </c>
      <c r="T556" s="2" t="s">
        <v>4870</v>
      </c>
      <c r="U556" s="2" t="str">
        <f aca="false">IF(AND(O556=R556,O556&lt;&gt;"UNSURE"),"Agree","Conflict/Unsure")</f>
        <v>Agree</v>
      </c>
      <c r="V556" s="2"/>
      <c r="W556" s="2"/>
      <c r="X556" s="2"/>
      <c r="Y556" s="2" t="n">
        <v>0.479</v>
      </c>
      <c r="Z556" s="2" t="n">
        <v>497</v>
      </c>
      <c r="AA556" s="2" t="s">
        <v>293</v>
      </c>
      <c r="AB556" s="2"/>
      <c r="AC556" s="2"/>
      <c r="AD556" s="2" t="s">
        <v>289</v>
      </c>
      <c r="AE556" s="2" t="s">
        <v>361</v>
      </c>
      <c r="AF556" s="2" t="s">
        <v>294</v>
      </c>
      <c r="AG556" s="9"/>
      <c r="AH556" s="9"/>
      <c r="AI556" s="9"/>
    </row>
    <row r="557" customFormat="false" ht="15" hidden="false" customHeight="false" outlineLevel="0" collapsed="false">
      <c r="A557" s="2" t="s">
        <v>4871</v>
      </c>
      <c r="B557" s="2" t="n">
        <v>556</v>
      </c>
      <c r="C557" s="2" t="s">
        <v>4652</v>
      </c>
      <c r="D557" s="2" t="s">
        <v>4872</v>
      </c>
      <c r="E557" s="2" t="s">
        <v>4873</v>
      </c>
      <c r="F557" s="2" t="s">
        <v>4874</v>
      </c>
      <c r="G557" s="2" t="s">
        <v>322</v>
      </c>
      <c r="H557" s="2" t="s">
        <v>483</v>
      </c>
      <c r="I557" s="2" t="s">
        <v>4875</v>
      </c>
      <c r="J557" s="2" t="s">
        <v>4876</v>
      </c>
      <c r="K557" s="2" t="s">
        <v>303</v>
      </c>
      <c r="L557" s="2" t="s">
        <v>286</v>
      </c>
      <c r="M557" s="2" t="s">
        <v>326</v>
      </c>
      <c r="N557" s="2" t="s">
        <v>304</v>
      </c>
      <c r="O557" s="2" t="s">
        <v>289</v>
      </c>
      <c r="P557" s="2" t="s">
        <v>361</v>
      </c>
      <c r="Q557" s="2" t="s">
        <v>4877</v>
      </c>
      <c r="R557" s="2" t="s">
        <v>289</v>
      </c>
      <c r="S557" s="2" t="s">
        <v>361</v>
      </c>
      <c r="T557" s="2" t="s">
        <v>4878</v>
      </c>
      <c r="U557" s="2" t="str">
        <f aca="false">IF(AND(O557=R557,O557&lt;&gt;"UNSURE"),"Agree","Conflict/Unsure")</f>
        <v>Agree</v>
      </c>
      <c r="V557" s="2"/>
      <c r="W557" s="2"/>
      <c r="X557" s="2"/>
      <c r="Y557" s="2" t="n">
        <v>0.377</v>
      </c>
      <c r="Z557" s="2" t="n">
        <v>679</v>
      </c>
      <c r="AA557" s="2" t="s">
        <v>293</v>
      </c>
      <c r="AB557" s="2"/>
      <c r="AC557" s="2"/>
      <c r="AD557" s="2" t="s">
        <v>289</v>
      </c>
      <c r="AE557" s="2" t="s">
        <v>361</v>
      </c>
      <c r="AF557" s="2" t="s">
        <v>294</v>
      </c>
      <c r="AG557" s="9"/>
      <c r="AH557" s="9"/>
      <c r="AI557" s="9"/>
    </row>
    <row r="558" customFormat="false" ht="15" hidden="false" customHeight="false" outlineLevel="0" collapsed="false">
      <c r="A558" s="2" t="s">
        <v>4879</v>
      </c>
      <c r="B558" s="2" t="n">
        <v>557</v>
      </c>
      <c r="C558" s="2" t="s">
        <v>4652</v>
      </c>
      <c r="D558" s="2" t="s">
        <v>4880</v>
      </c>
      <c r="E558" s="2" t="s">
        <v>4881</v>
      </c>
      <c r="F558" s="2" t="s">
        <v>4882</v>
      </c>
      <c r="G558" s="2" t="s">
        <v>322</v>
      </c>
      <c r="H558" s="2" t="s">
        <v>503</v>
      </c>
      <c r="I558" s="2" t="s">
        <v>4883</v>
      </c>
      <c r="J558" s="2"/>
      <c r="K558" s="2" t="s">
        <v>303</v>
      </c>
      <c r="L558" s="2" t="s">
        <v>314</v>
      </c>
      <c r="M558" s="2" t="s">
        <v>287</v>
      </c>
      <c r="N558" s="2" t="s">
        <v>4197</v>
      </c>
      <c r="O558" s="2" t="s">
        <v>350</v>
      </c>
      <c r="P558" s="2" t="s">
        <v>351</v>
      </c>
      <c r="Q558" s="2" t="s">
        <v>4884</v>
      </c>
      <c r="R558" s="2" t="s">
        <v>350</v>
      </c>
      <c r="S558" s="2" t="s">
        <v>351</v>
      </c>
      <c r="T558" s="2" t="s">
        <v>4885</v>
      </c>
      <c r="U558" s="2" t="str">
        <f aca="false">IF(AND(O558=R558,O558&lt;&gt;"UNSURE"),"Agree","Conflict/Unsure")</f>
        <v>Agree</v>
      </c>
      <c r="V558" s="2"/>
      <c r="W558" s="2"/>
      <c r="X558" s="2"/>
      <c r="Y558" s="2" t="n">
        <v>0.972</v>
      </c>
      <c r="Z558" s="2" t="n">
        <v>100</v>
      </c>
      <c r="AA558" s="2" t="s">
        <v>293</v>
      </c>
      <c r="AB558" s="2"/>
      <c r="AC558" s="2"/>
      <c r="AD558" s="2" t="s">
        <v>350</v>
      </c>
      <c r="AE558" s="2" t="s">
        <v>351</v>
      </c>
      <c r="AF558" s="2" t="s">
        <v>294</v>
      </c>
      <c r="AG558" s="9"/>
      <c r="AH558" s="9"/>
      <c r="AI558" s="9"/>
    </row>
    <row r="559" customFormat="false" ht="15" hidden="false" customHeight="false" outlineLevel="0" collapsed="false">
      <c r="A559" s="2" t="s">
        <v>4886</v>
      </c>
      <c r="B559" s="2" t="n">
        <v>558</v>
      </c>
      <c r="C559" s="2" t="s">
        <v>4652</v>
      </c>
      <c r="D559" s="2" t="s">
        <v>4887</v>
      </c>
      <c r="E559" s="2" t="s">
        <v>4888</v>
      </c>
      <c r="F559" s="2" t="s">
        <v>4889</v>
      </c>
      <c r="G559" s="2" t="s">
        <v>322</v>
      </c>
      <c r="H559" s="2" t="s">
        <v>2290</v>
      </c>
      <c r="I559" s="2" t="s">
        <v>4890</v>
      </c>
      <c r="J559" s="2" t="s">
        <v>4891</v>
      </c>
      <c r="K559" s="2" t="s">
        <v>303</v>
      </c>
      <c r="L559" s="2" t="s">
        <v>286</v>
      </c>
      <c r="M559" s="2" t="s">
        <v>348</v>
      </c>
      <c r="N559" s="2" t="s">
        <v>304</v>
      </c>
      <c r="O559" s="2" t="s">
        <v>289</v>
      </c>
      <c r="P559" s="2" t="s">
        <v>305</v>
      </c>
      <c r="Q559" s="2" t="s">
        <v>4892</v>
      </c>
      <c r="R559" s="2" t="s">
        <v>289</v>
      </c>
      <c r="S559" s="2" t="s">
        <v>361</v>
      </c>
      <c r="T559" s="2" t="s">
        <v>4892</v>
      </c>
      <c r="U559" s="2" t="str">
        <f aca="false">IF(AND(O559=R559,O559&lt;&gt;"UNSURE"),"Agree","Conflict/Unsure")</f>
        <v>Agree</v>
      </c>
      <c r="V559" s="2"/>
      <c r="W559" s="2"/>
      <c r="X559" s="2"/>
      <c r="Y559" s="2" t="n">
        <v>0.221</v>
      </c>
      <c r="Z559" s="2" t="n">
        <v>1164</v>
      </c>
      <c r="AA559" s="2" t="s">
        <v>293</v>
      </c>
      <c r="AB559" s="2"/>
      <c r="AC559" s="2"/>
      <c r="AD559" s="2" t="s">
        <v>289</v>
      </c>
      <c r="AE559" s="2" t="s">
        <v>305</v>
      </c>
      <c r="AF559" s="2" t="s">
        <v>294</v>
      </c>
      <c r="AG559" s="9"/>
      <c r="AH559" s="9"/>
      <c r="AI559" s="9"/>
    </row>
    <row r="560" customFormat="false" ht="15" hidden="false" customHeight="false" outlineLevel="0" collapsed="false">
      <c r="A560" s="2" t="s">
        <v>4893</v>
      </c>
      <c r="B560" s="2" t="n">
        <v>559</v>
      </c>
      <c r="C560" s="2" t="s">
        <v>4652</v>
      </c>
      <c r="D560" s="2" t="s">
        <v>4894</v>
      </c>
      <c r="E560" s="2" t="s">
        <v>4895</v>
      </c>
      <c r="F560" s="2" t="s">
        <v>4896</v>
      </c>
      <c r="G560" s="2" t="s">
        <v>344</v>
      </c>
      <c r="H560" s="2" t="s">
        <v>4897</v>
      </c>
      <c r="I560" s="2" t="s">
        <v>4898</v>
      </c>
      <c r="J560" s="2" t="s">
        <v>4899</v>
      </c>
      <c r="K560" s="2" t="s">
        <v>303</v>
      </c>
      <c r="L560" s="2" t="s">
        <v>286</v>
      </c>
      <c r="M560" s="2" t="s">
        <v>348</v>
      </c>
      <c r="N560" s="2" t="s">
        <v>304</v>
      </c>
      <c r="O560" s="2" t="s">
        <v>289</v>
      </c>
      <c r="P560" s="2" t="s">
        <v>392</v>
      </c>
      <c r="Q560" s="2" t="s">
        <v>4900</v>
      </c>
      <c r="R560" s="2" t="s">
        <v>289</v>
      </c>
      <c r="S560" s="2" t="s">
        <v>392</v>
      </c>
      <c r="T560" s="2" t="s">
        <v>4901</v>
      </c>
      <c r="U560" s="2" t="str">
        <f aca="false">IF(AND(O560=R560,O560&lt;&gt;"UNSURE"),"Agree","Conflict/Unsure")</f>
        <v>Agree</v>
      </c>
      <c r="V560" s="2"/>
      <c r="W560" s="2"/>
      <c r="X560" s="2"/>
      <c r="Y560" s="2" t="n">
        <v>0.195</v>
      </c>
      <c r="Z560" s="2" t="n">
        <v>1274</v>
      </c>
      <c r="AA560" s="2" t="s">
        <v>293</v>
      </c>
      <c r="AB560" s="2"/>
      <c r="AC560" s="2"/>
      <c r="AD560" s="2" t="s">
        <v>289</v>
      </c>
      <c r="AE560" s="2" t="s">
        <v>392</v>
      </c>
      <c r="AF560" s="2" t="s">
        <v>294</v>
      </c>
      <c r="AG560" s="9"/>
      <c r="AH560" s="9"/>
      <c r="AI560" s="9"/>
    </row>
    <row r="561" customFormat="false" ht="15" hidden="false" customHeight="false" outlineLevel="0" collapsed="false">
      <c r="A561" s="2" t="s">
        <v>4902</v>
      </c>
      <c r="B561" s="2" t="n">
        <v>560</v>
      </c>
      <c r="C561" s="2" t="s">
        <v>4652</v>
      </c>
      <c r="D561" s="2" t="s">
        <v>4903</v>
      </c>
      <c r="E561" s="2" t="s">
        <v>4904</v>
      </c>
      <c r="F561" s="2" t="s">
        <v>4905</v>
      </c>
      <c r="G561" s="2" t="s">
        <v>322</v>
      </c>
      <c r="H561" s="2" t="s">
        <v>323</v>
      </c>
      <c r="I561" s="2" t="s">
        <v>4906</v>
      </c>
      <c r="J561" s="2"/>
      <c r="K561" s="2" t="s">
        <v>325</v>
      </c>
      <c r="L561" s="2" t="s">
        <v>314</v>
      </c>
      <c r="M561" s="2" t="s">
        <v>4907</v>
      </c>
      <c r="N561" s="2" t="s">
        <v>196</v>
      </c>
      <c r="O561" s="2" t="s">
        <v>350</v>
      </c>
      <c r="P561" s="2" t="s">
        <v>351</v>
      </c>
      <c r="Q561" s="2" t="s">
        <v>4908</v>
      </c>
      <c r="R561" s="2" t="s">
        <v>350</v>
      </c>
      <c r="S561" s="2" t="s">
        <v>351</v>
      </c>
      <c r="T561" s="2" t="s">
        <v>4909</v>
      </c>
      <c r="U561" s="2" t="str">
        <f aca="false">IF(AND(O561=R561,O561&lt;&gt;"UNSURE"),"Agree","Conflict/Unsure")</f>
        <v>Agree</v>
      </c>
      <c r="V561" s="2"/>
      <c r="W561" s="2"/>
      <c r="X561" s="2"/>
      <c r="Y561" s="2" t="n">
        <v>1.204</v>
      </c>
      <c r="Z561" s="2" t="n">
        <v>14</v>
      </c>
      <c r="AA561" s="2" t="s">
        <v>293</v>
      </c>
      <c r="AB561" s="2"/>
      <c r="AC561" s="2"/>
      <c r="AD561" s="2" t="s">
        <v>350</v>
      </c>
      <c r="AE561" s="2" t="s">
        <v>351</v>
      </c>
      <c r="AF561" s="2" t="s">
        <v>294</v>
      </c>
      <c r="AG561" s="9"/>
      <c r="AH561" s="9"/>
      <c r="AI561" s="9"/>
    </row>
    <row r="562" customFormat="false" ht="15" hidden="false" customHeight="false" outlineLevel="0" collapsed="false">
      <c r="A562" s="2" t="s">
        <v>4910</v>
      </c>
      <c r="B562" s="2" t="n">
        <v>561</v>
      </c>
      <c r="C562" s="2" t="s">
        <v>4652</v>
      </c>
      <c r="D562" s="2" t="s">
        <v>4911</v>
      </c>
      <c r="E562" s="2" t="s">
        <v>4912</v>
      </c>
      <c r="F562" s="2" t="s">
        <v>4913</v>
      </c>
      <c r="G562" s="2" t="s">
        <v>344</v>
      </c>
      <c r="H562" s="2" t="s">
        <v>1386</v>
      </c>
      <c r="I562" s="2" t="s">
        <v>4914</v>
      </c>
      <c r="J562" s="2"/>
      <c r="K562" s="2" t="s">
        <v>303</v>
      </c>
      <c r="L562" s="2" t="s">
        <v>314</v>
      </c>
      <c r="M562" s="2" t="s">
        <v>468</v>
      </c>
      <c r="N562" s="2" t="s">
        <v>438</v>
      </c>
      <c r="O562" s="2" t="s">
        <v>289</v>
      </c>
      <c r="P562" s="2" t="s">
        <v>361</v>
      </c>
      <c r="Q562" s="2" t="s">
        <v>4915</v>
      </c>
      <c r="R562" s="2" t="s">
        <v>289</v>
      </c>
      <c r="S562" s="2" t="s">
        <v>361</v>
      </c>
      <c r="T562" s="2" t="s">
        <v>4916</v>
      </c>
      <c r="U562" s="2" t="str">
        <f aca="false">IF(AND(O562=R562,O562&lt;&gt;"UNSURE"),"Agree","Conflict/Unsure")</f>
        <v>Agree</v>
      </c>
      <c r="V562" s="2"/>
      <c r="W562" s="2"/>
      <c r="X562" s="2"/>
      <c r="Y562" s="2" t="n">
        <v>0.113</v>
      </c>
      <c r="Z562" s="2" t="n">
        <v>1697</v>
      </c>
      <c r="AA562" s="2" t="s">
        <v>293</v>
      </c>
      <c r="AB562" s="2"/>
      <c r="AC562" s="2"/>
      <c r="AD562" s="2" t="s">
        <v>289</v>
      </c>
      <c r="AE562" s="2" t="s">
        <v>361</v>
      </c>
      <c r="AF562" s="2" t="s">
        <v>294</v>
      </c>
      <c r="AG562" s="9"/>
      <c r="AH562" s="9"/>
      <c r="AI562" s="9"/>
    </row>
    <row r="563" customFormat="false" ht="15" hidden="false" customHeight="false" outlineLevel="0" collapsed="false">
      <c r="A563" s="2" t="s">
        <v>4917</v>
      </c>
      <c r="B563" s="2" t="n">
        <v>562</v>
      </c>
      <c r="C563" s="2" t="s">
        <v>4652</v>
      </c>
      <c r="D563" s="2" t="s">
        <v>4918</v>
      </c>
      <c r="E563" s="2" t="s">
        <v>4919</v>
      </c>
      <c r="F563" s="2" t="s">
        <v>4920</v>
      </c>
      <c r="G563" s="2" t="s">
        <v>344</v>
      </c>
      <c r="H563" s="2" t="s">
        <v>4921</v>
      </c>
      <c r="I563" s="2" t="s">
        <v>4922</v>
      </c>
      <c r="J563" s="2"/>
      <c r="K563" s="2" t="s">
        <v>303</v>
      </c>
      <c r="L563" s="2" t="s">
        <v>314</v>
      </c>
      <c r="M563" s="2" t="s">
        <v>400</v>
      </c>
      <c r="N563" s="2" t="s">
        <v>161</v>
      </c>
      <c r="O563" s="2" t="s">
        <v>350</v>
      </c>
      <c r="P563" s="2" t="s">
        <v>351</v>
      </c>
      <c r="Q563" s="2" t="s">
        <v>4923</v>
      </c>
      <c r="R563" s="2" t="s">
        <v>350</v>
      </c>
      <c r="S563" s="2" t="s">
        <v>351</v>
      </c>
      <c r="T563" s="2" t="s">
        <v>4924</v>
      </c>
      <c r="U563" s="2" t="str">
        <f aca="false">IF(AND(O563=R563,O563&lt;&gt;"UNSURE"),"Agree","Conflict/Unsure")</f>
        <v>Agree</v>
      </c>
      <c r="V563" s="2"/>
      <c r="W563" s="2"/>
      <c r="X563" s="2"/>
      <c r="Y563" s="2" t="n">
        <v>0.853</v>
      </c>
      <c r="Z563" s="2" t="n">
        <v>196</v>
      </c>
      <c r="AA563" s="2" t="s">
        <v>293</v>
      </c>
      <c r="AB563" s="2"/>
      <c r="AC563" s="2"/>
      <c r="AD563" s="2" t="s">
        <v>350</v>
      </c>
      <c r="AE563" s="2" t="s">
        <v>351</v>
      </c>
      <c r="AF563" s="2" t="s">
        <v>294</v>
      </c>
      <c r="AG563" s="9"/>
      <c r="AH563" s="9"/>
      <c r="AI563" s="9"/>
    </row>
    <row r="564" customFormat="false" ht="15" hidden="false" customHeight="false" outlineLevel="0" collapsed="false">
      <c r="A564" s="2" t="s">
        <v>4925</v>
      </c>
      <c r="B564" s="2" t="n">
        <v>563</v>
      </c>
      <c r="C564" s="2" t="s">
        <v>4652</v>
      </c>
      <c r="D564" s="2" t="s">
        <v>4926</v>
      </c>
      <c r="E564" s="2" t="s">
        <v>4927</v>
      </c>
      <c r="F564" s="2" t="s">
        <v>4928</v>
      </c>
      <c r="G564" s="2" t="s">
        <v>333</v>
      </c>
      <c r="H564" s="2" t="s">
        <v>4929</v>
      </c>
      <c r="I564" s="2" t="s">
        <v>4930</v>
      </c>
      <c r="J564" s="2"/>
      <c r="K564" s="2" t="s">
        <v>303</v>
      </c>
      <c r="L564" s="2" t="s">
        <v>286</v>
      </c>
      <c r="M564" s="2" t="s">
        <v>337</v>
      </c>
      <c r="N564" s="2" t="s">
        <v>167</v>
      </c>
      <c r="O564" s="2" t="s">
        <v>289</v>
      </c>
      <c r="P564" s="2" t="s">
        <v>305</v>
      </c>
      <c r="Q564" s="2" t="s">
        <v>4931</v>
      </c>
      <c r="R564" s="2" t="s">
        <v>289</v>
      </c>
      <c r="S564" s="2" t="s">
        <v>305</v>
      </c>
      <c r="T564" s="2" t="s">
        <v>4932</v>
      </c>
      <c r="U564" s="2" t="str">
        <f aca="false">IF(AND(O564=R564,O564&lt;&gt;"UNSURE"),"Agree","Conflict/Unsure")</f>
        <v>Agree</v>
      </c>
      <c r="V564" s="2"/>
      <c r="W564" s="2"/>
      <c r="X564" s="2"/>
      <c r="Y564" s="2" t="n">
        <v>0.118</v>
      </c>
      <c r="Z564" s="2" t="n">
        <v>1672</v>
      </c>
      <c r="AA564" s="2" t="s">
        <v>293</v>
      </c>
      <c r="AB564" s="2"/>
      <c r="AC564" s="2"/>
      <c r="AD564" s="2" t="s">
        <v>289</v>
      </c>
      <c r="AE564" s="2" t="s">
        <v>305</v>
      </c>
      <c r="AF564" s="2" t="s">
        <v>294</v>
      </c>
      <c r="AG564" s="9"/>
      <c r="AH564" s="9"/>
      <c r="AI564" s="9"/>
    </row>
    <row r="565" customFormat="false" ht="15" hidden="false" customHeight="false" outlineLevel="0" collapsed="false">
      <c r="A565" s="2" t="s">
        <v>4933</v>
      </c>
      <c r="B565" s="2" t="n">
        <v>564</v>
      </c>
      <c r="C565" s="2" t="s">
        <v>4652</v>
      </c>
      <c r="D565" s="2" t="s">
        <v>4934</v>
      </c>
      <c r="E565" s="2" t="s">
        <v>4935</v>
      </c>
      <c r="F565" s="2" t="s">
        <v>4936</v>
      </c>
      <c r="G565" s="2" t="s">
        <v>333</v>
      </c>
      <c r="H565" s="2" t="s">
        <v>3081</v>
      </c>
      <c r="I565" s="2" t="s">
        <v>4937</v>
      </c>
      <c r="J565" s="2"/>
      <c r="K565" s="2" t="s">
        <v>515</v>
      </c>
      <c r="L565" s="2" t="s">
        <v>314</v>
      </c>
      <c r="M565" s="2" t="s">
        <v>348</v>
      </c>
      <c r="N565" s="2" t="s">
        <v>161</v>
      </c>
      <c r="O565" s="2" t="s">
        <v>289</v>
      </c>
      <c r="P565" s="2" t="s">
        <v>290</v>
      </c>
      <c r="Q565" s="2" t="s">
        <v>4938</v>
      </c>
      <c r="R565" s="2" t="s">
        <v>289</v>
      </c>
      <c r="S565" s="2" t="s">
        <v>290</v>
      </c>
      <c r="T565" s="2" t="s">
        <v>4939</v>
      </c>
      <c r="U565" s="2" t="str">
        <f aca="false">IF(AND(O565=R565,O565&lt;&gt;"UNSURE"),"Agree","Conflict/Unsure")</f>
        <v>Agree</v>
      </c>
      <c r="V565" s="2"/>
      <c r="W565" s="2"/>
      <c r="X565" s="2"/>
      <c r="Y565" s="2" t="n">
        <v>0.111</v>
      </c>
      <c r="Z565" s="2" t="n">
        <v>1705</v>
      </c>
      <c r="AA565" s="2" t="s">
        <v>293</v>
      </c>
      <c r="AB565" s="2"/>
      <c r="AC565" s="2"/>
      <c r="AD565" s="2" t="s">
        <v>289</v>
      </c>
      <c r="AE565" s="2" t="s">
        <v>290</v>
      </c>
      <c r="AF565" s="2" t="s">
        <v>294</v>
      </c>
      <c r="AG565" s="9"/>
      <c r="AH565" s="9"/>
      <c r="AI565" s="9"/>
    </row>
    <row r="566" customFormat="false" ht="15" hidden="false" customHeight="false" outlineLevel="0" collapsed="false">
      <c r="A566" s="2" t="s">
        <v>4940</v>
      </c>
      <c r="B566" s="2" t="n">
        <v>565</v>
      </c>
      <c r="C566" s="2" t="s">
        <v>4652</v>
      </c>
      <c r="D566" s="2" t="s">
        <v>4941</v>
      </c>
      <c r="E566" s="2" t="s">
        <v>4942</v>
      </c>
      <c r="F566" s="2" t="s">
        <v>4943</v>
      </c>
      <c r="G566" s="2" t="s">
        <v>344</v>
      </c>
      <c r="H566" s="2" t="s">
        <v>2428</v>
      </c>
      <c r="I566" s="2" t="s">
        <v>4944</v>
      </c>
      <c r="J566" s="2" t="s">
        <v>4945</v>
      </c>
      <c r="K566" s="2" t="s">
        <v>303</v>
      </c>
      <c r="L566" s="2" t="s">
        <v>286</v>
      </c>
      <c r="M566" s="2" t="s">
        <v>1990</v>
      </c>
      <c r="N566" s="2" t="s">
        <v>304</v>
      </c>
      <c r="O566" s="2" t="s">
        <v>289</v>
      </c>
      <c r="P566" s="2" t="s">
        <v>361</v>
      </c>
      <c r="Q566" s="2" t="s">
        <v>4946</v>
      </c>
      <c r="R566" s="2" t="s">
        <v>289</v>
      </c>
      <c r="S566" s="2" t="s">
        <v>361</v>
      </c>
      <c r="T566" s="2" t="s">
        <v>4947</v>
      </c>
      <c r="U566" s="2" t="str">
        <f aca="false">IF(AND(O566=R566,O566&lt;&gt;"UNSURE"),"Agree","Conflict/Unsure")</f>
        <v>Agree</v>
      </c>
      <c r="V566" s="2"/>
      <c r="W566" s="2"/>
      <c r="X566" s="2"/>
      <c r="Y566" s="2" t="n">
        <v>0.272</v>
      </c>
      <c r="Z566" s="2" t="n">
        <v>951</v>
      </c>
      <c r="AA566" s="2" t="s">
        <v>293</v>
      </c>
      <c r="AB566" s="2"/>
      <c r="AC566" s="2"/>
      <c r="AD566" s="2" t="s">
        <v>289</v>
      </c>
      <c r="AE566" s="2" t="s">
        <v>361</v>
      </c>
      <c r="AF566" s="2" t="s">
        <v>294</v>
      </c>
      <c r="AG566" s="9"/>
      <c r="AH566" s="9"/>
      <c r="AI566" s="9"/>
    </row>
    <row r="567" customFormat="false" ht="15" hidden="false" customHeight="false" outlineLevel="0" collapsed="false">
      <c r="A567" s="2" t="s">
        <v>4948</v>
      </c>
      <c r="B567" s="2" t="n">
        <v>566</v>
      </c>
      <c r="C567" s="2" t="s">
        <v>4652</v>
      </c>
      <c r="D567" s="2" t="s">
        <v>4949</v>
      </c>
      <c r="E567" s="2" t="s">
        <v>4950</v>
      </c>
      <c r="F567" s="2" t="s">
        <v>4951</v>
      </c>
      <c r="G567" s="2" t="s">
        <v>281</v>
      </c>
      <c r="H567" s="2" t="s">
        <v>4952</v>
      </c>
      <c r="I567" s="2" t="s">
        <v>4953</v>
      </c>
      <c r="J567" s="2"/>
      <c r="K567" s="2" t="s">
        <v>448</v>
      </c>
      <c r="L567" s="2" t="s">
        <v>314</v>
      </c>
      <c r="M567" s="2" t="s">
        <v>1132</v>
      </c>
      <c r="N567" s="2" t="s">
        <v>161</v>
      </c>
      <c r="O567" s="2" t="s">
        <v>289</v>
      </c>
      <c r="P567" s="2" t="s">
        <v>290</v>
      </c>
      <c r="Q567" s="2" t="s">
        <v>4954</v>
      </c>
      <c r="R567" s="2" t="s">
        <v>289</v>
      </c>
      <c r="S567" s="2" t="s">
        <v>290</v>
      </c>
      <c r="T567" s="2" t="s">
        <v>4954</v>
      </c>
      <c r="U567" s="2" t="str">
        <f aca="false">IF(AND(O567=R567,O567&lt;&gt;"UNSURE"),"Agree","Conflict/Unsure")</f>
        <v>Agree</v>
      </c>
      <c r="V567" s="2"/>
      <c r="W567" s="2"/>
      <c r="X567" s="2"/>
      <c r="Y567" s="2" t="n">
        <v>0.176</v>
      </c>
      <c r="Z567" s="2" t="n">
        <v>1370</v>
      </c>
      <c r="AA567" s="2" t="s">
        <v>293</v>
      </c>
      <c r="AB567" s="2"/>
      <c r="AC567" s="2"/>
      <c r="AD567" s="2" t="s">
        <v>289</v>
      </c>
      <c r="AE567" s="2" t="s">
        <v>290</v>
      </c>
      <c r="AF567" s="2" t="s">
        <v>294</v>
      </c>
      <c r="AG567" s="9"/>
      <c r="AH567" s="9"/>
      <c r="AI567" s="9"/>
    </row>
    <row r="568" customFormat="false" ht="15" hidden="false" customHeight="false" outlineLevel="0" collapsed="false">
      <c r="A568" s="2" t="s">
        <v>4955</v>
      </c>
      <c r="B568" s="2" t="n">
        <v>567</v>
      </c>
      <c r="C568" s="2" t="s">
        <v>4652</v>
      </c>
      <c r="D568" s="2" t="s">
        <v>4956</v>
      </c>
      <c r="E568" s="2" t="s">
        <v>4957</v>
      </c>
      <c r="F568" s="2" t="s">
        <v>4958</v>
      </c>
      <c r="G568" s="2" t="s">
        <v>281</v>
      </c>
      <c r="H568" s="2" t="s">
        <v>1256</v>
      </c>
      <c r="I568" s="2" t="s">
        <v>4959</v>
      </c>
      <c r="J568" s="2" t="s">
        <v>4960</v>
      </c>
      <c r="K568" s="2" t="s">
        <v>303</v>
      </c>
      <c r="L568" s="2" t="s">
        <v>286</v>
      </c>
      <c r="M568" s="2" t="s">
        <v>326</v>
      </c>
      <c r="N568" s="2" t="s">
        <v>4961</v>
      </c>
      <c r="O568" s="2" t="s">
        <v>289</v>
      </c>
      <c r="P568" s="2" t="s">
        <v>361</v>
      </c>
      <c r="Q568" s="2" t="s">
        <v>4962</v>
      </c>
      <c r="R568" s="2" t="s">
        <v>289</v>
      </c>
      <c r="S568" s="2" t="s">
        <v>361</v>
      </c>
      <c r="T568" s="2" t="s">
        <v>4963</v>
      </c>
      <c r="U568" s="2" t="str">
        <f aca="false">IF(AND(O568=R568,O568&lt;&gt;"UNSURE"),"Agree","Conflict/Unsure")</f>
        <v>Agree</v>
      </c>
      <c r="V568" s="2"/>
      <c r="W568" s="2"/>
      <c r="X568" s="2"/>
      <c r="Y568" s="2" t="n">
        <v>0.498</v>
      </c>
      <c r="Z568" s="2" t="n">
        <v>475</v>
      </c>
      <c r="AA568" s="2" t="s">
        <v>293</v>
      </c>
      <c r="AB568" s="2"/>
      <c r="AC568" s="2"/>
      <c r="AD568" s="2" t="s">
        <v>289</v>
      </c>
      <c r="AE568" s="2" t="s">
        <v>361</v>
      </c>
      <c r="AF568" s="2" t="s">
        <v>294</v>
      </c>
      <c r="AG568" s="9"/>
      <c r="AH568" s="9"/>
      <c r="AI568" s="9"/>
    </row>
    <row r="569" customFormat="false" ht="15" hidden="false" customHeight="false" outlineLevel="0" collapsed="false">
      <c r="A569" s="2" t="s">
        <v>4964</v>
      </c>
      <c r="B569" s="2" t="n">
        <v>568</v>
      </c>
      <c r="C569" s="2" t="s">
        <v>4652</v>
      </c>
      <c r="D569" s="2" t="s">
        <v>4965</v>
      </c>
      <c r="E569" s="2" t="s">
        <v>4966</v>
      </c>
      <c r="F569" s="2" t="s">
        <v>4967</v>
      </c>
      <c r="G569" s="2" t="s">
        <v>344</v>
      </c>
      <c r="H569" s="2" t="s">
        <v>323</v>
      </c>
      <c r="I569" s="2" t="s">
        <v>4968</v>
      </c>
      <c r="J569" s="2"/>
      <c r="K569" s="2" t="s">
        <v>325</v>
      </c>
      <c r="L569" s="2" t="s">
        <v>314</v>
      </c>
      <c r="M569" s="2" t="s">
        <v>779</v>
      </c>
      <c r="N569" s="2" t="s">
        <v>196</v>
      </c>
      <c r="O569" s="2" t="s">
        <v>350</v>
      </c>
      <c r="P569" s="2" t="s">
        <v>351</v>
      </c>
      <c r="Q569" s="2" t="s">
        <v>4969</v>
      </c>
      <c r="R569" s="2" t="s">
        <v>350</v>
      </c>
      <c r="S569" s="2" t="s">
        <v>351</v>
      </c>
      <c r="T569" s="2" t="s">
        <v>4970</v>
      </c>
      <c r="U569" s="2" t="str">
        <f aca="false">IF(AND(O569=R569,O569&lt;&gt;"UNSURE"),"Agree","Conflict/Unsure")</f>
        <v>Agree</v>
      </c>
      <c r="V569" s="2"/>
      <c r="W569" s="2"/>
      <c r="X569" s="2"/>
      <c r="Y569" s="2" t="n">
        <v>0.668</v>
      </c>
      <c r="Z569" s="2" t="n">
        <v>324</v>
      </c>
      <c r="AA569" s="2" t="s">
        <v>293</v>
      </c>
      <c r="AB569" s="2"/>
      <c r="AC569" s="2"/>
      <c r="AD569" s="2" t="s">
        <v>350</v>
      </c>
      <c r="AE569" s="2" t="s">
        <v>351</v>
      </c>
      <c r="AF569" s="2" t="s">
        <v>294</v>
      </c>
      <c r="AG569" s="9"/>
      <c r="AH569" s="9"/>
      <c r="AI569" s="9"/>
    </row>
    <row r="570" customFormat="false" ht="15" hidden="false" customHeight="false" outlineLevel="0" collapsed="false">
      <c r="A570" s="2" t="s">
        <v>4971</v>
      </c>
      <c r="B570" s="2" t="n">
        <v>569</v>
      </c>
      <c r="C570" s="2" t="s">
        <v>4652</v>
      </c>
      <c r="D570" s="2" t="s">
        <v>4972</v>
      </c>
      <c r="E570" s="2" t="s">
        <v>4973</v>
      </c>
      <c r="F570" s="2" t="s">
        <v>4974</v>
      </c>
      <c r="G570" s="2" t="s">
        <v>322</v>
      </c>
      <c r="H570" s="2" t="s">
        <v>345</v>
      </c>
      <c r="I570" s="2" t="s">
        <v>4975</v>
      </c>
      <c r="J570" s="2" t="s">
        <v>4976</v>
      </c>
      <c r="K570" s="2" t="s">
        <v>303</v>
      </c>
      <c r="L570" s="2" t="s">
        <v>286</v>
      </c>
      <c r="M570" s="2" t="s">
        <v>1609</v>
      </c>
      <c r="N570" s="2" t="s">
        <v>469</v>
      </c>
      <c r="O570" s="2" t="s">
        <v>289</v>
      </c>
      <c r="P570" s="2" t="s">
        <v>361</v>
      </c>
      <c r="Q570" s="2" t="s">
        <v>4977</v>
      </c>
      <c r="R570" s="2" t="s">
        <v>289</v>
      </c>
      <c r="S570" s="2" t="s">
        <v>361</v>
      </c>
      <c r="T570" s="2" t="s">
        <v>4977</v>
      </c>
      <c r="U570" s="2" t="str">
        <f aca="false">IF(AND(O570=R570,O570&lt;&gt;"UNSURE"),"Agree","Conflict/Unsure")</f>
        <v>Agree</v>
      </c>
      <c r="V570" s="2"/>
      <c r="W570" s="2"/>
      <c r="X570" s="2"/>
      <c r="Y570" s="2" t="n">
        <v>0.11</v>
      </c>
      <c r="Z570" s="2" t="n">
        <v>1710</v>
      </c>
      <c r="AA570" s="2" t="s">
        <v>293</v>
      </c>
      <c r="AB570" s="2"/>
      <c r="AC570" s="2"/>
      <c r="AD570" s="2" t="s">
        <v>289</v>
      </c>
      <c r="AE570" s="2" t="s">
        <v>361</v>
      </c>
      <c r="AF570" s="2" t="s">
        <v>294</v>
      </c>
      <c r="AG570" s="9"/>
      <c r="AH570" s="9"/>
      <c r="AI570" s="9"/>
    </row>
    <row r="571" customFormat="false" ht="15" hidden="false" customHeight="false" outlineLevel="0" collapsed="false">
      <c r="A571" s="2" t="s">
        <v>4978</v>
      </c>
      <c r="B571" s="2" t="n">
        <v>570</v>
      </c>
      <c r="C571" s="2" t="s">
        <v>4652</v>
      </c>
      <c r="D571" s="2" t="s">
        <v>4979</v>
      </c>
      <c r="E571" s="2" t="s">
        <v>4980</v>
      </c>
      <c r="F571" s="2" t="s">
        <v>4981</v>
      </c>
      <c r="G571" s="2" t="s">
        <v>344</v>
      </c>
      <c r="H571" s="2" t="s">
        <v>1002</v>
      </c>
      <c r="I571" s="2" t="s">
        <v>4982</v>
      </c>
      <c r="J571" s="2" t="s">
        <v>4983</v>
      </c>
      <c r="K571" s="2" t="s">
        <v>303</v>
      </c>
      <c r="L571" s="2" t="s">
        <v>286</v>
      </c>
      <c r="M571" s="2" t="s">
        <v>4984</v>
      </c>
      <c r="N571" s="2" t="s">
        <v>304</v>
      </c>
      <c r="O571" s="2" t="s">
        <v>289</v>
      </c>
      <c r="P571" s="2" t="s">
        <v>305</v>
      </c>
      <c r="Q571" s="2" t="s">
        <v>4985</v>
      </c>
      <c r="R571" s="2" t="s">
        <v>289</v>
      </c>
      <c r="S571" s="2" t="s">
        <v>361</v>
      </c>
      <c r="T571" s="2" t="s">
        <v>4985</v>
      </c>
      <c r="U571" s="2" t="str">
        <f aca="false">IF(AND(O571=R571,O571&lt;&gt;"UNSURE"),"Agree","Conflict/Unsure")</f>
        <v>Agree</v>
      </c>
      <c r="V571" s="2"/>
      <c r="W571" s="2"/>
      <c r="X571" s="2"/>
      <c r="Y571" s="2" t="n">
        <v>0.094</v>
      </c>
      <c r="Z571" s="2" t="n">
        <v>1804</v>
      </c>
      <c r="AA571" s="2" t="s">
        <v>293</v>
      </c>
      <c r="AB571" s="2"/>
      <c r="AC571" s="2"/>
      <c r="AD571" s="2" t="s">
        <v>289</v>
      </c>
      <c r="AE571" s="2" t="s">
        <v>305</v>
      </c>
      <c r="AF571" s="2" t="s">
        <v>294</v>
      </c>
      <c r="AG571" s="9"/>
      <c r="AH571" s="9"/>
      <c r="AI571" s="9"/>
    </row>
    <row r="572" customFormat="false" ht="15" hidden="false" customHeight="false" outlineLevel="0" collapsed="false">
      <c r="A572" s="2" t="s">
        <v>4986</v>
      </c>
      <c r="B572" s="2" t="n">
        <v>571</v>
      </c>
      <c r="C572" s="2" t="s">
        <v>4652</v>
      </c>
      <c r="D572" s="2" t="s">
        <v>4987</v>
      </c>
      <c r="E572" s="2" t="s">
        <v>4988</v>
      </c>
      <c r="F572" s="2" t="s">
        <v>4989</v>
      </c>
      <c r="G572" s="2" t="s">
        <v>322</v>
      </c>
      <c r="H572" s="2" t="s">
        <v>1239</v>
      </c>
      <c r="I572" s="2" t="s">
        <v>4990</v>
      </c>
      <c r="J572" s="2" t="s">
        <v>4991</v>
      </c>
      <c r="K572" s="2" t="s">
        <v>303</v>
      </c>
      <c r="L572" s="2" t="s">
        <v>286</v>
      </c>
      <c r="M572" s="2" t="s">
        <v>4456</v>
      </c>
      <c r="N572" s="2" t="s">
        <v>288</v>
      </c>
      <c r="O572" s="2" t="s">
        <v>289</v>
      </c>
      <c r="P572" s="2" t="s">
        <v>361</v>
      </c>
      <c r="Q572" s="2" t="s">
        <v>4302</v>
      </c>
      <c r="R572" s="2" t="s">
        <v>289</v>
      </c>
      <c r="S572" s="2" t="s">
        <v>361</v>
      </c>
      <c r="T572" s="2" t="s">
        <v>2193</v>
      </c>
      <c r="U572" s="2" t="str">
        <f aca="false">IF(AND(O572=R572,O572&lt;&gt;"UNSURE"),"Agree","Conflict/Unsure")</f>
        <v>Agree</v>
      </c>
      <c r="V572" s="2"/>
      <c r="W572" s="2"/>
      <c r="X572" s="2"/>
      <c r="Y572" s="2" t="n">
        <v>0.174</v>
      </c>
      <c r="Z572" s="2" t="n">
        <v>1379</v>
      </c>
      <c r="AA572" s="2" t="s">
        <v>293</v>
      </c>
      <c r="AB572" s="2"/>
      <c r="AC572" s="2"/>
      <c r="AD572" s="2" t="s">
        <v>289</v>
      </c>
      <c r="AE572" s="2" t="s">
        <v>361</v>
      </c>
      <c r="AF572" s="2" t="s">
        <v>294</v>
      </c>
      <c r="AG572" s="9"/>
      <c r="AH572" s="9"/>
      <c r="AI572" s="9"/>
    </row>
    <row r="573" customFormat="false" ht="15" hidden="false" customHeight="false" outlineLevel="0" collapsed="false">
      <c r="A573" s="2" t="s">
        <v>4992</v>
      </c>
      <c r="B573" s="2" t="n">
        <v>572</v>
      </c>
      <c r="C573" s="2" t="s">
        <v>4652</v>
      </c>
      <c r="D573" s="2" t="s">
        <v>4993</v>
      </c>
      <c r="E573" s="2" t="s">
        <v>4994</v>
      </c>
      <c r="F573" s="2" t="s">
        <v>4995</v>
      </c>
      <c r="G573" s="2" t="s">
        <v>344</v>
      </c>
      <c r="H573" s="2" t="s">
        <v>4996</v>
      </c>
      <c r="I573" s="2" t="s">
        <v>4997</v>
      </c>
      <c r="J573" s="2" t="s">
        <v>4998</v>
      </c>
      <c r="K573" s="2" t="s">
        <v>303</v>
      </c>
      <c r="L573" s="2" t="s">
        <v>286</v>
      </c>
      <c r="M573" s="2" t="s">
        <v>381</v>
      </c>
      <c r="N573" s="2" t="s">
        <v>304</v>
      </c>
      <c r="O573" s="2" t="s">
        <v>289</v>
      </c>
      <c r="P573" s="2" t="s">
        <v>361</v>
      </c>
      <c r="Q573" s="2" t="s">
        <v>4999</v>
      </c>
      <c r="R573" s="2" t="s">
        <v>289</v>
      </c>
      <c r="S573" s="2" t="s">
        <v>361</v>
      </c>
      <c r="T573" s="2" t="s">
        <v>4999</v>
      </c>
      <c r="U573" s="2" t="str">
        <f aca="false">IF(AND(O573=R573,O573&lt;&gt;"UNSURE"),"Agree","Conflict/Unsure")</f>
        <v>Agree</v>
      </c>
      <c r="V573" s="2"/>
      <c r="W573" s="2"/>
      <c r="X573" s="2"/>
      <c r="Y573" s="2" t="n">
        <v>0.187</v>
      </c>
      <c r="Z573" s="2" t="n">
        <v>1317</v>
      </c>
      <c r="AA573" s="2" t="s">
        <v>293</v>
      </c>
      <c r="AB573" s="2"/>
      <c r="AC573" s="2"/>
      <c r="AD573" s="2" t="s">
        <v>289</v>
      </c>
      <c r="AE573" s="2" t="s">
        <v>361</v>
      </c>
      <c r="AF573" s="2" t="s">
        <v>294</v>
      </c>
      <c r="AG573" s="9"/>
      <c r="AH573" s="9"/>
      <c r="AI573" s="9"/>
    </row>
    <row r="574" customFormat="false" ht="15" hidden="false" customHeight="false" outlineLevel="0" collapsed="false">
      <c r="A574" s="2" t="s">
        <v>5000</v>
      </c>
      <c r="B574" s="2" t="n">
        <v>573</v>
      </c>
      <c r="C574" s="2" t="s">
        <v>4652</v>
      </c>
      <c r="D574" s="2" t="s">
        <v>5001</v>
      </c>
      <c r="E574" s="2" t="s">
        <v>5002</v>
      </c>
      <c r="F574" s="2"/>
      <c r="G574" s="2" t="s">
        <v>344</v>
      </c>
      <c r="H574" s="2" t="s">
        <v>3939</v>
      </c>
      <c r="I574" s="2" t="s">
        <v>5003</v>
      </c>
      <c r="J574" s="2"/>
      <c r="K574" s="2" t="s">
        <v>303</v>
      </c>
      <c r="L574" s="2" t="s">
        <v>314</v>
      </c>
      <c r="M574" s="2" t="s">
        <v>952</v>
      </c>
      <c r="N574" s="2" t="s">
        <v>161</v>
      </c>
      <c r="O574" s="2" t="s">
        <v>289</v>
      </c>
      <c r="P574" s="2" t="s">
        <v>361</v>
      </c>
      <c r="Q574" s="2" t="s">
        <v>5004</v>
      </c>
      <c r="R574" s="2" t="s">
        <v>289</v>
      </c>
      <c r="S574" s="2" t="s">
        <v>361</v>
      </c>
      <c r="T574" s="2" t="s">
        <v>5005</v>
      </c>
      <c r="U574" s="2" t="str">
        <f aca="false">IF(AND(O574=R574,O574&lt;&gt;"UNSURE"),"Agree","Conflict/Unsure")</f>
        <v>Agree</v>
      </c>
      <c r="V574" s="2"/>
      <c r="W574" s="2"/>
      <c r="X574" s="2"/>
      <c r="Y574" s="2" t="n">
        <v>0.212</v>
      </c>
      <c r="Z574" s="2" t="n">
        <v>1194</v>
      </c>
      <c r="AA574" s="2" t="s">
        <v>293</v>
      </c>
      <c r="AB574" s="2"/>
      <c r="AC574" s="2"/>
      <c r="AD574" s="2" t="s">
        <v>289</v>
      </c>
      <c r="AE574" s="2" t="s">
        <v>361</v>
      </c>
      <c r="AF574" s="2" t="s">
        <v>294</v>
      </c>
      <c r="AG574" s="9"/>
      <c r="AH574" s="9"/>
      <c r="AI574" s="9"/>
    </row>
    <row r="575" customFormat="false" ht="15" hidden="false" customHeight="false" outlineLevel="0" collapsed="false">
      <c r="A575" s="2" t="s">
        <v>5006</v>
      </c>
      <c r="B575" s="2" t="n">
        <v>574</v>
      </c>
      <c r="C575" s="2" t="s">
        <v>4652</v>
      </c>
      <c r="D575" s="2" t="s">
        <v>5007</v>
      </c>
      <c r="E575" s="2" t="s">
        <v>5008</v>
      </c>
      <c r="F575" s="2" t="s">
        <v>5009</v>
      </c>
      <c r="G575" s="2" t="s">
        <v>344</v>
      </c>
      <c r="H575" s="2" t="s">
        <v>898</v>
      </c>
      <c r="I575" s="2" t="s">
        <v>5010</v>
      </c>
      <c r="J575" s="2" t="s">
        <v>5011</v>
      </c>
      <c r="K575" s="2" t="s">
        <v>303</v>
      </c>
      <c r="L575" s="2" t="s">
        <v>286</v>
      </c>
      <c r="M575" s="2" t="s">
        <v>5012</v>
      </c>
      <c r="N575" s="2" t="s">
        <v>304</v>
      </c>
      <c r="O575" s="2" t="s">
        <v>350</v>
      </c>
      <c r="P575" s="2" t="s">
        <v>351</v>
      </c>
      <c r="Q575" s="2" t="s">
        <v>5013</v>
      </c>
      <c r="R575" s="2" t="s">
        <v>350</v>
      </c>
      <c r="S575" s="2" t="s">
        <v>351</v>
      </c>
      <c r="T575" s="2" t="s">
        <v>5014</v>
      </c>
      <c r="U575" s="2" t="str">
        <f aca="false">IF(AND(O575=R575,O575&lt;&gt;"UNSURE"),"Agree","Conflict/Unsure")</f>
        <v>Agree</v>
      </c>
      <c r="V575" s="2"/>
      <c r="W575" s="2"/>
      <c r="X575" s="2"/>
      <c r="Y575" s="2" t="n">
        <v>1.036</v>
      </c>
      <c r="Z575" s="2" t="n">
        <v>60</v>
      </c>
      <c r="AA575" s="2" t="s">
        <v>293</v>
      </c>
      <c r="AB575" s="2"/>
      <c r="AC575" s="2"/>
      <c r="AD575" s="2" t="s">
        <v>350</v>
      </c>
      <c r="AE575" s="2" t="s">
        <v>351</v>
      </c>
      <c r="AF575" s="2" t="s">
        <v>294</v>
      </c>
      <c r="AG575" s="9"/>
      <c r="AH575" s="9"/>
      <c r="AI575" s="9"/>
    </row>
    <row r="576" customFormat="false" ht="15" hidden="false" customHeight="false" outlineLevel="0" collapsed="false">
      <c r="A576" s="2" t="s">
        <v>5015</v>
      </c>
      <c r="B576" s="2" t="n">
        <v>575</v>
      </c>
      <c r="C576" s="2" t="s">
        <v>4652</v>
      </c>
      <c r="D576" s="2" t="s">
        <v>5016</v>
      </c>
      <c r="E576" s="2"/>
      <c r="F576" s="2" t="s">
        <v>5017</v>
      </c>
      <c r="G576" s="2" t="s">
        <v>344</v>
      </c>
      <c r="H576" s="2" t="s">
        <v>3341</v>
      </c>
      <c r="I576" s="2" t="s">
        <v>5018</v>
      </c>
      <c r="J576" s="2" t="s">
        <v>5019</v>
      </c>
      <c r="K576" s="2" t="s">
        <v>285</v>
      </c>
      <c r="L576" s="2" t="s">
        <v>286</v>
      </c>
      <c r="M576" s="2" t="s">
        <v>326</v>
      </c>
      <c r="N576" s="2" t="s">
        <v>288</v>
      </c>
      <c r="O576" s="2" t="s">
        <v>289</v>
      </c>
      <c r="P576" s="2" t="s">
        <v>290</v>
      </c>
      <c r="Q576" s="2" t="s">
        <v>5020</v>
      </c>
      <c r="R576" s="2" t="s">
        <v>289</v>
      </c>
      <c r="S576" s="2" t="s">
        <v>290</v>
      </c>
      <c r="T576" s="2" t="s">
        <v>5020</v>
      </c>
      <c r="U576" s="2" t="str">
        <f aca="false">IF(AND(O576=R576,O576&lt;&gt;"UNSURE"),"Agree","Conflict/Unsure")</f>
        <v>Agree</v>
      </c>
      <c r="V576" s="2"/>
      <c r="W576" s="2"/>
      <c r="X576" s="2"/>
      <c r="Y576" s="2" t="n">
        <v>0.174</v>
      </c>
      <c r="Z576" s="2" t="n">
        <v>1374</v>
      </c>
      <c r="AA576" s="2" t="s">
        <v>293</v>
      </c>
      <c r="AB576" s="2"/>
      <c r="AC576" s="2"/>
      <c r="AD576" s="2" t="s">
        <v>289</v>
      </c>
      <c r="AE576" s="2" t="s">
        <v>290</v>
      </c>
      <c r="AF576" s="2" t="s">
        <v>294</v>
      </c>
      <c r="AG576" s="9"/>
      <c r="AH576" s="9"/>
      <c r="AI576" s="9"/>
    </row>
    <row r="577" customFormat="false" ht="15" hidden="false" customHeight="false" outlineLevel="0" collapsed="false">
      <c r="A577" s="2" t="s">
        <v>5021</v>
      </c>
      <c r="B577" s="2" t="n">
        <v>576</v>
      </c>
      <c r="C577" s="2" t="s">
        <v>4652</v>
      </c>
      <c r="D577" s="2" t="s">
        <v>5022</v>
      </c>
      <c r="E577" s="2" t="s">
        <v>5023</v>
      </c>
      <c r="F577" s="2" t="s">
        <v>5024</v>
      </c>
      <c r="G577" s="2" t="s">
        <v>281</v>
      </c>
      <c r="H577" s="2" t="s">
        <v>5025</v>
      </c>
      <c r="I577" s="2" t="s">
        <v>5026</v>
      </c>
      <c r="J577" s="2" t="s">
        <v>5027</v>
      </c>
      <c r="K577" s="2" t="s">
        <v>303</v>
      </c>
      <c r="L577" s="2" t="s">
        <v>286</v>
      </c>
      <c r="M577" s="2" t="s">
        <v>468</v>
      </c>
      <c r="N577" s="2" t="s">
        <v>943</v>
      </c>
      <c r="O577" s="2" t="s">
        <v>289</v>
      </c>
      <c r="P577" s="2" t="s">
        <v>361</v>
      </c>
      <c r="Q577" s="2" t="s">
        <v>5028</v>
      </c>
      <c r="R577" s="2" t="s">
        <v>289</v>
      </c>
      <c r="S577" s="2" t="s">
        <v>361</v>
      </c>
      <c r="T577" s="2" t="s">
        <v>5029</v>
      </c>
      <c r="U577" s="2" t="str">
        <f aca="false">IF(AND(O577=R577,O577&lt;&gt;"UNSURE"),"Agree","Conflict/Unsure")</f>
        <v>Agree</v>
      </c>
      <c r="V577" s="2"/>
      <c r="W577" s="2"/>
      <c r="X577" s="2"/>
      <c r="Y577" s="2" t="n">
        <v>0.265</v>
      </c>
      <c r="Z577" s="2" t="n">
        <v>967</v>
      </c>
      <c r="AA577" s="2" t="s">
        <v>293</v>
      </c>
      <c r="AB577" s="2"/>
      <c r="AC577" s="2"/>
      <c r="AD577" s="2" t="s">
        <v>289</v>
      </c>
      <c r="AE577" s="2" t="s">
        <v>361</v>
      </c>
      <c r="AF577" s="2" t="s">
        <v>294</v>
      </c>
      <c r="AG577" s="9"/>
      <c r="AH577" s="9"/>
      <c r="AI577" s="9"/>
    </row>
    <row r="578" customFormat="false" ht="15" hidden="false" customHeight="false" outlineLevel="0" collapsed="false">
      <c r="A578" s="2" t="s">
        <v>5030</v>
      </c>
      <c r="B578" s="2" t="n">
        <v>577</v>
      </c>
      <c r="C578" s="2" t="s">
        <v>4652</v>
      </c>
      <c r="D578" s="2" t="s">
        <v>5031</v>
      </c>
      <c r="E578" s="2" t="s">
        <v>5032</v>
      </c>
      <c r="F578" s="2" t="s">
        <v>5033</v>
      </c>
      <c r="G578" s="2" t="s">
        <v>344</v>
      </c>
      <c r="H578" s="2" t="s">
        <v>3628</v>
      </c>
      <c r="I578" s="2" t="s">
        <v>5034</v>
      </c>
      <c r="J578" s="2" t="s">
        <v>5035</v>
      </c>
      <c r="K578" s="2" t="s">
        <v>303</v>
      </c>
      <c r="L578" s="2" t="s">
        <v>286</v>
      </c>
      <c r="M578" s="2" t="s">
        <v>779</v>
      </c>
      <c r="N578" s="2" t="s">
        <v>496</v>
      </c>
      <c r="O578" s="2" t="s">
        <v>350</v>
      </c>
      <c r="P578" s="2" t="s">
        <v>351</v>
      </c>
      <c r="Q578" s="2" t="s">
        <v>5036</v>
      </c>
      <c r="R578" s="2" t="s">
        <v>350</v>
      </c>
      <c r="S578" s="2" t="s">
        <v>351</v>
      </c>
      <c r="T578" s="2" t="s">
        <v>5036</v>
      </c>
      <c r="U578" s="2" t="str">
        <f aca="false">IF(AND(O578=R578,O578&lt;&gt;"UNSURE"),"Agree","Conflict/Unsure")</f>
        <v>Agree</v>
      </c>
      <c r="V578" s="2"/>
      <c r="W578" s="2"/>
      <c r="X578" s="2"/>
      <c r="Y578" s="2" t="n">
        <v>0.671</v>
      </c>
      <c r="Z578" s="2" t="n">
        <v>322</v>
      </c>
      <c r="AA578" s="2" t="s">
        <v>293</v>
      </c>
      <c r="AB578" s="2"/>
      <c r="AC578" s="2"/>
      <c r="AD578" s="2" t="s">
        <v>350</v>
      </c>
      <c r="AE578" s="2" t="s">
        <v>351</v>
      </c>
      <c r="AF578" s="2" t="s">
        <v>294</v>
      </c>
      <c r="AG578" s="9"/>
      <c r="AH578" s="9"/>
      <c r="AI578" s="9"/>
    </row>
    <row r="579" customFormat="false" ht="15" hidden="false" customHeight="false" outlineLevel="0" collapsed="false">
      <c r="A579" s="2" t="s">
        <v>5037</v>
      </c>
      <c r="B579" s="2" t="n">
        <v>578</v>
      </c>
      <c r="C579" s="2" t="s">
        <v>4652</v>
      </c>
      <c r="D579" s="2" t="s">
        <v>5038</v>
      </c>
      <c r="E579" s="2" t="s">
        <v>5039</v>
      </c>
      <c r="F579" s="2" t="s">
        <v>5040</v>
      </c>
      <c r="G579" s="2" t="s">
        <v>322</v>
      </c>
      <c r="H579" s="2" t="s">
        <v>959</v>
      </c>
      <c r="I579" s="2" t="s">
        <v>5041</v>
      </c>
      <c r="J579" s="2" t="s">
        <v>5042</v>
      </c>
      <c r="K579" s="2" t="s">
        <v>303</v>
      </c>
      <c r="L579" s="2" t="s">
        <v>286</v>
      </c>
      <c r="M579" s="2" t="s">
        <v>5043</v>
      </c>
      <c r="N579" s="2" t="s">
        <v>469</v>
      </c>
      <c r="O579" s="2" t="s">
        <v>289</v>
      </c>
      <c r="P579" s="2" t="s">
        <v>361</v>
      </c>
      <c r="Q579" s="2" t="s">
        <v>5044</v>
      </c>
      <c r="R579" s="2" t="s">
        <v>289</v>
      </c>
      <c r="S579" s="2" t="s">
        <v>361</v>
      </c>
      <c r="T579" s="2" t="s">
        <v>5045</v>
      </c>
      <c r="U579" s="2" t="str">
        <f aca="false">IF(AND(O579=R579,O579&lt;&gt;"UNSURE"),"Agree","Conflict/Unsure")</f>
        <v>Agree</v>
      </c>
      <c r="V579" s="2"/>
      <c r="W579" s="2"/>
      <c r="X579" s="2"/>
      <c r="Y579" s="2" t="n">
        <v>0.405</v>
      </c>
      <c r="Z579" s="2" t="n">
        <v>619</v>
      </c>
      <c r="AA579" s="2" t="s">
        <v>293</v>
      </c>
      <c r="AB579" s="2"/>
      <c r="AC579" s="2"/>
      <c r="AD579" s="2" t="s">
        <v>289</v>
      </c>
      <c r="AE579" s="2" t="s">
        <v>361</v>
      </c>
      <c r="AF579" s="2" t="s">
        <v>294</v>
      </c>
      <c r="AG579" s="9"/>
      <c r="AH579" s="9"/>
      <c r="AI579" s="9"/>
    </row>
    <row r="580" customFormat="false" ht="15" hidden="false" customHeight="false" outlineLevel="0" collapsed="false">
      <c r="A580" s="2" t="s">
        <v>5046</v>
      </c>
      <c r="B580" s="2" t="n">
        <v>579</v>
      </c>
      <c r="C580" s="2" t="s">
        <v>4652</v>
      </c>
      <c r="D580" s="2" t="s">
        <v>5047</v>
      </c>
      <c r="E580" s="2" t="s">
        <v>5048</v>
      </c>
      <c r="F580" s="2" t="s">
        <v>5049</v>
      </c>
      <c r="G580" s="2" t="s">
        <v>322</v>
      </c>
      <c r="H580" s="2" t="s">
        <v>345</v>
      </c>
      <c r="I580" s="2" t="s">
        <v>5050</v>
      </c>
      <c r="J580" s="2" t="s">
        <v>5051</v>
      </c>
      <c r="K580" s="2" t="s">
        <v>303</v>
      </c>
      <c r="L580" s="2" t="s">
        <v>286</v>
      </c>
      <c r="M580" s="2" t="s">
        <v>5052</v>
      </c>
      <c r="N580" s="2" t="s">
        <v>625</v>
      </c>
      <c r="O580" s="2" t="s">
        <v>350</v>
      </c>
      <c r="P580" s="2" t="s">
        <v>351</v>
      </c>
      <c r="Q580" s="2" t="s">
        <v>5053</v>
      </c>
      <c r="R580" s="2" t="s">
        <v>350</v>
      </c>
      <c r="S580" s="2" t="s">
        <v>351</v>
      </c>
      <c r="T580" s="2" t="s">
        <v>5054</v>
      </c>
      <c r="U580" s="2" t="str">
        <f aca="false">IF(AND(O580=R580,O580&lt;&gt;"UNSURE"),"Agree","Conflict/Unsure")</f>
        <v>Agree</v>
      </c>
      <c r="V580" s="2"/>
      <c r="W580" s="2"/>
      <c r="X580" s="2"/>
      <c r="Y580" s="2" t="n">
        <v>0.904</v>
      </c>
      <c r="Z580" s="2" t="n">
        <v>150</v>
      </c>
      <c r="AA580" s="2" t="s">
        <v>293</v>
      </c>
      <c r="AB580" s="2"/>
      <c r="AC580" s="2"/>
      <c r="AD580" s="2" t="s">
        <v>350</v>
      </c>
      <c r="AE580" s="2" t="s">
        <v>351</v>
      </c>
      <c r="AF580" s="2" t="s">
        <v>294</v>
      </c>
      <c r="AG580" s="9"/>
      <c r="AH580" s="9"/>
      <c r="AI580" s="9"/>
    </row>
    <row r="581" customFormat="false" ht="15" hidden="false" customHeight="false" outlineLevel="0" collapsed="false">
      <c r="A581" s="2" t="s">
        <v>5055</v>
      </c>
      <c r="B581" s="2" t="n">
        <v>580</v>
      </c>
      <c r="C581" s="2" t="s">
        <v>4652</v>
      </c>
      <c r="D581" s="2" t="s">
        <v>5056</v>
      </c>
      <c r="E581" s="2" t="s">
        <v>5057</v>
      </c>
      <c r="F581" s="2" t="s">
        <v>5058</v>
      </c>
      <c r="G581" s="2" t="s">
        <v>344</v>
      </c>
      <c r="H581" s="2" t="s">
        <v>1616</v>
      </c>
      <c r="I581" s="2" t="s">
        <v>5059</v>
      </c>
      <c r="J581" s="2"/>
      <c r="K581" s="2" t="s">
        <v>325</v>
      </c>
      <c r="L581" s="2" t="s">
        <v>314</v>
      </c>
      <c r="M581" s="2" t="s">
        <v>348</v>
      </c>
      <c r="N581" s="2" t="s">
        <v>1333</v>
      </c>
      <c r="O581" s="2" t="s">
        <v>289</v>
      </c>
      <c r="P581" s="2" t="s">
        <v>305</v>
      </c>
      <c r="Q581" s="2" t="s">
        <v>5060</v>
      </c>
      <c r="R581" s="2" t="s">
        <v>289</v>
      </c>
      <c r="S581" s="2" t="s">
        <v>361</v>
      </c>
      <c r="T581" s="2" t="s">
        <v>5061</v>
      </c>
      <c r="U581" s="2" t="str">
        <f aca="false">IF(AND(O581=R581,O581&lt;&gt;"UNSURE"),"Agree","Conflict/Unsure")</f>
        <v>Agree</v>
      </c>
      <c r="V581" s="2"/>
      <c r="W581" s="2"/>
      <c r="X581" s="2"/>
      <c r="Y581" s="2" t="n">
        <v>0.121</v>
      </c>
      <c r="Z581" s="2" t="n">
        <v>1652</v>
      </c>
      <c r="AA581" s="2" t="s">
        <v>293</v>
      </c>
      <c r="AB581" s="2"/>
      <c r="AC581" s="2"/>
      <c r="AD581" s="2" t="s">
        <v>289</v>
      </c>
      <c r="AE581" s="2" t="s">
        <v>305</v>
      </c>
      <c r="AF581" s="2" t="s">
        <v>294</v>
      </c>
      <c r="AG581" s="9"/>
      <c r="AH581" s="9"/>
      <c r="AI581" s="9"/>
    </row>
    <row r="582" customFormat="false" ht="15" hidden="false" customHeight="false" outlineLevel="0" collapsed="false">
      <c r="A582" s="2" t="s">
        <v>5062</v>
      </c>
      <c r="B582" s="2" t="n">
        <v>581</v>
      </c>
      <c r="C582" s="2" t="s">
        <v>4652</v>
      </c>
      <c r="D582" s="2" t="s">
        <v>5063</v>
      </c>
      <c r="E582" s="2" t="s">
        <v>5064</v>
      </c>
      <c r="F582" s="2" t="s">
        <v>5065</v>
      </c>
      <c r="G582" s="2" t="s">
        <v>344</v>
      </c>
      <c r="H582" s="2" t="s">
        <v>1223</v>
      </c>
      <c r="I582" s="2" t="s">
        <v>5066</v>
      </c>
      <c r="J582" s="2" t="s">
        <v>5067</v>
      </c>
      <c r="K582" s="2" t="s">
        <v>436</v>
      </c>
      <c r="L582" s="2" t="s">
        <v>286</v>
      </c>
      <c r="M582" s="2" t="s">
        <v>348</v>
      </c>
      <c r="N582" s="2" t="s">
        <v>304</v>
      </c>
      <c r="O582" s="2" t="s">
        <v>289</v>
      </c>
      <c r="P582" s="2" t="s">
        <v>290</v>
      </c>
      <c r="Q582" s="2" t="s">
        <v>5068</v>
      </c>
      <c r="R582" s="2" t="s">
        <v>289</v>
      </c>
      <c r="S582" s="2" t="s">
        <v>290</v>
      </c>
      <c r="T582" s="2" t="s">
        <v>5069</v>
      </c>
      <c r="U582" s="2" t="str">
        <f aca="false">IF(AND(O582=R582,O582&lt;&gt;"UNSURE"),"Agree","Conflict/Unsure")</f>
        <v>Agree</v>
      </c>
      <c r="V582" s="2"/>
      <c r="W582" s="2"/>
      <c r="X582" s="2"/>
      <c r="Y582" s="2" t="n">
        <v>-0.035</v>
      </c>
      <c r="Z582" s="2" t="n">
        <v>2131</v>
      </c>
      <c r="AA582" s="2" t="s">
        <v>293</v>
      </c>
      <c r="AB582" s="2"/>
      <c r="AC582" s="2"/>
      <c r="AD582" s="2" t="s">
        <v>289</v>
      </c>
      <c r="AE582" s="2" t="s">
        <v>290</v>
      </c>
      <c r="AF582" s="2" t="s">
        <v>294</v>
      </c>
      <c r="AG582" s="9"/>
      <c r="AH582" s="9"/>
      <c r="AI582" s="9"/>
    </row>
    <row r="583" customFormat="false" ht="15" hidden="false" customHeight="false" outlineLevel="0" collapsed="false">
      <c r="A583" s="2" t="s">
        <v>5070</v>
      </c>
      <c r="B583" s="2" t="n">
        <v>582</v>
      </c>
      <c r="C583" s="2" t="s">
        <v>4652</v>
      </c>
      <c r="D583" s="2" t="s">
        <v>5071</v>
      </c>
      <c r="E583" s="2" t="s">
        <v>5072</v>
      </c>
      <c r="F583" s="2" t="s">
        <v>5073</v>
      </c>
      <c r="G583" s="2" t="s">
        <v>344</v>
      </c>
      <c r="H583" s="2" t="s">
        <v>3389</v>
      </c>
      <c r="I583" s="2" t="s">
        <v>5074</v>
      </c>
      <c r="J583" s="2" t="s">
        <v>5075</v>
      </c>
      <c r="K583" s="2" t="s">
        <v>303</v>
      </c>
      <c r="L583" s="2" t="s">
        <v>286</v>
      </c>
      <c r="M583" s="2" t="s">
        <v>5076</v>
      </c>
      <c r="N583" s="2" t="s">
        <v>1514</v>
      </c>
      <c r="O583" s="2" t="s">
        <v>350</v>
      </c>
      <c r="P583" s="2" t="s">
        <v>351</v>
      </c>
      <c r="Q583" s="2" t="s">
        <v>5077</v>
      </c>
      <c r="R583" s="2" t="s">
        <v>350</v>
      </c>
      <c r="S583" s="2" t="s">
        <v>351</v>
      </c>
      <c r="T583" s="2" t="s">
        <v>5078</v>
      </c>
      <c r="U583" s="2" t="str">
        <f aca="false">IF(AND(O583=R583,O583&lt;&gt;"UNSURE"),"Agree","Conflict/Unsure")</f>
        <v>Agree</v>
      </c>
      <c r="V583" s="2"/>
      <c r="W583" s="2"/>
      <c r="X583" s="2"/>
      <c r="Y583" s="2" t="n">
        <v>0.443</v>
      </c>
      <c r="Z583" s="2" t="n">
        <v>551</v>
      </c>
      <c r="AA583" s="2" t="s">
        <v>293</v>
      </c>
      <c r="AB583" s="2"/>
      <c r="AC583" s="2"/>
      <c r="AD583" s="2" t="s">
        <v>350</v>
      </c>
      <c r="AE583" s="2" t="s">
        <v>351</v>
      </c>
      <c r="AF583" s="2" t="s">
        <v>294</v>
      </c>
      <c r="AG583" s="9"/>
      <c r="AH583" s="9"/>
      <c r="AI583" s="9"/>
    </row>
    <row r="584" customFormat="false" ht="15" hidden="false" customHeight="false" outlineLevel="0" collapsed="false">
      <c r="A584" s="2" t="s">
        <v>5079</v>
      </c>
      <c r="B584" s="2" t="n">
        <v>583</v>
      </c>
      <c r="C584" s="2" t="s">
        <v>4652</v>
      </c>
      <c r="D584" s="2" t="s">
        <v>5080</v>
      </c>
      <c r="E584" s="2" t="s">
        <v>5081</v>
      </c>
      <c r="F584" s="2" t="s">
        <v>5082</v>
      </c>
      <c r="G584" s="2" t="s">
        <v>299</v>
      </c>
      <c r="H584" s="2" t="s">
        <v>5083</v>
      </c>
      <c r="I584" s="2" t="s">
        <v>5084</v>
      </c>
      <c r="J584" s="2" t="s">
        <v>5085</v>
      </c>
      <c r="K584" s="2" t="s">
        <v>436</v>
      </c>
      <c r="L584" s="2" t="s">
        <v>286</v>
      </c>
      <c r="M584" s="2" t="s">
        <v>2512</v>
      </c>
      <c r="N584" s="2" t="s">
        <v>382</v>
      </c>
      <c r="O584" s="2" t="s">
        <v>289</v>
      </c>
      <c r="P584" s="2" t="s">
        <v>290</v>
      </c>
      <c r="Q584" s="2" t="s">
        <v>5086</v>
      </c>
      <c r="R584" s="2" t="s">
        <v>289</v>
      </c>
      <c r="S584" s="2" t="s">
        <v>290</v>
      </c>
      <c r="T584" s="2" t="s">
        <v>5086</v>
      </c>
      <c r="U584" s="2" t="str">
        <f aca="false">IF(AND(O584=R584,O584&lt;&gt;"UNSURE"),"Agree","Conflict/Unsure")</f>
        <v>Agree</v>
      </c>
      <c r="V584" s="2"/>
      <c r="W584" s="2"/>
      <c r="X584" s="2"/>
      <c r="Y584" s="2" t="n">
        <v>0.083</v>
      </c>
      <c r="Z584" s="2" t="n">
        <v>1845</v>
      </c>
      <c r="AA584" s="2" t="s">
        <v>293</v>
      </c>
      <c r="AB584" s="2"/>
      <c r="AC584" s="2"/>
      <c r="AD584" s="2" t="s">
        <v>289</v>
      </c>
      <c r="AE584" s="2" t="s">
        <v>290</v>
      </c>
      <c r="AF584" s="2" t="s">
        <v>294</v>
      </c>
      <c r="AG584" s="9"/>
      <c r="AH584" s="9"/>
      <c r="AI584" s="9"/>
    </row>
    <row r="585" customFormat="false" ht="15" hidden="false" customHeight="false" outlineLevel="0" collapsed="false">
      <c r="A585" s="2" t="s">
        <v>5087</v>
      </c>
      <c r="B585" s="2" t="n">
        <v>584</v>
      </c>
      <c r="C585" s="2" t="s">
        <v>4652</v>
      </c>
      <c r="D585" s="2" t="s">
        <v>5088</v>
      </c>
      <c r="E585" s="2" t="s">
        <v>5089</v>
      </c>
      <c r="F585" s="2" t="s">
        <v>5090</v>
      </c>
      <c r="G585" s="2" t="s">
        <v>322</v>
      </c>
      <c r="H585" s="2" t="s">
        <v>898</v>
      </c>
      <c r="I585" s="2" t="s">
        <v>5091</v>
      </c>
      <c r="J585" s="2" t="s">
        <v>5092</v>
      </c>
      <c r="K585" s="2" t="s">
        <v>303</v>
      </c>
      <c r="L585" s="2" t="s">
        <v>286</v>
      </c>
      <c r="M585" s="2" t="s">
        <v>348</v>
      </c>
      <c r="N585" s="2" t="s">
        <v>382</v>
      </c>
      <c r="O585" s="2" t="s">
        <v>289</v>
      </c>
      <c r="P585" s="2" t="s">
        <v>361</v>
      </c>
      <c r="Q585" s="2" t="s">
        <v>5093</v>
      </c>
      <c r="R585" s="2" t="s">
        <v>289</v>
      </c>
      <c r="S585" s="2" t="s">
        <v>361</v>
      </c>
      <c r="T585" s="2" t="s">
        <v>5093</v>
      </c>
      <c r="U585" s="2" t="str">
        <f aca="false">IF(AND(O585=R585,O585&lt;&gt;"UNSURE"),"Agree","Conflict/Unsure")</f>
        <v>Agree</v>
      </c>
      <c r="V585" s="2"/>
      <c r="W585" s="2"/>
      <c r="X585" s="2"/>
      <c r="Y585" s="2" t="n">
        <v>0.145</v>
      </c>
      <c r="Z585" s="2" t="n">
        <v>1524</v>
      </c>
      <c r="AA585" s="2" t="s">
        <v>293</v>
      </c>
      <c r="AB585" s="2"/>
      <c r="AC585" s="2"/>
      <c r="AD585" s="2" t="s">
        <v>289</v>
      </c>
      <c r="AE585" s="2" t="s">
        <v>361</v>
      </c>
      <c r="AF585" s="2" t="s">
        <v>294</v>
      </c>
      <c r="AG585" s="9"/>
      <c r="AH585" s="9"/>
      <c r="AI585" s="9"/>
    </row>
    <row r="586" customFormat="false" ht="15" hidden="false" customHeight="false" outlineLevel="0" collapsed="false">
      <c r="A586" s="2" t="s">
        <v>5094</v>
      </c>
      <c r="B586" s="2" t="n">
        <v>585</v>
      </c>
      <c r="C586" s="2" t="s">
        <v>4652</v>
      </c>
      <c r="D586" s="2" t="s">
        <v>5095</v>
      </c>
      <c r="E586" s="2"/>
      <c r="F586" s="2" t="s">
        <v>474</v>
      </c>
      <c r="G586" s="2" t="s">
        <v>281</v>
      </c>
      <c r="H586" s="2" t="s">
        <v>282</v>
      </c>
      <c r="I586" s="2" t="s">
        <v>5096</v>
      </c>
      <c r="J586" s="2" t="s">
        <v>5097</v>
      </c>
      <c r="K586" s="2" t="s">
        <v>285</v>
      </c>
      <c r="L586" s="2" t="s">
        <v>286</v>
      </c>
      <c r="M586" s="2" t="s">
        <v>287</v>
      </c>
      <c r="N586" s="2" t="s">
        <v>288</v>
      </c>
      <c r="O586" s="2" t="s">
        <v>289</v>
      </c>
      <c r="P586" s="2" t="s">
        <v>290</v>
      </c>
      <c r="Q586" s="2" t="s">
        <v>5098</v>
      </c>
      <c r="R586" s="2" t="s">
        <v>289</v>
      </c>
      <c r="S586" s="2" t="s">
        <v>290</v>
      </c>
      <c r="T586" s="2" t="s">
        <v>5099</v>
      </c>
      <c r="U586" s="2" t="str">
        <f aca="false">IF(AND(O586=R586,O586&lt;&gt;"UNSURE"),"Agree","Conflict/Unsure")</f>
        <v>Agree</v>
      </c>
      <c r="V586" s="2"/>
      <c r="W586" s="2"/>
      <c r="X586" s="2"/>
      <c r="Y586" s="2" t="n">
        <v>0.148</v>
      </c>
      <c r="Z586" s="2" t="n">
        <v>1496</v>
      </c>
      <c r="AA586" s="2" t="s">
        <v>293</v>
      </c>
      <c r="AB586" s="2"/>
      <c r="AC586" s="2"/>
      <c r="AD586" s="2" t="s">
        <v>289</v>
      </c>
      <c r="AE586" s="2" t="s">
        <v>290</v>
      </c>
      <c r="AF586" s="2" t="s">
        <v>294</v>
      </c>
      <c r="AG586" s="9"/>
      <c r="AH586" s="9"/>
      <c r="AI586" s="9"/>
    </row>
    <row r="587" customFormat="false" ht="15" hidden="false" customHeight="false" outlineLevel="0" collapsed="false">
      <c r="A587" s="2" t="s">
        <v>5100</v>
      </c>
      <c r="B587" s="2" t="n">
        <v>586</v>
      </c>
      <c r="C587" s="2" t="s">
        <v>4652</v>
      </c>
      <c r="D587" s="2" t="s">
        <v>5101</v>
      </c>
      <c r="E587" s="2" t="s">
        <v>5102</v>
      </c>
      <c r="F587" s="2" t="s">
        <v>5103</v>
      </c>
      <c r="G587" s="2" t="s">
        <v>322</v>
      </c>
      <c r="H587" s="2" t="s">
        <v>5104</v>
      </c>
      <c r="I587" s="2" t="s">
        <v>5105</v>
      </c>
      <c r="J587" s="2"/>
      <c r="K587" s="2" t="s">
        <v>303</v>
      </c>
      <c r="L587" s="2" t="s">
        <v>314</v>
      </c>
      <c r="M587" s="2" t="s">
        <v>437</v>
      </c>
      <c r="N587" s="2" t="s">
        <v>161</v>
      </c>
      <c r="O587" s="2" t="s">
        <v>289</v>
      </c>
      <c r="P587" s="2" t="s">
        <v>361</v>
      </c>
      <c r="Q587" s="2" t="s">
        <v>5106</v>
      </c>
      <c r="R587" s="2" t="s">
        <v>289</v>
      </c>
      <c r="S587" s="2" t="s">
        <v>361</v>
      </c>
      <c r="T587" s="2" t="s">
        <v>5106</v>
      </c>
      <c r="U587" s="2" t="str">
        <f aca="false">IF(AND(O587=R587,O587&lt;&gt;"UNSURE"),"Agree","Conflict/Unsure")</f>
        <v>Agree</v>
      </c>
      <c r="V587" s="2"/>
      <c r="W587" s="2"/>
      <c r="X587" s="2"/>
      <c r="Y587" s="2" t="n">
        <v>0.109</v>
      </c>
      <c r="Z587" s="2" t="n">
        <v>1721</v>
      </c>
      <c r="AA587" s="2" t="s">
        <v>293</v>
      </c>
      <c r="AB587" s="2"/>
      <c r="AC587" s="2"/>
      <c r="AD587" s="2" t="s">
        <v>289</v>
      </c>
      <c r="AE587" s="2" t="s">
        <v>361</v>
      </c>
      <c r="AF587" s="2" t="s">
        <v>294</v>
      </c>
      <c r="AG587" s="9"/>
      <c r="AH587" s="9"/>
      <c r="AI587" s="9"/>
    </row>
    <row r="588" customFormat="false" ht="15" hidden="false" customHeight="false" outlineLevel="0" collapsed="false">
      <c r="A588" s="2" t="s">
        <v>5107</v>
      </c>
      <c r="B588" s="2" t="n">
        <v>587</v>
      </c>
      <c r="C588" s="2" t="s">
        <v>4652</v>
      </c>
      <c r="D588" s="2" t="s">
        <v>5108</v>
      </c>
      <c r="E588" s="2" t="s">
        <v>5109</v>
      </c>
      <c r="F588" s="2" t="s">
        <v>5110</v>
      </c>
      <c r="G588" s="2" t="s">
        <v>322</v>
      </c>
      <c r="H588" s="2" t="s">
        <v>3389</v>
      </c>
      <c r="I588" s="2" t="s">
        <v>5111</v>
      </c>
      <c r="J588" s="2" t="s">
        <v>5112</v>
      </c>
      <c r="K588" s="2" t="s">
        <v>303</v>
      </c>
      <c r="L588" s="2" t="s">
        <v>286</v>
      </c>
      <c r="M588" s="2" t="s">
        <v>5113</v>
      </c>
      <c r="N588" s="2" t="s">
        <v>2838</v>
      </c>
      <c r="O588" s="2" t="s">
        <v>350</v>
      </c>
      <c r="P588" s="2" t="s">
        <v>351</v>
      </c>
      <c r="Q588" s="2" t="s">
        <v>5114</v>
      </c>
      <c r="R588" s="2" t="s">
        <v>289</v>
      </c>
      <c r="S588" s="2" t="s">
        <v>361</v>
      </c>
      <c r="T588" s="2" t="s">
        <v>5115</v>
      </c>
      <c r="U588" s="2" t="str">
        <f aca="false">IF(AND(O588=R588,O588&lt;&gt;"UNSURE"),"Agree","Conflict/Unsure")</f>
        <v>Conflict/Unsure</v>
      </c>
      <c r="V588" s="2" t="s">
        <v>289</v>
      </c>
      <c r="W588" s="2" t="s">
        <v>361</v>
      </c>
      <c r="X588" s="2" t="s">
        <v>5116</v>
      </c>
      <c r="Y588" s="2" t="n">
        <v>0.672</v>
      </c>
      <c r="Z588" s="2" t="n">
        <v>321</v>
      </c>
      <c r="AA588" s="2" t="s">
        <v>771</v>
      </c>
      <c r="AB588" s="2" t="s">
        <v>289</v>
      </c>
      <c r="AC588" s="2" t="s">
        <v>5117</v>
      </c>
      <c r="AD588" s="2" t="s">
        <v>289</v>
      </c>
      <c r="AE588" s="2" t="s">
        <v>361</v>
      </c>
      <c r="AF588" s="2" t="s">
        <v>1202</v>
      </c>
      <c r="AG588" s="9"/>
      <c r="AH588" s="9"/>
      <c r="AI588" s="9"/>
    </row>
    <row r="589" customFormat="false" ht="15" hidden="false" customHeight="false" outlineLevel="0" collapsed="false">
      <c r="A589" s="2" t="s">
        <v>5118</v>
      </c>
      <c r="B589" s="2" t="n">
        <v>588</v>
      </c>
      <c r="C589" s="2" t="s">
        <v>4652</v>
      </c>
      <c r="D589" s="2" t="s">
        <v>5119</v>
      </c>
      <c r="E589" s="2" t="s">
        <v>5120</v>
      </c>
      <c r="F589" s="2" t="s">
        <v>5121</v>
      </c>
      <c r="G589" s="2" t="s">
        <v>344</v>
      </c>
      <c r="H589" s="2" t="s">
        <v>3026</v>
      </c>
      <c r="I589" s="2" t="s">
        <v>5122</v>
      </c>
      <c r="J589" s="2"/>
      <c r="K589" s="2" t="s">
        <v>303</v>
      </c>
      <c r="L589" s="2" t="s">
        <v>314</v>
      </c>
      <c r="M589" s="2" t="s">
        <v>1811</v>
      </c>
      <c r="N589" s="2" t="s">
        <v>164</v>
      </c>
      <c r="O589" s="2" t="s">
        <v>289</v>
      </c>
      <c r="P589" s="2" t="s">
        <v>361</v>
      </c>
      <c r="Q589" s="2" t="s">
        <v>5123</v>
      </c>
      <c r="R589" s="2" t="s">
        <v>289</v>
      </c>
      <c r="S589" s="2" t="s">
        <v>361</v>
      </c>
      <c r="T589" s="2" t="s">
        <v>5124</v>
      </c>
      <c r="U589" s="2" t="str">
        <f aca="false">IF(AND(O589=R589,O589&lt;&gt;"UNSURE"),"Agree","Conflict/Unsure")</f>
        <v>Agree</v>
      </c>
      <c r="V589" s="2"/>
      <c r="W589" s="2"/>
      <c r="X589" s="2"/>
      <c r="Y589" s="2" t="n">
        <v>0.31</v>
      </c>
      <c r="Z589" s="2" t="n">
        <v>835</v>
      </c>
      <c r="AA589" s="2" t="s">
        <v>293</v>
      </c>
      <c r="AB589" s="2"/>
      <c r="AC589" s="2"/>
      <c r="AD589" s="2" t="s">
        <v>289</v>
      </c>
      <c r="AE589" s="2" t="s">
        <v>361</v>
      </c>
      <c r="AF589" s="2" t="s">
        <v>294</v>
      </c>
      <c r="AG589" s="9"/>
      <c r="AH589" s="9"/>
      <c r="AI589" s="9"/>
    </row>
    <row r="590" customFormat="false" ht="15" hidden="false" customHeight="false" outlineLevel="0" collapsed="false">
      <c r="A590" s="2" t="s">
        <v>5125</v>
      </c>
      <c r="B590" s="2" t="n">
        <v>589</v>
      </c>
      <c r="C590" s="2" t="s">
        <v>4652</v>
      </c>
      <c r="D590" s="2" t="s">
        <v>5126</v>
      </c>
      <c r="E590" s="2" t="s">
        <v>5127</v>
      </c>
      <c r="F590" s="2" t="s">
        <v>5128</v>
      </c>
      <c r="G590" s="2" t="s">
        <v>281</v>
      </c>
      <c r="H590" s="2" t="s">
        <v>5129</v>
      </c>
      <c r="I590" s="2" t="s">
        <v>5130</v>
      </c>
      <c r="J590" s="2"/>
      <c r="K590" s="2" t="s">
        <v>436</v>
      </c>
      <c r="L590" s="2" t="s">
        <v>314</v>
      </c>
      <c r="M590" s="2" t="s">
        <v>1934</v>
      </c>
      <c r="N590" s="2" t="s">
        <v>161</v>
      </c>
      <c r="O590" s="2" t="s">
        <v>289</v>
      </c>
      <c r="P590" s="2" t="s">
        <v>290</v>
      </c>
      <c r="Q590" s="2" t="s">
        <v>5131</v>
      </c>
      <c r="R590" s="2" t="s">
        <v>289</v>
      </c>
      <c r="S590" s="2" t="s">
        <v>290</v>
      </c>
      <c r="T590" s="2" t="s">
        <v>5132</v>
      </c>
      <c r="U590" s="2" t="str">
        <f aca="false">IF(AND(O590=R590,O590&lt;&gt;"UNSURE"),"Agree","Conflict/Unsure")</f>
        <v>Agree</v>
      </c>
      <c r="V590" s="2"/>
      <c r="W590" s="2"/>
      <c r="X590" s="2"/>
      <c r="Y590" s="2" t="n">
        <v>0.056</v>
      </c>
      <c r="Z590" s="2" t="n">
        <v>1944</v>
      </c>
      <c r="AA590" s="2" t="s">
        <v>293</v>
      </c>
      <c r="AB590" s="2"/>
      <c r="AC590" s="2"/>
      <c r="AD590" s="2" t="s">
        <v>289</v>
      </c>
      <c r="AE590" s="2" t="s">
        <v>290</v>
      </c>
      <c r="AF590" s="2" t="s">
        <v>294</v>
      </c>
      <c r="AG590" s="9"/>
      <c r="AH590" s="9"/>
      <c r="AI590" s="9"/>
    </row>
    <row r="591" customFormat="false" ht="15" hidden="false" customHeight="false" outlineLevel="0" collapsed="false">
      <c r="A591" s="2" t="s">
        <v>5133</v>
      </c>
      <c r="B591" s="2" t="n">
        <v>590</v>
      </c>
      <c r="C591" s="2" t="s">
        <v>4652</v>
      </c>
      <c r="D591" s="2" t="s">
        <v>5134</v>
      </c>
      <c r="E591" s="2" t="s">
        <v>5135</v>
      </c>
      <c r="F591" s="2" t="s">
        <v>5136</v>
      </c>
      <c r="G591" s="2" t="s">
        <v>344</v>
      </c>
      <c r="H591" s="2" t="s">
        <v>423</v>
      </c>
      <c r="I591" s="2" t="s">
        <v>5137</v>
      </c>
      <c r="J591" s="2" t="s">
        <v>5138</v>
      </c>
      <c r="K591" s="2" t="s">
        <v>303</v>
      </c>
      <c r="L591" s="2" t="s">
        <v>286</v>
      </c>
      <c r="M591" s="2" t="s">
        <v>5139</v>
      </c>
      <c r="N591" s="2" t="s">
        <v>427</v>
      </c>
      <c r="O591" s="2" t="s">
        <v>289</v>
      </c>
      <c r="P591" s="2" t="s">
        <v>361</v>
      </c>
      <c r="Q591" s="2" t="s">
        <v>5140</v>
      </c>
      <c r="R591" s="2" t="s">
        <v>289</v>
      </c>
      <c r="S591" s="2" t="s">
        <v>361</v>
      </c>
      <c r="T591" s="2" t="s">
        <v>5141</v>
      </c>
      <c r="U591" s="2" t="str">
        <f aca="false">IF(AND(O591=R591,O591&lt;&gt;"UNSURE"),"Agree","Conflict/Unsure")</f>
        <v>Agree</v>
      </c>
      <c r="V591" s="2"/>
      <c r="W591" s="2"/>
      <c r="X591" s="2"/>
      <c r="Y591" s="2" t="n">
        <v>0.367</v>
      </c>
      <c r="Z591" s="2" t="n">
        <v>700</v>
      </c>
      <c r="AA591" s="2" t="s">
        <v>293</v>
      </c>
      <c r="AB591" s="2"/>
      <c r="AC591" s="2"/>
      <c r="AD591" s="2" t="s">
        <v>289</v>
      </c>
      <c r="AE591" s="2" t="s">
        <v>361</v>
      </c>
      <c r="AF591" s="2" t="s">
        <v>294</v>
      </c>
      <c r="AG591" s="9"/>
      <c r="AH591" s="9"/>
      <c r="AI591" s="9"/>
    </row>
    <row r="592" customFormat="false" ht="15" hidden="false" customHeight="false" outlineLevel="0" collapsed="false">
      <c r="A592" s="2" t="s">
        <v>5142</v>
      </c>
      <c r="B592" s="2" t="n">
        <v>591</v>
      </c>
      <c r="C592" s="2" t="s">
        <v>4652</v>
      </c>
      <c r="D592" s="2" t="s">
        <v>5143</v>
      </c>
      <c r="E592" s="2" t="s">
        <v>5144</v>
      </c>
      <c r="F592" s="2" t="s">
        <v>5145</v>
      </c>
      <c r="G592" s="2" t="s">
        <v>322</v>
      </c>
      <c r="H592" s="2" t="s">
        <v>2428</v>
      </c>
      <c r="I592" s="2" t="s">
        <v>5146</v>
      </c>
      <c r="J592" s="2" t="s">
        <v>5147</v>
      </c>
      <c r="K592" s="2" t="s">
        <v>303</v>
      </c>
      <c r="L592" s="2" t="s">
        <v>286</v>
      </c>
      <c r="M592" s="2" t="s">
        <v>400</v>
      </c>
      <c r="N592" s="2" t="s">
        <v>304</v>
      </c>
      <c r="O592" s="2" t="s">
        <v>350</v>
      </c>
      <c r="P592" s="2" t="s">
        <v>351</v>
      </c>
      <c r="Q592" s="2" t="s">
        <v>5148</v>
      </c>
      <c r="R592" s="2" t="s">
        <v>350</v>
      </c>
      <c r="S592" s="2" t="s">
        <v>351</v>
      </c>
      <c r="T592" s="2" t="s">
        <v>5149</v>
      </c>
      <c r="U592" s="2" t="str">
        <f aca="false">IF(AND(O592=R592,O592&lt;&gt;"UNSURE"),"Agree","Conflict/Unsure")</f>
        <v>Agree</v>
      </c>
      <c r="V592" s="2"/>
      <c r="W592" s="2"/>
      <c r="X592" s="2"/>
      <c r="Y592" s="2" t="n">
        <v>0.821</v>
      </c>
      <c r="Z592" s="2" t="n">
        <v>210</v>
      </c>
      <c r="AA592" s="2" t="s">
        <v>293</v>
      </c>
      <c r="AB592" s="2"/>
      <c r="AC592" s="2"/>
      <c r="AD592" s="2" t="s">
        <v>350</v>
      </c>
      <c r="AE592" s="2" t="s">
        <v>351</v>
      </c>
      <c r="AF592" s="2" t="s">
        <v>294</v>
      </c>
      <c r="AG592" s="9"/>
      <c r="AH592" s="9"/>
      <c r="AI592" s="9"/>
    </row>
    <row r="593" customFormat="false" ht="15" hidden="false" customHeight="false" outlineLevel="0" collapsed="false">
      <c r="A593" s="2" t="s">
        <v>5150</v>
      </c>
      <c r="B593" s="2" t="n">
        <v>592</v>
      </c>
      <c r="C593" s="2" t="s">
        <v>4652</v>
      </c>
      <c r="D593" s="2" t="s">
        <v>5151</v>
      </c>
      <c r="E593" s="2" t="s">
        <v>5152</v>
      </c>
      <c r="F593" s="2" t="s">
        <v>5153</v>
      </c>
      <c r="G593" s="2" t="s">
        <v>344</v>
      </c>
      <c r="H593" s="2" t="s">
        <v>734</v>
      </c>
      <c r="I593" s="2" t="s">
        <v>5154</v>
      </c>
      <c r="J593" s="2" t="s">
        <v>5155</v>
      </c>
      <c r="K593" s="2" t="s">
        <v>303</v>
      </c>
      <c r="L593" s="2" t="s">
        <v>286</v>
      </c>
      <c r="M593" s="2" t="s">
        <v>5156</v>
      </c>
      <c r="N593" s="2" t="s">
        <v>304</v>
      </c>
      <c r="O593" s="2" t="s">
        <v>289</v>
      </c>
      <c r="P593" s="2" t="s">
        <v>361</v>
      </c>
      <c r="Q593" s="2" t="s">
        <v>5157</v>
      </c>
      <c r="R593" s="2" t="s">
        <v>289</v>
      </c>
      <c r="S593" s="2" t="s">
        <v>361</v>
      </c>
      <c r="T593" s="2" t="s">
        <v>5157</v>
      </c>
      <c r="U593" s="2" t="str">
        <f aca="false">IF(AND(O593=R593,O593&lt;&gt;"UNSURE"),"Agree","Conflict/Unsure")</f>
        <v>Agree</v>
      </c>
      <c r="V593" s="2"/>
      <c r="W593" s="2"/>
      <c r="X593" s="2"/>
      <c r="Y593" s="2" t="n">
        <v>0.183</v>
      </c>
      <c r="Z593" s="2" t="n">
        <v>1336</v>
      </c>
      <c r="AA593" s="2" t="s">
        <v>293</v>
      </c>
      <c r="AB593" s="2"/>
      <c r="AC593" s="2"/>
      <c r="AD593" s="2" t="s">
        <v>289</v>
      </c>
      <c r="AE593" s="2" t="s">
        <v>361</v>
      </c>
      <c r="AF593" s="2" t="s">
        <v>294</v>
      </c>
      <c r="AG593" s="9"/>
      <c r="AH593" s="9"/>
      <c r="AI593" s="9"/>
    </row>
    <row r="594" customFormat="false" ht="15" hidden="false" customHeight="false" outlineLevel="0" collapsed="false">
      <c r="A594" s="2" t="s">
        <v>5158</v>
      </c>
      <c r="B594" s="2" t="n">
        <v>593</v>
      </c>
      <c r="C594" s="2" t="s">
        <v>4652</v>
      </c>
      <c r="D594" s="2" t="s">
        <v>5159</v>
      </c>
      <c r="E594" s="2" t="s">
        <v>5160</v>
      </c>
      <c r="F594" s="2" t="s">
        <v>5161</v>
      </c>
      <c r="G594" s="2" t="s">
        <v>322</v>
      </c>
      <c r="H594" s="2" t="s">
        <v>423</v>
      </c>
      <c r="I594" s="2" t="s">
        <v>5162</v>
      </c>
      <c r="J594" s="2" t="s">
        <v>5163</v>
      </c>
      <c r="K594" s="2" t="s">
        <v>303</v>
      </c>
      <c r="L594" s="2" t="s">
        <v>286</v>
      </c>
      <c r="M594" s="2" t="s">
        <v>468</v>
      </c>
      <c r="N594" s="2" t="s">
        <v>578</v>
      </c>
      <c r="O594" s="2" t="s">
        <v>289</v>
      </c>
      <c r="P594" s="2" t="s">
        <v>361</v>
      </c>
      <c r="Q594" s="2" t="s">
        <v>5164</v>
      </c>
      <c r="R594" s="2" t="s">
        <v>289</v>
      </c>
      <c r="S594" s="2" t="s">
        <v>361</v>
      </c>
      <c r="T594" s="2" t="s">
        <v>5165</v>
      </c>
      <c r="U594" s="2" t="str">
        <f aca="false">IF(AND(O594=R594,O594&lt;&gt;"UNSURE"),"Agree","Conflict/Unsure")</f>
        <v>Agree</v>
      </c>
      <c r="V594" s="2"/>
      <c r="W594" s="2"/>
      <c r="X594" s="2"/>
      <c r="Y594" s="2" t="n">
        <v>0.127</v>
      </c>
      <c r="Z594" s="2" t="n">
        <v>1623</v>
      </c>
      <c r="AA594" s="2" t="s">
        <v>293</v>
      </c>
      <c r="AB594" s="2"/>
      <c r="AC594" s="2"/>
      <c r="AD594" s="2" t="s">
        <v>289</v>
      </c>
      <c r="AE594" s="2" t="s">
        <v>361</v>
      </c>
      <c r="AF594" s="2" t="s">
        <v>294</v>
      </c>
      <c r="AG594" s="9"/>
      <c r="AH594" s="9"/>
      <c r="AI594" s="9"/>
    </row>
    <row r="595" customFormat="false" ht="15" hidden="false" customHeight="false" outlineLevel="0" collapsed="false">
      <c r="A595" s="2" t="s">
        <v>5166</v>
      </c>
      <c r="B595" s="2" t="n">
        <v>594</v>
      </c>
      <c r="C595" s="2" t="s">
        <v>4652</v>
      </c>
      <c r="D595" s="2" t="s">
        <v>5167</v>
      </c>
      <c r="E595" s="2" t="s">
        <v>5168</v>
      </c>
      <c r="F595" s="2" t="s">
        <v>5169</v>
      </c>
      <c r="G595" s="2" t="s">
        <v>322</v>
      </c>
      <c r="H595" s="2" t="s">
        <v>3509</v>
      </c>
      <c r="I595" s="2" t="s">
        <v>5170</v>
      </c>
      <c r="J595" s="2"/>
      <c r="K595" s="2" t="s">
        <v>303</v>
      </c>
      <c r="L595" s="2" t="s">
        <v>314</v>
      </c>
      <c r="M595" s="2" t="s">
        <v>779</v>
      </c>
      <c r="N595" s="2" t="s">
        <v>161</v>
      </c>
      <c r="O595" s="2" t="s">
        <v>289</v>
      </c>
      <c r="P595" s="2" t="s">
        <v>305</v>
      </c>
      <c r="Q595" s="2" t="s">
        <v>5171</v>
      </c>
      <c r="R595" s="2" t="s">
        <v>289</v>
      </c>
      <c r="S595" s="2" t="s">
        <v>305</v>
      </c>
      <c r="T595" s="2" t="s">
        <v>5172</v>
      </c>
      <c r="U595" s="2" t="str">
        <f aca="false">IF(AND(O595=R595,O595&lt;&gt;"UNSURE"),"Agree","Conflict/Unsure")</f>
        <v>Agree</v>
      </c>
      <c r="V595" s="2"/>
      <c r="W595" s="2"/>
      <c r="X595" s="2"/>
      <c r="Y595" s="2" t="n">
        <v>0.2</v>
      </c>
      <c r="Z595" s="2" t="n">
        <v>1254</v>
      </c>
      <c r="AA595" s="2" t="s">
        <v>293</v>
      </c>
      <c r="AB595" s="2"/>
      <c r="AC595" s="2"/>
      <c r="AD595" s="2" t="s">
        <v>289</v>
      </c>
      <c r="AE595" s="2" t="s">
        <v>305</v>
      </c>
      <c r="AF595" s="2" t="s">
        <v>294</v>
      </c>
      <c r="AG595" s="9"/>
      <c r="AH595" s="9"/>
      <c r="AI595" s="9"/>
    </row>
    <row r="596" customFormat="false" ht="15" hidden="false" customHeight="false" outlineLevel="0" collapsed="false">
      <c r="A596" s="2" t="s">
        <v>5173</v>
      </c>
      <c r="B596" s="2" t="n">
        <v>595</v>
      </c>
      <c r="C596" s="2" t="s">
        <v>4652</v>
      </c>
      <c r="D596" s="2" t="s">
        <v>5174</v>
      </c>
      <c r="E596" s="2" t="s">
        <v>5175</v>
      </c>
      <c r="F596" s="2" t="s">
        <v>5176</v>
      </c>
      <c r="G596" s="2" t="s">
        <v>344</v>
      </c>
      <c r="H596" s="2" t="s">
        <v>415</v>
      </c>
      <c r="I596" s="2" t="s">
        <v>5177</v>
      </c>
      <c r="J596" s="2" t="s">
        <v>5178</v>
      </c>
      <c r="K596" s="2" t="s">
        <v>303</v>
      </c>
      <c r="L596" s="2" t="s">
        <v>286</v>
      </c>
      <c r="M596" s="2" t="s">
        <v>400</v>
      </c>
      <c r="N596" s="2" t="s">
        <v>304</v>
      </c>
      <c r="O596" s="2" t="s">
        <v>289</v>
      </c>
      <c r="P596" s="2" t="s">
        <v>361</v>
      </c>
      <c r="Q596" s="2" t="s">
        <v>5179</v>
      </c>
      <c r="R596" s="2" t="s">
        <v>289</v>
      </c>
      <c r="S596" s="2" t="s">
        <v>361</v>
      </c>
      <c r="T596" s="2" t="s">
        <v>5180</v>
      </c>
      <c r="U596" s="2" t="str">
        <f aca="false">IF(AND(O596=R596,O596&lt;&gt;"UNSURE"),"Agree","Conflict/Unsure")</f>
        <v>Agree</v>
      </c>
      <c r="V596" s="2"/>
      <c r="W596" s="2"/>
      <c r="X596" s="2"/>
      <c r="Y596" s="2" t="n">
        <v>0.145</v>
      </c>
      <c r="Z596" s="2" t="n">
        <v>1518</v>
      </c>
      <c r="AA596" s="2" t="s">
        <v>293</v>
      </c>
      <c r="AB596" s="2"/>
      <c r="AC596" s="2"/>
      <c r="AD596" s="2" t="s">
        <v>289</v>
      </c>
      <c r="AE596" s="2" t="s">
        <v>361</v>
      </c>
      <c r="AF596" s="2" t="s">
        <v>294</v>
      </c>
      <c r="AG596" s="9"/>
      <c r="AH596" s="9"/>
      <c r="AI596" s="9"/>
    </row>
    <row r="597" customFormat="false" ht="15" hidden="false" customHeight="false" outlineLevel="0" collapsed="false">
      <c r="A597" s="2" t="s">
        <v>5181</v>
      </c>
      <c r="B597" s="2" t="n">
        <v>596</v>
      </c>
      <c r="C597" s="2" t="s">
        <v>4652</v>
      </c>
      <c r="D597" s="2" t="s">
        <v>5182</v>
      </c>
      <c r="E597" s="2" t="s">
        <v>5183</v>
      </c>
      <c r="F597" s="2" t="s">
        <v>5184</v>
      </c>
      <c r="G597" s="2" t="s">
        <v>322</v>
      </c>
      <c r="H597" s="2" t="s">
        <v>1339</v>
      </c>
      <c r="I597" s="2" t="s">
        <v>5185</v>
      </c>
      <c r="J597" s="2" t="s">
        <v>5186</v>
      </c>
      <c r="K597" s="2" t="s">
        <v>303</v>
      </c>
      <c r="L597" s="2" t="s">
        <v>286</v>
      </c>
      <c r="M597" s="2" t="s">
        <v>287</v>
      </c>
      <c r="N597" s="2" t="s">
        <v>588</v>
      </c>
      <c r="O597" s="2" t="s">
        <v>350</v>
      </c>
      <c r="P597" s="2" t="s">
        <v>351</v>
      </c>
      <c r="Q597" s="2" t="s">
        <v>5187</v>
      </c>
      <c r="R597" s="2" t="s">
        <v>350</v>
      </c>
      <c r="S597" s="2" t="s">
        <v>351</v>
      </c>
      <c r="T597" s="2" t="s">
        <v>5188</v>
      </c>
      <c r="U597" s="2" t="str">
        <f aca="false">IF(AND(O597=R597,O597&lt;&gt;"UNSURE"),"Agree","Conflict/Unsure")</f>
        <v>Agree</v>
      </c>
      <c r="V597" s="2"/>
      <c r="W597" s="2"/>
      <c r="X597" s="2"/>
      <c r="Y597" s="2" t="n">
        <v>1.153</v>
      </c>
      <c r="Z597" s="2" t="n">
        <v>22</v>
      </c>
      <c r="AA597" s="2" t="s">
        <v>293</v>
      </c>
      <c r="AB597" s="2"/>
      <c r="AC597" s="2"/>
      <c r="AD597" s="2" t="s">
        <v>350</v>
      </c>
      <c r="AE597" s="2" t="s">
        <v>351</v>
      </c>
      <c r="AF597" s="2" t="s">
        <v>294</v>
      </c>
      <c r="AG597" s="9"/>
      <c r="AH597" s="9"/>
      <c r="AI597" s="9"/>
    </row>
    <row r="598" customFormat="false" ht="15" hidden="false" customHeight="false" outlineLevel="0" collapsed="false">
      <c r="A598" s="2" t="s">
        <v>5189</v>
      </c>
      <c r="B598" s="2" t="n">
        <v>597</v>
      </c>
      <c r="C598" s="2" t="s">
        <v>4652</v>
      </c>
      <c r="D598" s="2" t="s">
        <v>5190</v>
      </c>
      <c r="E598" s="2" t="s">
        <v>5191</v>
      </c>
      <c r="F598" s="2" t="s">
        <v>5192</v>
      </c>
      <c r="G598" s="2" t="s">
        <v>322</v>
      </c>
      <c r="H598" s="2" t="s">
        <v>5193</v>
      </c>
      <c r="I598" s="2" t="s">
        <v>5194</v>
      </c>
      <c r="J598" s="2"/>
      <c r="K598" s="2" t="s">
        <v>303</v>
      </c>
      <c r="L598" s="2" t="s">
        <v>314</v>
      </c>
      <c r="M598" s="2" t="s">
        <v>371</v>
      </c>
      <c r="N598" s="2" t="s">
        <v>161</v>
      </c>
      <c r="O598" s="2" t="s">
        <v>289</v>
      </c>
      <c r="P598" s="2" t="s">
        <v>361</v>
      </c>
      <c r="Q598" s="2" t="s">
        <v>5195</v>
      </c>
      <c r="R598" s="2" t="s">
        <v>289</v>
      </c>
      <c r="S598" s="2" t="s">
        <v>361</v>
      </c>
      <c r="T598" s="2" t="s">
        <v>5195</v>
      </c>
      <c r="U598" s="2" t="str">
        <f aca="false">IF(AND(O598=R598,O598&lt;&gt;"UNSURE"),"Agree","Conflict/Unsure")</f>
        <v>Agree</v>
      </c>
      <c r="V598" s="2"/>
      <c r="W598" s="2"/>
      <c r="X598" s="2"/>
      <c r="Y598" s="2" t="n">
        <v>0.157</v>
      </c>
      <c r="Z598" s="2" t="n">
        <v>1456</v>
      </c>
      <c r="AA598" s="2" t="s">
        <v>293</v>
      </c>
      <c r="AB598" s="2"/>
      <c r="AC598" s="2"/>
      <c r="AD598" s="2" t="s">
        <v>289</v>
      </c>
      <c r="AE598" s="2" t="s">
        <v>361</v>
      </c>
      <c r="AF598" s="2" t="s">
        <v>294</v>
      </c>
      <c r="AG598" s="9"/>
      <c r="AH598" s="9"/>
      <c r="AI598" s="9"/>
    </row>
    <row r="599" customFormat="false" ht="15" hidden="false" customHeight="false" outlineLevel="0" collapsed="false">
      <c r="A599" s="2" t="s">
        <v>5196</v>
      </c>
      <c r="B599" s="2" t="n">
        <v>598</v>
      </c>
      <c r="C599" s="2" t="s">
        <v>4652</v>
      </c>
      <c r="D599" s="2" t="s">
        <v>5197</v>
      </c>
      <c r="E599" s="2" t="s">
        <v>5198</v>
      </c>
      <c r="F599" s="2" t="s">
        <v>5199</v>
      </c>
      <c r="G599" s="2" t="s">
        <v>344</v>
      </c>
      <c r="H599" s="2" t="s">
        <v>378</v>
      </c>
      <c r="I599" s="2" t="s">
        <v>5200</v>
      </c>
      <c r="J599" s="2" t="s">
        <v>5201</v>
      </c>
      <c r="K599" s="2" t="s">
        <v>303</v>
      </c>
      <c r="L599" s="2" t="s">
        <v>286</v>
      </c>
      <c r="M599" s="2" t="s">
        <v>1723</v>
      </c>
      <c r="N599" s="2" t="s">
        <v>3074</v>
      </c>
      <c r="O599" s="2" t="s">
        <v>350</v>
      </c>
      <c r="P599" s="2" t="s">
        <v>351</v>
      </c>
      <c r="Q599" s="2" t="s">
        <v>5202</v>
      </c>
      <c r="R599" s="2" t="s">
        <v>350</v>
      </c>
      <c r="S599" s="2" t="s">
        <v>351</v>
      </c>
      <c r="T599" s="2" t="s">
        <v>5203</v>
      </c>
      <c r="U599" s="2" t="str">
        <f aca="false">IF(AND(O599=R599,O599&lt;&gt;"UNSURE"),"Agree","Conflict/Unsure")</f>
        <v>Agree</v>
      </c>
      <c r="V599" s="2"/>
      <c r="W599" s="2"/>
      <c r="X599" s="2"/>
      <c r="Y599" s="2" t="n">
        <v>0.75</v>
      </c>
      <c r="Z599" s="2" t="n">
        <v>268</v>
      </c>
      <c r="AA599" s="2" t="s">
        <v>293</v>
      </c>
      <c r="AB599" s="2"/>
      <c r="AC599" s="2"/>
      <c r="AD599" s="2" t="s">
        <v>350</v>
      </c>
      <c r="AE599" s="2" t="s">
        <v>351</v>
      </c>
      <c r="AF599" s="2" t="s">
        <v>294</v>
      </c>
      <c r="AG599" s="9"/>
      <c r="AH599" s="9"/>
      <c r="AI599" s="9"/>
    </row>
    <row r="600" customFormat="false" ht="15" hidden="false" customHeight="false" outlineLevel="0" collapsed="false">
      <c r="A600" s="2" t="s">
        <v>5204</v>
      </c>
      <c r="B600" s="2" t="n">
        <v>599</v>
      </c>
      <c r="C600" s="2" t="s">
        <v>4652</v>
      </c>
      <c r="D600" s="2" t="s">
        <v>5205</v>
      </c>
      <c r="E600" s="2" t="s">
        <v>5206</v>
      </c>
      <c r="F600" s="2" t="s">
        <v>5207</v>
      </c>
      <c r="G600" s="2" t="s">
        <v>281</v>
      </c>
      <c r="H600" s="2" t="s">
        <v>5208</v>
      </c>
      <c r="I600" s="2" t="s">
        <v>5209</v>
      </c>
      <c r="J600" s="2" t="s">
        <v>5210</v>
      </c>
      <c r="K600" s="2" t="s">
        <v>303</v>
      </c>
      <c r="L600" s="2" t="s">
        <v>286</v>
      </c>
      <c r="M600" s="2" t="s">
        <v>758</v>
      </c>
      <c r="N600" s="2" t="s">
        <v>304</v>
      </c>
      <c r="O600" s="2" t="s">
        <v>289</v>
      </c>
      <c r="P600" s="2" t="s">
        <v>361</v>
      </c>
      <c r="Q600" s="2" t="s">
        <v>5211</v>
      </c>
      <c r="R600" s="2" t="s">
        <v>289</v>
      </c>
      <c r="S600" s="2" t="s">
        <v>361</v>
      </c>
      <c r="T600" s="2" t="s">
        <v>5212</v>
      </c>
      <c r="U600" s="2" t="str">
        <f aca="false">IF(AND(O600=R600,O600&lt;&gt;"UNSURE"),"Agree","Conflict/Unsure")</f>
        <v>Agree</v>
      </c>
      <c r="V600" s="2"/>
      <c r="W600" s="2"/>
      <c r="X600" s="2"/>
      <c r="Y600" s="2" t="n">
        <v>0.535</v>
      </c>
      <c r="Z600" s="2" t="n">
        <v>433</v>
      </c>
      <c r="AA600" s="2" t="s">
        <v>293</v>
      </c>
      <c r="AB600" s="2"/>
      <c r="AC600" s="2"/>
      <c r="AD600" s="2" t="s">
        <v>289</v>
      </c>
      <c r="AE600" s="2" t="s">
        <v>361</v>
      </c>
      <c r="AF600" s="2" t="s">
        <v>294</v>
      </c>
      <c r="AG600" s="9"/>
      <c r="AH600" s="9"/>
      <c r="AI600" s="9"/>
    </row>
    <row r="601" customFormat="false" ht="15" hidden="false" customHeight="false" outlineLevel="0" collapsed="false">
      <c r="A601" s="2" t="s">
        <v>5213</v>
      </c>
      <c r="B601" s="2" t="n">
        <v>600</v>
      </c>
      <c r="C601" s="2" t="s">
        <v>4652</v>
      </c>
      <c r="D601" s="2" t="s">
        <v>5214</v>
      </c>
      <c r="E601" s="2" t="s">
        <v>5215</v>
      </c>
      <c r="F601" s="2" t="s">
        <v>5216</v>
      </c>
      <c r="G601" s="2" t="s">
        <v>322</v>
      </c>
      <c r="H601" s="2" t="s">
        <v>1616</v>
      </c>
      <c r="I601" s="2" t="s">
        <v>5217</v>
      </c>
      <c r="J601" s="2"/>
      <c r="K601" s="2" t="s">
        <v>325</v>
      </c>
      <c r="L601" s="2" t="s">
        <v>314</v>
      </c>
      <c r="M601" s="2" t="s">
        <v>1704</v>
      </c>
      <c r="N601" s="2" t="s">
        <v>1333</v>
      </c>
      <c r="O601" s="2" t="s">
        <v>289</v>
      </c>
      <c r="P601" s="2" t="s">
        <v>305</v>
      </c>
      <c r="Q601" s="2" t="s">
        <v>5218</v>
      </c>
      <c r="R601" s="2" t="s">
        <v>289</v>
      </c>
      <c r="S601" s="2" t="s">
        <v>361</v>
      </c>
      <c r="T601" s="2" t="s">
        <v>5218</v>
      </c>
      <c r="U601" s="2" t="str">
        <f aca="false">IF(AND(O601=R601,O601&lt;&gt;"UNSURE"),"Agree","Conflict/Unsure")</f>
        <v>Agree</v>
      </c>
      <c r="V601" s="2"/>
      <c r="W601" s="2"/>
      <c r="X601" s="2"/>
      <c r="Y601" s="2" t="n">
        <v>0.125</v>
      </c>
      <c r="Z601" s="2" t="n">
        <v>1634</v>
      </c>
      <c r="AA601" s="2" t="s">
        <v>293</v>
      </c>
      <c r="AB601" s="2"/>
      <c r="AC601" s="2"/>
      <c r="AD601" s="2" t="s">
        <v>289</v>
      </c>
      <c r="AE601" s="2" t="s">
        <v>305</v>
      </c>
      <c r="AF601" s="2" t="s">
        <v>294</v>
      </c>
      <c r="AG601" s="9"/>
      <c r="AH601" s="9"/>
      <c r="AI601" s="9"/>
    </row>
    <row r="602" customFormat="false" ht="15" hidden="false" customHeight="false" outlineLevel="0" collapsed="false">
      <c r="A602" s="2" t="s">
        <v>5219</v>
      </c>
      <c r="B602" s="2" t="n">
        <v>601</v>
      </c>
      <c r="C602" s="2" t="s">
        <v>4652</v>
      </c>
      <c r="D602" s="2" t="s">
        <v>5220</v>
      </c>
      <c r="E602" s="2" t="s">
        <v>5221</v>
      </c>
      <c r="F602" s="2" t="s">
        <v>5222</v>
      </c>
      <c r="G602" s="2" t="s">
        <v>299</v>
      </c>
      <c r="H602" s="2" t="s">
        <v>4795</v>
      </c>
      <c r="I602" s="2" t="s">
        <v>5223</v>
      </c>
      <c r="J602" s="2" t="s">
        <v>5224</v>
      </c>
      <c r="K602" s="2" t="s">
        <v>303</v>
      </c>
      <c r="L602" s="2" t="s">
        <v>286</v>
      </c>
      <c r="M602" s="2" t="s">
        <v>468</v>
      </c>
      <c r="N602" s="2" t="s">
        <v>625</v>
      </c>
      <c r="O602" s="2" t="s">
        <v>289</v>
      </c>
      <c r="P602" s="2" t="s">
        <v>361</v>
      </c>
      <c r="Q602" s="2" t="s">
        <v>5225</v>
      </c>
      <c r="R602" s="2" t="s">
        <v>289</v>
      </c>
      <c r="S602" s="2" t="s">
        <v>361</v>
      </c>
      <c r="T602" s="2" t="s">
        <v>5226</v>
      </c>
      <c r="U602" s="2" t="str">
        <f aca="false">IF(AND(O602=R602,O602&lt;&gt;"UNSURE"),"Agree","Conflict/Unsure")</f>
        <v>Agree</v>
      </c>
      <c r="V602" s="2"/>
      <c r="W602" s="2"/>
      <c r="X602" s="2"/>
      <c r="Y602" s="2" t="n">
        <v>0.589</v>
      </c>
      <c r="Z602" s="2" t="n">
        <v>384</v>
      </c>
      <c r="AA602" s="2" t="s">
        <v>771</v>
      </c>
      <c r="AB602" s="2" t="s">
        <v>289</v>
      </c>
      <c r="AC602" s="2" t="s">
        <v>5227</v>
      </c>
      <c r="AD602" s="2" t="s">
        <v>289</v>
      </c>
      <c r="AE602" s="2" t="s">
        <v>361</v>
      </c>
      <c r="AF602" s="2" t="s">
        <v>294</v>
      </c>
      <c r="AG602" s="9"/>
      <c r="AH602" s="9"/>
      <c r="AI602" s="9"/>
    </row>
    <row r="603" customFormat="false" ht="15" hidden="false" customHeight="false" outlineLevel="0" collapsed="false">
      <c r="A603" s="2" t="s">
        <v>5228</v>
      </c>
      <c r="B603" s="2" t="n">
        <v>602</v>
      </c>
      <c r="C603" s="2" t="s">
        <v>4652</v>
      </c>
      <c r="D603" s="2" t="s">
        <v>5229</v>
      </c>
      <c r="E603" s="2" t="s">
        <v>5230</v>
      </c>
      <c r="F603" s="2" t="s">
        <v>5231</v>
      </c>
      <c r="G603" s="2" t="s">
        <v>344</v>
      </c>
      <c r="H603" s="2" t="s">
        <v>533</v>
      </c>
      <c r="I603" s="2" t="s">
        <v>5232</v>
      </c>
      <c r="J603" s="2"/>
      <c r="K603" s="2" t="s">
        <v>325</v>
      </c>
      <c r="L603" s="2" t="s">
        <v>314</v>
      </c>
      <c r="M603" s="2" t="s">
        <v>348</v>
      </c>
      <c r="N603" s="2" t="s">
        <v>161</v>
      </c>
      <c r="O603" s="2" t="s">
        <v>289</v>
      </c>
      <c r="P603" s="2" t="s">
        <v>305</v>
      </c>
      <c r="Q603" s="2" t="s">
        <v>5233</v>
      </c>
      <c r="R603" s="2" t="s">
        <v>289</v>
      </c>
      <c r="S603" s="2" t="s">
        <v>305</v>
      </c>
      <c r="T603" s="2" t="s">
        <v>5234</v>
      </c>
      <c r="U603" s="2" t="str">
        <f aca="false">IF(AND(O603=R603,O603&lt;&gt;"UNSURE"),"Agree","Conflict/Unsure")</f>
        <v>Agree</v>
      </c>
      <c r="V603" s="2"/>
      <c r="W603" s="2"/>
      <c r="X603" s="2"/>
      <c r="Y603" s="2" t="n">
        <v>0.117</v>
      </c>
      <c r="Z603" s="2" t="n">
        <v>1673</v>
      </c>
      <c r="AA603" s="2" t="s">
        <v>293</v>
      </c>
      <c r="AB603" s="2"/>
      <c r="AC603" s="2"/>
      <c r="AD603" s="2" t="s">
        <v>289</v>
      </c>
      <c r="AE603" s="2" t="s">
        <v>305</v>
      </c>
      <c r="AF603" s="2" t="s">
        <v>294</v>
      </c>
      <c r="AG603" s="9"/>
      <c r="AH603" s="9"/>
      <c r="AI603" s="9"/>
    </row>
    <row r="604" customFormat="false" ht="15" hidden="false" customHeight="false" outlineLevel="0" collapsed="false">
      <c r="A604" s="2" t="s">
        <v>5235</v>
      </c>
      <c r="B604" s="2" t="n">
        <v>603</v>
      </c>
      <c r="C604" s="2" t="s">
        <v>4652</v>
      </c>
      <c r="D604" s="2" t="s">
        <v>5236</v>
      </c>
      <c r="E604" s="2" t="s">
        <v>5237</v>
      </c>
      <c r="F604" s="2" t="s">
        <v>5238</v>
      </c>
      <c r="G604" s="2" t="s">
        <v>281</v>
      </c>
      <c r="H604" s="2" t="s">
        <v>5239</v>
      </c>
      <c r="I604" s="2" t="s">
        <v>5240</v>
      </c>
      <c r="J604" s="2"/>
      <c r="K604" s="2" t="s">
        <v>303</v>
      </c>
      <c r="L604" s="2" t="s">
        <v>314</v>
      </c>
      <c r="M604" s="2" t="s">
        <v>1132</v>
      </c>
      <c r="N604" s="2" t="s">
        <v>161</v>
      </c>
      <c r="O604" s="2" t="s">
        <v>289</v>
      </c>
      <c r="P604" s="2" t="s">
        <v>305</v>
      </c>
      <c r="Q604" s="2" t="s">
        <v>5241</v>
      </c>
      <c r="R604" s="2" t="s">
        <v>289</v>
      </c>
      <c r="S604" s="2" t="s">
        <v>305</v>
      </c>
      <c r="T604" s="2" t="s">
        <v>5241</v>
      </c>
      <c r="U604" s="2" t="str">
        <f aca="false">IF(AND(O604=R604,O604&lt;&gt;"UNSURE"),"Agree","Conflict/Unsure")</f>
        <v>Agree</v>
      </c>
      <c r="V604" s="2"/>
      <c r="W604" s="2"/>
      <c r="X604" s="2"/>
      <c r="Y604" s="2" t="n">
        <v>0.097</v>
      </c>
      <c r="Z604" s="2" t="n">
        <v>1783</v>
      </c>
      <c r="AA604" s="2" t="s">
        <v>293</v>
      </c>
      <c r="AB604" s="2"/>
      <c r="AC604" s="2"/>
      <c r="AD604" s="2" t="s">
        <v>289</v>
      </c>
      <c r="AE604" s="2" t="s">
        <v>305</v>
      </c>
      <c r="AF604" s="2" t="s">
        <v>294</v>
      </c>
      <c r="AG604" s="9"/>
      <c r="AH604" s="9"/>
      <c r="AI604" s="9"/>
    </row>
    <row r="605" customFormat="false" ht="15" hidden="false" customHeight="false" outlineLevel="0" collapsed="false">
      <c r="A605" s="2" t="s">
        <v>5242</v>
      </c>
      <c r="B605" s="2" t="n">
        <v>604</v>
      </c>
      <c r="C605" s="2" t="s">
        <v>4652</v>
      </c>
      <c r="D605" s="2" t="s">
        <v>5243</v>
      </c>
      <c r="E605" s="2" t="s">
        <v>5244</v>
      </c>
      <c r="F605" s="2" t="s">
        <v>5245</v>
      </c>
      <c r="G605" s="2" t="s">
        <v>322</v>
      </c>
      <c r="H605" s="2" t="s">
        <v>684</v>
      </c>
      <c r="I605" s="2" t="s">
        <v>5246</v>
      </c>
      <c r="J605" s="2" t="s">
        <v>5247</v>
      </c>
      <c r="K605" s="2" t="s">
        <v>303</v>
      </c>
      <c r="L605" s="2" t="s">
        <v>286</v>
      </c>
      <c r="M605" s="2" t="s">
        <v>852</v>
      </c>
      <c r="N605" s="2" t="s">
        <v>349</v>
      </c>
      <c r="O605" s="2" t="s">
        <v>289</v>
      </c>
      <c r="P605" s="2" t="s">
        <v>361</v>
      </c>
      <c r="Q605" s="2" t="s">
        <v>5248</v>
      </c>
      <c r="R605" s="2" t="s">
        <v>289</v>
      </c>
      <c r="S605" s="2" t="s">
        <v>361</v>
      </c>
      <c r="T605" s="2" t="s">
        <v>5248</v>
      </c>
      <c r="U605" s="2" t="str">
        <f aca="false">IF(AND(O605=R605,O605&lt;&gt;"UNSURE"),"Agree","Conflict/Unsure")</f>
        <v>Agree</v>
      </c>
      <c r="V605" s="2"/>
      <c r="W605" s="2"/>
      <c r="X605" s="2"/>
      <c r="Y605" s="2" t="n">
        <v>0.786</v>
      </c>
      <c r="Z605" s="2" t="n">
        <v>235</v>
      </c>
      <c r="AA605" s="2" t="s">
        <v>771</v>
      </c>
      <c r="AB605" s="2" t="s">
        <v>289</v>
      </c>
      <c r="AC605" s="2" t="s">
        <v>5249</v>
      </c>
      <c r="AD605" s="2" t="s">
        <v>289</v>
      </c>
      <c r="AE605" s="2" t="s">
        <v>361</v>
      </c>
      <c r="AF605" s="2" t="s">
        <v>294</v>
      </c>
      <c r="AG605" s="9"/>
      <c r="AH605" s="9"/>
      <c r="AI605" s="9"/>
    </row>
    <row r="606" customFormat="false" ht="15" hidden="false" customHeight="false" outlineLevel="0" collapsed="false">
      <c r="A606" s="2" t="s">
        <v>5250</v>
      </c>
      <c r="B606" s="2" t="n">
        <v>605</v>
      </c>
      <c r="C606" s="2" t="s">
        <v>4652</v>
      </c>
      <c r="D606" s="2" t="s">
        <v>5251</v>
      </c>
      <c r="E606" s="2"/>
      <c r="F606" s="2" t="s">
        <v>5252</v>
      </c>
      <c r="G606" s="2" t="s">
        <v>322</v>
      </c>
      <c r="H606" s="2" t="s">
        <v>575</v>
      </c>
      <c r="I606" s="2" t="s">
        <v>5253</v>
      </c>
      <c r="J606" s="2" t="s">
        <v>5254</v>
      </c>
      <c r="K606" s="2" t="s">
        <v>285</v>
      </c>
      <c r="L606" s="2" t="s">
        <v>286</v>
      </c>
      <c r="M606" s="2" t="s">
        <v>315</v>
      </c>
      <c r="N606" s="2" t="s">
        <v>496</v>
      </c>
      <c r="O606" s="2" t="s">
        <v>289</v>
      </c>
      <c r="P606" s="2" t="s">
        <v>290</v>
      </c>
      <c r="Q606" s="2" t="s">
        <v>5255</v>
      </c>
      <c r="R606" s="2" t="s">
        <v>289</v>
      </c>
      <c r="S606" s="2" t="s">
        <v>290</v>
      </c>
      <c r="T606" s="2" t="s">
        <v>5256</v>
      </c>
      <c r="U606" s="2" t="str">
        <f aca="false">IF(AND(O606=R606,O606&lt;&gt;"UNSURE"),"Agree","Conflict/Unsure")</f>
        <v>Agree</v>
      </c>
      <c r="V606" s="2"/>
      <c r="W606" s="2"/>
      <c r="X606" s="2"/>
      <c r="Y606" s="2" t="n">
        <v>0.272</v>
      </c>
      <c r="Z606" s="2" t="n">
        <v>950</v>
      </c>
      <c r="AA606" s="2" t="s">
        <v>293</v>
      </c>
      <c r="AB606" s="2"/>
      <c r="AC606" s="2"/>
      <c r="AD606" s="2" t="s">
        <v>289</v>
      </c>
      <c r="AE606" s="2" t="s">
        <v>290</v>
      </c>
      <c r="AF606" s="2" t="s">
        <v>294</v>
      </c>
      <c r="AG606" s="9"/>
      <c r="AH606" s="9"/>
      <c r="AI606" s="9"/>
    </row>
    <row r="607" customFormat="false" ht="15" hidden="false" customHeight="false" outlineLevel="0" collapsed="false">
      <c r="A607" s="2" t="s">
        <v>5257</v>
      </c>
      <c r="B607" s="2" t="n">
        <v>606</v>
      </c>
      <c r="C607" s="2" t="s">
        <v>4652</v>
      </c>
      <c r="D607" s="2" t="s">
        <v>5258</v>
      </c>
      <c r="E607" s="2" t="s">
        <v>5259</v>
      </c>
      <c r="F607" s="2" t="s">
        <v>5260</v>
      </c>
      <c r="G607" s="2" t="s">
        <v>344</v>
      </c>
      <c r="H607" s="2" t="s">
        <v>4073</v>
      </c>
      <c r="I607" s="2" t="s">
        <v>5261</v>
      </c>
      <c r="J607" s="2"/>
      <c r="K607" s="2" t="s">
        <v>303</v>
      </c>
      <c r="L607" s="2" t="s">
        <v>314</v>
      </c>
      <c r="M607" s="2" t="s">
        <v>5262</v>
      </c>
      <c r="N607" s="2" t="s">
        <v>780</v>
      </c>
      <c r="O607" s="2" t="s">
        <v>289</v>
      </c>
      <c r="P607" s="2" t="s">
        <v>361</v>
      </c>
      <c r="Q607" s="2" t="s">
        <v>5263</v>
      </c>
      <c r="R607" s="2" t="s">
        <v>289</v>
      </c>
      <c r="S607" s="2" t="s">
        <v>361</v>
      </c>
      <c r="T607" s="2" t="s">
        <v>5263</v>
      </c>
      <c r="U607" s="2" t="str">
        <f aca="false">IF(AND(O607=R607,O607&lt;&gt;"UNSURE"),"Agree","Conflict/Unsure")</f>
        <v>Agree</v>
      </c>
      <c r="V607" s="2"/>
      <c r="W607" s="2"/>
      <c r="X607" s="2"/>
      <c r="Y607" s="2" t="n">
        <v>0.347</v>
      </c>
      <c r="Z607" s="2" t="n">
        <v>758</v>
      </c>
      <c r="AA607" s="2" t="s">
        <v>293</v>
      </c>
      <c r="AB607" s="2"/>
      <c r="AC607" s="2"/>
      <c r="AD607" s="2" t="s">
        <v>289</v>
      </c>
      <c r="AE607" s="2" t="s">
        <v>361</v>
      </c>
      <c r="AF607" s="2" t="s">
        <v>294</v>
      </c>
      <c r="AG607" s="9"/>
      <c r="AH607" s="9"/>
      <c r="AI607" s="9"/>
    </row>
    <row r="608" customFormat="false" ht="15" hidden="false" customHeight="false" outlineLevel="0" collapsed="false">
      <c r="A608" s="2" t="s">
        <v>5264</v>
      </c>
      <c r="B608" s="2" t="n">
        <v>607</v>
      </c>
      <c r="C608" s="2" t="s">
        <v>4652</v>
      </c>
      <c r="D608" s="2" t="s">
        <v>5265</v>
      </c>
      <c r="E608" s="2" t="s">
        <v>5266</v>
      </c>
      <c r="F608" s="2" t="s">
        <v>5267</v>
      </c>
      <c r="G608" s="2" t="s">
        <v>322</v>
      </c>
      <c r="H608" s="2" t="s">
        <v>606</v>
      </c>
      <c r="I608" s="2" t="s">
        <v>5268</v>
      </c>
      <c r="J608" s="2" t="s">
        <v>5269</v>
      </c>
      <c r="K608" s="2" t="s">
        <v>303</v>
      </c>
      <c r="L608" s="2" t="s">
        <v>286</v>
      </c>
      <c r="M608" s="2" t="s">
        <v>326</v>
      </c>
      <c r="N608" s="2" t="s">
        <v>304</v>
      </c>
      <c r="O608" s="2" t="s">
        <v>350</v>
      </c>
      <c r="P608" s="2" t="s">
        <v>351</v>
      </c>
      <c r="Q608" s="2" t="s">
        <v>5270</v>
      </c>
      <c r="R608" s="2" t="s">
        <v>350</v>
      </c>
      <c r="S608" s="2" t="s">
        <v>351</v>
      </c>
      <c r="T608" s="2" t="s">
        <v>5271</v>
      </c>
      <c r="U608" s="2" t="str">
        <f aca="false">IF(AND(O608=R608,O608&lt;&gt;"UNSURE"),"Agree","Conflict/Unsure")</f>
        <v>Agree</v>
      </c>
      <c r="V608" s="2"/>
      <c r="W608" s="2"/>
      <c r="X608" s="2"/>
      <c r="Y608" s="2" t="n">
        <v>0.786</v>
      </c>
      <c r="Z608" s="2" t="n">
        <v>236</v>
      </c>
      <c r="AA608" s="2" t="s">
        <v>293</v>
      </c>
      <c r="AB608" s="2"/>
      <c r="AC608" s="2"/>
      <c r="AD608" s="2" t="s">
        <v>350</v>
      </c>
      <c r="AE608" s="2" t="s">
        <v>351</v>
      </c>
      <c r="AF608" s="2" t="s">
        <v>294</v>
      </c>
      <c r="AG608" s="9"/>
      <c r="AH608" s="9"/>
      <c r="AI608" s="9"/>
    </row>
    <row r="609" customFormat="false" ht="15" hidden="false" customHeight="false" outlineLevel="0" collapsed="false">
      <c r="A609" s="2" t="s">
        <v>5272</v>
      </c>
      <c r="B609" s="2" t="n">
        <v>608</v>
      </c>
      <c r="C609" s="2" t="s">
        <v>4652</v>
      </c>
      <c r="D609" s="2" t="s">
        <v>5273</v>
      </c>
      <c r="E609" s="2" t="s">
        <v>5274</v>
      </c>
      <c r="F609" s="2" t="s">
        <v>5275</v>
      </c>
      <c r="G609" s="2" t="s">
        <v>344</v>
      </c>
      <c r="H609" s="2" t="s">
        <v>1694</v>
      </c>
      <c r="I609" s="2" t="s">
        <v>5276</v>
      </c>
      <c r="J609" s="2"/>
      <c r="K609" s="2" t="s">
        <v>303</v>
      </c>
      <c r="L609" s="2" t="s">
        <v>314</v>
      </c>
      <c r="M609" s="2" t="s">
        <v>400</v>
      </c>
      <c r="N609" s="2" t="s">
        <v>438</v>
      </c>
      <c r="O609" s="2" t="s">
        <v>289</v>
      </c>
      <c r="P609" s="2" t="s">
        <v>361</v>
      </c>
      <c r="Q609" s="2" t="s">
        <v>5277</v>
      </c>
      <c r="R609" s="2" t="s">
        <v>289</v>
      </c>
      <c r="S609" s="2" t="s">
        <v>361</v>
      </c>
      <c r="T609" s="2" t="s">
        <v>5277</v>
      </c>
      <c r="U609" s="2" t="str">
        <f aca="false">IF(AND(O609=R609,O609&lt;&gt;"UNSURE"),"Agree","Conflict/Unsure")</f>
        <v>Agree</v>
      </c>
      <c r="V609" s="2"/>
      <c r="W609" s="2"/>
      <c r="X609" s="2"/>
      <c r="Y609" s="2" t="n">
        <v>0.296</v>
      </c>
      <c r="Z609" s="2" t="n">
        <v>882</v>
      </c>
      <c r="AA609" s="2" t="s">
        <v>293</v>
      </c>
      <c r="AB609" s="2"/>
      <c r="AC609" s="2"/>
      <c r="AD609" s="2" t="s">
        <v>289</v>
      </c>
      <c r="AE609" s="2" t="s">
        <v>361</v>
      </c>
      <c r="AF609" s="2" t="s">
        <v>294</v>
      </c>
      <c r="AG609" s="9"/>
      <c r="AH609" s="9"/>
      <c r="AI609" s="9"/>
    </row>
    <row r="610" customFormat="false" ht="15" hidden="false" customHeight="false" outlineLevel="0" collapsed="false">
      <c r="A610" s="2" t="s">
        <v>5278</v>
      </c>
      <c r="B610" s="2" t="n">
        <v>609</v>
      </c>
      <c r="C610" s="2" t="s">
        <v>4652</v>
      </c>
      <c r="D610" s="2" t="s">
        <v>5279</v>
      </c>
      <c r="E610" s="2" t="s">
        <v>5280</v>
      </c>
      <c r="F610" s="2" t="s">
        <v>5281</v>
      </c>
      <c r="G610" s="2" t="s">
        <v>281</v>
      </c>
      <c r="H610" s="2" t="s">
        <v>5282</v>
      </c>
      <c r="I610" s="2" t="s">
        <v>5283</v>
      </c>
      <c r="J610" s="2"/>
      <c r="K610" s="2" t="s">
        <v>515</v>
      </c>
      <c r="L610" s="2" t="s">
        <v>516</v>
      </c>
      <c r="M610" s="2" t="s">
        <v>348</v>
      </c>
      <c r="N610" s="2" t="s">
        <v>161</v>
      </c>
      <c r="O610" s="2" t="s">
        <v>289</v>
      </c>
      <c r="P610" s="2" t="s">
        <v>290</v>
      </c>
      <c r="Q610" s="2" t="s">
        <v>5284</v>
      </c>
      <c r="R610" s="2" t="s">
        <v>289</v>
      </c>
      <c r="S610" s="2" t="s">
        <v>290</v>
      </c>
      <c r="T610" s="2" t="s">
        <v>5285</v>
      </c>
      <c r="U610" s="2" t="str">
        <f aca="false">IF(AND(O610=R610,O610&lt;&gt;"UNSURE"),"Agree","Conflict/Unsure")</f>
        <v>Agree</v>
      </c>
      <c r="V610" s="2"/>
      <c r="W610" s="2"/>
      <c r="X610" s="2"/>
      <c r="Y610" s="2" t="n">
        <v>0.228</v>
      </c>
      <c r="Z610" s="2" t="n">
        <v>1128</v>
      </c>
      <c r="AA610" s="2" t="s">
        <v>293</v>
      </c>
      <c r="AB610" s="2"/>
      <c r="AC610" s="2"/>
      <c r="AD610" s="2" t="s">
        <v>289</v>
      </c>
      <c r="AE610" s="2" t="s">
        <v>290</v>
      </c>
      <c r="AF610" s="2" t="s">
        <v>294</v>
      </c>
      <c r="AG610" s="9"/>
      <c r="AH610" s="9"/>
      <c r="AI610" s="9"/>
    </row>
    <row r="611" customFormat="false" ht="15" hidden="false" customHeight="false" outlineLevel="0" collapsed="false">
      <c r="A611" s="2" t="s">
        <v>5286</v>
      </c>
      <c r="B611" s="2" t="n">
        <v>610</v>
      </c>
      <c r="C611" s="2" t="s">
        <v>4652</v>
      </c>
      <c r="D611" s="2" t="s">
        <v>5287</v>
      </c>
      <c r="E611" s="2"/>
      <c r="F611" s="2" t="s">
        <v>5288</v>
      </c>
      <c r="G611" s="2" t="s">
        <v>344</v>
      </c>
      <c r="H611" s="2" t="s">
        <v>5289</v>
      </c>
      <c r="I611" s="2" t="s">
        <v>5290</v>
      </c>
      <c r="J611" s="2"/>
      <c r="K611" s="2" t="s">
        <v>303</v>
      </c>
      <c r="L611" s="2" t="s">
        <v>314</v>
      </c>
      <c r="M611" s="2" t="s">
        <v>371</v>
      </c>
      <c r="N611" s="2" t="s">
        <v>780</v>
      </c>
      <c r="O611" s="2" t="s">
        <v>289</v>
      </c>
      <c r="P611" s="2" t="s">
        <v>361</v>
      </c>
      <c r="Q611" s="2" t="s">
        <v>5291</v>
      </c>
      <c r="R611" s="2" t="s">
        <v>289</v>
      </c>
      <c r="S611" s="2" t="s">
        <v>361</v>
      </c>
      <c r="T611" s="2" t="s">
        <v>5291</v>
      </c>
      <c r="U611" s="2" t="str">
        <f aca="false">IF(AND(O611=R611,O611&lt;&gt;"UNSURE"),"Agree","Conflict/Unsure")</f>
        <v>Agree</v>
      </c>
      <c r="V611" s="2"/>
      <c r="W611" s="2"/>
      <c r="X611" s="2"/>
      <c r="Y611" s="2" t="n">
        <v>0.03</v>
      </c>
      <c r="Z611" s="2" t="n">
        <v>2029</v>
      </c>
      <c r="AA611" s="2" t="s">
        <v>293</v>
      </c>
      <c r="AB611" s="2"/>
      <c r="AC611" s="2"/>
      <c r="AD611" s="2" t="s">
        <v>289</v>
      </c>
      <c r="AE611" s="2" t="s">
        <v>361</v>
      </c>
      <c r="AF611" s="2" t="s">
        <v>294</v>
      </c>
      <c r="AG611" s="9"/>
      <c r="AH611" s="9"/>
      <c r="AI611" s="9"/>
    </row>
    <row r="612" customFormat="false" ht="15" hidden="false" customHeight="false" outlineLevel="0" collapsed="false">
      <c r="A612" s="2" t="s">
        <v>5292</v>
      </c>
      <c r="B612" s="2" t="n">
        <v>611</v>
      </c>
      <c r="C612" s="2" t="s">
        <v>4652</v>
      </c>
      <c r="D612" s="2" t="s">
        <v>5293</v>
      </c>
      <c r="E612" s="2" t="s">
        <v>5294</v>
      </c>
      <c r="F612" s="2" t="s">
        <v>5295</v>
      </c>
      <c r="G612" s="2" t="s">
        <v>344</v>
      </c>
      <c r="H612" s="2" t="s">
        <v>5296</v>
      </c>
      <c r="I612" s="2" t="s">
        <v>5297</v>
      </c>
      <c r="J612" s="2"/>
      <c r="K612" s="2" t="s">
        <v>303</v>
      </c>
      <c r="L612" s="2" t="s">
        <v>1159</v>
      </c>
      <c r="M612" s="2" t="s">
        <v>468</v>
      </c>
      <c r="N612" s="2" t="s">
        <v>506</v>
      </c>
      <c r="O612" s="2" t="s">
        <v>289</v>
      </c>
      <c r="P612" s="2" t="s">
        <v>290</v>
      </c>
      <c r="Q612" s="2" t="s">
        <v>5298</v>
      </c>
      <c r="R612" s="2" t="s">
        <v>289</v>
      </c>
      <c r="S612" s="2" t="s">
        <v>290</v>
      </c>
      <c r="T612" s="2" t="s">
        <v>5299</v>
      </c>
      <c r="U612" s="2" t="str">
        <f aca="false">IF(AND(O612=R612,O612&lt;&gt;"UNSURE"),"Agree","Conflict/Unsure")</f>
        <v>Agree</v>
      </c>
      <c r="V612" s="2"/>
      <c r="W612" s="2"/>
      <c r="X612" s="2"/>
      <c r="Y612" s="2" t="n">
        <v>0.143</v>
      </c>
      <c r="Z612" s="2" t="n">
        <v>1539</v>
      </c>
      <c r="AA612" s="2" t="s">
        <v>293</v>
      </c>
      <c r="AB612" s="2"/>
      <c r="AC612" s="2"/>
      <c r="AD612" s="2" t="s">
        <v>289</v>
      </c>
      <c r="AE612" s="2" t="s">
        <v>290</v>
      </c>
      <c r="AF612" s="2" t="s">
        <v>294</v>
      </c>
      <c r="AG612" s="9"/>
      <c r="AH612" s="9"/>
      <c r="AI612" s="9"/>
    </row>
    <row r="613" customFormat="false" ht="15" hidden="false" customHeight="false" outlineLevel="0" collapsed="false">
      <c r="A613" s="2" t="s">
        <v>5300</v>
      </c>
      <c r="B613" s="2" t="n">
        <v>612</v>
      </c>
      <c r="C613" s="2" t="s">
        <v>4652</v>
      </c>
      <c r="D613" s="2" t="s">
        <v>5301</v>
      </c>
      <c r="E613" s="2" t="s">
        <v>5302</v>
      </c>
      <c r="F613" s="2" t="s">
        <v>5303</v>
      </c>
      <c r="G613" s="2" t="s">
        <v>344</v>
      </c>
      <c r="H613" s="2" t="s">
        <v>323</v>
      </c>
      <c r="I613" s="2" t="s">
        <v>5304</v>
      </c>
      <c r="J613" s="2"/>
      <c r="K613" s="2" t="s">
        <v>325</v>
      </c>
      <c r="L613" s="2" t="s">
        <v>314</v>
      </c>
      <c r="M613" s="2" t="s">
        <v>1013</v>
      </c>
      <c r="N613" s="2" t="s">
        <v>1333</v>
      </c>
      <c r="O613" s="2" t="s">
        <v>289</v>
      </c>
      <c r="P613" s="2" t="s">
        <v>361</v>
      </c>
      <c r="Q613" s="2" t="s">
        <v>5305</v>
      </c>
      <c r="R613" s="2" t="s">
        <v>289</v>
      </c>
      <c r="S613" s="2" t="s">
        <v>361</v>
      </c>
      <c r="T613" s="2" t="s">
        <v>5305</v>
      </c>
      <c r="U613" s="2" t="str">
        <f aca="false">IF(AND(O613=R613,O613&lt;&gt;"UNSURE"),"Agree","Conflict/Unsure")</f>
        <v>Agree</v>
      </c>
      <c r="V613" s="2"/>
      <c r="W613" s="2"/>
      <c r="X613" s="2"/>
      <c r="Y613" s="2" t="n">
        <v>0.418</v>
      </c>
      <c r="Z613" s="2" t="n">
        <v>595</v>
      </c>
      <c r="AA613" s="2" t="s">
        <v>293</v>
      </c>
      <c r="AB613" s="2"/>
      <c r="AC613" s="2"/>
      <c r="AD613" s="2" t="s">
        <v>289</v>
      </c>
      <c r="AE613" s="2" t="s">
        <v>361</v>
      </c>
      <c r="AF613" s="2" t="s">
        <v>294</v>
      </c>
      <c r="AG613" s="9"/>
      <c r="AH613" s="9"/>
      <c r="AI613" s="9"/>
    </row>
    <row r="614" customFormat="false" ht="15" hidden="false" customHeight="false" outlineLevel="0" collapsed="false">
      <c r="A614" s="2" t="s">
        <v>5306</v>
      </c>
      <c r="B614" s="2" t="n">
        <v>613</v>
      </c>
      <c r="C614" s="2" t="s">
        <v>4652</v>
      </c>
      <c r="D614" s="2" t="s">
        <v>5307</v>
      </c>
      <c r="E614" s="2" t="s">
        <v>5308</v>
      </c>
      <c r="F614" s="2" t="s">
        <v>5309</v>
      </c>
      <c r="G614" s="2" t="s">
        <v>344</v>
      </c>
      <c r="H614" s="2" t="s">
        <v>5310</v>
      </c>
      <c r="I614" s="2" t="s">
        <v>5311</v>
      </c>
      <c r="J614" s="2"/>
      <c r="K614" s="2" t="s">
        <v>1871</v>
      </c>
      <c r="L614" s="2" t="s">
        <v>314</v>
      </c>
      <c r="M614" s="2" t="s">
        <v>4658</v>
      </c>
      <c r="N614" s="2" t="s">
        <v>161</v>
      </c>
      <c r="O614" s="2" t="s">
        <v>289</v>
      </c>
      <c r="P614" s="2" t="s">
        <v>361</v>
      </c>
      <c r="Q614" s="2" t="s">
        <v>5312</v>
      </c>
      <c r="R614" s="2" t="s">
        <v>289</v>
      </c>
      <c r="S614" s="2" t="s">
        <v>361</v>
      </c>
      <c r="T614" s="2" t="s">
        <v>5313</v>
      </c>
      <c r="U614" s="2" t="str">
        <f aca="false">IF(AND(O614=R614,O614&lt;&gt;"UNSURE"),"Agree","Conflict/Unsure")</f>
        <v>Agree</v>
      </c>
      <c r="V614" s="2"/>
      <c r="W614" s="2"/>
      <c r="X614" s="2"/>
      <c r="Y614" s="2" t="n">
        <v>0.072</v>
      </c>
      <c r="Z614" s="2" t="n">
        <v>1890</v>
      </c>
      <c r="AA614" s="2" t="s">
        <v>293</v>
      </c>
      <c r="AB614" s="2"/>
      <c r="AC614" s="2"/>
      <c r="AD614" s="2" t="s">
        <v>289</v>
      </c>
      <c r="AE614" s="2" t="s">
        <v>361</v>
      </c>
      <c r="AF614" s="2" t="s">
        <v>294</v>
      </c>
      <c r="AG614" s="9"/>
      <c r="AH614" s="9"/>
      <c r="AI614" s="9"/>
    </row>
    <row r="615" customFormat="false" ht="15" hidden="false" customHeight="false" outlineLevel="0" collapsed="false">
      <c r="A615" s="2" t="s">
        <v>5314</v>
      </c>
      <c r="B615" s="2" t="n">
        <v>614</v>
      </c>
      <c r="C615" s="2" t="s">
        <v>4652</v>
      </c>
      <c r="D615" s="2" t="s">
        <v>5315</v>
      </c>
      <c r="E615" s="2"/>
      <c r="F615" s="2" t="s">
        <v>5316</v>
      </c>
      <c r="G615" s="2" t="s">
        <v>281</v>
      </c>
      <c r="H615" s="2" t="s">
        <v>5317</v>
      </c>
      <c r="I615" s="2" t="s">
        <v>5318</v>
      </c>
      <c r="J615" s="2"/>
      <c r="K615" s="2" t="s">
        <v>303</v>
      </c>
      <c r="L615" s="2" t="s">
        <v>314</v>
      </c>
      <c r="M615" s="2" t="s">
        <v>468</v>
      </c>
      <c r="N615" s="2" t="s">
        <v>161</v>
      </c>
      <c r="O615" s="2" t="s">
        <v>289</v>
      </c>
      <c r="P615" s="2" t="s">
        <v>290</v>
      </c>
      <c r="Q615" s="2" t="s">
        <v>5319</v>
      </c>
      <c r="R615" s="2" t="s">
        <v>289</v>
      </c>
      <c r="S615" s="2" t="s">
        <v>290</v>
      </c>
      <c r="T615" s="2" t="s">
        <v>5320</v>
      </c>
      <c r="U615" s="2" t="str">
        <f aca="false">IF(AND(O615=R615,O615&lt;&gt;"UNSURE"),"Agree","Conflict/Unsure")</f>
        <v>Agree</v>
      </c>
      <c r="V615" s="2"/>
      <c r="W615" s="2"/>
      <c r="X615" s="2"/>
      <c r="Y615" s="2" t="n">
        <v>0.048</v>
      </c>
      <c r="Z615" s="2" t="n">
        <v>1974</v>
      </c>
      <c r="AA615" s="2" t="s">
        <v>293</v>
      </c>
      <c r="AB615" s="2"/>
      <c r="AC615" s="2"/>
      <c r="AD615" s="2" t="s">
        <v>289</v>
      </c>
      <c r="AE615" s="2" t="s">
        <v>290</v>
      </c>
      <c r="AF615" s="2" t="s">
        <v>294</v>
      </c>
      <c r="AG615" s="9"/>
      <c r="AH615" s="9"/>
      <c r="AI615" s="9"/>
    </row>
    <row r="616" customFormat="false" ht="15" hidden="false" customHeight="false" outlineLevel="0" collapsed="false">
      <c r="A616" s="2" t="s">
        <v>5321</v>
      </c>
      <c r="B616" s="2" t="n">
        <v>615</v>
      </c>
      <c r="C616" s="2" t="s">
        <v>4652</v>
      </c>
      <c r="D616" s="2" t="s">
        <v>5322</v>
      </c>
      <c r="E616" s="2" t="s">
        <v>5323</v>
      </c>
      <c r="F616" s="2" t="s">
        <v>5324</v>
      </c>
      <c r="G616" s="2" t="s">
        <v>322</v>
      </c>
      <c r="H616" s="2"/>
      <c r="I616" s="2" t="s">
        <v>5325</v>
      </c>
      <c r="J616" s="2"/>
      <c r="K616" s="2" t="s">
        <v>325</v>
      </c>
      <c r="L616" s="2" t="s">
        <v>314</v>
      </c>
      <c r="M616" s="2" t="s">
        <v>468</v>
      </c>
      <c r="N616" s="2" t="s">
        <v>164</v>
      </c>
      <c r="O616" s="2" t="s">
        <v>289</v>
      </c>
      <c r="P616" s="2" t="s">
        <v>361</v>
      </c>
      <c r="Q616" s="2" t="s">
        <v>5326</v>
      </c>
      <c r="R616" s="2" t="s">
        <v>289</v>
      </c>
      <c r="S616" s="2" t="s">
        <v>361</v>
      </c>
      <c r="T616" s="2" t="s">
        <v>5326</v>
      </c>
      <c r="U616" s="2" t="str">
        <f aca="false">IF(AND(O616=R616,O616&lt;&gt;"UNSURE"),"Agree","Conflict/Unsure")</f>
        <v>Agree</v>
      </c>
      <c r="V616" s="2"/>
      <c r="W616" s="2"/>
      <c r="X616" s="2"/>
      <c r="Y616" s="2" t="n">
        <v>0.275</v>
      </c>
      <c r="Z616" s="2" t="n">
        <v>940</v>
      </c>
      <c r="AA616" s="2" t="s">
        <v>293</v>
      </c>
      <c r="AB616" s="2"/>
      <c r="AC616" s="2"/>
      <c r="AD616" s="2" t="s">
        <v>289</v>
      </c>
      <c r="AE616" s="2" t="s">
        <v>361</v>
      </c>
      <c r="AF616" s="2" t="s">
        <v>294</v>
      </c>
      <c r="AG616" s="9"/>
      <c r="AH616" s="9"/>
      <c r="AI616" s="9"/>
    </row>
    <row r="617" customFormat="false" ht="15" hidden="false" customHeight="false" outlineLevel="0" collapsed="false">
      <c r="A617" s="2" t="s">
        <v>5327</v>
      </c>
      <c r="B617" s="2" t="n">
        <v>616</v>
      </c>
      <c r="C617" s="2" t="s">
        <v>4652</v>
      </c>
      <c r="D617" s="2" t="s">
        <v>5328</v>
      </c>
      <c r="E617" s="2" t="s">
        <v>5329</v>
      </c>
      <c r="F617" s="2" t="s">
        <v>5330</v>
      </c>
      <c r="G617" s="2" t="s">
        <v>344</v>
      </c>
      <c r="H617" s="2" t="s">
        <v>5331</v>
      </c>
      <c r="I617" s="2" t="s">
        <v>5332</v>
      </c>
      <c r="J617" s="2"/>
      <c r="K617" s="2" t="s">
        <v>436</v>
      </c>
      <c r="L617" s="2" t="s">
        <v>314</v>
      </c>
      <c r="M617" s="2" t="s">
        <v>315</v>
      </c>
      <c r="N617" s="2" t="s">
        <v>161</v>
      </c>
      <c r="O617" s="2" t="s">
        <v>289</v>
      </c>
      <c r="P617" s="2" t="s">
        <v>290</v>
      </c>
      <c r="Q617" s="2" t="s">
        <v>5333</v>
      </c>
      <c r="R617" s="2" t="s">
        <v>289</v>
      </c>
      <c r="S617" s="2" t="s">
        <v>290</v>
      </c>
      <c r="T617" s="2" t="s">
        <v>5333</v>
      </c>
      <c r="U617" s="2" t="str">
        <f aca="false">IF(AND(O617=R617,O617&lt;&gt;"UNSURE"),"Agree","Conflict/Unsure")</f>
        <v>Agree</v>
      </c>
      <c r="V617" s="2"/>
      <c r="W617" s="2"/>
      <c r="X617" s="2"/>
      <c r="Y617" s="2" t="n">
        <v>0.182</v>
      </c>
      <c r="Z617" s="2" t="n">
        <v>1342</v>
      </c>
      <c r="AA617" s="2" t="s">
        <v>293</v>
      </c>
      <c r="AB617" s="2"/>
      <c r="AC617" s="2"/>
      <c r="AD617" s="2" t="s">
        <v>289</v>
      </c>
      <c r="AE617" s="2" t="s">
        <v>290</v>
      </c>
      <c r="AF617" s="2" t="s">
        <v>294</v>
      </c>
      <c r="AG617" s="9"/>
      <c r="AH617" s="9"/>
      <c r="AI617" s="9"/>
    </row>
    <row r="618" customFormat="false" ht="15" hidden="false" customHeight="false" outlineLevel="0" collapsed="false">
      <c r="A618" s="2" t="s">
        <v>5334</v>
      </c>
      <c r="B618" s="2" t="n">
        <v>617</v>
      </c>
      <c r="C618" s="2" t="s">
        <v>4652</v>
      </c>
      <c r="D618" s="2" t="s">
        <v>5335</v>
      </c>
      <c r="E618" s="2" t="s">
        <v>5336</v>
      </c>
      <c r="F618" s="2" t="s">
        <v>3500</v>
      </c>
      <c r="G618" s="2" t="s">
        <v>344</v>
      </c>
      <c r="H618" s="2" t="s">
        <v>2378</v>
      </c>
      <c r="I618" s="2" t="s">
        <v>5337</v>
      </c>
      <c r="J618" s="2" t="s">
        <v>5338</v>
      </c>
      <c r="K618" s="2" t="s">
        <v>303</v>
      </c>
      <c r="L618" s="2" t="s">
        <v>286</v>
      </c>
      <c r="M618" s="2" t="s">
        <v>1013</v>
      </c>
      <c r="N618" s="2" t="s">
        <v>349</v>
      </c>
      <c r="O618" s="2" t="s">
        <v>289</v>
      </c>
      <c r="P618" s="2" t="s">
        <v>361</v>
      </c>
      <c r="Q618" s="2" t="s">
        <v>5339</v>
      </c>
      <c r="R618" s="2" t="s">
        <v>289</v>
      </c>
      <c r="S618" s="2" t="s">
        <v>361</v>
      </c>
      <c r="T618" s="2" t="s">
        <v>5340</v>
      </c>
      <c r="U618" s="2" t="str">
        <f aca="false">IF(AND(O618=R618,O618&lt;&gt;"UNSURE"),"Agree","Conflict/Unsure")</f>
        <v>Agree</v>
      </c>
      <c r="V618" s="2"/>
      <c r="W618" s="2"/>
      <c r="X618" s="2"/>
      <c r="Y618" s="2" t="n">
        <v>0.466</v>
      </c>
      <c r="Z618" s="2" t="n">
        <v>512</v>
      </c>
      <c r="AA618" s="2" t="s">
        <v>293</v>
      </c>
      <c r="AB618" s="2"/>
      <c r="AC618" s="2"/>
      <c r="AD618" s="2" t="s">
        <v>289</v>
      </c>
      <c r="AE618" s="2" t="s">
        <v>361</v>
      </c>
      <c r="AF618" s="2" t="s">
        <v>294</v>
      </c>
      <c r="AG618" s="9"/>
      <c r="AH618" s="9"/>
      <c r="AI618" s="9"/>
    </row>
    <row r="619" customFormat="false" ht="15" hidden="false" customHeight="false" outlineLevel="0" collapsed="false">
      <c r="A619" s="2" t="s">
        <v>5341</v>
      </c>
      <c r="B619" s="2" t="n">
        <v>618</v>
      </c>
      <c r="C619" s="2" t="s">
        <v>4652</v>
      </c>
      <c r="D619" s="2" t="s">
        <v>5342</v>
      </c>
      <c r="E619" s="2"/>
      <c r="F619" s="2" t="s">
        <v>5343</v>
      </c>
      <c r="G619" s="2" t="s">
        <v>344</v>
      </c>
      <c r="H619" s="2" t="s">
        <v>1913</v>
      </c>
      <c r="I619" s="2" t="s">
        <v>5344</v>
      </c>
      <c r="J619" s="2" t="s">
        <v>5345</v>
      </c>
      <c r="K619" s="2" t="s">
        <v>285</v>
      </c>
      <c r="L619" s="2" t="s">
        <v>286</v>
      </c>
      <c r="M619" s="2" t="s">
        <v>677</v>
      </c>
      <c r="N619" s="2" t="s">
        <v>304</v>
      </c>
      <c r="O619" s="2" t="s">
        <v>289</v>
      </c>
      <c r="P619" s="2" t="s">
        <v>290</v>
      </c>
      <c r="Q619" s="2" t="s">
        <v>5346</v>
      </c>
      <c r="R619" s="2" t="s">
        <v>289</v>
      </c>
      <c r="S619" s="2" t="s">
        <v>290</v>
      </c>
      <c r="T619" s="2" t="s">
        <v>5347</v>
      </c>
      <c r="U619" s="2" t="str">
        <f aca="false">IF(AND(O619=R619,O619&lt;&gt;"UNSURE"),"Agree","Conflict/Unsure")</f>
        <v>Agree</v>
      </c>
      <c r="V619" s="2"/>
      <c r="W619" s="2"/>
      <c r="X619" s="2"/>
      <c r="Y619" s="2" t="n">
        <v>0.505</v>
      </c>
      <c r="Z619" s="2" t="n">
        <v>466</v>
      </c>
      <c r="AA619" s="2" t="s">
        <v>293</v>
      </c>
      <c r="AB619" s="2"/>
      <c r="AC619" s="2"/>
      <c r="AD619" s="2" t="s">
        <v>289</v>
      </c>
      <c r="AE619" s="2" t="s">
        <v>290</v>
      </c>
      <c r="AF619" s="2" t="s">
        <v>294</v>
      </c>
      <c r="AG619" s="9"/>
      <c r="AH619" s="9"/>
      <c r="AI619" s="9"/>
    </row>
    <row r="620" customFormat="false" ht="15" hidden="false" customHeight="false" outlineLevel="0" collapsed="false">
      <c r="A620" s="2" t="s">
        <v>5348</v>
      </c>
      <c r="B620" s="2" t="n">
        <v>619</v>
      </c>
      <c r="C620" s="2" t="s">
        <v>4652</v>
      </c>
      <c r="D620" s="2" t="s">
        <v>5349</v>
      </c>
      <c r="E620" s="2" t="s">
        <v>5350</v>
      </c>
      <c r="F620" s="2" t="s">
        <v>5351</v>
      </c>
      <c r="G620" s="2" t="s">
        <v>344</v>
      </c>
      <c r="H620" s="2" t="s">
        <v>2378</v>
      </c>
      <c r="I620" s="2" t="s">
        <v>5352</v>
      </c>
      <c r="J620" s="2" t="s">
        <v>5353</v>
      </c>
      <c r="K620" s="2" t="s">
        <v>303</v>
      </c>
      <c r="L620" s="2" t="s">
        <v>286</v>
      </c>
      <c r="M620" s="2" t="s">
        <v>2512</v>
      </c>
      <c r="N620" s="2" t="s">
        <v>288</v>
      </c>
      <c r="O620" s="2" t="s">
        <v>350</v>
      </c>
      <c r="P620" s="2" t="s">
        <v>351</v>
      </c>
      <c r="Q620" s="2" t="s">
        <v>5354</v>
      </c>
      <c r="R620" s="2" t="s">
        <v>350</v>
      </c>
      <c r="S620" s="2" t="s">
        <v>351</v>
      </c>
      <c r="T620" s="2" t="s">
        <v>5355</v>
      </c>
      <c r="U620" s="2" t="str">
        <f aca="false">IF(AND(O620=R620,O620&lt;&gt;"UNSURE"),"Agree","Conflict/Unsure")</f>
        <v>Agree</v>
      </c>
      <c r="V620" s="2"/>
      <c r="W620" s="2"/>
      <c r="X620" s="2"/>
      <c r="Y620" s="2" t="n">
        <v>1.099</v>
      </c>
      <c r="Z620" s="2" t="n">
        <v>34</v>
      </c>
      <c r="AA620" s="2" t="s">
        <v>293</v>
      </c>
      <c r="AB620" s="2"/>
      <c r="AC620" s="2"/>
      <c r="AD620" s="2" t="s">
        <v>350</v>
      </c>
      <c r="AE620" s="2" t="s">
        <v>351</v>
      </c>
      <c r="AF620" s="2" t="s">
        <v>294</v>
      </c>
      <c r="AG620" s="9"/>
      <c r="AH620" s="9"/>
      <c r="AI620" s="9"/>
    </row>
    <row r="621" customFormat="false" ht="15" hidden="false" customHeight="false" outlineLevel="0" collapsed="false">
      <c r="A621" s="2" t="s">
        <v>5356</v>
      </c>
      <c r="B621" s="2" t="n">
        <v>620</v>
      </c>
      <c r="C621" s="2" t="s">
        <v>4652</v>
      </c>
      <c r="D621" s="2" t="s">
        <v>5357</v>
      </c>
      <c r="E621" s="2" t="s">
        <v>5358</v>
      </c>
      <c r="F621" s="2" t="s">
        <v>5359</v>
      </c>
      <c r="G621" s="2" t="s">
        <v>281</v>
      </c>
      <c r="H621" s="2" t="s">
        <v>5360</v>
      </c>
      <c r="I621" s="2" t="s">
        <v>5361</v>
      </c>
      <c r="J621" s="2" t="s">
        <v>5362</v>
      </c>
      <c r="K621" s="2" t="s">
        <v>303</v>
      </c>
      <c r="L621" s="2" t="s">
        <v>286</v>
      </c>
      <c r="M621" s="2" t="s">
        <v>1268</v>
      </c>
      <c r="N621" s="2" t="s">
        <v>304</v>
      </c>
      <c r="O621" s="2" t="s">
        <v>289</v>
      </c>
      <c r="P621" s="2" t="s">
        <v>361</v>
      </c>
      <c r="Q621" s="2" t="s">
        <v>5363</v>
      </c>
      <c r="R621" s="2" t="s">
        <v>289</v>
      </c>
      <c r="S621" s="2" t="s">
        <v>361</v>
      </c>
      <c r="T621" s="2" t="s">
        <v>5364</v>
      </c>
      <c r="U621" s="2" t="str">
        <f aca="false">IF(AND(O621=R621,O621&lt;&gt;"UNSURE"),"Agree","Conflict/Unsure")</f>
        <v>Agree</v>
      </c>
      <c r="V621" s="2"/>
      <c r="W621" s="2"/>
      <c r="X621" s="2"/>
      <c r="Y621" s="2" t="n">
        <v>0.12</v>
      </c>
      <c r="Z621" s="2" t="n">
        <v>1659</v>
      </c>
      <c r="AA621" s="2" t="s">
        <v>293</v>
      </c>
      <c r="AB621" s="2"/>
      <c r="AC621" s="2"/>
      <c r="AD621" s="2" t="s">
        <v>289</v>
      </c>
      <c r="AE621" s="2" t="s">
        <v>361</v>
      </c>
      <c r="AF621" s="2" t="s">
        <v>294</v>
      </c>
      <c r="AG621" s="9"/>
      <c r="AH621" s="9"/>
      <c r="AI621" s="9"/>
    </row>
    <row r="622" customFormat="false" ht="15" hidden="false" customHeight="false" outlineLevel="0" collapsed="false">
      <c r="A622" s="2" t="s">
        <v>5365</v>
      </c>
      <c r="B622" s="2" t="n">
        <v>621</v>
      </c>
      <c r="C622" s="2" t="s">
        <v>4652</v>
      </c>
      <c r="D622" s="2" t="s">
        <v>5366</v>
      </c>
      <c r="E622" s="2" t="s">
        <v>5367</v>
      </c>
      <c r="F622" s="2" t="s">
        <v>5368</v>
      </c>
      <c r="G622" s="2" t="s">
        <v>322</v>
      </c>
      <c r="H622" s="2" t="s">
        <v>2378</v>
      </c>
      <c r="I622" s="2" t="s">
        <v>5369</v>
      </c>
      <c r="J622" s="2" t="s">
        <v>5370</v>
      </c>
      <c r="K622" s="2" t="s">
        <v>303</v>
      </c>
      <c r="L622" s="2" t="s">
        <v>286</v>
      </c>
      <c r="M622" s="2" t="s">
        <v>2512</v>
      </c>
      <c r="N622" s="2" t="s">
        <v>943</v>
      </c>
      <c r="O622" s="2" t="s">
        <v>350</v>
      </c>
      <c r="P622" s="2" t="s">
        <v>351</v>
      </c>
      <c r="Q622" s="2" t="s">
        <v>5371</v>
      </c>
      <c r="R622" s="2" t="s">
        <v>350</v>
      </c>
      <c r="S622" s="2" t="s">
        <v>351</v>
      </c>
      <c r="T622" s="2" t="s">
        <v>5372</v>
      </c>
      <c r="U622" s="2" t="str">
        <f aca="false">IF(AND(O622=R622,O622&lt;&gt;"UNSURE"),"Agree","Conflict/Unsure")</f>
        <v>Agree</v>
      </c>
      <c r="V622" s="2"/>
      <c r="W622" s="2"/>
      <c r="X622" s="2"/>
      <c r="Y622" s="2" t="n">
        <v>1.037</v>
      </c>
      <c r="Z622" s="2" t="n">
        <v>59</v>
      </c>
      <c r="AA622" s="2" t="s">
        <v>293</v>
      </c>
      <c r="AB622" s="2"/>
      <c r="AC622" s="2"/>
      <c r="AD622" s="2" t="s">
        <v>350</v>
      </c>
      <c r="AE622" s="2" t="s">
        <v>351</v>
      </c>
      <c r="AF622" s="2" t="s">
        <v>294</v>
      </c>
      <c r="AG622" s="9"/>
      <c r="AH622" s="9"/>
      <c r="AI622" s="9"/>
    </row>
    <row r="623" customFormat="false" ht="15" hidden="false" customHeight="false" outlineLevel="0" collapsed="false">
      <c r="A623" s="2" t="s">
        <v>5373</v>
      </c>
      <c r="B623" s="2" t="n">
        <v>622</v>
      </c>
      <c r="C623" s="2" t="s">
        <v>4652</v>
      </c>
      <c r="D623" s="2" t="s">
        <v>5374</v>
      </c>
      <c r="E623" s="2" t="s">
        <v>5375</v>
      </c>
      <c r="F623" s="2" t="s">
        <v>5376</v>
      </c>
      <c r="G623" s="2" t="s">
        <v>344</v>
      </c>
      <c r="H623" s="2" t="s">
        <v>3026</v>
      </c>
      <c r="I623" s="2" t="s">
        <v>5377</v>
      </c>
      <c r="J623" s="2"/>
      <c r="K623" s="2" t="s">
        <v>303</v>
      </c>
      <c r="L623" s="2" t="s">
        <v>314</v>
      </c>
      <c r="M623" s="2" t="s">
        <v>2088</v>
      </c>
      <c r="N623" s="2" t="s">
        <v>164</v>
      </c>
      <c r="O623" s="2" t="s">
        <v>289</v>
      </c>
      <c r="P623" s="2" t="s">
        <v>361</v>
      </c>
      <c r="Q623" s="2" t="s">
        <v>5378</v>
      </c>
      <c r="R623" s="2" t="s">
        <v>289</v>
      </c>
      <c r="S623" s="2" t="s">
        <v>361</v>
      </c>
      <c r="T623" s="2" t="s">
        <v>5379</v>
      </c>
      <c r="U623" s="2" t="str">
        <f aca="false">IF(AND(O623=R623,O623&lt;&gt;"UNSURE"),"Agree","Conflict/Unsure")</f>
        <v>Agree</v>
      </c>
      <c r="V623" s="2"/>
      <c r="W623" s="2"/>
      <c r="X623" s="2"/>
      <c r="Y623" s="2" t="n">
        <v>0.5</v>
      </c>
      <c r="Z623" s="2" t="n">
        <v>473</v>
      </c>
      <c r="AA623" s="2" t="s">
        <v>293</v>
      </c>
      <c r="AB623" s="2"/>
      <c r="AC623" s="2"/>
      <c r="AD623" s="2" t="s">
        <v>289</v>
      </c>
      <c r="AE623" s="2" t="s">
        <v>361</v>
      </c>
      <c r="AF623" s="2" t="s">
        <v>294</v>
      </c>
      <c r="AG623" s="9"/>
      <c r="AH623" s="9"/>
      <c r="AI623" s="9"/>
    </row>
    <row r="624" customFormat="false" ht="15" hidden="false" customHeight="false" outlineLevel="0" collapsed="false">
      <c r="A624" s="2" t="s">
        <v>5380</v>
      </c>
      <c r="B624" s="2" t="n">
        <v>623</v>
      </c>
      <c r="C624" s="2" t="s">
        <v>4652</v>
      </c>
      <c r="D624" s="2" t="s">
        <v>5381</v>
      </c>
      <c r="E624" s="2" t="s">
        <v>5382</v>
      </c>
      <c r="F624" s="2" t="s">
        <v>5383</v>
      </c>
      <c r="G624" s="2" t="s">
        <v>344</v>
      </c>
      <c r="H624" s="2" t="s">
        <v>820</v>
      </c>
      <c r="I624" s="2" t="s">
        <v>5384</v>
      </c>
      <c r="J624" s="2" t="s">
        <v>5385</v>
      </c>
      <c r="K624" s="2" t="s">
        <v>303</v>
      </c>
      <c r="L624" s="2" t="s">
        <v>286</v>
      </c>
      <c r="M624" s="2" t="s">
        <v>1268</v>
      </c>
      <c r="N624" s="2" t="s">
        <v>304</v>
      </c>
      <c r="O624" s="2" t="s">
        <v>289</v>
      </c>
      <c r="P624" s="2" t="s">
        <v>361</v>
      </c>
      <c r="Q624" s="2" t="s">
        <v>5386</v>
      </c>
      <c r="R624" s="2" t="s">
        <v>289</v>
      </c>
      <c r="S624" s="2" t="s">
        <v>361</v>
      </c>
      <c r="T624" s="2" t="s">
        <v>5387</v>
      </c>
      <c r="U624" s="2" t="str">
        <f aca="false">IF(AND(O624=R624,O624&lt;&gt;"UNSURE"),"Agree","Conflict/Unsure")</f>
        <v>Agree</v>
      </c>
      <c r="V624" s="2"/>
      <c r="W624" s="2"/>
      <c r="X624" s="2"/>
      <c r="Y624" s="2" t="n">
        <v>0.297</v>
      </c>
      <c r="Z624" s="2" t="n">
        <v>880</v>
      </c>
      <c r="AA624" s="2" t="s">
        <v>293</v>
      </c>
      <c r="AB624" s="2"/>
      <c r="AC624" s="2"/>
      <c r="AD624" s="2" t="s">
        <v>289</v>
      </c>
      <c r="AE624" s="2" t="s">
        <v>361</v>
      </c>
      <c r="AF624" s="2" t="s">
        <v>294</v>
      </c>
      <c r="AG624" s="9"/>
      <c r="AH624" s="9"/>
      <c r="AI624" s="9"/>
    </row>
    <row r="625" customFormat="false" ht="15" hidden="false" customHeight="false" outlineLevel="0" collapsed="false">
      <c r="A625" s="2" t="s">
        <v>5388</v>
      </c>
      <c r="B625" s="2" t="n">
        <v>624</v>
      </c>
      <c r="C625" s="2" t="s">
        <v>4652</v>
      </c>
      <c r="D625" s="2" t="s">
        <v>5389</v>
      </c>
      <c r="E625" s="2" t="s">
        <v>5390</v>
      </c>
      <c r="F625" s="2" t="s">
        <v>5391</v>
      </c>
      <c r="G625" s="2" t="s">
        <v>322</v>
      </c>
      <c r="H625" s="2" t="s">
        <v>5392</v>
      </c>
      <c r="I625" s="2" t="s">
        <v>5393</v>
      </c>
      <c r="J625" s="2"/>
      <c r="K625" s="2" t="s">
        <v>303</v>
      </c>
      <c r="L625" s="2" t="s">
        <v>314</v>
      </c>
      <c r="M625" s="2" t="s">
        <v>1071</v>
      </c>
      <c r="N625" s="2" t="s">
        <v>161</v>
      </c>
      <c r="O625" s="2" t="s">
        <v>289</v>
      </c>
      <c r="P625" s="2" t="s">
        <v>361</v>
      </c>
      <c r="Q625" s="2" t="s">
        <v>5394</v>
      </c>
      <c r="R625" s="2" t="s">
        <v>289</v>
      </c>
      <c r="S625" s="2" t="s">
        <v>361</v>
      </c>
      <c r="T625" s="2" t="s">
        <v>5395</v>
      </c>
      <c r="U625" s="2" t="str">
        <f aca="false">IF(AND(O625=R625,O625&lt;&gt;"UNSURE"),"Agree","Conflict/Unsure")</f>
        <v>Agree</v>
      </c>
      <c r="V625" s="2"/>
      <c r="W625" s="2"/>
      <c r="X625" s="2"/>
      <c r="Y625" s="2" t="n">
        <v>0.827</v>
      </c>
      <c r="Z625" s="2" t="n">
        <v>206</v>
      </c>
      <c r="AA625" s="2" t="s">
        <v>771</v>
      </c>
      <c r="AB625" s="2" t="s">
        <v>289</v>
      </c>
      <c r="AC625" s="2" t="s">
        <v>5396</v>
      </c>
      <c r="AD625" s="2" t="s">
        <v>289</v>
      </c>
      <c r="AE625" s="2" t="s">
        <v>361</v>
      </c>
      <c r="AF625" s="2" t="s">
        <v>294</v>
      </c>
      <c r="AG625" s="9"/>
      <c r="AH625" s="9"/>
      <c r="AI625" s="9"/>
    </row>
    <row r="626" customFormat="false" ht="15" hidden="false" customHeight="false" outlineLevel="0" collapsed="false">
      <c r="A626" s="2" t="s">
        <v>5397</v>
      </c>
      <c r="B626" s="2" t="n">
        <v>625</v>
      </c>
      <c r="C626" s="2" t="s">
        <v>4652</v>
      </c>
      <c r="D626" s="2" t="s">
        <v>5398</v>
      </c>
      <c r="E626" s="2" t="s">
        <v>5399</v>
      </c>
      <c r="F626" s="2" t="s">
        <v>5400</v>
      </c>
      <c r="G626" s="2" t="s">
        <v>344</v>
      </c>
      <c r="H626" s="2" t="s">
        <v>5401</v>
      </c>
      <c r="I626" s="2" t="s">
        <v>5402</v>
      </c>
      <c r="J626" s="2" t="s">
        <v>5403</v>
      </c>
      <c r="K626" s="2" t="s">
        <v>448</v>
      </c>
      <c r="L626" s="2" t="s">
        <v>286</v>
      </c>
      <c r="M626" s="2" t="s">
        <v>348</v>
      </c>
      <c r="N626" s="2" t="s">
        <v>304</v>
      </c>
      <c r="O626" s="2" t="s">
        <v>289</v>
      </c>
      <c r="P626" s="2" t="s">
        <v>290</v>
      </c>
      <c r="Q626" s="2" t="s">
        <v>5404</v>
      </c>
      <c r="R626" s="2" t="s">
        <v>289</v>
      </c>
      <c r="S626" s="2" t="s">
        <v>290</v>
      </c>
      <c r="T626" s="2" t="s">
        <v>5405</v>
      </c>
      <c r="U626" s="2" t="str">
        <f aca="false">IF(AND(O626=R626,O626&lt;&gt;"UNSURE"),"Agree","Conflict/Unsure")</f>
        <v>Agree</v>
      </c>
      <c r="V626" s="2"/>
      <c r="W626" s="2"/>
      <c r="X626" s="2"/>
      <c r="Y626" s="2" t="n">
        <v>0.022</v>
      </c>
      <c r="Z626" s="2" t="n">
        <v>2049</v>
      </c>
      <c r="AA626" s="2" t="s">
        <v>293</v>
      </c>
      <c r="AB626" s="2"/>
      <c r="AC626" s="2"/>
      <c r="AD626" s="2" t="s">
        <v>289</v>
      </c>
      <c r="AE626" s="2" t="s">
        <v>290</v>
      </c>
      <c r="AF626" s="2" t="s">
        <v>294</v>
      </c>
      <c r="AG626" s="9"/>
      <c r="AH626" s="9"/>
      <c r="AI626" s="9"/>
    </row>
    <row r="627" customFormat="false" ht="15" hidden="false" customHeight="false" outlineLevel="0" collapsed="false">
      <c r="A627" s="2" t="s">
        <v>5406</v>
      </c>
      <c r="B627" s="2" t="n">
        <v>626</v>
      </c>
      <c r="C627" s="2" t="s">
        <v>4652</v>
      </c>
      <c r="D627" s="2" t="s">
        <v>5407</v>
      </c>
      <c r="E627" s="2" t="s">
        <v>5408</v>
      </c>
      <c r="F627" s="2" t="s">
        <v>5409</v>
      </c>
      <c r="G627" s="2" t="s">
        <v>322</v>
      </c>
      <c r="H627" s="2" t="s">
        <v>5410</v>
      </c>
      <c r="I627" s="2" t="s">
        <v>5411</v>
      </c>
      <c r="J627" s="2" t="s">
        <v>5412</v>
      </c>
      <c r="K627" s="2" t="s">
        <v>436</v>
      </c>
      <c r="L627" s="2" t="s">
        <v>286</v>
      </c>
      <c r="M627" s="2" t="s">
        <v>5413</v>
      </c>
      <c r="N627" s="2" t="s">
        <v>304</v>
      </c>
      <c r="O627" s="2" t="s">
        <v>289</v>
      </c>
      <c r="P627" s="2" t="s">
        <v>290</v>
      </c>
      <c r="Q627" s="2" t="s">
        <v>5414</v>
      </c>
      <c r="R627" s="2" t="s">
        <v>289</v>
      </c>
      <c r="S627" s="2" t="s">
        <v>290</v>
      </c>
      <c r="T627" s="2" t="s">
        <v>5414</v>
      </c>
      <c r="U627" s="2" t="str">
        <f aca="false">IF(AND(O627=R627,O627&lt;&gt;"UNSURE"),"Agree","Conflict/Unsure")</f>
        <v>Agree</v>
      </c>
      <c r="V627" s="2"/>
      <c r="W627" s="2"/>
      <c r="X627" s="2"/>
      <c r="Y627" s="2" t="n">
        <v>0.007</v>
      </c>
      <c r="Z627" s="2" t="n">
        <v>2079</v>
      </c>
      <c r="AA627" s="2" t="s">
        <v>293</v>
      </c>
      <c r="AB627" s="2"/>
      <c r="AC627" s="2"/>
      <c r="AD627" s="2" t="s">
        <v>289</v>
      </c>
      <c r="AE627" s="2" t="s">
        <v>290</v>
      </c>
      <c r="AF627" s="2" t="s">
        <v>294</v>
      </c>
      <c r="AG627" s="9"/>
      <c r="AH627" s="9"/>
      <c r="AI627" s="9"/>
    </row>
    <row r="628" customFormat="false" ht="15" hidden="false" customHeight="false" outlineLevel="0" collapsed="false">
      <c r="A628" s="2" t="s">
        <v>5415</v>
      </c>
      <c r="B628" s="2" t="n">
        <v>627</v>
      </c>
      <c r="C628" s="2" t="s">
        <v>4652</v>
      </c>
      <c r="D628" s="2" t="s">
        <v>5416</v>
      </c>
      <c r="E628" s="2" t="s">
        <v>5417</v>
      </c>
      <c r="F628" s="2" t="s">
        <v>5418</v>
      </c>
      <c r="G628" s="2" t="s">
        <v>344</v>
      </c>
      <c r="H628" s="2" t="s">
        <v>323</v>
      </c>
      <c r="I628" s="2" t="s">
        <v>5419</v>
      </c>
      <c r="J628" s="2"/>
      <c r="K628" s="2" t="s">
        <v>325</v>
      </c>
      <c r="L628" s="2" t="s">
        <v>314</v>
      </c>
      <c r="M628" s="2" t="s">
        <v>609</v>
      </c>
      <c r="N628" s="2" t="s">
        <v>196</v>
      </c>
      <c r="O628" s="2" t="s">
        <v>289</v>
      </c>
      <c r="P628" s="2" t="s">
        <v>305</v>
      </c>
      <c r="Q628" s="2" t="s">
        <v>5420</v>
      </c>
      <c r="R628" s="2" t="s">
        <v>289</v>
      </c>
      <c r="S628" s="2" t="s">
        <v>361</v>
      </c>
      <c r="T628" s="2" t="s">
        <v>5421</v>
      </c>
      <c r="U628" s="2" t="str">
        <f aca="false">IF(AND(O628=R628,O628&lt;&gt;"UNSURE"),"Agree","Conflict/Unsure")</f>
        <v>Agree</v>
      </c>
      <c r="V628" s="2"/>
      <c r="W628" s="2"/>
      <c r="X628" s="2"/>
      <c r="Y628" s="2" t="n">
        <v>0.17</v>
      </c>
      <c r="Z628" s="2" t="n">
        <v>1404</v>
      </c>
      <c r="AA628" s="2" t="s">
        <v>293</v>
      </c>
      <c r="AB628" s="2"/>
      <c r="AC628" s="2"/>
      <c r="AD628" s="2" t="s">
        <v>289</v>
      </c>
      <c r="AE628" s="2" t="s">
        <v>305</v>
      </c>
      <c r="AF628" s="2" t="s">
        <v>294</v>
      </c>
      <c r="AG628" s="9"/>
      <c r="AH628" s="9"/>
      <c r="AI628" s="9"/>
    </row>
    <row r="629" customFormat="false" ht="15" hidden="false" customHeight="false" outlineLevel="0" collapsed="false">
      <c r="A629" s="2" t="s">
        <v>5422</v>
      </c>
      <c r="B629" s="2" t="n">
        <v>628</v>
      </c>
      <c r="C629" s="2" t="s">
        <v>4652</v>
      </c>
      <c r="D629" s="2" t="s">
        <v>5423</v>
      </c>
      <c r="E629" s="2" t="s">
        <v>5424</v>
      </c>
      <c r="F629" s="2" t="s">
        <v>5425</v>
      </c>
      <c r="G629" s="2" t="s">
        <v>299</v>
      </c>
      <c r="H629" s="2" t="s">
        <v>2207</v>
      </c>
      <c r="I629" s="2" t="s">
        <v>5426</v>
      </c>
      <c r="J629" s="2"/>
      <c r="K629" s="2" t="s">
        <v>436</v>
      </c>
      <c r="L629" s="2" t="s">
        <v>314</v>
      </c>
      <c r="M629" s="2" t="s">
        <v>779</v>
      </c>
      <c r="N629" s="2" t="s">
        <v>161</v>
      </c>
      <c r="O629" s="2" t="s">
        <v>289</v>
      </c>
      <c r="P629" s="2" t="s">
        <v>290</v>
      </c>
      <c r="Q629" s="2" t="s">
        <v>5427</v>
      </c>
      <c r="R629" s="2" t="s">
        <v>289</v>
      </c>
      <c r="S629" s="2" t="s">
        <v>290</v>
      </c>
      <c r="T629" s="2" t="s">
        <v>5427</v>
      </c>
      <c r="U629" s="2" t="str">
        <f aca="false">IF(AND(O629=R629,O629&lt;&gt;"UNSURE"),"Agree","Conflict/Unsure")</f>
        <v>Agree</v>
      </c>
      <c r="V629" s="2"/>
      <c r="W629" s="2"/>
      <c r="X629" s="2"/>
      <c r="Y629" s="2" t="n">
        <v>0.418</v>
      </c>
      <c r="Z629" s="2" t="n">
        <v>594</v>
      </c>
      <c r="AA629" s="2" t="s">
        <v>293</v>
      </c>
      <c r="AB629" s="2"/>
      <c r="AC629" s="2"/>
      <c r="AD629" s="2" t="s">
        <v>289</v>
      </c>
      <c r="AE629" s="2" t="s">
        <v>290</v>
      </c>
      <c r="AF629" s="2" t="s">
        <v>294</v>
      </c>
      <c r="AG629" s="9"/>
      <c r="AH629" s="9"/>
      <c r="AI629" s="9"/>
    </row>
    <row r="630" customFormat="false" ht="15" hidden="false" customHeight="false" outlineLevel="0" collapsed="false">
      <c r="A630" s="2" t="s">
        <v>5428</v>
      </c>
      <c r="B630" s="2" t="n">
        <v>629</v>
      </c>
      <c r="C630" s="2" t="s">
        <v>4652</v>
      </c>
      <c r="D630" s="2" t="s">
        <v>5429</v>
      </c>
      <c r="E630" s="2" t="s">
        <v>5430</v>
      </c>
      <c r="F630" s="2" t="s">
        <v>5431</v>
      </c>
      <c r="G630" s="2" t="s">
        <v>344</v>
      </c>
      <c r="H630" s="2" t="s">
        <v>5432</v>
      </c>
      <c r="I630" s="2" t="s">
        <v>5433</v>
      </c>
      <c r="J630" s="2"/>
      <c r="K630" s="2" t="s">
        <v>436</v>
      </c>
      <c r="L630" s="2" t="s">
        <v>314</v>
      </c>
      <c r="M630" s="2" t="s">
        <v>437</v>
      </c>
      <c r="N630" s="2" t="s">
        <v>161</v>
      </c>
      <c r="O630" s="2" t="s">
        <v>289</v>
      </c>
      <c r="P630" s="2" t="s">
        <v>290</v>
      </c>
      <c r="Q630" s="2" t="s">
        <v>5434</v>
      </c>
      <c r="R630" s="2" t="s">
        <v>289</v>
      </c>
      <c r="S630" s="2" t="s">
        <v>290</v>
      </c>
      <c r="T630" s="2" t="s">
        <v>5435</v>
      </c>
      <c r="U630" s="2" t="str">
        <f aca="false">IF(AND(O630=R630,O630&lt;&gt;"UNSURE"),"Agree","Conflict/Unsure")</f>
        <v>Agree</v>
      </c>
      <c r="V630" s="2"/>
      <c r="W630" s="2"/>
      <c r="X630" s="2"/>
      <c r="Y630" s="2" t="n">
        <v>0.133</v>
      </c>
      <c r="Z630" s="2" t="n">
        <v>1592</v>
      </c>
      <c r="AA630" s="2" t="s">
        <v>293</v>
      </c>
      <c r="AB630" s="2"/>
      <c r="AC630" s="2"/>
      <c r="AD630" s="2" t="s">
        <v>289</v>
      </c>
      <c r="AE630" s="2" t="s">
        <v>290</v>
      </c>
      <c r="AF630" s="2" t="s">
        <v>294</v>
      </c>
      <c r="AG630" s="9"/>
      <c r="AH630" s="9"/>
      <c r="AI630" s="9"/>
    </row>
    <row r="631" customFormat="false" ht="15" hidden="false" customHeight="false" outlineLevel="0" collapsed="false">
      <c r="A631" s="2" t="s">
        <v>5436</v>
      </c>
      <c r="B631" s="2" t="n">
        <v>630</v>
      </c>
      <c r="C631" s="2" t="s">
        <v>4652</v>
      </c>
      <c r="D631" s="2" t="s">
        <v>5437</v>
      </c>
      <c r="E631" s="2" t="s">
        <v>5438</v>
      </c>
      <c r="F631" s="2" t="s">
        <v>5439</v>
      </c>
      <c r="G631" s="2" t="s">
        <v>344</v>
      </c>
      <c r="H631" s="2" t="s">
        <v>5440</v>
      </c>
      <c r="I631" s="2" t="s">
        <v>5441</v>
      </c>
      <c r="J631" s="2" t="s">
        <v>5442</v>
      </c>
      <c r="K631" s="2" t="s">
        <v>303</v>
      </c>
      <c r="L631" s="2" t="s">
        <v>286</v>
      </c>
      <c r="M631" s="2" t="s">
        <v>1723</v>
      </c>
      <c r="N631" s="2" t="s">
        <v>304</v>
      </c>
      <c r="O631" s="2" t="s">
        <v>350</v>
      </c>
      <c r="P631" s="2" t="s">
        <v>351</v>
      </c>
      <c r="Q631" s="2" t="s">
        <v>5443</v>
      </c>
      <c r="R631" s="2" t="s">
        <v>350</v>
      </c>
      <c r="S631" s="2" t="s">
        <v>351</v>
      </c>
      <c r="T631" s="2" t="s">
        <v>5444</v>
      </c>
      <c r="U631" s="2" t="str">
        <f aca="false">IF(AND(O631=R631,O631&lt;&gt;"UNSURE"),"Agree","Conflict/Unsure")</f>
        <v>Agree</v>
      </c>
      <c r="V631" s="2"/>
      <c r="W631" s="2"/>
      <c r="X631" s="2"/>
      <c r="Y631" s="2" t="n">
        <v>0.668</v>
      </c>
      <c r="Z631" s="2" t="n">
        <v>323</v>
      </c>
      <c r="AA631" s="2" t="s">
        <v>293</v>
      </c>
      <c r="AB631" s="2"/>
      <c r="AC631" s="2"/>
      <c r="AD631" s="2" t="s">
        <v>350</v>
      </c>
      <c r="AE631" s="2" t="s">
        <v>351</v>
      </c>
      <c r="AF631" s="2" t="s">
        <v>294</v>
      </c>
      <c r="AG631" s="9"/>
      <c r="AH631" s="9"/>
      <c r="AI631" s="9"/>
    </row>
    <row r="632" customFormat="false" ht="15" hidden="false" customHeight="false" outlineLevel="0" collapsed="false">
      <c r="A632" s="2" t="s">
        <v>5445</v>
      </c>
      <c r="B632" s="2" t="n">
        <v>631</v>
      </c>
      <c r="C632" s="2" t="s">
        <v>4652</v>
      </c>
      <c r="D632" s="2" t="s">
        <v>5446</v>
      </c>
      <c r="E632" s="2" t="s">
        <v>5447</v>
      </c>
      <c r="F632" s="2" t="s">
        <v>5448</v>
      </c>
      <c r="G632" s="2" t="s">
        <v>281</v>
      </c>
      <c r="H632" s="2" t="s">
        <v>641</v>
      </c>
      <c r="I632" s="2" t="s">
        <v>5449</v>
      </c>
      <c r="J632" s="2" t="s">
        <v>5450</v>
      </c>
      <c r="K632" s="2" t="s">
        <v>303</v>
      </c>
      <c r="L632" s="2" t="s">
        <v>286</v>
      </c>
      <c r="M632" s="2" t="s">
        <v>468</v>
      </c>
      <c r="N632" s="2" t="s">
        <v>288</v>
      </c>
      <c r="O632" s="2" t="s">
        <v>289</v>
      </c>
      <c r="P632" s="2" t="s">
        <v>361</v>
      </c>
      <c r="Q632" s="2" t="s">
        <v>5451</v>
      </c>
      <c r="R632" s="2" t="s">
        <v>289</v>
      </c>
      <c r="S632" s="2" t="s">
        <v>361</v>
      </c>
      <c r="T632" s="2" t="s">
        <v>5451</v>
      </c>
      <c r="U632" s="2" t="str">
        <f aca="false">IF(AND(O632=R632,O632&lt;&gt;"UNSURE"),"Agree","Conflict/Unsure")</f>
        <v>Agree</v>
      </c>
      <c r="V632" s="2"/>
      <c r="W632" s="2"/>
      <c r="X632" s="2"/>
      <c r="Y632" s="2" t="n">
        <v>0.197</v>
      </c>
      <c r="Z632" s="2" t="n">
        <v>1267</v>
      </c>
      <c r="AA632" s="2" t="s">
        <v>293</v>
      </c>
      <c r="AB632" s="2"/>
      <c r="AC632" s="2"/>
      <c r="AD632" s="2" t="s">
        <v>289</v>
      </c>
      <c r="AE632" s="2" t="s">
        <v>361</v>
      </c>
      <c r="AF632" s="2" t="s">
        <v>294</v>
      </c>
      <c r="AG632" s="9"/>
      <c r="AH632" s="9"/>
      <c r="AI632" s="9"/>
    </row>
    <row r="633" customFormat="false" ht="15" hidden="false" customHeight="false" outlineLevel="0" collapsed="false">
      <c r="A633" s="2" t="s">
        <v>5452</v>
      </c>
      <c r="B633" s="2" t="n">
        <v>632</v>
      </c>
      <c r="C633" s="2" t="s">
        <v>4652</v>
      </c>
      <c r="D633" s="2" t="s">
        <v>5453</v>
      </c>
      <c r="E633" s="2" t="s">
        <v>5454</v>
      </c>
      <c r="F633" s="2" t="s">
        <v>5455</v>
      </c>
      <c r="G633" s="2" t="s">
        <v>344</v>
      </c>
      <c r="H633" s="2" t="s">
        <v>4364</v>
      </c>
      <c r="I633" s="2" t="s">
        <v>5456</v>
      </c>
      <c r="J633" s="2" t="s">
        <v>5457</v>
      </c>
      <c r="K633" s="2" t="s">
        <v>303</v>
      </c>
      <c r="L633" s="2" t="s">
        <v>286</v>
      </c>
      <c r="M633" s="2" t="s">
        <v>3784</v>
      </c>
      <c r="N633" s="2" t="s">
        <v>3612</v>
      </c>
      <c r="O633" s="2" t="s">
        <v>350</v>
      </c>
      <c r="P633" s="2" t="s">
        <v>351</v>
      </c>
      <c r="Q633" s="2" t="s">
        <v>5458</v>
      </c>
      <c r="R633" s="2" t="s">
        <v>350</v>
      </c>
      <c r="S633" s="2" t="s">
        <v>351</v>
      </c>
      <c r="T633" s="2" t="s">
        <v>5459</v>
      </c>
      <c r="U633" s="2" t="str">
        <f aca="false">IF(AND(O633=R633,O633&lt;&gt;"UNSURE"),"Agree","Conflict/Unsure")</f>
        <v>Agree</v>
      </c>
      <c r="V633" s="2"/>
      <c r="W633" s="2"/>
      <c r="X633" s="2"/>
      <c r="Y633" s="2" t="n">
        <v>0.893</v>
      </c>
      <c r="Z633" s="2" t="n">
        <v>158</v>
      </c>
      <c r="AA633" s="2" t="s">
        <v>293</v>
      </c>
      <c r="AB633" s="2"/>
      <c r="AC633" s="2"/>
      <c r="AD633" s="2" t="s">
        <v>350</v>
      </c>
      <c r="AE633" s="2" t="s">
        <v>351</v>
      </c>
      <c r="AF633" s="2" t="s">
        <v>294</v>
      </c>
      <c r="AG633" s="9"/>
      <c r="AH633" s="9"/>
      <c r="AI633" s="9"/>
    </row>
    <row r="634" customFormat="false" ht="15" hidden="false" customHeight="false" outlineLevel="0" collapsed="false">
      <c r="A634" s="2" t="s">
        <v>5460</v>
      </c>
      <c r="B634" s="2" t="n">
        <v>633</v>
      </c>
      <c r="C634" s="2" t="s">
        <v>4652</v>
      </c>
      <c r="D634" s="2" t="s">
        <v>5461</v>
      </c>
      <c r="E634" s="2" t="s">
        <v>5462</v>
      </c>
      <c r="F634" s="2" t="s">
        <v>5463</v>
      </c>
      <c r="G634" s="2" t="s">
        <v>344</v>
      </c>
      <c r="H634" s="2" t="s">
        <v>1189</v>
      </c>
      <c r="I634" s="2" t="s">
        <v>5464</v>
      </c>
      <c r="J634" s="2" t="s">
        <v>5465</v>
      </c>
      <c r="K634" s="2" t="s">
        <v>303</v>
      </c>
      <c r="L634" s="2" t="s">
        <v>286</v>
      </c>
      <c r="M634" s="2" t="s">
        <v>5466</v>
      </c>
      <c r="N634" s="2" t="s">
        <v>304</v>
      </c>
      <c r="O634" s="2" t="s">
        <v>289</v>
      </c>
      <c r="P634" s="2" t="s">
        <v>361</v>
      </c>
      <c r="Q634" s="2" t="s">
        <v>5467</v>
      </c>
      <c r="R634" s="2" t="s">
        <v>289</v>
      </c>
      <c r="S634" s="2" t="s">
        <v>361</v>
      </c>
      <c r="T634" s="2" t="s">
        <v>5467</v>
      </c>
      <c r="U634" s="2" t="str">
        <f aca="false">IF(AND(O634=R634,O634&lt;&gt;"UNSURE"),"Agree","Conflict/Unsure")</f>
        <v>Agree</v>
      </c>
      <c r="V634" s="2"/>
      <c r="W634" s="2"/>
      <c r="X634" s="2"/>
      <c r="Y634" s="2" t="n">
        <v>0.155</v>
      </c>
      <c r="Z634" s="2" t="n">
        <v>1464</v>
      </c>
      <c r="AA634" s="2" t="s">
        <v>293</v>
      </c>
      <c r="AB634" s="2"/>
      <c r="AC634" s="2"/>
      <c r="AD634" s="2" t="s">
        <v>289</v>
      </c>
      <c r="AE634" s="2" t="s">
        <v>361</v>
      </c>
      <c r="AF634" s="2" t="s">
        <v>294</v>
      </c>
      <c r="AG634" s="9"/>
      <c r="AH634" s="9"/>
      <c r="AI634" s="9"/>
    </row>
    <row r="635" customFormat="false" ht="15" hidden="false" customHeight="false" outlineLevel="0" collapsed="false">
      <c r="A635" s="2" t="s">
        <v>5468</v>
      </c>
      <c r="B635" s="2" t="n">
        <v>634</v>
      </c>
      <c r="C635" s="2" t="s">
        <v>4652</v>
      </c>
      <c r="D635" s="2" t="s">
        <v>5469</v>
      </c>
      <c r="E635" s="2" t="s">
        <v>5470</v>
      </c>
      <c r="F635" s="2" t="s">
        <v>5471</v>
      </c>
      <c r="G635" s="2" t="s">
        <v>344</v>
      </c>
      <c r="H635" s="2" t="s">
        <v>5472</v>
      </c>
      <c r="I635" s="2" t="s">
        <v>5473</v>
      </c>
      <c r="J635" s="2"/>
      <c r="K635" s="2" t="s">
        <v>436</v>
      </c>
      <c r="L635" s="2" t="s">
        <v>314</v>
      </c>
      <c r="M635" s="2" t="s">
        <v>5474</v>
      </c>
      <c r="N635" s="2" t="s">
        <v>161</v>
      </c>
      <c r="O635" s="2" t="s">
        <v>350</v>
      </c>
      <c r="P635" s="2" t="s">
        <v>351</v>
      </c>
      <c r="Q635" s="2" t="s">
        <v>5475</v>
      </c>
      <c r="R635" s="2" t="s">
        <v>350</v>
      </c>
      <c r="S635" s="2" t="s">
        <v>351</v>
      </c>
      <c r="T635" s="2" t="s">
        <v>5476</v>
      </c>
      <c r="U635" s="2" t="str">
        <f aca="false">IF(AND(O635=R635,O635&lt;&gt;"UNSURE"),"Agree","Conflict/Unsure")</f>
        <v>Agree</v>
      </c>
      <c r="V635" s="2"/>
      <c r="W635" s="2"/>
      <c r="X635" s="2"/>
      <c r="Y635" s="2" t="n">
        <v>0.931</v>
      </c>
      <c r="Z635" s="2" t="n">
        <v>130</v>
      </c>
      <c r="AA635" s="2" t="s">
        <v>293</v>
      </c>
      <c r="AB635" s="2"/>
      <c r="AC635" s="2"/>
      <c r="AD635" s="2" t="s">
        <v>350</v>
      </c>
      <c r="AE635" s="2" t="s">
        <v>351</v>
      </c>
      <c r="AF635" s="2" t="s">
        <v>294</v>
      </c>
      <c r="AG635" s="9"/>
      <c r="AH635" s="9"/>
      <c r="AI635" s="9"/>
    </row>
    <row r="636" customFormat="false" ht="15" hidden="false" customHeight="false" outlineLevel="0" collapsed="false">
      <c r="A636" s="2" t="s">
        <v>5477</v>
      </c>
      <c r="B636" s="2" t="n">
        <v>635</v>
      </c>
      <c r="C636" s="2" t="s">
        <v>4652</v>
      </c>
      <c r="D636" s="2" t="s">
        <v>5478</v>
      </c>
      <c r="E636" s="2" t="s">
        <v>5479</v>
      </c>
      <c r="F636" s="2" t="s">
        <v>5480</v>
      </c>
      <c r="G636" s="2" t="s">
        <v>344</v>
      </c>
      <c r="H636" s="2" t="s">
        <v>898</v>
      </c>
      <c r="I636" s="2" t="s">
        <v>5481</v>
      </c>
      <c r="J636" s="2" t="s">
        <v>5482</v>
      </c>
      <c r="K636" s="2" t="s">
        <v>303</v>
      </c>
      <c r="L636" s="2" t="s">
        <v>286</v>
      </c>
      <c r="M636" s="2" t="s">
        <v>2088</v>
      </c>
      <c r="N636" s="2" t="s">
        <v>304</v>
      </c>
      <c r="O636" s="2" t="s">
        <v>289</v>
      </c>
      <c r="P636" s="2" t="s">
        <v>392</v>
      </c>
      <c r="Q636" s="2" t="s">
        <v>5483</v>
      </c>
      <c r="R636" s="2" t="s">
        <v>289</v>
      </c>
      <c r="S636" s="2" t="s">
        <v>392</v>
      </c>
      <c r="T636" s="2" t="s">
        <v>5484</v>
      </c>
      <c r="U636" s="2" t="str">
        <f aca="false">IF(AND(O636=R636,O636&lt;&gt;"UNSURE"),"Agree","Conflict/Unsure")</f>
        <v>Agree</v>
      </c>
      <c r="V636" s="2"/>
      <c r="W636" s="2"/>
      <c r="X636" s="2"/>
      <c r="Y636" s="2" t="n">
        <v>0.181</v>
      </c>
      <c r="Z636" s="2" t="n">
        <v>1344</v>
      </c>
      <c r="AA636" s="2" t="s">
        <v>293</v>
      </c>
      <c r="AB636" s="2"/>
      <c r="AC636" s="2"/>
      <c r="AD636" s="2" t="s">
        <v>289</v>
      </c>
      <c r="AE636" s="2" t="s">
        <v>392</v>
      </c>
      <c r="AF636" s="2" t="s">
        <v>294</v>
      </c>
      <c r="AG636" s="9"/>
      <c r="AH636" s="9"/>
      <c r="AI636" s="9"/>
    </row>
    <row r="637" customFormat="false" ht="15" hidden="false" customHeight="false" outlineLevel="0" collapsed="false">
      <c r="A637" s="2" t="s">
        <v>5485</v>
      </c>
      <c r="B637" s="2" t="n">
        <v>636</v>
      </c>
      <c r="C637" s="2" t="s">
        <v>4652</v>
      </c>
      <c r="D637" s="2" t="s">
        <v>5486</v>
      </c>
      <c r="E637" s="2" t="s">
        <v>5487</v>
      </c>
      <c r="F637" s="2" t="s">
        <v>5488</v>
      </c>
      <c r="G637" s="2" t="s">
        <v>322</v>
      </c>
      <c r="H637" s="2" t="s">
        <v>2721</v>
      </c>
      <c r="I637" s="2" t="s">
        <v>5489</v>
      </c>
      <c r="J637" s="2"/>
      <c r="K637" s="2" t="s">
        <v>303</v>
      </c>
      <c r="L637" s="2" t="s">
        <v>286</v>
      </c>
      <c r="M637" s="2" t="s">
        <v>437</v>
      </c>
      <c r="N637" s="2" t="s">
        <v>167</v>
      </c>
      <c r="O637" s="2" t="s">
        <v>289</v>
      </c>
      <c r="P637" s="2" t="s">
        <v>290</v>
      </c>
      <c r="Q637" s="2" t="s">
        <v>5490</v>
      </c>
      <c r="R637" s="2" t="s">
        <v>289</v>
      </c>
      <c r="S637" s="2" t="s">
        <v>290</v>
      </c>
      <c r="T637" s="2" t="s">
        <v>5490</v>
      </c>
      <c r="U637" s="2" t="str">
        <f aca="false">IF(AND(O637=R637,O637&lt;&gt;"UNSURE"),"Agree","Conflict/Unsure")</f>
        <v>Agree</v>
      </c>
      <c r="V637" s="2"/>
      <c r="W637" s="2"/>
      <c r="X637" s="2"/>
      <c r="Y637" s="2" t="n">
        <v>0.043</v>
      </c>
      <c r="Z637" s="2" t="n">
        <v>1990</v>
      </c>
      <c r="AA637" s="2" t="s">
        <v>293</v>
      </c>
      <c r="AB637" s="2"/>
      <c r="AC637" s="2"/>
      <c r="AD637" s="2" t="s">
        <v>289</v>
      </c>
      <c r="AE637" s="2" t="s">
        <v>290</v>
      </c>
      <c r="AF637" s="2" t="s">
        <v>294</v>
      </c>
      <c r="AG637" s="9"/>
      <c r="AH637" s="9"/>
      <c r="AI637" s="9"/>
    </row>
    <row r="638" customFormat="false" ht="15" hidden="false" customHeight="false" outlineLevel="0" collapsed="false">
      <c r="A638" s="2" t="s">
        <v>5491</v>
      </c>
      <c r="B638" s="2" t="n">
        <v>637</v>
      </c>
      <c r="C638" s="2" t="s">
        <v>4652</v>
      </c>
      <c r="D638" s="2" t="s">
        <v>5492</v>
      </c>
      <c r="E638" s="2" t="s">
        <v>5493</v>
      </c>
      <c r="F638" s="2" t="s">
        <v>5494</v>
      </c>
      <c r="G638" s="2" t="s">
        <v>322</v>
      </c>
      <c r="H638" s="2" t="s">
        <v>1002</v>
      </c>
      <c r="I638" s="2" t="s">
        <v>5495</v>
      </c>
      <c r="J638" s="2" t="s">
        <v>5496</v>
      </c>
      <c r="K638" s="2" t="s">
        <v>303</v>
      </c>
      <c r="L638" s="2" t="s">
        <v>286</v>
      </c>
      <c r="M638" s="2" t="s">
        <v>505</v>
      </c>
      <c r="N638" s="2" t="s">
        <v>288</v>
      </c>
      <c r="O638" s="2" t="s">
        <v>289</v>
      </c>
      <c r="P638" s="2" t="s">
        <v>361</v>
      </c>
      <c r="Q638" s="2" t="s">
        <v>5497</v>
      </c>
      <c r="R638" s="2" t="s">
        <v>289</v>
      </c>
      <c r="S638" s="2" t="s">
        <v>361</v>
      </c>
      <c r="T638" s="2" t="s">
        <v>5498</v>
      </c>
      <c r="U638" s="2" t="str">
        <f aca="false">IF(AND(O638=R638,O638&lt;&gt;"UNSURE"),"Agree","Conflict/Unsure")</f>
        <v>Agree</v>
      </c>
      <c r="V638" s="2"/>
      <c r="W638" s="2"/>
      <c r="X638" s="2"/>
      <c r="Y638" s="2" t="n">
        <v>0.511</v>
      </c>
      <c r="Z638" s="2" t="n">
        <v>452</v>
      </c>
      <c r="AA638" s="2" t="s">
        <v>293</v>
      </c>
      <c r="AB638" s="2"/>
      <c r="AC638" s="2"/>
      <c r="AD638" s="2" t="s">
        <v>289</v>
      </c>
      <c r="AE638" s="2" t="s">
        <v>361</v>
      </c>
      <c r="AF638" s="2" t="s">
        <v>294</v>
      </c>
      <c r="AG638" s="9"/>
      <c r="AH638" s="9"/>
      <c r="AI638" s="9"/>
    </row>
    <row r="639" customFormat="false" ht="15" hidden="false" customHeight="false" outlineLevel="0" collapsed="false">
      <c r="A639" s="2" t="s">
        <v>5499</v>
      </c>
      <c r="B639" s="2" t="n">
        <v>638</v>
      </c>
      <c r="C639" s="2" t="s">
        <v>4652</v>
      </c>
      <c r="D639" s="2" t="s">
        <v>5500</v>
      </c>
      <c r="E639" s="2" t="s">
        <v>5501</v>
      </c>
      <c r="F639" s="2" t="s">
        <v>5502</v>
      </c>
      <c r="G639" s="2" t="s">
        <v>344</v>
      </c>
      <c r="H639" s="2" t="s">
        <v>734</v>
      </c>
      <c r="I639" s="2" t="s">
        <v>5503</v>
      </c>
      <c r="J639" s="2" t="s">
        <v>5504</v>
      </c>
      <c r="K639" s="2" t="s">
        <v>303</v>
      </c>
      <c r="L639" s="2" t="s">
        <v>286</v>
      </c>
      <c r="M639" s="2" t="s">
        <v>315</v>
      </c>
      <c r="N639" s="2" t="s">
        <v>832</v>
      </c>
      <c r="O639" s="2" t="s">
        <v>289</v>
      </c>
      <c r="P639" s="2" t="s">
        <v>361</v>
      </c>
      <c r="Q639" s="2" t="s">
        <v>5505</v>
      </c>
      <c r="R639" s="2" t="s">
        <v>289</v>
      </c>
      <c r="S639" s="2" t="s">
        <v>361</v>
      </c>
      <c r="T639" s="2" t="s">
        <v>5506</v>
      </c>
      <c r="U639" s="2" t="str">
        <f aca="false">IF(AND(O639=R639,O639&lt;&gt;"UNSURE"),"Agree","Conflict/Unsure")</f>
        <v>Agree</v>
      </c>
      <c r="V639" s="2"/>
      <c r="W639" s="2"/>
      <c r="X639" s="2"/>
      <c r="Y639" s="2" t="n">
        <v>0.018</v>
      </c>
      <c r="Z639" s="2" t="n">
        <v>2063</v>
      </c>
      <c r="AA639" s="2" t="s">
        <v>293</v>
      </c>
      <c r="AB639" s="2"/>
      <c r="AC639" s="2"/>
      <c r="AD639" s="2" t="s">
        <v>289</v>
      </c>
      <c r="AE639" s="2" t="s">
        <v>361</v>
      </c>
      <c r="AF639" s="2" t="s">
        <v>294</v>
      </c>
      <c r="AG639" s="9"/>
      <c r="AH639" s="9"/>
      <c r="AI639" s="9"/>
    </row>
    <row r="640" customFormat="false" ht="15" hidden="false" customHeight="false" outlineLevel="0" collapsed="false">
      <c r="A640" s="2" t="s">
        <v>5507</v>
      </c>
      <c r="B640" s="2" t="n">
        <v>639</v>
      </c>
      <c r="C640" s="2" t="s">
        <v>4652</v>
      </c>
      <c r="D640" s="2" t="s">
        <v>5508</v>
      </c>
      <c r="E640" s="2" t="s">
        <v>1425</v>
      </c>
      <c r="F640" s="2" t="s">
        <v>1426</v>
      </c>
      <c r="G640" s="2" t="s">
        <v>344</v>
      </c>
      <c r="H640" s="2" t="s">
        <v>1427</v>
      </c>
      <c r="I640" s="2" t="s">
        <v>5509</v>
      </c>
      <c r="J640" s="2" t="s">
        <v>5510</v>
      </c>
      <c r="K640" s="2" t="s">
        <v>303</v>
      </c>
      <c r="L640" s="2" t="s">
        <v>286</v>
      </c>
      <c r="M640" s="2" t="s">
        <v>609</v>
      </c>
      <c r="N640" s="2" t="s">
        <v>304</v>
      </c>
      <c r="O640" s="2" t="s">
        <v>289</v>
      </c>
      <c r="P640" s="2" t="s">
        <v>361</v>
      </c>
      <c r="Q640" s="2" t="s">
        <v>5511</v>
      </c>
      <c r="R640" s="2" t="s">
        <v>289</v>
      </c>
      <c r="S640" s="2" t="s">
        <v>361</v>
      </c>
      <c r="T640" s="2" t="s">
        <v>5512</v>
      </c>
      <c r="U640" s="2" t="str">
        <f aca="false">IF(AND(O640=R640,O640&lt;&gt;"UNSURE"),"Agree","Conflict/Unsure")</f>
        <v>Agree</v>
      </c>
      <c r="V640" s="2"/>
      <c r="W640" s="2"/>
      <c r="X640" s="2"/>
      <c r="Y640" s="2" t="n">
        <v>0.219</v>
      </c>
      <c r="Z640" s="2" t="n">
        <v>1175</v>
      </c>
      <c r="AA640" s="2" t="s">
        <v>293</v>
      </c>
      <c r="AB640" s="2"/>
      <c r="AC640" s="2"/>
      <c r="AD640" s="2" t="s">
        <v>289</v>
      </c>
      <c r="AE640" s="2" t="s">
        <v>361</v>
      </c>
      <c r="AF640" s="2" t="s">
        <v>294</v>
      </c>
      <c r="AG640" s="9"/>
      <c r="AH640" s="9"/>
      <c r="AI640" s="9"/>
    </row>
    <row r="641" customFormat="false" ht="15" hidden="false" customHeight="false" outlineLevel="0" collapsed="false">
      <c r="A641" s="2" t="s">
        <v>5513</v>
      </c>
      <c r="B641" s="2" t="n">
        <v>640</v>
      </c>
      <c r="C641" s="2" t="s">
        <v>4652</v>
      </c>
      <c r="D641" s="2" t="s">
        <v>5514</v>
      </c>
      <c r="E641" s="2" t="s">
        <v>5515</v>
      </c>
      <c r="F641" s="2" t="s">
        <v>5516</v>
      </c>
      <c r="G641" s="2" t="s">
        <v>322</v>
      </c>
      <c r="H641" s="2" t="s">
        <v>1878</v>
      </c>
      <c r="I641" s="2" t="s">
        <v>5517</v>
      </c>
      <c r="J641" s="2"/>
      <c r="K641" s="2" t="s">
        <v>303</v>
      </c>
      <c r="L641" s="2" t="s">
        <v>314</v>
      </c>
      <c r="M641" s="2" t="s">
        <v>987</v>
      </c>
      <c r="N641" s="2" t="s">
        <v>161</v>
      </c>
      <c r="O641" s="2" t="s">
        <v>289</v>
      </c>
      <c r="P641" s="2" t="s">
        <v>305</v>
      </c>
      <c r="Q641" s="2" t="s">
        <v>5518</v>
      </c>
      <c r="R641" s="2" t="s">
        <v>289</v>
      </c>
      <c r="S641" s="2" t="s">
        <v>305</v>
      </c>
      <c r="T641" s="2" t="s">
        <v>5519</v>
      </c>
      <c r="U641" s="2" t="str">
        <f aca="false">IF(AND(O641=R641,O641&lt;&gt;"UNSURE"),"Agree","Conflict/Unsure")</f>
        <v>Agree</v>
      </c>
      <c r="V641" s="2"/>
      <c r="W641" s="2"/>
      <c r="X641" s="2"/>
      <c r="Y641" s="2" t="n">
        <v>0.222</v>
      </c>
      <c r="Z641" s="2" t="n">
        <v>1156</v>
      </c>
      <c r="AA641" s="2" t="s">
        <v>293</v>
      </c>
      <c r="AB641" s="2"/>
      <c r="AC641" s="2"/>
      <c r="AD641" s="2" t="s">
        <v>289</v>
      </c>
      <c r="AE641" s="2" t="s">
        <v>305</v>
      </c>
      <c r="AF641" s="2" t="s">
        <v>294</v>
      </c>
      <c r="AG641" s="9"/>
      <c r="AH641" s="9"/>
      <c r="AI641" s="9"/>
    </row>
    <row r="642" customFormat="false" ht="15" hidden="false" customHeight="false" outlineLevel="0" collapsed="false">
      <c r="A642" s="2" t="s">
        <v>5520</v>
      </c>
      <c r="B642" s="2" t="n">
        <v>641</v>
      </c>
      <c r="C642" s="2" t="s">
        <v>4652</v>
      </c>
      <c r="D642" s="2" t="s">
        <v>5521</v>
      </c>
      <c r="E642" s="2" t="s">
        <v>5522</v>
      </c>
      <c r="F642" s="2" t="s">
        <v>5523</v>
      </c>
      <c r="G642" s="2" t="s">
        <v>299</v>
      </c>
      <c r="H642" s="2" t="s">
        <v>5524</v>
      </c>
      <c r="I642" s="2" t="s">
        <v>5525</v>
      </c>
      <c r="J642" s="2" t="s">
        <v>5526</v>
      </c>
      <c r="K642" s="2" t="s">
        <v>436</v>
      </c>
      <c r="L642" s="2" t="s">
        <v>314</v>
      </c>
      <c r="M642" s="2" t="s">
        <v>326</v>
      </c>
      <c r="N642" s="2" t="s">
        <v>161</v>
      </c>
      <c r="O642" s="2" t="s">
        <v>289</v>
      </c>
      <c r="P642" s="2" t="s">
        <v>290</v>
      </c>
      <c r="Q642" s="2" t="s">
        <v>5527</v>
      </c>
      <c r="R642" s="2" t="s">
        <v>289</v>
      </c>
      <c r="S642" s="2" t="s">
        <v>290</v>
      </c>
      <c r="T642" s="2" t="s">
        <v>5528</v>
      </c>
      <c r="U642" s="2" t="str">
        <f aca="false">IF(AND(O642=R642,O642&lt;&gt;"UNSURE"),"Agree","Conflict/Unsure")</f>
        <v>Agree</v>
      </c>
      <c r="V642" s="2"/>
      <c r="W642" s="2"/>
      <c r="X642" s="2"/>
      <c r="Y642" s="2" t="n">
        <v>0.205</v>
      </c>
      <c r="Z642" s="2" t="n">
        <v>1226</v>
      </c>
      <c r="AA642" s="2" t="s">
        <v>293</v>
      </c>
      <c r="AB642" s="2"/>
      <c r="AC642" s="2"/>
      <c r="AD642" s="2" t="s">
        <v>289</v>
      </c>
      <c r="AE642" s="2" t="s">
        <v>290</v>
      </c>
      <c r="AF642" s="2" t="s">
        <v>294</v>
      </c>
      <c r="AG642" s="9"/>
      <c r="AH642" s="9"/>
      <c r="AI642" s="9"/>
    </row>
    <row r="643" customFormat="false" ht="15" hidden="false" customHeight="false" outlineLevel="0" collapsed="false">
      <c r="A643" s="2" t="s">
        <v>5529</v>
      </c>
      <c r="B643" s="2" t="n">
        <v>642</v>
      </c>
      <c r="C643" s="2" t="s">
        <v>4652</v>
      </c>
      <c r="D643" s="2" t="s">
        <v>5530</v>
      </c>
      <c r="E643" s="2" t="s">
        <v>5531</v>
      </c>
      <c r="F643" s="2" t="s">
        <v>5532</v>
      </c>
      <c r="G643" s="2" t="s">
        <v>322</v>
      </c>
      <c r="H643" s="2" t="s">
        <v>5533</v>
      </c>
      <c r="I643" s="2" t="s">
        <v>5534</v>
      </c>
      <c r="J643" s="2"/>
      <c r="K643" s="2" t="s">
        <v>1871</v>
      </c>
      <c r="L643" s="2" t="s">
        <v>314</v>
      </c>
      <c r="M643" s="2" t="s">
        <v>381</v>
      </c>
      <c r="N643" s="2" t="s">
        <v>161</v>
      </c>
      <c r="O643" s="2" t="s">
        <v>289</v>
      </c>
      <c r="P643" s="2" t="s">
        <v>305</v>
      </c>
      <c r="Q643" s="2" t="s">
        <v>5535</v>
      </c>
      <c r="R643" s="2" t="s">
        <v>289</v>
      </c>
      <c r="S643" s="2" t="s">
        <v>361</v>
      </c>
      <c r="T643" s="2" t="s">
        <v>5536</v>
      </c>
      <c r="U643" s="2" t="str">
        <f aca="false">IF(AND(O643=R643,O643&lt;&gt;"UNSURE"),"Agree","Conflict/Unsure")</f>
        <v>Agree</v>
      </c>
      <c r="V643" s="2"/>
      <c r="W643" s="2"/>
      <c r="X643" s="2"/>
      <c r="Y643" s="2" t="n">
        <v>0.122</v>
      </c>
      <c r="Z643" s="2" t="n">
        <v>1645</v>
      </c>
      <c r="AA643" s="2" t="s">
        <v>293</v>
      </c>
      <c r="AB643" s="2"/>
      <c r="AC643" s="2"/>
      <c r="AD643" s="2" t="s">
        <v>289</v>
      </c>
      <c r="AE643" s="2" t="s">
        <v>305</v>
      </c>
      <c r="AF643" s="2" t="s">
        <v>294</v>
      </c>
      <c r="AG643" s="9"/>
      <c r="AH643" s="9"/>
      <c r="AI643" s="9"/>
    </row>
    <row r="644" customFormat="false" ht="15" hidden="false" customHeight="false" outlineLevel="0" collapsed="false">
      <c r="A644" s="2" t="s">
        <v>5537</v>
      </c>
      <c r="B644" s="2" t="n">
        <v>643</v>
      </c>
      <c r="C644" s="2" t="s">
        <v>4652</v>
      </c>
      <c r="D644" s="2" t="s">
        <v>5538</v>
      </c>
      <c r="E644" s="2"/>
      <c r="F644" s="2" t="s">
        <v>5539</v>
      </c>
      <c r="G644" s="2" t="s">
        <v>322</v>
      </c>
      <c r="H644" s="2" t="s">
        <v>3236</v>
      </c>
      <c r="I644" s="2" t="s">
        <v>5540</v>
      </c>
      <c r="J644" s="2"/>
      <c r="K644" s="2" t="s">
        <v>303</v>
      </c>
      <c r="L644" s="2" t="s">
        <v>314</v>
      </c>
      <c r="M644" s="2" t="s">
        <v>348</v>
      </c>
      <c r="N644" s="2" t="s">
        <v>161</v>
      </c>
      <c r="O644" s="2" t="s">
        <v>289</v>
      </c>
      <c r="P644" s="2" t="s">
        <v>290</v>
      </c>
      <c r="Q644" s="2" t="s">
        <v>5541</v>
      </c>
      <c r="R644" s="2" t="s">
        <v>289</v>
      </c>
      <c r="S644" s="2" t="s">
        <v>290</v>
      </c>
      <c r="T644" s="2" t="s">
        <v>5542</v>
      </c>
      <c r="U644" s="2" t="str">
        <f aca="false">IF(AND(O644=R644,O644&lt;&gt;"UNSURE"),"Agree","Conflict/Unsure")</f>
        <v>Agree</v>
      </c>
      <c r="V644" s="2"/>
      <c r="W644" s="2"/>
      <c r="X644" s="2"/>
      <c r="Y644" s="2" t="n">
        <v>0.152</v>
      </c>
      <c r="Z644" s="2" t="n">
        <v>1475</v>
      </c>
      <c r="AA644" s="2" t="s">
        <v>293</v>
      </c>
      <c r="AB644" s="2"/>
      <c r="AC644" s="2"/>
      <c r="AD644" s="2" t="s">
        <v>289</v>
      </c>
      <c r="AE644" s="2" t="s">
        <v>290</v>
      </c>
      <c r="AF644" s="2" t="s">
        <v>294</v>
      </c>
      <c r="AG644" s="9"/>
      <c r="AH644" s="9"/>
      <c r="AI644" s="9"/>
    </row>
    <row r="645" customFormat="false" ht="15" hidden="false" customHeight="false" outlineLevel="0" collapsed="false">
      <c r="A645" s="2" t="s">
        <v>5543</v>
      </c>
      <c r="B645" s="2" t="n">
        <v>644</v>
      </c>
      <c r="C645" s="2" t="s">
        <v>4652</v>
      </c>
      <c r="D645" s="2" t="s">
        <v>5544</v>
      </c>
      <c r="E645" s="2" t="s">
        <v>5545</v>
      </c>
      <c r="F645" s="2" t="s">
        <v>5546</v>
      </c>
      <c r="G645" s="2" t="s">
        <v>344</v>
      </c>
      <c r="H645" s="2" t="s">
        <v>3628</v>
      </c>
      <c r="I645" s="2" t="s">
        <v>5547</v>
      </c>
      <c r="J645" s="2" t="s">
        <v>5548</v>
      </c>
      <c r="K645" s="2" t="s">
        <v>303</v>
      </c>
      <c r="L645" s="2" t="s">
        <v>286</v>
      </c>
      <c r="M645" s="2" t="s">
        <v>5549</v>
      </c>
      <c r="N645" s="2" t="s">
        <v>578</v>
      </c>
      <c r="O645" s="2" t="s">
        <v>289</v>
      </c>
      <c r="P645" s="2" t="s">
        <v>305</v>
      </c>
      <c r="Q645" s="2" t="s">
        <v>5550</v>
      </c>
      <c r="R645" s="2" t="s">
        <v>289</v>
      </c>
      <c r="S645" s="2" t="s">
        <v>361</v>
      </c>
      <c r="T645" s="2" t="s">
        <v>5550</v>
      </c>
      <c r="U645" s="2" t="str">
        <f aca="false">IF(AND(O645=R645,O645&lt;&gt;"UNSURE"),"Agree","Conflict/Unsure")</f>
        <v>Agree</v>
      </c>
      <c r="V645" s="2"/>
      <c r="W645" s="2"/>
      <c r="X645" s="2"/>
      <c r="Y645" s="2" t="n">
        <v>0.451</v>
      </c>
      <c r="Z645" s="2" t="n">
        <v>535</v>
      </c>
      <c r="AA645" s="2" t="s">
        <v>293</v>
      </c>
      <c r="AB645" s="2"/>
      <c r="AC645" s="2"/>
      <c r="AD645" s="2" t="s">
        <v>289</v>
      </c>
      <c r="AE645" s="2" t="s">
        <v>305</v>
      </c>
      <c r="AF645" s="2" t="s">
        <v>294</v>
      </c>
      <c r="AG645" s="9"/>
      <c r="AH645" s="9"/>
      <c r="AI645" s="9"/>
    </row>
    <row r="646" customFormat="false" ht="15" hidden="false" customHeight="false" outlineLevel="0" collapsed="false">
      <c r="A646" s="2" t="s">
        <v>5551</v>
      </c>
      <c r="B646" s="2" t="n">
        <v>645</v>
      </c>
      <c r="C646" s="2" t="s">
        <v>4652</v>
      </c>
      <c r="D646" s="2" t="s">
        <v>5552</v>
      </c>
      <c r="E646" s="2" t="s">
        <v>5553</v>
      </c>
      <c r="F646" s="2" t="s">
        <v>5554</v>
      </c>
      <c r="G646" s="2" t="s">
        <v>344</v>
      </c>
      <c r="H646" s="2" t="s">
        <v>345</v>
      </c>
      <c r="I646" s="2" t="s">
        <v>5555</v>
      </c>
      <c r="J646" s="2" t="s">
        <v>5556</v>
      </c>
      <c r="K646" s="2" t="s">
        <v>303</v>
      </c>
      <c r="L646" s="2" t="s">
        <v>286</v>
      </c>
      <c r="M646" s="2" t="s">
        <v>5557</v>
      </c>
      <c r="N646" s="2" t="s">
        <v>496</v>
      </c>
      <c r="O646" s="2" t="s">
        <v>350</v>
      </c>
      <c r="P646" s="2" t="s">
        <v>351</v>
      </c>
      <c r="Q646" s="2" t="s">
        <v>5558</v>
      </c>
      <c r="R646" s="2" t="s">
        <v>350</v>
      </c>
      <c r="S646" s="2" t="s">
        <v>351</v>
      </c>
      <c r="T646" s="2" t="s">
        <v>5559</v>
      </c>
      <c r="U646" s="2" t="str">
        <f aca="false">IF(AND(O646=R646,O646&lt;&gt;"UNSURE"),"Agree","Conflict/Unsure")</f>
        <v>Agree</v>
      </c>
      <c r="V646" s="2"/>
      <c r="W646" s="2"/>
      <c r="X646" s="2"/>
      <c r="Y646" s="2" t="n">
        <v>0.925</v>
      </c>
      <c r="Z646" s="2" t="n">
        <v>135</v>
      </c>
      <c r="AA646" s="2" t="s">
        <v>293</v>
      </c>
      <c r="AB646" s="2"/>
      <c r="AC646" s="2"/>
      <c r="AD646" s="2" t="s">
        <v>350</v>
      </c>
      <c r="AE646" s="2" t="s">
        <v>351</v>
      </c>
      <c r="AF646" s="2" t="s">
        <v>294</v>
      </c>
      <c r="AG646" s="9"/>
      <c r="AH646" s="9"/>
      <c r="AI646" s="9"/>
    </row>
    <row r="647" customFormat="false" ht="15" hidden="false" customHeight="false" outlineLevel="0" collapsed="false">
      <c r="A647" s="2" t="s">
        <v>5560</v>
      </c>
      <c r="B647" s="2" t="n">
        <v>646</v>
      </c>
      <c r="C647" s="2" t="s">
        <v>5561</v>
      </c>
      <c r="D647" s="2" t="s">
        <v>5562</v>
      </c>
      <c r="E647" s="2" t="s">
        <v>5563</v>
      </c>
      <c r="F647" s="2" t="s">
        <v>5564</v>
      </c>
      <c r="G647" s="2" t="s">
        <v>344</v>
      </c>
      <c r="H647" s="2" t="s">
        <v>1223</v>
      </c>
      <c r="I647" s="2" t="s">
        <v>5565</v>
      </c>
      <c r="J647" s="2" t="s">
        <v>5566</v>
      </c>
      <c r="K647" s="2" t="s">
        <v>303</v>
      </c>
      <c r="L647" s="2" t="s">
        <v>286</v>
      </c>
      <c r="M647" s="2" t="s">
        <v>5567</v>
      </c>
      <c r="N647" s="2" t="s">
        <v>304</v>
      </c>
      <c r="O647" s="2" t="s">
        <v>350</v>
      </c>
      <c r="P647" s="2" t="s">
        <v>351</v>
      </c>
      <c r="Q647" s="2" t="s">
        <v>5568</v>
      </c>
      <c r="R647" s="2" t="s">
        <v>350</v>
      </c>
      <c r="S647" s="2" t="s">
        <v>351</v>
      </c>
      <c r="T647" s="2" t="s">
        <v>5569</v>
      </c>
      <c r="U647" s="2" t="str">
        <f aca="false">IF(AND(O647=R647,O647&lt;&gt;"UNSURE"),"Agree","Conflict/Unsure")</f>
        <v>Agree</v>
      </c>
      <c r="V647" s="2"/>
      <c r="W647" s="2"/>
      <c r="X647" s="2"/>
      <c r="Y647" s="2" t="n">
        <v>0.963</v>
      </c>
      <c r="Z647" s="2" t="n">
        <v>104</v>
      </c>
      <c r="AA647" s="2" t="s">
        <v>293</v>
      </c>
      <c r="AB647" s="2"/>
      <c r="AC647" s="2"/>
      <c r="AD647" s="2" t="s">
        <v>350</v>
      </c>
      <c r="AE647" s="2" t="s">
        <v>351</v>
      </c>
      <c r="AF647" s="2" t="s">
        <v>294</v>
      </c>
      <c r="AG647" s="9"/>
      <c r="AH647" s="9"/>
      <c r="AI647" s="9"/>
    </row>
    <row r="648" customFormat="false" ht="15" hidden="false" customHeight="false" outlineLevel="0" collapsed="false">
      <c r="A648" s="2" t="s">
        <v>5570</v>
      </c>
      <c r="B648" s="2" t="n">
        <v>647</v>
      </c>
      <c r="C648" s="2" t="s">
        <v>5561</v>
      </c>
      <c r="D648" s="2" t="s">
        <v>5571</v>
      </c>
      <c r="E648" s="2" t="s">
        <v>5572</v>
      </c>
      <c r="F648" s="2" t="s">
        <v>5573</v>
      </c>
      <c r="G648" s="2" t="s">
        <v>344</v>
      </c>
      <c r="H648" s="2" t="s">
        <v>5574</v>
      </c>
      <c r="I648" s="2" t="s">
        <v>5575</v>
      </c>
      <c r="J648" s="2"/>
      <c r="K648" s="2" t="s">
        <v>303</v>
      </c>
      <c r="L648" s="2" t="s">
        <v>314</v>
      </c>
      <c r="M648" s="2" t="s">
        <v>1523</v>
      </c>
      <c r="N648" s="2" t="s">
        <v>780</v>
      </c>
      <c r="O648" s="2" t="s">
        <v>289</v>
      </c>
      <c r="P648" s="2" t="s">
        <v>361</v>
      </c>
      <c r="Q648" s="2" t="s">
        <v>5576</v>
      </c>
      <c r="R648" s="2" t="s">
        <v>289</v>
      </c>
      <c r="S648" s="2" t="s">
        <v>361</v>
      </c>
      <c r="T648" s="2" t="s">
        <v>5577</v>
      </c>
      <c r="U648" s="2" t="str">
        <f aca="false">IF(AND(O648=R648,O648&lt;&gt;"UNSURE"),"Agree","Conflict/Unsure")</f>
        <v>Agree</v>
      </c>
      <c r="V648" s="2"/>
      <c r="W648" s="2"/>
      <c r="X648" s="2"/>
      <c r="Y648" s="2" t="n">
        <v>0.386</v>
      </c>
      <c r="Z648" s="2" t="n">
        <v>661</v>
      </c>
      <c r="AA648" s="2" t="s">
        <v>293</v>
      </c>
      <c r="AB648" s="2"/>
      <c r="AC648" s="2"/>
      <c r="AD648" s="2" t="s">
        <v>289</v>
      </c>
      <c r="AE648" s="2" t="s">
        <v>361</v>
      </c>
      <c r="AF648" s="2" t="s">
        <v>294</v>
      </c>
      <c r="AG648" s="9"/>
      <c r="AH648" s="9"/>
      <c r="AI648" s="9"/>
    </row>
    <row r="649" customFormat="false" ht="15" hidden="false" customHeight="false" outlineLevel="0" collapsed="false">
      <c r="A649" s="2" t="s">
        <v>5578</v>
      </c>
      <c r="B649" s="2" t="n">
        <v>648</v>
      </c>
      <c r="C649" s="2" t="s">
        <v>5561</v>
      </c>
      <c r="D649" s="2" t="s">
        <v>5579</v>
      </c>
      <c r="E649" s="2" t="s">
        <v>5580</v>
      </c>
      <c r="F649" s="2" t="s">
        <v>5581</v>
      </c>
      <c r="G649" s="2" t="s">
        <v>281</v>
      </c>
      <c r="H649" s="2" t="s">
        <v>5582</v>
      </c>
      <c r="I649" s="2" t="s">
        <v>5583</v>
      </c>
      <c r="J649" s="2"/>
      <c r="K649" s="2" t="s">
        <v>1871</v>
      </c>
      <c r="L649" s="2" t="s">
        <v>314</v>
      </c>
      <c r="M649" s="2" t="s">
        <v>348</v>
      </c>
      <c r="N649" s="2" t="s">
        <v>161</v>
      </c>
      <c r="O649" s="2" t="s">
        <v>289</v>
      </c>
      <c r="P649" s="2" t="s">
        <v>305</v>
      </c>
      <c r="Q649" s="2" t="s">
        <v>5584</v>
      </c>
      <c r="R649" s="2" t="s">
        <v>289</v>
      </c>
      <c r="S649" s="2" t="s">
        <v>305</v>
      </c>
      <c r="T649" s="2" t="s">
        <v>5585</v>
      </c>
      <c r="U649" s="2" t="str">
        <f aca="false">IF(AND(O649=R649,O649&lt;&gt;"UNSURE"),"Agree","Conflict/Unsure")</f>
        <v>Agree</v>
      </c>
      <c r="V649" s="2"/>
      <c r="W649" s="2"/>
      <c r="X649" s="2"/>
      <c r="Y649" s="2" t="n">
        <v>0.147</v>
      </c>
      <c r="Z649" s="2" t="n">
        <v>1504</v>
      </c>
      <c r="AA649" s="2" t="s">
        <v>293</v>
      </c>
      <c r="AB649" s="2"/>
      <c r="AC649" s="2"/>
      <c r="AD649" s="2" t="s">
        <v>289</v>
      </c>
      <c r="AE649" s="2" t="s">
        <v>305</v>
      </c>
      <c r="AF649" s="2" t="s">
        <v>294</v>
      </c>
      <c r="AG649" s="9"/>
      <c r="AH649" s="9"/>
      <c r="AI649" s="9"/>
    </row>
    <row r="650" customFormat="false" ht="15" hidden="false" customHeight="false" outlineLevel="0" collapsed="false">
      <c r="A650" s="2" t="s">
        <v>5586</v>
      </c>
      <c r="B650" s="2" t="n">
        <v>649</v>
      </c>
      <c r="C650" s="2" t="s">
        <v>5561</v>
      </c>
      <c r="D650" s="2" t="s">
        <v>5587</v>
      </c>
      <c r="E650" s="2" t="s">
        <v>5588</v>
      </c>
      <c r="F650" s="2" t="s">
        <v>5589</v>
      </c>
      <c r="G650" s="2" t="s">
        <v>344</v>
      </c>
      <c r="H650" s="2" t="s">
        <v>5590</v>
      </c>
      <c r="I650" s="2" t="s">
        <v>5591</v>
      </c>
      <c r="J650" s="2" t="s">
        <v>5592</v>
      </c>
      <c r="K650" s="2" t="s">
        <v>303</v>
      </c>
      <c r="L650" s="2" t="s">
        <v>286</v>
      </c>
      <c r="M650" s="2" t="s">
        <v>400</v>
      </c>
      <c r="N650" s="2" t="s">
        <v>304</v>
      </c>
      <c r="O650" s="2" t="s">
        <v>289</v>
      </c>
      <c r="P650" s="2" t="s">
        <v>305</v>
      </c>
      <c r="Q650" s="2" t="s">
        <v>5593</v>
      </c>
      <c r="R650" s="2" t="s">
        <v>289</v>
      </c>
      <c r="S650" s="2" t="s">
        <v>361</v>
      </c>
      <c r="T650" s="2" t="s">
        <v>5594</v>
      </c>
      <c r="U650" s="2" t="str">
        <f aca="false">IF(AND(O650=R650,O650&lt;&gt;"UNSURE"),"Agree","Conflict/Unsure")</f>
        <v>Agree</v>
      </c>
      <c r="V650" s="2"/>
      <c r="W650" s="2"/>
      <c r="X650" s="2"/>
      <c r="Y650" s="2" t="n">
        <v>0.202</v>
      </c>
      <c r="Z650" s="2" t="n">
        <v>1248</v>
      </c>
      <c r="AA650" s="2" t="s">
        <v>293</v>
      </c>
      <c r="AB650" s="2"/>
      <c r="AC650" s="2"/>
      <c r="AD650" s="2" t="s">
        <v>289</v>
      </c>
      <c r="AE650" s="2" t="s">
        <v>305</v>
      </c>
      <c r="AF650" s="2" t="s">
        <v>294</v>
      </c>
      <c r="AG650" s="9"/>
      <c r="AH650" s="9"/>
      <c r="AI650" s="9"/>
    </row>
    <row r="651" customFormat="false" ht="15" hidden="false" customHeight="false" outlineLevel="0" collapsed="false">
      <c r="A651" s="2" t="s">
        <v>5595</v>
      </c>
      <c r="B651" s="2" t="n">
        <v>650</v>
      </c>
      <c r="C651" s="2" t="s">
        <v>5561</v>
      </c>
      <c r="D651" s="2" t="s">
        <v>5596</v>
      </c>
      <c r="E651" s="2" t="s">
        <v>5597</v>
      </c>
      <c r="F651" s="2" t="s">
        <v>5598</v>
      </c>
      <c r="G651" s="2" t="s">
        <v>281</v>
      </c>
      <c r="H651" s="2" t="s">
        <v>1530</v>
      </c>
      <c r="I651" s="2" t="s">
        <v>5599</v>
      </c>
      <c r="J651" s="2"/>
      <c r="K651" s="2" t="s">
        <v>303</v>
      </c>
      <c r="L651" s="2" t="s">
        <v>314</v>
      </c>
      <c r="M651" s="2" t="s">
        <v>348</v>
      </c>
      <c r="N651" s="2" t="s">
        <v>161</v>
      </c>
      <c r="O651" s="2" t="s">
        <v>289</v>
      </c>
      <c r="P651" s="2" t="s">
        <v>392</v>
      </c>
      <c r="Q651" s="2" t="s">
        <v>5600</v>
      </c>
      <c r="R651" s="2" t="s">
        <v>289</v>
      </c>
      <c r="S651" s="2" t="s">
        <v>392</v>
      </c>
      <c r="T651" s="2" t="s">
        <v>5601</v>
      </c>
      <c r="U651" s="2" t="str">
        <f aca="false">IF(AND(O651=R651,O651&lt;&gt;"UNSURE"),"Agree","Conflict/Unsure")</f>
        <v>Agree</v>
      </c>
      <c r="V651" s="2"/>
      <c r="W651" s="2"/>
      <c r="X651" s="2"/>
      <c r="Y651" s="2" t="n">
        <v>0.035</v>
      </c>
      <c r="Z651" s="2" t="n">
        <v>2014</v>
      </c>
      <c r="AA651" s="2" t="s">
        <v>293</v>
      </c>
      <c r="AB651" s="2"/>
      <c r="AC651" s="2"/>
      <c r="AD651" s="2" t="s">
        <v>289</v>
      </c>
      <c r="AE651" s="2" t="s">
        <v>392</v>
      </c>
      <c r="AF651" s="2" t="s">
        <v>294</v>
      </c>
      <c r="AG651" s="9"/>
      <c r="AH651" s="9"/>
      <c r="AI651" s="9"/>
    </row>
    <row r="652" customFormat="false" ht="15" hidden="false" customHeight="false" outlineLevel="0" collapsed="false">
      <c r="A652" s="2" t="s">
        <v>5602</v>
      </c>
      <c r="B652" s="2" t="n">
        <v>651</v>
      </c>
      <c r="C652" s="2" t="s">
        <v>5561</v>
      </c>
      <c r="D652" s="2" t="s">
        <v>5603</v>
      </c>
      <c r="E652" s="2" t="s">
        <v>5604</v>
      </c>
      <c r="F652" s="2" t="s">
        <v>5605</v>
      </c>
      <c r="G652" s="2" t="s">
        <v>281</v>
      </c>
      <c r="H652" s="2" t="s">
        <v>1102</v>
      </c>
      <c r="I652" s="2"/>
      <c r="J652" s="2"/>
      <c r="K652" s="2" t="s">
        <v>515</v>
      </c>
      <c r="L652" s="2" t="s">
        <v>314</v>
      </c>
      <c r="M652" s="2" t="s">
        <v>5606</v>
      </c>
      <c r="N652" s="2" t="s">
        <v>194</v>
      </c>
      <c r="O652" s="2" t="s">
        <v>350</v>
      </c>
      <c r="P652" s="2" t="s">
        <v>351</v>
      </c>
      <c r="Q652" s="2" t="s">
        <v>5607</v>
      </c>
      <c r="R652" s="2" t="s">
        <v>350</v>
      </c>
      <c r="S652" s="2" t="s">
        <v>351</v>
      </c>
      <c r="T652" s="2" t="s">
        <v>5608</v>
      </c>
      <c r="U652" s="2" t="str">
        <f aca="false">IF(AND(O652=R652,O652&lt;&gt;"UNSURE"),"Agree","Conflict/Unsure")</f>
        <v>Agree</v>
      </c>
      <c r="V652" s="2"/>
      <c r="W652" s="2"/>
      <c r="X652" s="2"/>
      <c r="Y652" s="2" t="n">
        <v>0.646</v>
      </c>
      <c r="Z652" s="2" t="n">
        <v>339</v>
      </c>
      <c r="AA652" s="2" t="s">
        <v>293</v>
      </c>
      <c r="AB652" s="2"/>
      <c r="AC652" s="2"/>
      <c r="AD652" s="2" t="s">
        <v>350</v>
      </c>
      <c r="AE652" s="2" t="s">
        <v>351</v>
      </c>
      <c r="AF652" s="2" t="s">
        <v>294</v>
      </c>
      <c r="AG652" s="9"/>
      <c r="AH652" s="9"/>
      <c r="AI652" s="9"/>
    </row>
    <row r="653" customFormat="false" ht="15" hidden="false" customHeight="false" outlineLevel="0" collapsed="false">
      <c r="A653" s="2" t="s">
        <v>5609</v>
      </c>
      <c r="B653" s="2" t="n">
        <v>652</v>
      </c>
      <c r="C653" s="2" t="s">
        <v>5561</v>
      </c>
      <c r="D653" s="2" t="s">
        <v>5610</v>
      </c>
      <c r="E653" s="2" t="s">
        <v>5611</v>
      </c>
      <c r="F653" s="2" t="s">
        <v>5612</v>
      </c>
      <c r="G653" s="2" t="s">
        <v>344</v>
      </c>
      <c r="H653" s="2" t="s">
        <v>1564</v>
      </c>
      <c r="I653" s="2" t="s">
        <v>5613</v>
      </c>
      <c r="J653" s="2" t="s">
        <v>5614</v>
      </c>
      <c r="K653" s="2" t="s">
        <v>303</v>
      </c>
      <c r="L653" s="2" t="s">
        <v>286</v>
      </c>
      <c r="M653" s="2" t="s">
        <v>5615</v>
      </c>
      <c r="N653" s="2" t="s">
        <v>304</v>
      </c>
      <c r="O653" s="2" t="s">
        <v>289</v>
      </c>
      <c r="P653" s="2" t="s">
        <v>361</v>
      </c>
      <c r="Q653" s="2" t="s">
        <v>5616</v>
      </c>
      <c r="R653" s="2" t="s">
        <v>289</v>
      </c>
      <c r="S653" s="2" t="s">
        <v>361</v>
      </c>
      <c r="T653" s="2" t="s">
        <v>5617</v>
      </c>
      <c r="U653" s="2" t="str">
        <f aca="false">IF(AND(O653=R653,O653&lt;&gt;"UNSURE"),"Agree","Conflict/Unsure")</f>
        <v>Agree</v>
      </c>
      <c r="V653" s="2"/>
      <c r="W653" s="2"/>
      <c r="X653" s="2"/>
      <c r="Y653" s="2" t="n">
        <v>0.506</v>
      </c>
      <c r="Z653" s="2" t="n">
        <v>465</v>
      </c>
      <c r="AA653" s="2" t="s">
        <v>293</v>
      </c>
      <c r="AB653" s="2"/>
      <c r="AC653" s="2"/>
      <c r="AD653" s="2" t="s">
        <v>289</v>
      </c>
      <c r="AE653" s="2" t="s">
        <v>361</v>
      </c>
      <c r="AF653" s="2" t="s">
        <v>294</v>
      </c>
      <c r="AG653" s="9"/>
      <c r="AH653" s="9"/>
      <c r="AI653" s="9"/>
    </row>
    <row r="654" customFormat="false" ht="15" hidden="false" customHeight="false" outlineLevel="0" collapsed="false">
      <c r="A654" s="2" t="s">
        <v>5618</v>
      </c>
      <c r="B654" s="2" t="n">
        <v>653</v>
      </c>
      <c r="C654" s="2" t="s">
        <v>5561</v>
      </c>
      <c r="D654" s="2" t="s">
        <v>5619</v>
      </c>
      <c r="E654" s="2" t="s">
        <v>5620</v>
      </c>
      <c r="F654" s="2" t="s">
        <v>5621</v>
      </c>
      <c r="G654" s="2" t="s">
        <v>344</v>
      </c>
      <c r="H654" s="2" t="s">
        <v>2588</v>
      </c>
      <c r="I654" s="2" t="s">
        <v>5622</v>
      </c>
      <c r="J654" s="2"/>
      <c r="K654" s="2" t="s">
        <v>436</v>
      </c>
      <c r="L654" s="2" t="s">
        <v>314</v>
      </c>
      <c r="M654" s="2" t="s">
        <v>5623</v>
      </c>
      <c r="N654" s="2" t="s">
        <v>161</v>
      </c>
      <c r="O654" s="2" t="s">
        <v>289</v>
      </c>
      <c r="P654" s="2" t="s">
        <v>361</v>
      </c>
      <c r="Q654" s="2" t="s">
        <v>5624</v>
      </c>
      <c r="R654" s="2" t="s">
        <v>289</v>
      </c>
      <c r="S654" s="2" t="s">
        <v>361</v>
      </c>
      <c r="T654" s="2" t="s">
        <v>5625</v>
      </c>
      <c r="U654" s="2" t="str">
        <f aca="false">IF(AND(O654=R654,O654&lt;&gt;"UNSURE"),"Agree","Conflict/Unsure")</f>
        <v>Agree</v>
      </c>
      <c r="V654" s="2"/>
      <c r="W654" s="2"/>
      <c r="X654" s="2"/>
      <c r="Y654" s="2" t="n">
        <v>0.695</v>
      </c>
      <c r="Z654" s="2" t="n">
        <v>305</v>
      </c>
      <c r="AA654" s="2" t="s">
        <v>771</v>
      </c>
      <c r="AB654" s="2" t="s">
        <v>289</v>
      </c>
      <c r="AC654" s="2" t="s">
        <v>5626</v>
      </c>
      <c r="AD654" s="2" t="s">
        <v>289</v>
      </c>
      <c r="AE654" s="2" t="s">
        <v>361</v>
      </c>
      <c r="AF654" s="2" t="s">
        <v>294</v>
      </c>
      <c r="AG654" s="9"/>
      <c r="AH654" s="9"/>
      <c r="AI654" s="9"/>
    </row>
    <row r="655" customFormat="false" ht="15" hidden="false" customHeight="false" outlineLevel="0" collapsed="false">
      <c r="A655" s="2" t="s">
        <v>5627</v>
      </c>
      <c r="B655" s="2" t="n">
        <v>654</v>
      </c>
      <c r="C655" s="2" t="s">
        <v>5561</v>
      </c>
      <c r="D655" s="2" t="s">
        <v>5628</v>
      </c>
      <c r="E655" s="2" t="s">
        <v>5629</v>
      </c>
      <c r="F655" s="2" t="s">
        <v>5630</v>
      </c>
      <c r="G655" s="2" t="s">
        <v>344</v>
      </c>
      <c r="H655" s="2" t="s">
        <v>5631</v>
      </c>
      <c r="I655" s="2" t="s">
        <v>5632</v>
      </c>
      <c r="J655" s="2" t="s">
        <v>5633</v>
      </c>
      <c r="K655" s="2" t="s">
        <v>303</v>
      </c>
      <c r="L655" s="2" t="s">
        <v>5634</v>
      </c>
      <c r="M655" s="2" t="s">
        <v>468</v>
      </c>
      <c r="N655" s="2" t="s">
        <v>304</v>
      </c>
      <c r="O655" s="2" t="s">
        <v>289</v>
      </c>
      <c r="P655" s="2" t="s">
        <v>361</v>
      </c>
      <c r="Q655" s="2" t="s">
        <v>5635</v>
      </c>
      <c r="R655" s="2" t="s">
        <v>289</v>
      </c>
      <c r="S655" s="2" t="s">
        <v>361</v>
      </c>
      <c r="T655" s="2" t="s">
        <v>5636</v>
      </c>
      <c r="U655" s="2" t="str">
        <f aca="false">IF(AND(O655=R655,O655&lt;&gt;"UNSURE"),"Agree","Conflict/Unsure")</f>
        <v>Agree</v>
      </c>
      <c r="V655" s="2"/>
      <c r="W655" s="2"/>
      <c r="X655" s="2"/>
      <c r="Y655" s="2" t="n">
        <v>0.274</v>
      </c>
      <c r="Z655" s="2" t="n">
        <v>945</v>
      </c>
      <c r="AA655" s="2" t="s">
        <v>293</v>
      </c>
      <c r="AB655" s="2"/>
      <c r="AC655" s="2"/>
      <c r="AD655" s="2" t="s">
        <v>289</v>
      </c>
      <c r="AE655" s="2" t="s">
        <v>361</v>
      </c>
      <c r="AF655" s="2" t="s">
        <v>294</v>
      </c>
      <c r="AG655" s="9"/>
      <c r="AH655" s="9"/>
      <c r="AI655" s="9"/>
    </row>
    <row r="656" customFormat="false" ht="15" hidden="false" customHeight="false" outlineLevel="0" collapsed="false">
      <c r="A656" s="2" t="s">
        <v>5637</v>
      </c>
      <c r="B656" s="2" t="n">
        <v>655</v>
      </c>
      <c r="C656" s="2" t="s">
        <v>5561</v>
      </c>
      <c r="D656" s="2" t="s">
        <v>5638</v>
      </c>
      <c r="E656" s="2" t="s">
        <v>5639</v>
      </c>
      <c r="F656" s="2" t="s">
        <v>5640</v>
      </c>
      <c r="G656" s="2" t="s">
        <v>344</v>
      </c>
      <c r="H656" s="2" t="s">
        <v>898</v>
      </c>
      <c r="I656" s="2" t="s">
        <v>5641</v>
      </c>
      <c r="J656" s="2" t="s">
        <v>5642</v>
      </c>
      <c r="K656" s="2" t="s">
        <v>303</v>
      </c>
      <c r="L656" s="2" t="s">
        <v>286</v>
      </c>
      <c r="M656" s="2" t="s">
        <v>1268</v>
      </c>
      <c r="N656" s="2" t="s">
        <v>304</v>
      </c>
      <c r="O656" s="2" t="s">
        <v>289</v>
      </c>
      <c r="P656" s="2" t="s">
        <v>361</v>
      </c>
      <c r="Q656" s="2" t="s">
        <v>5643</v>
      </c>
      <c r="R656" s="2" t="s">
        <v>289</v>
      </c>
      <c r="S656" s="2" t="s">
        <v>361</v>
      </c>
      <c r="T656" s="2" t="s">
        <v>5643</v>
      </c>
      <c r="U656" s="2" t="str">
        <f aca="false">IF(AND(O656=R656,O656&lt;&gt;"UNSURE"),"Agree","Conflict/Unsure")</f>
        <v>Agree</v>
      </c>
      <c r="V656" s="2"/>
      <c r="W656" s="2"/>
      <c r="X656" s="2"/>
      <c r="Y656" s="2" t="n">
        <v>0.189</v>
      </c>
      <c r="Z656" s="2" t="n">
        <v>1306</v>
      </c>
      <c r="AA656" s="2" t="s">
        <v>293</v>
      </c>
      <c r="AB656" s="2"/>
      <c r="AC656" s="2"/>
      <c r="AD656" s="2" t="s">
        <v>289</v>
      </c>
      <c r="AE656" s="2" t="s">
        <v>361</v>
      </c>
      <c r="AF656" s="2" t="s">
        <v>294</v>
      </c>
      <c r="AG656" s="9"/>
      <c r="AH656" s="9"/>
      <c r="AI656" s="9"/>
    </row>
    <row r="657" customFormat="false" ht="15" hidden="false" customHeight="false" outlineLevel="0" collapsed="false">
      <c r="A657" s="2" t="s">
        <v>5644</v>
      </c>
      <c r="B657" s="2" t="n">
        <v>656</v>
      </c>
      <c r="C657" s="2" t="s">
        <v>5561</v>
      </c>
      <c r="D657" s="2" t="s">
        <v>5645</v>
      </c>
      <c r="E657" s="2" t="s">
        <v>5646</v>
      </c>
      <c r="F657" s="2" t="s">
        <v>5647</v>
      </c>
      <c r="G657" s="2" t="s">
        <v>344</v>
      </c>
      <c r="H657" s="2" t="s">
        <v>3389</v>
      </c>
      <c r="I657" s="2" t="s">
        <v>5648</v>
      </c>
      <c r="J657" s="2" t="s">
        <v>5649</v>
      </c>
      <c r="K657" s="2" t="s">
        <v>303</v>
      </c>
      <c r="L657" s="2" t="s">
        <v>286</v>
      </c>
      <c r="M657" s="2" t="s">
        <v>942</v>
      </c>
      <c r="N657" s="2" t="s">
        <v>288</v>
      </c>
      <c r="O657" s="2" t="s">
        <v>289</v>
      </c>
      <c r="P657" s="2" t="s">
        <v>361</v>
      </c>
      <c r="Q657" s="2" t="s">
        <v>5650</v>
      </c>
      <c r="R657" s="2" t="s">
        <v>289</v>
      </c>
      <c r="S657" s="2" t="s">
        <v>361</v>
      </c>
      <c r="T657" s="2" t="s">
        <v>5651</v>
      </c>
      <c r="U657" s="2" t="str">
        <f aca="false">IF(AND(O657=R657,O657&lt;&gt;"UNSURE"),"Agree","Conflict/Unsure")</f>
        <v>Agree</v>
      </c>
      <c r="V657" s="2"/>
      <c r="W657" s="2"/>
      <c r="X657" s="2"/>
      <c r="Y657" s="2" t="n">
        <v>0.432</v>
      </c>
      <c r="Z657" s="2" t="n">
        <v>562</v>
      </c>
      <c r="AA657" s="2" t="s">
        <v>293</v>
      </c>
      <c r="AB657" s="2"/>
      <c r="AC657" s="2"/>
      <c r="AD657" s="2" t="s">
        <v>289</v>
      </c>
      <c r="AE657" s="2" t="s">
        <v>361</v>
      </c>
      <c r="AF657" s="2" t="s">
        <v>294</v>
      </c>
      <c r="AG657" s="9"/>
      <c r="AH657" s="9"/>
      <c r="AI657" s="9"/>
    </row>
    <row r="658" customFormat="false" ht="15" hidden="false" customHeight="false" outlineLevel="0" collapsed="false">
      <c r="A658" s="2" t="s">
        <v>5652</v>
      </c>
      <c r="B658" s="2" t="n">
        <v>657</v>
      </c>
      <c r="C658" s="2" t="s">
        <v>5561</v>
      </c>
      <c r="D658" s="2" t="s">
        <v>5653</v>
      </c>
      <c r="E658" s="2" t="s">
        <v>5654</v>
      </c>
      <c r="F658" s="2" t="s">
        <v>5655</v>
      </c>
      <c r="G658" s="2" t="s">
        <v>344</v>
      </c>
      <c r="H658" s="2" t="s">
        <v>5656</v>
      </c>
      <c r="I658" s="2" t="s">
        <v>5657</v>
      </c>
      <c r="J658" s="2"/>
      <c r="K658" s="2" t="s">
        <v>448</v>
      </c>
      <c r="L658" s="2" t="s">
        <v>314</v>
      </c>
      <c r="M658" s="2" t="s">
        <v>5658</v>
      </c>
      <c r="N658" s="2" t="s">
        <v>161</v>
      </c>
      <c r="O658" s="2" t="s">
        <v>289</v>
      </c>
      <c r="P658" s="2" t="s">
        <v>290</v>
      </c>
      <c r="Q658" s="2" t="s">
        <v>5659</v>
      </c>
      <c r="R658" s="2" t="s">
        <v>289</v>
      </c>
      <c r="S658" s="2" t="s">
        <v>290</v>
      </c>
      <c r="T658" s="2" t="s">
        <v>5660</v>
      </c>
      <c r="U658" s="2" t="str">
        <f aca="false">IF(AND(O658=R658,O658&lt;&gt;"UNSURE"),"Agree","Conflict/Unsure")</f>
        <v>Agree</v>
      </c>
      <c r="V658" s="2"/>
      <c r="W658" s="2"/>
      <c r="X658" s="2"/>
      <c r="Y658" s="2" t="n">
        <v>0.068</v>
      </c>
      <c r="Z658" s="2" t="n">
        <v>1909</v>
      </c>
      <c r="AA658" s="2" t="s">
        <v>293</v>
      </c>
      <c r="AB658" s="2"/>
      <c r="AC658" s="2"/>
      <c r="AD658" s="2" t="s">
        <v>289</v>
      </c>
      <c r="AE658" s="2" t="s">
        <v>290</v>
      </c>
      <c r="AF658" s="2" t="s">
        <v>294</v>
      </c>
      <c r="AG658" s="9"/>
      <c r="AH658" s="9"/>
      <c r="AI658" s="9"/>
    </row>
    <row r="659" customFormat="false" ht="15" hidden="false" customHeight="false" outlineLevel="0" collapsed="false">
      <c r="A659" s="2" t="s">
        <v>5661</v>
      </c>
      <c r="B659" s="2" t="n">
        <v>658</v>
      </c>
      <c r="C659" s="2" t="s">
        <v>5561</v>
      </c>
      <c r="D659" s="2" t="s">
        <v>5662</v>
      </c>
      <c r="E659" s="2" t="s">
        <v>5663</v>
      </c>
      <c r="F659" s="2" t="s">
        <v>5664</v>
      </c>
      <c r="G659" s="2" t="s">
        <v>344</v>
      </c>
      <c r="H659" s="2" t="s">
        <v>2986</v>
      </c>
      <c r="I659" s="2" t="s">
        <v>5665</v>
      </c>
      <c r="J659" s="2" t="s">
        <v>5666</v>
      </c>
      <c r="K659" s="2" t="s">
        <v>303</v>
      </c>
      <c r="L659" s="2" t="s">
        <v>286</v>
      </c>
      <c r="M659" s="2" t="s">
        <v>468</v>
      </c>
      <c r="N659" s="2" t="s">
        <v>578</v>
      </c>
      <c r="O659" s="2" t="s">
        <v>289</v>
      </c>
      <c r="P659" s="2" t="s">
        <v>361</v>
      </c>
      <c r="Q659" s="2" t="s">
        <v>5667</v>
      </c>
      <c r="R659" s="2" t="s">
        <v>289</v>
      </c>
      <c r="S659" s="2" t="s">
        <v>361</v>
      </c>
      <c r="T659" s="2" t="s">
        <v>5668</v>
      </c>
      <c r="U659" s="2" t="str">
        <f aca="false">IF(AND(O659=R659,O659&lt;&gt;"UNSURE"),"Agree","Conflict/Unsure")</f>
        <v>Agree</v>
      </c>
      <c r="V659" s="2"/>
      <c r="W659" s="2"/>
      <c r="X659" s="2"/>
      <c r="Y659" s="2" t="n">
        <v>0.427</v>
      </c>
      <c r="Z659" s="2" t="n">
        <v>582</v>
      </c>
      <c r="AA659" s="2" t="s">
        <v>293</v>
      </c>
      <c r="AB659" s="2"/>
      <c r="AC659" s="2"/>
      <c r="AD659" s="2" t="s">
        <v>289</v>
      </c>
      <c r="AE659" s="2" t="s">
        <v>361</v>
      </c>
      <c r="AF659" s="2" t="s">
        <v>294</v>
      </c>
      <c r="AG659" s="9"/>
      <c r="AH659" s="9"/>
      <c r="AI659" s="9"/>
    </row>
    <row r="660" customFormat="false" ht="15" hidden="false" customHeight="false" outlineLevel="0" collapsed="false">
      <c r="A660" s="2" t="s">
        <v>5669</v>
      </c>
      <c r="B660" s="2" t="n">
        <v>659</v>
      </c>
      <c r="C660" s="2" t="s">
        <v>5561</v>
      </c>
      <c r="D660" s="2" t="s">
        <v>5670</v>
      </c>
      <c r="E660" s="2"/>
      <c r="F660" s="2" t="s">
        <v>5671</v>
      </c>
      <c r="G660" s="2" t="s">
        <v>281</v>
      </c>
      <c r="H660" s="2" t="s">
        <v>595</v>
      </c>
      <c r="I660" s="2" t="s">
        <v>5672</v>
      </c>
      <c r="J660" s="2" t="s">
        <v>5673</v>
      </c>
      <c r="K660" s="2" t="s">
        <v>285</v>
      </c>
      <c r="L660" s="2" t="s">
        <v>286</v>
      </c>
      <c r="M660" s="2" t="s">
        <v>326</v>
      </c>
      <c r="N660" s="2" t="s">
        <v>382</v>
      </c>
      <c r="O660" s="2" t="s">
        <v>289</v>
      </c>
      <c r="P660" s="2" t="s">
        <v>290</v>
      </c>
      <c r="Q660" s="2" t="s">
        <v>4125</v>
      </c>
      <c r="R660" s="2" t="s">
        <v>289</v>
      </c>
      <c r="S660" s="2" t="s">
        <v>290</v>
      </c>
      <c r="T660" s="2" t="s">
        <v>4125</v>
      </c>
      <c r="U660" s="2" t="str">
        <f aca="false">IF(AND(O660=R660,O660&lt;&gt;"UNSURE"),"Agree","Conflict/Unsure")</f>
        <v>Agree</v>
      </c>
      <c r="V660" s="2"/>
      <c r="W660" s="2"/>
      <c r="X660" s="2"/>
      <c r="Y660" s="2" t="n">
        <v>0.211</v>
      </c>
      <c r="Z660" s="2" t="n">
        <v>1198</v>
      </c>
      <c r="AA660" s="2" t="s">
        <v>293</v>
      </c>
      <c r="AB660" s="2"/>
      <c r="AC660" s="2"/>
      <c r="AD660" s="2" t="s">
        <v>289</v>
      </c>
      <c r="AE660" s="2" t="s">
        <v>290</v>
      </c>
      <c r="AF660" s="2" t="s">
        <v>294</v>
      </c>
      <c r="AG660" s="9"/>
      <c r="AH660" s="9"/>
      <c r="AI660" s="9"/>
    </row>
    <row r="661" customFormat="false" ht="15" hidden="false" customHeight="false" outlineLevel="0" collapsed="false">
      <c r="A661" s="2" t="s">
        <v>5674</v>
      </c>
      <c r="B661" s="2" t="n">
        <v>660</v>
      </c>
      <c r="C661" s="2" t="s">
        <v>5561</v>
      </c>
      <c r="D661" s="2" t="s">
        <v>5675</v>
      </c>
      <c r="E661" s="2" t="s">
        <v>5676</v>
      </c>
      <c r="F661" s="2" t="s">
        <v>5677</v>
      </c>
      <c r="G661" s="2" t="s">
        <v>322</v>
      </c>
      <c r="H661" s="2"/>
      <c r="I661" s="2"/>
      <c r="J661" s="2"/>
      <c r="K661" s="2" t="s">
        <v>515</v>
      </c>
      <c r="L661" s="2" t="s">
        <v>314</v>
      </c>
      <c r="M661" s="2" t="s">
        <v>348</v>
      </c>
      <c r="N661" s="2" t="s">
        <v>161</v>
      </c>
      <c r="O661" s="2" t="s">
        <v>289</v>
      </c>
      <c r="P661" s="2" t="s">
        <v>361</v>
      </c>
      <c r="Q661" s="2" t="s">
        <v>5678</v>
      </c>
      <c r="R661" s="2" t="s">
        <v>289</v>
      </c>
      <c r="S661" s="2" t="s">
        <v>361</v>
      </c>
      <c r="T661" s="2" t="s">
        <v>5679</v>
      </c>
      <c r="U661" s="2" t="str">
        <f aca="false">IF(AND(O661=R661,O661&lt;&gt;"UNSURE"),"Agree","Conflict/Unsure")</f>
        <v>Agree</v>
      </c>
      <c r="V661" s="2"/>
      <c r="W661" s="2"/>
      <c r="X661" s="2"/>
      <c r="Y661" s="2" t="n">
        <v>0.109</v>
      </c>
      <c r="Z661" s="2" t="n">
        <v>1715</v>
      </c>
      <c r="AA661" s="2" t="s">
        <v>293</v>
      </c>
      <c r="AB661" s="2"/>
      <c r="AC661" s="2"/>
      <c r="AD661" s="2" t="s">
        <v>289</v>
      </c>
      <c r="AE661" s="2" t="s">
        <v>361</v>
      </c>
      <c r="AF661" s="2" t="s">
        <v>294</v>
      </c>
      <c r="AG661" s="9"/>
      <c r="AH661" s="9"/>
      <c r="AI661" s="9"/>
    </row>
    <row r="662" customFormat="false" ht="15" hidden="false" customHeight="false" outlineLevel="0" collapsed="false">
      <c r="A662" s="2" t="s">
        <v>5680</v>
      </c>
      <c r="B662" s="2" t="n">
        <v>661</v>
      </c>
      <c r="C662" s="2" t="s">
        <v>5561</v>
      </c>
      <c r="D662" s="2" t="s">
        <v>5681</v>
      </c>
      <c r="E662" s="2" t="s">
        <v>5682</v>
      </c>
      <c r="F662" s="2" t="s">
        <v>5683</v>
      </c>
      <c r="G662" s="2" t="s">
        <v>322</v>
      </c>
      <c r="H662" s="2" t="s">
        <v>641</v>
      </c>
      <c r="I662" s="2" t="s">
        <v>5684</v>
      </c>
      <c r="J662" s="2" t="s">
        <v>5685</v>
      </c>
      <c r="K662" s="2" t="s">
        <v>303</v>
      </c>
      <c r="L662" s="2" t="s">
        <v>286</v>
      </c>
      <c r="M662" s="2" t="s">
        <v>468</v>
      </c>
      <c r="N662" s="2" t="s">
        <v>288</v>
      </c>
      <c r="O662" s="2" t="s">
        <v>289</v>
      </c>
      <c r="P662" s="2" t="s">
        <v>361</v>
      </c>
      <c r="Q662" s="2" t="s">
        <v>5686</v>
      </c>
      <c r="R662" s="2" t="s">
        <v>289</v>
      </c>
      <c r="S662" s="2" t="s">
        <v>361</v>
      </c>
      <c r="T662" s="2" t="s">
        <v>5687</v>
      </c>
      <c r="U662" s="2" t="str">
        <f aca="false">IF(AND(O662=R662,O662&lt;&gt;"UNSURE"),"Agree","Conflict/Unsure")</f>
        <v>Agree</v>
      </c>
      <c r="V662" s="2"/>
      <c r="W662" s="2"/>
      <c r="X662" s="2"/>
      <c r="Y662" s="2" t="n">
        <v>0.277</v>
      </c>
      <c r="Z662" s="2" t="n">
        <v>936</v>
      </c>
      <c r="AA662" s="2" t="s">
        <v>293</v>
      </c>
      <c r="AB662" s="2"/>
      <c r="AC662" s="2"/>
      <c r="AD662" s="2" t="s">
        <v>289</v>
      </c>
      <c r="AE662" s="2" t="s">
        <v>361</v>
      </c>
      <c r="AF662" s="2" t="s">
        <v>294</v>
      </c>
      <c r="AG662" s="9"/>
      <c r="AH662" s="9"/>
      <c r="AI662" s="9"/>
    </row>
    <row r="663" customFormat="false" ht="15" hidden="false" customHeight="false" outlineLevel="0" collapsed="false">
      <c r="A663" s="2" t="s">
        <v>5688</v>
      </c>
      <c r="B663" s="2" t="n">
        <v>662</v>
      </c>
      <c r="C663" s="2" t="s">
        <v>5561</v>
      </c>
      <c r="D663" s="2" t="s">
        <v>5689</v>
      </c>
      <c r="E663" s="2" t="s">
        <v>5690</v>
      </c>
      <c r="F663" s="2" t="s">
        <v>5691</v>
      </c>
      <c r="G663" s="2" t="s">
        <v>344</v>
      </c>
      <c r="H663" s="2" t="s">
        <v>358</v>
      </c>
      <c r="I663" s="2"/>
      <c r="J663" s="2" t="s">
        <v>5692</v>
      </c>
      <c r="K663" s="2" t="s">
        <v>303</v>
      </c>
      <c r="L663" s="2" t="s">
        <v>286</v>
      </c>
      <c r="M663" s="2" t="s">
        <v>358</v>
      </c>
      <c r="N663" s="2" t="s">
        <v>304</v>
      </c>
      <c r="O663" s="2" t="s">
        <v>350</v>
      </c>
      <c r="P663" s="2" t="s">
        <v>351</v>
      </c>
      <c r="Q663" s="2" t="s">
        <v>5693</v>
      </c>
      <c r="R663" s="2" t="s">
        <v>350</v>
      </c>
      <c r="S663" s="2" t="s">
        <v>351</v>
      </c>
      <c r="T663" s="2" t="s">
        <v>5694</v>
      </c>
      <c r="U663" s="2" t="str">
        <f aca="false">IF(AND(O663=R663,O663&lt;&gt;"UNSURE"),"Agree","Conflict/Unsure")</f>
        <v>Agree</v>
      </c>
      <c r="V663" s="2"/>
      <c r="W663" s="2"/>
      <c r="X663" s="2"/>
      <c r="Y663" s="2" t="n">
        <v>0.584</v>
      </c>
      <c r="Z663" s="2" t="n">
        <v>388</v>
      </c>
      <c r="AA663" s="2" t="s">
        <v>293</v>
      </c>
      <c r="AB663" s="2"/>
      <c r="AC663" s="2"/>
      <c r="AD663" s="2" t="s">
        <v>350</v>
      </c>
      <c r="AE663" s="2" t="s">
        <v>351</v>
      </c>
      <c r="AF663" s="2" t="s">
        <v>294</v>
      </c>
      <c r="AG663" s="9"/>
      <c r="AH663" s="9"/>
      <c r="AI663" s="9"/>
    </row>
    <row r="664" customFormat="false" ht="15" hidden="false" customHeight="false" outlineLevel="0" collapsed="false">
      <c r="A664" s="2" t="s">
        <v>5695</v>
      </c>
      <c r="B664" s="2" t="n">
        <v>663</v>
      </c>
      <c r="C664" s="2" t="s">
        <v>5561</v>
      </c>
      <c r="D664" s="2" t="s">
        <v>5696</v>
      </c>
      <c r="E664" s="2" t="s">
        <v>5697</v>
      </c>
      <c r="F664" s="2" t="s">
        <v>5698</v>
      </c>
      <c r="G664" s="2" t="s">
        <v>344</v>
      </c>
      <c r="H664" s="2" t="s">
        <v>1564</v>
      </c>
      <c r="I664" s="2" t="s">
        <v>5699</v>
      </c>
      <c r="J664" s="2" t="s">
        <v>5700</v>
      </c>
      <c r="K664" s="2" t="s">
        <v>303</v>
      </c>
      <c r="L664" s="2" t="s">
        <v>286</v>
      </c>
      <c r="M664" s="2" t="s">
        <v>468</v>
      </c>
      <c r="N664" s="2" t="s">
        <v>349</v>
      </c>
      <c r="O664" s="2" t="s">
        <v>289</v>
      </c>
      <c r="P664" s="2" t="s">
        <v>361</v>
      </c>
      <c r="Q664" s="2" t="s">
        <v>5701</v>
      </c>
      <c r="R664" s="2" t="s">
        <v>289</v>
      </c>
      <c r="S664" s="2" t="s">
        <v>361</v>
      </c>
      <c r="T664" s="2" t="s">
        <v>5702</v>
      </c>
      <c r="U664" s="2" t="str">
        <f aca="false">IF(AND(O664=R664,O664&lt;&gt;"UNSURE"),"Agree","Conflict/Unsure")</f>
        <v>Agree</v>
      </c>
      <c r="V664" s="2"/>
      <c r="W664" s="2"/>
      <c r="X664" s="2"/>
      <c r="Y664" s="2" t="n">
        <v>0.339</v>
      </c>
      <c r="Z664" s="2" t="n">
        <v>779</v>
      </c>
      <c r="AA664" s="2" t="s">
        <v>293</v>
      </c>
      <c r="AB664" s="2"/>
      <c r="AC664" s="2"/>
      <c r="AD664" s="2" t="s">
        <v>289</v>
      </c>
      <c r="AE664" s="2" t="s">
        <v>361</v>
      </c>
      <c r="AF664" s="2" t="s">
        <v>294</v>
      </c>
      <c r="AG664" s="9"/>
      <c r="AH664" s="9"/>
      <c r="AI664" s="9"/>
    </row>
    <row r="665" customFormat="false" ht="15" hidden="false" customHeight="false" outlineLevel="0" collapsed="false">
      <c r="A665" s="2" t="s">
        <v>5703</v>
      </c>
      <c r="B665" s="2" t="n">
        <v>664</v>
      </c>
      <c r="C665" s="2" t="s">
        <v>5561</v>
      </c>
      <c r="D665" s="2" t="s">
        <v>5704</v>
      </c>
      <c r="E665" s="2" t="s">
        <v>5705</v>
      </c>
      <c r="F665" s="2" t="s">
        <v>5706</v>
      </c>
      <c r="G665" s="2" t="s">
        <v>299</v>
      </c>
      <c r="H665" s="2" t="s">
        <v>5707</v>
      </c>
      <c r="I665" s="2" t="s">
        <v>5708</v>
      </c>
      <c r="J665" s="2"/>
      <c r="K665" s="2" t="s">
        <v>436</v>
      </c>
      <c r="L665" s="2" t="s">
        <v>314</v>
      </c>
      <c r="M665" s="2" t="s">
        <v>348</v>
      </c>
      <c r="N665" s="2" t="s">
        <v>535</v>
      </c>
      <c r="O665" s="2" t="s">
        <v>289</v>
      </c>
      <c r="P665" s="2" t="s">
        <v>290</v>
      </c>
      <c r="Q665" s="2" t="s">
        <v>5709</v>
      </c>
      <c r="R665" s="2" t="s">
        <v>289</v>
      </c>
      <c r="S665" s="2" t="s">
        <v>290</v>
      </c>
      <c r="T665" s="2" t="s">
        <v>5710</v>
      </c>
      <c r="U665" s="2" t="str">
        <f aca="false">IF(AND(O665=R665,O665&lt;&gt;"UNSURE"),"Agree","Conflict/Unsure")</f>
        <v>Agree</v>
      </c>
      <c r="V665" s="2"/>
      <c r="W665" s="2"/>
      <c r="X665" s="2"/>
      <c r="Y665" s="2" t="n">
        <v>0.126</v>
      </c>
      <c r="Z665" s="2" t="n">
        <v>1632</v>
      </c>
      <c r="AA665" s="2" t="s">
        <v>293</v>
      </c>
      <c r="AB665" s="2"/>
      <c r="AC665" s="2"/>
      <c r="AD665" s="2" t="s">
        <v>289</v>
      </c>
      <c r="AE665" s="2" t="s">
        <v>290</v>
      </c>
      <c r="AF665" s="2" t="s">
        <v>294</v>
      </c>
      <c r="AG665" s="9"/>
      <c r="AH665" s="9"/>
      <c r="AI665" s="9"/>
    </row>
    <row r="666" customFormat="false" ht="15" hidden="false" customHeight="false" outlineLevel="0" collapsed="false">
      <c r="A666" s="2" t="s">
        <v>5711</v>
      </c>
      <c r="B666" s="2" t="n">
        <v>665</v>
      </c>
      <c r="C666" s="2" t="s">
        <v>5561</v>
      </c>
      <c r="D666" s="2" t="s">
        <v>5712</v>
      </c>
      <c r="E666" s="2" t="s">
        <v>5713</v>
      </c>
      <c r="F666" s="2" t="s">
        <v>5714</v>
      </c>
      <c r="G666" s="2" t="s">
        <v>322</v>
      </c>
      <c r="H666" s="2"/>
      <c r="I666" s="2"/>
      <c r="J666" s="2"/>
      <c r="K666" s="2" t="s">
        <v>515</v>
      </c>
      <c r="L666" s="2" t="s">
        <v>314</v>
      </c>
      <c r="M666" s="2" t="s">
        <v>400</v>
      </c>
      <c r="N666" s="2" t="s">
        <v>161</v>
      </c>
      <c r="O666" s="2" t="s">
        <v>289</v>
      </c>
      <c r="P666" s="2" t="s">
        <v>305</v>
      </c>
      <c r="Q666" s="2" t="s">
        <v>5715</v>
      </c>
      <c r="R666" s="2" t="s">
        <v>289</v>
      </c>
      <c r="S666" s="2" t="s">
        <v>305</v>
      </c>
      <c r="T666" s="2" t="s">
        <v>5716</v>
      </c>
      <c r="U666" s="2" t="str">
        <f aca="false">IF(AND(O666=R666,O666&lt;&gt;"UNSURE"),"Agree","Conflict/Unsure")</f>
        <v>Agree</v>
      </c>
      <c r="V666" s="2"/>
      <c r="W666" s="2"/>
      <c r="X666" s="2"/>
      <c r="Y666" s="2" t="n">
        <v>0.042</v>
      </c>
      <c r="Z666" s="2" t="n">
        <v>1993</v>
      </c>
      <c r="AA666" s="2" t="s">
        <v>293</v>
      </c>
      <c r="AB666" s="2"/>
      <c r="AC666" s="2"/>
      <c r="AD666" s="2" t="s">
        <v>289</v>
      </c>
      <c r="AE666" s="2" t="s">
        <v>305</v>
      </c>
      <c r="AF666" s="2" t="s">
        <v>294</v>
      </c>
      <c r="AG666" s="9"/>
      <c r="AH666" s="9"/>
      <c r="AI666" s="9"/>
    </row>
    <row r="667" customFormat="false" ht="15" hidden="false" customHeight="false" outlineLevel="0" collapsed="false">
      <c r="A667" s="2" t="s">
        <v>5717</v>
      </c>
      <c r="B667" s="2" t="n">
        <v>666</v>
      </c>
      <c r="C667" s="2" t="s">
        <v>5561</v>
      </c>
      <c r="D667" s="2" t="s">
        <v>5718</v>
      </c>
      <c r="E667" s="2" t="s">
        <v>5719</v>
      </c>
      <c r="F667" s="2" t="s">
        <v>5720</v>
      </c>
      <c r="G667" s="2" t="s">
        <v>322</v>
      </c>
      <c r="H667" s="2" t="s">
        <v>3389</v>
      </c>
      <c r="I667" s="2" t="s">
        <v>5721</v>
      </c>
      <c r="J667" s="2" t="s">
        <v>5722</v>
      </c>
      <c r="K667" s="2" t="s">
        <v>303</v>
      </c>
      <c r="L667" s="2" t="s">
        <v>286</v>
      </c>
      <c r="M667" s="2" t="s">
        <v>1687</v>
      </c>
      <c r="N667" s="2" t="s">
        <v>2838</v>
      </c>
      <c r="O667" s="2" t="s">
        <v>289</v>
      </c>
      <c r="P667" s="2" t="s">
        <v>361</v>
      </c>
      <c r="Q667" s="2" t="s">
        <v>5723</v>
      </c>
      <c r="R667" s="2" t="s">
        <v>289</v>
      </c>
      <c r="S667" s="2" t="s">
        <v>361</v>
      </c>
      <c r="T667" s="2" t="s">
        <v>5724</v>
      </c>
      <c r="U667" s="2" t="str">
        <f aca="false">IF(AND(O667=R667,O667&lt;&gt;"UNSURE"),"Agree","Conflict/Unsure")</f>
        <v>Agree</v>
      </c>
      <c r="V667" s="2"/>
      <c r="W667" s="2"/>
      <c r="X667" s="2"/>
      <c r="Y667" s="2" t="n">
        <v>0.612</v>
      </c>
      <c r="Z667" s="2" t="n">
        <v>363</v>
      </c>
      <c r="AA667" s="2" t="s">
        <v>771</v>
      </c>
      <c r="AB667" s="2" t="s">
        <v>289</v>
      </c>
      <c r="AC667" s="2" t="s">
        <v>5725</v>
      </c>
      <c r="AD667" s="2" t="s">
        <v>289</v>
      </c>
      <c r="AE667" s="2" t="s">
        <v>361</v>
      </c>
      <c r="AF667" s="2" t="s">
        <v>294</v>
      </c>
      <c r="AG667" s="9"/>
      <c r="AH667" s="9"/>
      <c r="AI667" s="9"/>
    </row>
    <row r="668" customFormat="false" ht="15" hidden="false" customHeight="false" outlineLevel="0" collapsed="false">
      <c r="A668" s="2" t="s">
        <v>5726</v>
      </c>
      <c r="B668" s="2" t="n">
        <v>667</v>
      </c>
      <c r="C668" s="2" t="s">
        <v>5561</v>
      </c>
      <c r="D668" s="2" t="s">
        <v>5727</v>
      </c>
      <c r="E668" s="2" t="s">
        <v>5728</v>
      </c>
      <c r="F668" s="2" t="s">
        <v>5729</v>
      </c>
      <c r="G668" s="2" t="s">
        <v>299</v>
      </c>
      <c r="H668" s="2" t="s">
        <v>898</v>
      </c>
      <c r="I668" s="2" t="s">
        <v>5730</v>
      </c>
      <c r="J668" s="2" t="s">
        <v>5731</v>
      </c>
      <c r="K668" s="2" t="s">
        <v>448</v>
      </c>
      <c r="L668" s="2" t="s">
        <v>286</v>
      </c>
      <c r="M668" s="2" t="s">
        <v>315</v>
      </c>
      <c r="N668" s="2" t="s">
        <v>349</v>
      </c>
      <c r="O668" s="2" t="s">
        <v>289</v>
      </c>
      <c r="P668" s="2" t="s">
        <v>290</v>
      </c>
      <c r="Q668" s="2" t="s">
        <v>5732</v>
      </c>
      <c r="R668" s="2" t="s">
        <v>289</v>
      </c>
      <c r="S668" s="2" t="s">
        <v>290</v>
      </c>
      <c r="T668" s="2" t="s">
        <v>5732</v>
      </c>
      <c r="U668" s="2" t="str">
        <f aca="false">IF(AND(O668=R668,O668&lt;&gt;"UNSURE"),"Agree","Conflict/Unsure")</f>
        <v>Agree</v>
      </c>
      <c r="V668" s="2"/>
      <c r="W668" s="2"/>
      <c r="X668" s="2"/>
      <c r="Y668" s="2" t="n">
        <v>0.126</v>
      </c>
      <c r="Z668" s="2" t="n">
        <v>1626</v>
      </c>
      <c r="AA668" s="2" t="s">
        <v>293</v>
      </c>
      <c r="AB668" s="2"/>
      <c r="AC668" s="2"/>
      <c r="AD668" s="2" t="s">
        <v>289</v>
      </c>
      <c r="AE668" s="2" t="s">
        <v>290</v>
      </c>
      <c r="AF668" s="2" t="s">
        <v>294</v>
      </c>
      <c r="AG668" s="9"/>
      <c r="AH668" s="9"/>
      <c r="AI668" s="9"/>
    </row>
    <row r="669" customFormat="false" ht="15" hidden="false" customHeight="false" outlineLevel="0" collapsed="false">
      <c r="A669" s="2" t="s">
        <v>5733</v>
      </c>
      <c r="B669" s="2" t="n">
        <v>668</v>
      </c>
      <c r="C669" s="2" t="s">
        <v>5561</v>
      </c>
      <c r="D669" s="2" t="s">
        <v>5734</v>
      </c>
      <c r="E669" s="2" t="s">
        <v>5735</v>
      </c>
      <c r="F669" s="2" t="s">
        <v>5736</v>
      </c>
      <c r="G669" s="2" t="s">
        <v>344</v>
      </c>
      <c r="H669" s="2" t="s">
        <v>5737</v>
      </c>
      <c r="I669" s="2" t="s">
        <v>5738</v>
      </c>
      <c r="J669" s="2" t="s">
        <v>5739</v>
      </c>
      <c r="K669" s="2" t="s">
        <v>303</v>
      </c>
      <c r="L669" s="2" t="s">
        <v>286</v>
      </c>
      <c r="M669" s="2" t="s">
        <v>348</v>
      </c>
      <c r="N669" s="2" t="s">
        <v>304</v>
      </c>
      <c r="O669" s="2" t="s">
        <v>289</v>
      </c>
      <c r="P669" s="2" t="s">
        <v>305</v>
      </c>
      <c r="Q669" s="2" t="s">
        <v>5740</v>
      </c>
      <c r="R669" s="2" t="s">
        <v>289</v>
      </c>
      <c r="S669" s="2" t="s">
        <v>361</v>
      </c>
      <c r="T669" s="2" t="s">
        <v>5740</v>
      </c>
      <c r="U669" s="2" t="str">
        <f aca="false">IF(AND(O669=R669,O669&lt;&gt;"UNSURE"),"Agree","Conflict/Unsure")</f>
        <v>Agree</v>
      </c>
      <c r="V669" s="2"/>
      <c r="W669" s="2"/>
      <c r="X669" s="2"/>
      <c r="Y669" s="2" t="n">
        <v>0.277</v>
      </c>
      <c r="Z669" s="2" t="n">
        <v>937</v>
      </c>
      <c r="AA669" s="2" t="s">
        <v>293</v>
      </c>
      <c r="AB669" s="2"/>
      <c r="AC669" s="2"/>
      <c r="AD669" s="2" t="s">
        <v>289</v>
      </c>
      <c r="AE669" s="2" t="s">
        <v>305</v>
      </c>
      <c r="AF669" s="2" t="s">
        <v>294</v>
      </c>
      <c r="AG669" s="9"/>
      <c r="AH669" s="9"/>
      <c r="AI669" s="9"/>
    </row>
    <row r="670" customFormat="false" ht="15" hidden="false" customHeight="false" outlineLevel="0" collapsed="false">
      <c r="A670" s="2" t="s">
        <v>5741</v>
      </c>
      <c r="B670" s="2" t="n">
        <v>669</v>
      </c>
      <c r="C670" s="2" t="s">
        <v>5561</v>
      </c>
      <c r="D670" s="2" t="s">
        <v>5742</v>
      </c>
      <c r="E670" s="2" t="s">
        <v>5743</v>
      </c>
      <c r="F670" s="2" t="s">
        <v>5744</v>
      </c>
      <c r="G670" s="2" t="s">
        <v>344</v>
      </c>
      <c r="H670" s="2" t="s">
        <v>5745</v>
      </c>
      <c r="I670" s="2" t="s">
        <v>5746</v>
      </c>
      <c r="J670" s="2" t="s">
        <v>5747</v>
      </c>
      <c r="K670" s="2" t="s">
        <v>448</v>
      </c>
      <c r="L670" s="2" t="s">
        <v>286</v>
      </c>
      <c r="M670" s="2" t="s">
        <v>713</v>
      </c>
      <c r="N670" s="2" t="s">
        <v>304</v>
      </c>
      <c r="O670" s="2" t="s">
        <v>289</v>
      </c>
      <c r="P670" s="2" t="s">
        <v>290</v>
      </c>
      <c r="Q670" s="2" t="s">
        <v>5748</v>
      </c>
      <c r="R670" s="2" t="s">
        <v>289</v>
      </c>
      <c r="S670" s="2" t="s">
        <v>290</v>
      </c>
      <c r="T670" s="2" t="s">
        <v>5748</v>
      </c>
      <c r="U670" s="2" t="str">
        <f aca="false">IF(AND(O670=R670,O670&lt;&gt;"UNSURE"),"Agree","Conflict/Unsure")</f>
        <v>Agree</v>
      </c>
      <c r="V670" s="2"/>
      <c r="W670" s="2"/>
      <c r="X670" s="2"/>
      <c r="Y670" s="2" t="n">
        <v>0.028</v>
      </c>
      <c r="Z670" s="2" t="n">
        <v>2033</v>
      </c>
      <c r="AA670" s="2" t="s">
        <v>293</v>
      </c>
      <c r="AB670" s="2"/>
      <c r="AC670" s="2"/>
      <c r="AD670" s="2" t="s">
        <v>289</v>
      </c>
      <c r="AE670" s="2" t="s">
        <v>290</v>
      </c>
      <c r="AF670" s="2" t="s">
        <v>294</v>
      </c>
      <c r="AG670" s="9"/>
      <c r="AH670" s="9"/>
      <c r="AI670" s="9"/>
    </row>
    <row r="671" customFormat="false" ht="15" hidden="false" customHeight="false" outlineLevel="0" collapsed="false">
      <c r="A671" s="2" t="s">
        <v>5749</v>
      </c>
      <c r="B671" s="2" t="n">
        <v>670</v>
      </c>
      <c r="C671" s="2" t="s">
        <v>5561</v>
      </c>
      <c r="D671" s="2" t="s">
        <v>5750</v>
      </c>
      <c r="E671" s="2"/>
      <c r="F671" s="2" t="s">
        <v>5751</v>
      </c>
      <c r="G671" s="2" t="s">
        <v>299</v>
      </c>
      <c r="H671" s="2" t="s">
        <v>3236</v>
      </c>
      <c r="I671" s="2" t="s">
        <v>5752</v>
      </c>
      <c r="J671" s="2"/>
      <c r="K671" s="2" t="s">
        <v>303</v>
      </c>
      <c r="L671" s="2" t="s">
        <v>314</v>
      </c>
      <c r="M671" s="2" t="s">
        <v>348</v>
      </c>
      <c r="N671" s="2" t="s">
        <v>780</v>
      </c>
      <c r="O671" s="2" t="s">
        <v>289</v>
      </c>
      <c r="P671" s="2" t="s">
        <v>290</v>
      </c>
      <c r="Q671" s="2" t="s">
        <v>5753</v>
      </c>
      <c r="R671" s="2" t="s">
        <v>289</v>
      </c>
      <c r="S671" s="2" t="s">
        <v>290</v>
      </c>
      <c r="T671" s="2" t="s">
        <v>5754</v>
      </c>
      <c r="U671" s="2" t="str">
        <f aca="false">IF(AND(O671=R671,O671&lt;&gt;"UNSURE"),"Agree","Conflict/Unsure")</f>
        <v>Agree</v>
      </c>
      <c r="V671" s="2"/>
      <c r="W671" s="2"/>
      <c r="X671" s="2"/>
      <c r="Y671" s="2" t="n">
        <v>0.133</v>
      </c>
      <c r="Z671" s="2" t="n">
        <v>1594</v>
      </c>
      <c r="AA671" s="2" t="s">
        <v>293</v>
      </c>
      <c r="AB671" s="2"/>
      <c r="AC671" s="2"/>
      <c r="AD671" s="2" t="s">
        <v>289</v>
      </c>
      <c r="AE671" s="2" t="s">
        <v>290</v>
      </c>
      <c r="AF671" s="2" t="s">
        <v>294</v>
      </c>
      <c r="AG671" s="9"/>
      <c r="AH671" s="9"/>
      <c r="AI671" s="9"/>
    </row>
    <row r="672" customFormat="false" ht="15" hidden="false" customHeight="false" outlineLevel="0" collapsed="false">
      <c r="A672" s="2" t="s">
        <v>5755</v>
      </c>
      <c r="B672" s="2" t="n">
        <v>671</v>
      </c>
      <c r="C672" s="2" t="s">
        <v>5561</v>
      </c>
      <c r="D672" s="2" t="s">
        <v>5756</v>
      </c>
      <c r="E672" s="2" t="s">
        <v>5757</v>
      </c>
      <c r="F672" s="2" t="s">
        <v>5758</v>
      </c>
      <c r="G672" s="2" t="s">
        <v>322</v>
      </c>
      <c r="H672" s="2" t="s">
        <v>423</v>
      </c>
      <c r="I672" s="2" t="s">
        <v>5759</v>
      </c>
      <c r="J672" s="2" t="s">
        <v>5760</v>
      </c>
      <c r="K672" s="2" t="s">
        <v>303</v>
      </c>
      <c r="L672" s="2" t="s">
        <v>286</v>
      </c>
      <c r="M672" s="2" t="s">
        <v>315</v>
      </c>
      <c r="N672" s="2" t="s">
        <v>152</v>
      </c>
      <c r="O672" s="2" t="s">
        <v>289</v>
      </c>
      <c r="P672" s="2" t="s">
        <v>392</v>
      </c>
      <c r="Q672" s="2" t="s">
        <v>5761</v>
      </c>
      <c r="R672" s="2" t="s">
        <v>289</v>
      </c>
      <c r="S672" s="2" t="s">
        <v>392</v>
      </c>
      <c r="T672" s="2" t="s">
        <v>5761</v>
      </c>
      <c r="U672" s="2" t="str">
        <f aca="false">IF(AND(O672=R672,O672&lt;&gt;"UNSURE"),"Agree","Conflict/Unsure")</f>
        <v>Agree</v>
      </c>
      <c r="V672" s="2"/>
      <c r="W672" s="2"/>
      <c r="X672" s="2"/>
      <c r="Y672" s="2" t="n">
        <v>0.563</v>
      </c>
      <c r="Z672" s="2" t="n">
        <v>406</v>
      </c>
      <c r="AA672" s="2" t="s">
        <v>293</v>
      </c>
      <c r="AB672" s="2"/>
      <c r="AC672" s="2"/>
      <c r="AD672" s="2" t="s">
        <v>289</v>
      </c>
      <c r="AE672" s="2" t="s">
        <v>392</v>
      </c>
      <c r="AF672" s="2" t="s">
        <v>294</v>
      </c>
      <c r="AG672" s="9"/>
      <c r="AH672" s="9"/>
      <c r="AI672" s="9"/>
    </row>
    <row r="673" customFormat="false" ht="15" hidden="false" customHeight="false" outlineLevel="0" collapsed="false">
      <c r="A673" s="2" t="s">
        <v>5762</v>
      </c>
      <c r="B673" s="2" t="n">
        <v>672</v>
      </c>
      <c r="C673" s="2" t="s">
        <v>5561</v>
      </c>
      <c r="D673" s="2" t="s">
        <v>5763</v>
      </c>
      <c r="E673" s="2" t="s">
        <v>5764</v>
      </c>
      <c r="F673" s="2" t="s">
        <v>5765</v>
      </c>
      <c r="G673" s="2" t="s">
        <v>322</v>
      </c>
      <c r="H673" s="2" t="s">
        <v>1102</v>
      </c>
      <c r="I673" s="2" t="s">
        <v>5766</v>
      </c>
      <c r="J673" s="2"/>
      <c r="K673" s="2" t="s">
        <v>303</v>
      </c>
      <c r="L673" s="2" t="s">
        <v>314</v>
      </c>
      <c r="M673" s="2" t="s">
        <v>852</v>
      </c>
      <c r="N673" s="2" t="s">
        <v>506</v>
      </c>
      <c r="O673" s="2" t="s">
        <v>289</v>
      </c>
      <c r="P673" s="2" t="s">
        <v>361</v>
      </c>
      <c r="Q673" s="2" t="s">
        <v>5767</v>
      </c>
      <c r="R673" s="2" t="s">
        <v>289</v>
      </c>
      <c r="S673" s="2" t="s">
        <v>361</v>
      </c>
      <c r="T673" s="2" t="s">
        <v>5767</v>
      </c>
      <c r="U673" s="2" t="str">
        <f aca="false">IF(AND(O673=R673,O673&lt;&gt;"UNSURE"),"Agree","Conflict/Unsure")</f>
        <v>Agree</v>
      </c>
      <c r="V673" s="2"/>
      <c r="W673" s="2"/>
      <c r="X673" s="2"/>
      <c r="Y673" s="2" t="n">
        <v>0.267</v>
      </c>
      <c r="Z673" s="2" t="n">
        <v>964</v>
      </c>
      <c r="AA673" s="2" t="s">
        <v>293</v>
      </c>
      <c r="AB673" s="2"/>
      <c r="AC673" s="2"/>
      <c r="AD673" s="2" t="s">
        <v>289</v>
      </c>
      <c r="AE673" s="2" t="s">
        <v>361</v>
      </c>
      <c r="AF673" s="2" t="s">
        <v>294</v>
      </c>
      <c r="AG673" s="9"/>
      <c r="AH673" s="9"/>
      <c r="AI673" s="9"/>
    </row>
    <row r="674" customFormat="false" ht="15" hidden="false" customHeight="false" outlineLevel="0" collapsed="false">
      <c r="A674" s="2" t="s">
        <v>5768</v>
      </c>
      <c r="B674" s="2" t="n">
        <v>673</v>
      </c>
      <c r="C674" s="2" t="s">
        <v>5561</v>
      </c>
      <c r="D674" s="2" t="s">
        <v>5769</v>
      </c>
      <c r="E674" s="2" t="s">
        <v>5770</v>
      </c>
      <c r="F674" s="2" t="s">
        <v>5771</v>
      </c>
      <c r="G674" s="2" t="s">
        <v>322</v>
      </c>
      <c r="H674" s="2" t="s">
        <v>406</v>
      </c>
      <c r="I674" s="2" t="s">
        <v>5772</v>
      </c>
      <c r="J674" s="2" t="s">
        <v>5773</v>
      </c>
      <c r="K674" s="2" t="s">
        <v>285</v>
      </c>
      <c r="L674" s="2" t="s">
        <v>286</v>
      </c>
      <c r="M674" s="2" t="s">
        <v>2847</v>
      </c>
      <c r="N674" s="2" t="s">
        <v>304</v>
      </c>
      <c r="O674" s="2" t="s">
        <v>289</v>
      </c>
      <c r="P674" s="2" t="s">
        <v>290</v>
      </c>
      <c r="Q674" s="2" t="s">
        <v>5774</v>
      </c>
      <c r="R674" s="2" t="s">
        <v>289</v>
      </c>
      <c r="S674" s="2" t="s">
        <v>290</v>
      </c>
      <c r="T674" s="2" t="s">
        <v>5774</v>
      </c>
      <c r="U674" s="2" t="str">
        <f aca="false">IF(AND(O674=R674,O674&lt;&gt;"UNSURE"),"Agree","Conflict/Unsure")</f>
        <v>Agree</v>
      </c>
      <c r="V674" s="2"/>
      <c r="W674" s="2"/>
      <c r="X674" s="2"/>
      <c r="Y674" s="2" t="n">
        <v>0.386</v>
      </c>
      <c r="Z674" s="2" t="n">
        <v>668</v>
      </c>
      <c r="AA674" s="2" t="s">
        <v>293</v>
      </c>
      <c r="AB674" s="2"/>
      <c r="AC674" s="2"/>
      <c r="AD674" s="2" t="s">
        <v>289</v>
      </c>
      <c r="AE674" s="2" t="s">
        <v>290</v>
      </c>
      <c r="AF674" s="2" t="s">
        <v>294</v>
      </c>
      <c r="AG674" s="9"/>
      <c r="AH674" s="9"/>
      <c r="AI674" s="9"/>
    </row>
    <row r="675" customFormat="false" ht="15" hidden="false" customHeight="false" outlineLevel="0" collapsed="false">
      <c r="A675" s="2" t="s">
        <v>5775</v>
      </c>
      <c r="B675" s="2" t="n">
        <v>674</v>
      </c>
      <c r="C675" s="2" t="s">
        <v>5561</v>
      </c>
      <c r="D675" s="2" t="s">
        <v>5776</v>
      </c>
      <c r="E675" s="2" t="s">
        <v>5777</v>
      </c>
      <c r="F675" s="2" t="s">
        <v>5778</v>
      </c>
      <c r="G675" s="2" t="s">
        <v>344</v>
      </c>
      <c r="H675" s="2" t="s">
        <v>5779</v>
      </c>
      <c r="I675" s="2" t="s">
        <v>5780</v>
      </c>
      <c r="J675" s="2" t="s">
        <v>5781</v>
      </c>
      <c r="K675" s="2" t="s">
        <v>303</v>
      </c>
      <c r="L675" s="2" t="s">
        <v>286</v>
      </c>
      <c r="M675" s="2" t="s">
        <v>5782</v>
      </c>
      <c r="N675" s="2" t="s">
        <v>563</v>
      </c>
      <c r="O675" s="2" t="s">
        <v>350</v>
      </c>
      <c r="P675" s="2" t="s">
        <v>351</v>
      </c>
      <c r="Q675" s="2" t="s">
        <v>5783</v>
      </c>
      <c r="R675" s="2" t="s">
        <v>350</v>
      </c>
      <c r="S675" s="2" t="s">
        <v>351</v>
      </c>
      <c r="T675" s="2" t="s">
        <v>5784</v>
      </c>
      <c r="U675" s="2" t="str">
        <f aca="false">IF(AND(O675=R675,O675&lt;&gt;"UNSURE"),"Agree","Conflict/Unsure")</f>
        <v>Agree</v>
      </c>
      <c r="V675" s="2"/>
      <c r="W675" s="2"/>
      <c r="X675" s="2"/>
      <c r="Y675" s="2" t="n">
        <v>1.074</v>
      </c>
      <c r="Z675" s="2" t="n">
        <v>42</v>
      </c>
      <c r="AA675" s="2" t="s">
        <v>293</v>
      </c>
      <c r="AB675" s="2"/>
      <c r="AC675" s="2"/>
      <c r="AD675" s="2" t="s">
        <v>350</v>
      </c>
      <c r="AE675" s="2" t="s">
        <v>351</v>
      </c>
      <c r="AF675" s="2" t="s">
        <v>294</v>
      </c>
      <c r="AG675" s="9"/>
      <c r="AH675" s="9"/>
      <c r="AI675" s="9"/>
    </row>
    <row r="676" customFormat="false" ht="15" hidden="false" customHeight="false" outlineLevel="0" collapsed="false">
      <c r="A676" s="2" t="s">
        <v>5785</v>
      </c>
      <c r="B676" s="2" t="n">
        <v>675</v>
      </c>
      <c r="C676" s="2" t="s">
        <v>5561</v>
      </c>
      <c r="D676" s="2" t="s">
        <v>5786</v>
      </c>
      <c r="E676" s="2"/>
      <c r="F676" s="2" t="s">
        <v>5787</v>
      </c>
      <c r="G676" s="2" t="s">
        <v>344</v>
      </c>
      <c r="H676" s="2" t="s">
        <v>2961</v>
      </c>
      <c r="I676" s="2" t="s">
        <v>5788</v>
      </c>
      <c r="J676" s="2"/>
      <c r="K676" s="2" t="s">
        <v>303</v>
      </c>
      <c r="L676" s="2" t="s">
        <v>314</v>
      </c>
      <c r="M676" s="2" t="s">
        <v>326</v>
      </c>
      <c r="N676" s="2" t="s">
        <v>780</v>
      </c>
      <c r="O676" s="2" t="s">
        <v>350</v>
      </c>
      <c r="P676" s="2" t="s">
        <v>351</v>
      </c>
      <c r="Q676" s="2" t="s">
        <v>5789</v>
      </c>
      <c r="R676" s="2" t="s">
        <v>350</v>
      </c>
      <c r="S676" s="2" t="s">
        <v>351</v>
      </c>
      <c r="T676" s="2" t="s">
        <v>5790</v>
      </c>
      <c r="U676" s="2" t="str">
        <f aca="false">IF(AND(O676=R676,O676&lt;&gt;"UNSURE"),"Agree","Conflict/Unsure")</f>
        <v>Agree</v>
      </c>
      <c r="V676" s="2"/>
      <c r="W676" s="2"/>
      <c r="X676" s="2"/>
      <c r="Y676" s="2" t="n">
        <v>0.606</v>
      </c>
      <c r="Z676" s="2" t="n">
        <v>367</v>
      </c>
      <c r="AA676" s="2" t="s">
        <v>293</v>
      </c>
      <c r="AB676" s="2"/>
      <c r="AC676" s="2"/>
      <c r="AD676" s="2" t="s">
        <v>350</v>
      </c>
      <c r="AE676" s="2" t="s">
        <v>351</v>
      </c>
      <c r="AF676" s="2" t="s">
        <v>294</v>
      </c>
      <c r="AG676" s="9"/>
      <c r="AH676" s="9"/>
      <c r="AI676" s="9"/>
    </row>
    <row r="677" customFormat="false" ht="15" hidden="false" customHeight="false" outlineLevel="0" collapsed="false">
      <c r="A677" s="2" t="s">
        <v>5791</v>
      </c>
      <c r="B677" s="2" t="n">
        <v>676</v>
      </c>
      <c r="C677" s="2" t="s">
        <v>5561</v>
      </c>
      <c r="D677" s="2" t="s">
        <v>5792</v>
      </c>
      <c r="E677" s="2" t="s">
        <v>5793</v>
      </c>
      <c r="F677" s="2" t="s">
        <v>5794</v>
      </c>
      <c r="G677" s="2" t="s">
        <v>344</v>
      </c>
      <c r="H677" s="2" t="s">
        <v>5795</v>
      </c>
      <c r="I677" s="2" t="s">
        <v>5796</v>
      </c>
      <c r="J677" s="2"/>
      <c r="K677" s="2" t="s">
        <v>303</v>
      </c>
      <c r="L677" s="2" t="s">
        <v>314</v>
      </c>
      <c r="M677" s="2" t="s">
        <v>5797</v>
      </c>
      <c r="N677" s="2" t="s">
        <v>780</v>
      </c>
      <c r="O677" s="2" t="s">
        <v>350</v>
      </c>
      <c r="P677" s="2" t="s">
        <v>351</v>
      </c>
      <c r="Q677" s="2" t="s">
        <v>5798</v>
      </c>
      <c r="R677" s="2" t="s">
        <v>350</v>
      </c>
      <c r="S677" s="2" t="s">
        <v>351</v>
      </c>
      <c r="T677" s="2" t="s">
        <v>5799</v>
      </c>
      <c r="U677" s="2" t="str">
        <f aca="false">IF(AND(O677=R677,O677&lt;&gt;"UNSURE"),"Agree","Conflict/Unsure")</f>
        <v>Agree</v>
      </c>
      <c r="V677" s="2"/>
      <c r="W677" s="2"/>
      <c r="X677" s="2"/>
      <c r="Y677" s="2" t="n">
        <v>1.151</v>
      </c>
      <c r="Z677" s="2" t="n">
        <v>23</v>
      </c>
      <c r="AA677" s="2" t="s">
        <v>293</v>
      </c>
      <c r="AB677" s="2"/>
      <c r="AC677" s="2"/>
      <c r="AD677" s="2" t="s">
        <v>350</v>
      </c>
      <c r="AE677" s="2" t="s">
        <v>351</v>
      </c>
      <c r="AF677" s="2" t="s">
        <v>294</v>
      </c>
      <c r="AG677" s="9"/>
      <c r="AH677" s="9"/>
      <c r="AI677" s="9"/>
    </row>
    <row r="678" customFormat="false" ht="15" hidden="false" customHeight="false" outlineLevel="0" collapsed="false">
      <c r="A678" s="2" t="s">
        <v>5800</v>
      </c>
      <c r="B678" s="2" t="n">
        <v>677</v>
      </c>
      <c r="C678" s="2" t="s">
        <v>5561</v>
      </c>
      <c r="D678" s="2" t="s">
        <v>5801</v>
      </c>
      <c r="E678" s="2" t="s">
        <v>5802</v>
      </c>
      <c r="F678" s="2" t="s">
        <v>5803</v>
      </c>
      <c r="G678" s="2" t="s">
        <v>344</v>
      </c>
      <c r="H678" s="2" t="s">
        <v>3984</v>
      </c>
      <c r="I678" s="2" t="s">
        <v>5804</v>
      </c>
      <c r="J678" s="2"/>
      <c r="K678" s="2" t="s">
        <v>303</v>
      </c>
      <c r="L678" s="2" t="s">
        <v>314</v>
      </c>
      <c r="M678" s="2" t="s">
        <v>1268</v>
      </c>
      <c r="N678" s="2" t="s">
        <v>161</v>
      </c>
      <c r="O678" s="2" t="s">
        <v>289</v>
      </c>
      <c r="P678" s="2" t="s">
        <v>361</v>
      </c>
      <c r="Q678" s="2" t="s">
        <v>5805</v>
      </c>
      <c r="R678" s="2" t="s">
        <v>289</v>
      </c>
      <c r="S678" s="2" t="s">
        <v>361</v>
      </c>
      <c r="T678" s="2" t="s">
        <v>5806</v>
      </c>
      <c r="U678" s="2" t="str">
        <f aca="false">IF(AND(O678=R678,O678&lt;&gt;"UNSURE"),"Agree","Conflict/Unsure")</f>
        <v>Agree</v>
      </c>
      <c r="V678" s="2"/>
      <c r="W678" s="2"/>
      <c r="X678" s="2"/>
      <c r="Y678" s="2" t="n">
        <v>0.525</v>
      </c>
      <c r="Z678" s="2" t="n">
        <v>441</v>
      </c>
      <c r="AA678" s="2" t="s">
        <v>293</v>
      </c>
      <c r="AB678" s="2"/>
      <c r="AC678" s="2"/>
      <c r="AD678" s="2" t="s">
        <v>289</v>
      </c>
      <c r="AE678" s="2" t="s">
        <v>361</v>
      </c>
      <c r="AF678" s="2" t="s">
        <v>294</v>
      </c>
      <c r="AG678" s="9"/>
      <c r="AH678" s="9"/>
      <c r="AI678" s="9"/>
    </row>
    <row r="679" customFormat="false" ht="15" hidden="false" customHeight="false" outlineLevel="0" collapsed="false">
      <c r="A679" s="2" t="s">
        <v>5807</v>
      </c>
      <c r="B679" s="2" t="n">
        <v>678</v>
      </c>
      <c r="C679" s="2" t="s">
        <v>5561</v>
      </c>
      <c r="D679" s="2" t="s">
        <v>5808</v>
      </c>
      <c r="E679" s="2" t="s">
        <v>5809</v>
      </c>
      <c r="F679" s="2" t="s">
        <v>5810</v>
      </c>
      <c r="G679" s="2" t="s">
        <v>281</v>
      </c>
      <c r="H679" s="2" t="s">
        <v>1913</v>
      </c>
      <c r="I679" s="2" t="s">
        <v>5811</v>
      </c>
      <c r="J679" s="2" t="s">
        <v>5812</v>
      </c>
      <c r="K679" s="2" t="s">
        <v>303</v>
      </c>
      <c r="L679" s="2" t="s">
        <v>286</v>
      </c>
      <c r="M679" s="2" t="s">
        <v>326</v>
      </c>
      <c r="N679" s="2" t="s">
        <v>588</v>
      </c>
      <c r="O679" s="2" t="s">
        <v>350</v>
      </c>
      <c r="P679" s="2" t="s">
        <v>351</v>
      </c>
      <c r="Q679" s="2" t="s">
        <v>5813</v>
      </c>
      <c r="R679" s="2" t="s">
        <v>350</v>
      </c>
      <c r="S679" s="2" t="s">
        <v>351</v>
      </c>
      <c r="T679" s="2" t="s">
        <v>5814</v>
      </c>
      <c r="U679" s="2" t="str">
        <f aca="false">IF(AND(O679=R679,O679&lt;&gt;"UNSURE"),"Agree","Conflict/Unsure")</f>
        <v>Agree</v>
      </c>
      <c r="V679" s="2"/>
      <c r="W679" s="2"/>
      <c r="X679" s="2"/>
      <c r="Y679" s="2" t="n">
        <v>0.849</v>
      </c>
      <c r="Z679" s="2" t="n">
        <v>198</v>
      </c>
      <c r="AA679" s="2" t="s">
        <v>293</v>
      </c>
      <c r="AB679" s="2"/>
      <c r="AC679" s="2"/>
      <c r="AD679" s="2" t="s">
        <v>350</v>
      </c>
      <c r="AE679" s="2" t="s">
        <v>351</v>
      </c>
      <c r="AF679" s="2" t="s">
        <v>294</v>
      </c>
      <c r="AG679" s="9"/>
      <c r="AH679" s="9"/>
      <c r="AI679" s="9"/>
    </row>
    <row r="680" customFormat="false" ht="15" hidden="false" customHeight="false" outlineLevel="0" collapsed="false">
      <c r="A680" s="2" t="s">
        <v>5815</v>
      </c>
      <c r="B680" s="2" t="n">
        <v>679</v>
      </c>
      <c r="C680" s="2" t="s">
        <v>5561</v>
      </c>
      <c r="D680" s="2" t="s">
        <v>5816</v>
      </c>
      <c r="E680" s="2" t="s">
        <v>5817</v>
      </c>
      <c r="F680" s="2" t="s">
        <v>5818</v>
      </c>
      <c r="G680" s="2" t="s">
        <v>344</v>
      </c>
      <c r="H680" s="2" t="s">
        <v>632</v>
      </c>
      <c r="I680" s="2" t="s">
        <v>5819</v>
      </c>
      <c r="J680" s="2" t="s">
        <v>5820</v>
      </c>
      <c r="K680" s="2" t="s">
        <v>436</v>
      </c>
      <c r="L680" s="2" t="s">
        <v>286</v>
      </c>
      <c r="M680" s="2" t="s">
        <v>468</v>
      </c>
      <c r="N680" s="2" t="s">
        <v>578</v>
      </c>
      <c r="O680" s="2" t="s">
        <v>289</v>
      </c>
      <c r="P680" s="2" t="s">
        <v>290</v>
      </c>
      <c r="Q680" s="2" t="s">
        <v>5821</v>
      </c>
      <c r="R680" s="2" t="s">
        <v>289</v>
      </c>
      <c r="S680" s="2" t="s">
        <v>290</v>
      </c>
      <c r="T680" s="2" t="s">
        <v>5821</v>
      </c>
      <c r="U680" s="2" t="str">
        <f aca="false">IF(AND(O680=R680,O680&lt;&gt;"UNSURE"),"Agree","Conflict/Unsure")</f>
        <v>Agree</v>
      </c>
      <c r="V680" s="2"/>
      <c r="W680" s="2"/>
      <c r="X680" s="2"/>
      <c r="Y680" s="2" t="n">
        <v>-0.011</v>
      </c>
      <c r="Z680" s="2" t="n">
        <v>2106</v>
      </c>
      <c r="AA680" s="2" t="s">
        <v>293</v>
      </c>
      <c r="AB680" s="2"/>
      <c r="AC680" s="2"/>
      <c r="AD680" s="2" t="s">
        <v>289</v>
      </c>
      <c r="AE680" s="2" t="s">
        <v>290</v>
      </c>
      <c r="AF680" s="2" t="s">
        <v>294</v>
      </c>
      <c r="AG680" s="9"/>
      <c r="AH680" s="9"/>
      <c r="AI680" s="9"/>
    </row>
    <row r="681" customFormat="false" ht="15" hidden="false" customHeight="false" outlineLevel="0" collapsed="false">
      <c r="A681" s="2" t="s">
        <v>5822</v>
      </c>
      <c r="B681" s="2" t="n">
        <v>680</v>
      </c>
      <c r="C681" s="2" t="s">
        <v>5561</v>
      </c>
      <c r="D681" s="2" t="s">
        <v>5823</v>
      </c>
      <c r="E681" s="2" t="s">
        <v>5824</v>
      </c>
      <c r="F681" s="2" t="s">
        <v>5825</v>
      </c>
      <c r="G681" s="2" t="s">
        <v>344</v>
      </c>
      <c r="H681" s="2" t="s">
        <v>3389</v>
      </c>
      <c r="I681" s="2" t="s">
        <v>5826</v>
      </c>
      <c r="J681" s="2" t="s">
        <v>5827</v>
      </c>
      <c r="K681" s="2" t="s">
        <v>303</v>
      </c>
      <c r="L681" s="2" t="s">
        <v>286</v>
      </c>
      <c r="M681" s="2" t="s">
        <v>2088</v>
      </c>
      <c r="N681" s="2" t="s">
        <v>304</v>
      </c>
      <c r="O681" s="2" t="s">
        <v>289</v>
      </c>
      <c r="P681" s="2" t="s">
        <v>361</v>
      </c>
      <c r="Q681" s="2" t="s">
        <v>5828</v>
      </c>
      <c r="R681" s="2" t="s">
        <v>289</v>
      </c>
      <c r="S681" s="2" t="s">
        <v>361</v>
      </c>
      <c r="T681" s="2" t="s">
        <v>5829</v>
      </c>
      <c r="U681" s="2" t="str">
        <f aca="false">IF(AND(O681=R681,O681&lt;&gt;"UNSURE"),"Agree","Conflict/Unsure")</f>
        <v>Agree</v>
      </c>
      <c r="V681" s="2"/>
      <c r="W681" s="2"/>
      <c r="X681" s="2"/>
      <c r="Y681" s="2" t="n">
        <v>0.345</v>
      </c>
      <c r="Z681" s="2" t="n">
        <v>764</v>
      </c>
      <c r="AA681" s="2" t="s">
        <v>293</v>
      </c>
      <c r="AB681" s="2"/>
      <c r="AC681" s="2"/>
      <c r="AD681" s="2" t="s">
        <v>289</v>
      </c>
      <c r="AE681" s="2" t="s">
        <v>361</v>
      </c>
      <c r="AF681" s="2" t="s">
        <v>294</v>
      </c>
      <c r="AG681" s="9"/>
      <c r="AH681" s="9"/>
      <c r="AI681" s="9"/>
    </row>
    <row r="682" customFormat="false" ht="15" hidden="false" customHeight="false" outlineLevel="0" collapsed="false">
      <c r="A682" s="2" t="s">
        <v>5830</v>
      </c>
      <c r="B682" s="2" t="n">
        <v>681</v>
      </c>
      <c r="C682" s="2" t="s">
        <v>5561</v>
      </c>
      <c r="D682" s="2" t="s">
        <v>5831</v>
      </c>
      <c r="E682" s="2" t="s">
        <v>5832</v>
      </c>
      <c r="F682" s="2" t="s">
        <v>5833</v>
      </c>
      <c r="G682" s="2" t="s">
        <v>344</v>
      </c>
      <c r="H682" s="2" t="s">
        <v>641</v>
      </c>
      <c r="I682" s="2" t="s">
        <v>5834</v>
      </c>
      <c r="J682" s="2" t="s">
        <v>5835</v>
      </c>
      <c r="K682" s="2" t="s">
        <v>303</v>
      </c>
      <c r="L682" s="2" t="s">
        <v>286</v>
      </c>
      <c r="M682" s="2" t="s">
        <v>1013</v>
      </c>
      <c r="N682" s="2" t="s">
        <v>304</v>
      </c>
      <c r="O682" s="2" t="s">
        <v>289</v>
      </c>
      <c r="P682" s="2" t="s">
        <v>361</v>
      </c>
      <c r="Q682" s="2" t="s">
        <v>5836</v>
      </c>
      <c r="R682" s="2" t="s">
        <v>289</v>
      </c>
      <c r="S682" s="2" t="s">
        <v>361</v>
      </c>
      <c r="T682" s="2" t="s">
        <v>5837</v>
      </c>
      <c r="U682" s="2" t="str">
        <f aca="false">IF(AND(O682=R682,O682&lt;&gt;"UNSURE"),"Agree","Conflict/Unsure")</f>
        <v>Agree</v>
      </c>
      <c r="V682" s="2"/>
      <c r="W682" s="2"/>
      <c r="X682" s="2"/>
      <c r="Y682" s="2" t="n">
        <v>0.387</v>
      </c>
      <c r="Z682" s="2" t="n">
        <v>659</v>
      </c>
      <c r="AA682" s="2" t="s">
        <v>293</v>
      </c>
      <c r="AB682" s="2"/>
      <c r="AC682" s="2"/>
      <c r="AD682" s="2" t="s">
        <v>289</v>
      </c>
      <c r="AE682" s="2" t="s">
        <v>361</v>
      </c>
      <c r="AF682" s="2" t="s">
        <v>294</v>
      </c>
      <c r="AG682" s="9"/>
      <c r="AH682" s="9"/>
      <c r="AI682" s="9"/>
    </row>
    <row r="683" customFormat="false" ht="15" hidden="false" customHeight="false" outlineLevel="0" collapsed="false">
      <c r="A683" s="2" t="s">
        <v>5838</v>
      </c>
      <c r="B683" s="2" t="n">
        <v>682</v>
      </c>
      <c r="C683" s="2" t="s">
        <v>5561</v>
      </c>
      <c r="D683" s="2" t="s">
        <v>5839</v>
      </c>
      <c r="E683" s="2"/>
      <c r="F683" s="2" t="s">
        <v>5840</v>
      </c>
      <c r="G683" s="2" t="s">
        <v>344</v>
      </c>
      <c r="H683" s="2" t="s">
        <v>5841</v>
      </c>
      <c r="I683" s="2" t="s">
        <v>5842</v>
      </c>
      <c r="J683" s="2"/>
      <c r="K683" s="2" t="s">
        <v>303</v>
      </c>
      <c r="L683" s="2" t="s">
        <v>314</v>
      </c>
      <c r="M683" s="2" t="s">
        <v>326</v>
      </c>
      <c r="N683" s="2" t="s">
        <v>780</v>
      </c>
      <c r="O683" s="2" t="s">
        <v>289</v>
      </c>
      <c r="P683" s="2" t="s">
        <v>361</v>
      </c>
      <c r="Q683" s="2" t="s">
        <v>5843</v>
      </c>
      <c r="R683" s="2" t="s">
        <v>289</v>
      </c>
      <c r="S683" s="2" t="s">
        <v>361</v>
      </c>
      <c r="T683" s="2" t="s">
        <v>5843</v>
      </c>
      <c r="U683" s="2" t="str">
        <f aca="false">IF(AND(O683=R683,O683&lt;&gt;"UNSURE"),"Agree","Conflict/Unsure")</f>
        <v>Agree</v>
      </c>
      <c r="V683" s="2"/>
      <c r="W683" s="2"/>
      <c r="X683" s="2"/>
      <c r="Y683" s="2" t="n">
        <v>0.305</v>
      </c>
      <c r="Z683" s="2" t="n">
        <v>850</v>
      </c>
      <c r="AA683" s="2" t="s">
        <v>293</v>
      </c>
      <c r="AB683" s="2"/>
      <c r="AC683" s="2"/>
      <c r="AD683" s="2" t="s">
        <v>289</v>
      </c>
      <c r="AE683" s="2" t="s">
        <v>361</v>
      </c>
      <c r="AF683" s="2" t="s">
        <v>294</v>
      </c>
      <c r="AG683" s="9"/>
      <c r="AH683" s="9"/>
      <c r="AI683" s="9"/>
    </row>
    <row r="684" customFormat="false" ht="15" hidden="false" customHeight="false" outlineLevel="0" collapsed="false">
      <c r="A684" s="2" t="s">
        <v>5844</v>
      </c>
      <c r="B684" s="2" t="n">
        <v>683</v>
      </c>
      <c r="C684" s="2" t="s">
        <v>5561</v>
      </c>
      <c r="D684" s="2" t="s">
        <v>5845</v>
      </c>
      <c r="E684" s="2" t="s">
        <v>5846</v>
      </c>
      <c r="F684" s="2" t="s">
        <v>5847</v>
      </c>
      <c r="G684" s="2" t="s">
        <v>281</v>
      </c>
      <c r="H684" s="2" t="s">
        <v>5848</v>
      </c>
      <c r="I684" s="2" t="s">
        <v>5849</v>
      </c>
      <c r="J684" s="2" t="s">
        <v>5850</v>
      </c>
      <c r="K684" s="2" t="s">
        <v>303</v>
      </c>
      <c r="L684" s="2" t="s">
        <v>286</v>
      </c>
      <c r="M684" s="2" t="s">
        <v>5851</v>
      </c>
      <c r="N684" s="2" t="s">
        <v>304</v>
      </c>
      <c r="O684" s="2" t="s">
        <v>289</v>
      </c>
      <c r="P684" s="2" t="s">
        <v>392</v>
      </c>
      <c r="Q684" s="2" t="s">
        <v>5852</v>
      </c>
      <c r="R684" s="2" t="s">
        <v>289</v>
      </c>
      <c r="S684" s="2" t="s">
        <v>392</v>
      </c>
      <c r="T684" s="2" t="s">
        <v>5853</v>
      </c>
      <c r="U684" s="2" t="str">
        <f aca="false">IF(AND(O684=R684,O684&lt;&gt;"UNSURE"),"Agree","Conflict/Unsure")</f>
        <v>Agree</v>
      </c>
      <c r="V684" s="2"/>
      <c r="W684" s="2"/>
      <c r="X684" s="2"/>
      <c r="Y684" s="2" t="n">
        <v>0.35</v>
      </c>
      <c r="Z684" s="2" t="n">
        <v>747</v>
      </c>
      <c r="AA684" s="2" t="s">
        <v>293</v>
      </c>
      <c r="AB684" s="2"/>
      <c r="AC684" s="2"/>
      <c r="AD684" s="2" t="s">
        <v>289</v>
      </c>
      <c r="AE684" s="2" t="s">
        <v>392</v>
      </c>
      <c r="AF684" s="2" t="s">
        <v>294</v>
      </c>
      <c r="AG684" s="9"/>
      <c r="AH684" s="9"/>
      <c r="AI684" s="9"/>
    </row>
    <row r="685" customFormat="false" ht="15" hidden="false" customHeight="false" outlineLevel="0" collapsed="false">
      <c r="A685" s="2" t="s">
        <v>5854</v>
      </c>
      <c r="B685" s="2" t="n">
        <v>684</v>
      </c>
      <c r="C685" s="2" t="s">
        <v>5561</v>
      </c>
      <c r="D685" s="2" t="s">
        <v>5855</v>
      </c>
      <c r="E685" s="2" t="s">
        <v>5856</v>
      </c>
      <c r="F685" s="2" t="s">
        <v>5857</v>
      </c>
      <c r="G685" s="2" t="s">
        <v>281</v>
      </c>
      <c r="H685" s="2" t="s">
        <v>959</v>
      </c>
      <c r="I685" s="2" t="s">
        <v>5858</v>
      </c>
      <c r="J685" s="2" t="s">
        <v>5859</v>
      </c>
      <c r="K685" s="2" t="s">
        <v>303</v>
      </c>
      <c r="L685" s="2" t="s">
        <v>286</v>
      </c>
      <c r="M685" s="2" t="s">
        <v>609</v>
      </c>
      <c r="N685" s="2" t="s">
        <v>496</v>
      </c>
      <c r="O685" s="2" t="s">
        <v>289</v>
      </c>
      <c r="P685" s="2" t="s">
        <v>361</v>
      </c>
      <c r="Q685" s="2" t="s">
        <v>5860</v>
      </c>
      <c r="R685" s="2" t="s">
        <v>289</v>
      </c>
      <c r="S685" s="2" t="s">
        <v>361</v>
      </c>
      <c r="T685" s="2" t="s">
        <v>5861</v>
      </c>
      <c r="U685" s="2" t="str">
        <f aca="false">IF(AND(O685=R685,O685&lt;&gt;"UNSURE"),"Agree","Conflict/Unsure")</f>
        <v>Agree</v>
      </c>
      <c r="V685" s="2"/>
      <c r="W685" s="2"/>
      <c r="X685" s="2"/>
      <c r="Y685" s="2" t="n">
        <v>0.389</v>
      </c>
      <c r="Z685" s="2" t="n">
        <v>653</v>
      </c>
      <c r="AA685" s="2" t="s">
        <v>293</v>
      </c>
      <c r="AB685" s="2"/>
      <c r="AC685" s="2"/>
      <c r="AD685" s="2" t="s">
        <v>289</v>
      </c>
      <c r="AE685" s="2" t="s">
        <v>361</v>
      </c>
      <c r="AF685" s="2" t="s">
        <v>294</v>
      </c>
      <c r="AG685" s="9"/>
      <c r="AH685" s="9"/>
      <c r="AI685" s="9"/>
    </row>
    <row r="686" customFormat="false" ht="15" hidden="false" customHeight="false" outlineLevel="0" collapsed="false">
      <c r="A686" s="2" t="s">
        <v>5862</v>
      </c>
      <c r="B686" s="2" t="n">
        <v>685</v>
      </c>
      <c r="C686" s="2" t="s">
        <v>5561</v>
      </c>
      <c r="D686" s="2" t="s">
        <v>5863</v>
      </c>
      <c r="E686" s="2" t="s">
        <v>5864</v>
      </c>
      <c r="F686" s="2" t="s">
        <v>5865</v>
      </c>
      <c r="G686" s="2" t="s">
        <v>344</v>
      </c>
      <c r="H686" s="2" t="s">
        <v>575</v>
      </c>
      <c r="I686" s="2" t="s">
        <v>5866</v>
      </c>
      <c r="J686" s="2" t="s">
        <v>5867</v>
      </c>
      <c r="K686" s="2" t="s">
        <v>285</v>
      </c>
      <c r="L686" s="2" t="s">
        <v>286</v>
      </c>
      <c r="M686" s="2" t="s">
        <v>713</v>
      </c>
      <c r="N686" s="2" t="s">
        <v>578</v>
      </c>
      <c r="O686" s="2" t="s">
        <v>289</v>
      </c>
      <c r="P686" s="2" t="s">
        <v>290</v>
      </c>
      <c r="Q686" s="2" t="s">
        <v>4125</v>
      </c>
      <c r="R686" s="2" t="s">
        <v>289</v>
      </c>
      <c r="S686" s="2" t="s">
        <v>290</v>
      </c>
      <c r="T686" s="2" t="s">
        <v>4125</v>
      </c>
      <c r="U686" s="2" t="str">
        <f aca="false">IF(AND(O686=R686,O686&lt;&gt;"UNSURE"),"Agree","Conflict/Unsure")</f>
        <v>Agree</v>
      </c>
      <c r="V686" s="2"/>
      <c r="W686" s="2"/>
      <c r="X686" s="2"/>
      <c r="Y686" s="2" t="n">
        <v>0.001</v>
      </c>
      <c r="Z686" s="2" t="n">
        <v>2093</v>
      </c>
      <c r="AA686" s="2" t="s">
        <v>293</v>
      </c>
      <c r="AB686" s="2"/>
      <c r="AC686" s="2"/>
      <c r="AD686" s="2" t="s">
        <v>289</v>
      </c>
      <c r="AE686" s="2" t="s">
        <v>290</v>
      </c>
      <c r="AF686" s="2" t="s">
        <v>294</v>
      </c>
      <c r="AG686" s="9"/>
      <c r="AH686" s="9"/>
      <c r="AI686" s="9"/>
    </row>
    <row r="687" customFormat="false" ht="15" hidden="false" customHeight="false" outlineLevel="0" collapsed="false">
      <c r="A687" s="2" t="s">
        <v>5868</v>
      </c>
      <c r="B687" s="2" t="n">
        <v>686</v>
      </c>
      <c r="C687" s="2" t="s">
        <v>5561</v>
      </c>
      <c r="D687" s="2" t="s">
        <v>5869</v>
      </c>
      <c r="E687" s="2" t="s">
        <v>5870</v>
      </c>
      <c r="F687" s="2" t="s">
        <v>5871</v>
      </c>
      <c r="G687" s="2" t="s">
        <v>322</v>
      </c>
      <c r="H687" s="2" t="s">
        <v>423</v>
      </c>
      <c r="I687" s="2" t="s">
        <v>5872</v>
      </c>
      <c r="J687" s="2" t="s">
        <v>5873</v>
      </c>
      <c r="K687" s="2" t="s">
        <v>303</v>
      </c>
      <c r="L687" s="2" t="s">
        <v>286</v>
      </c>
      <c r="M687" s="2" t="s">
        <v>1990</v>
      </c>
      <c r="N687" s="2" t="s">
        <v>578</v>
      </c>
      <c r="O687" s="2" t="s">
        <v>289</v>
      </c>
      <c r="P687" s="2" t="s">
        <v>361</v>
      </c>
      <c r="Q687" s="2" t="s">
        <v>5874</v>
      </c>
      <c r="R687" s="2" t="s">
        <v>289</v>
      </c>
      <c r="S687" s="2" t="s">
        <v>361</v>
      </c>
      <c r="T687" s="2" t="s">
        <v>5874</v>
      </c>
      <c r="U687" s="2" t="str">
        <f aca="false">IF(AND(O687=R687,O687&lt;&gt;"UNSURE"),"Agree","Conflict/Unsure")</f>
        <v>Agree</v>
      </c>
      <c r="V687" s="2"/>
      <c r="W687" s="2"/>
      <c r="X687" s="2"/>
      <c r="Y687" s="2" t="n">
        <v>0.124</v>
      </c>
      <c r="Z687" s="2" t="n">
        <v>1639</v>
      </c>
      <c r="AA687" s="2" t="s">
        <v>293</v>
      </c>
      <c r="AB687" s="2"/>
      <c r="AC687" s="2"/>
      <c r="AD687" s="2" t="s">
        <v>289</v>
      </c>
      <c r="AE687" s="2" t="s">
        <v>361</v>
      </c>
      <c r="AF687" s="2" t="s">
        <v>294</v>
      </c>
      <c r="AG687" s="9"/>
      <c r="AH687" s="9"/>
      <c r="AI687" s="9"/>
    </row>
    <row r="688" customFormat="false" ht="15" hidden="false" customHeight="false" outlineLevel="0" collapsed="false">
      <c r="A688" s="2" t="s">
        <v>5875</v>
      </c>
      <c r="B688" s="2" t="n">
        <v>687</v>
      </c>
      <c r="C688" s="2" t="s">
        <v>5561</v>
      </c>
      <c r="D688" s="2" t="s">
        <v>5876</v>
      </c>
      <c r="E688" s="2" t="s">
        <v>5877</v>
      </c>
      <c r="F688" s="2" t="s">
        <v>5878</v>
      </c>
      <c r="G688" s="2" t="s">
        <v>344</v>
      </c>
      <c r="H688" s="2" t="s">
        <v>345</v>
      </c>
      <c r="I688" s="2" t="s">
        <v>5879</v>
      </c>
      <c r="J688" s="2" t="s">
        <v>5880</v>
      </c>
      <c r="K688" s="2" t="s">
        <v>303</v>
      </c>
      <c r="L688" s="2" t="s">
        <v>286</v>
      </c>
      <c r="M688" s="2" t="s">
        <v>371</v>
      </c>
      <c r="N688" s="2" t="s">
        <v>578</v>
      </c>
      <c r="O688" s="2" t="s">
        <v>289</v>
      </c>
      <c r="P688" s="2" t="s">
        <v>361</v>
      </c>
      <c r="Q688" s="2" t="s">
        <v>5881</v>
      </c>
      <c r="R688" s="2" t="s">
        <v>289</v>
      </c>
      <c r="S688" s="2" t="s">
        <v>361</v>
      </c>
      <c r="T688" s="2" t="s">
        <v>5882</v>
      </c>
      <c r="U688" s="2" t="str">
        <f aca="false">IF(AND(O688=R688,O688&lt;&gt;"UNSURE"),"Agree","Conflict/Unsure")</f>
        <v>Agree</v>
      </c>
      <c r="V688" s="2"/>
      <c r="W688" s="2"/>
      <c r="X688" s="2"/>
      <c r="Y688" s="2" t="n">
        <v>0.543</v>
      </c>
      <c r="Z688" s="2" t="n">
        <v>421</v>
      </c>
      <c r="AA688" s="2" t="s">
        <v>293</v>
      </c>
      <c r="AB688" s="2"/>
      <c r="AC688" s="2"/>
      <c r="AD688" s="2" t="s">
        <v>289</v>
      </c>
      <c r="AE688" s="2" t="s">
        <v>361</v>
      </c>
      <c r="AF688" s="2" t="s">
        <v>294</v>
      </c>
      <c r="AG688" s="9"/>
      <c r="AH688" s="9"/>
      <c r="AI688" s="9"/>
    </row>
    <row r="689" customFormat="false" ht="15" hidden="false" customHeight="false" outlineLevel="0" collapsed="false">
      <c r="A689" s="2" t="s">
        <v>5883</v>
      </c>
      <c r="B689" s="2" t="n">
        <v>688</v>
      </c>
      <c r="C689" s="2" t="s">
        <v>5561</v>
      </c>
      <c r="D689" s="2" t="s">
        <v>5884</v>
      </c>
      <c r="E689" s="2"/>
      <c r="F689" s="2" t="s">
        <v>5885</v>
      </c>
      <c r="G689" s="2" t="s">
        <v>344</v>
      </c>
      <c r="H689" s="2" t="s">
        <v>2378</v>
      </c>
      <c r="I689" s="2" t="s">
        <v>5886</v>
      </c>
      <c r="J689" s="2" t="s">
        <v>5887</v>
      </c>
      <c r="K689" s="2" t="s">
        <v>285</v>
      </c>
      <c r="L689" s="2" t="s">
        <v>286</v>
      </c>
      <c r="M689" s="2" t="s">
        <v>468</v>
      </c>
      <c r="N689" s="2" t="s">
        <v>304</v>
      </c>
      <c r="O689" s="2" t="s">
        <v>289</v>
      </c>
      <c r="P689" s="2" t="s">
        <v>290</v>
      </c>
      <c r="Q689" s="2" t="s">
        <v>5888</v>
      </c>
      <c r="R689" s="2" t="s">
        <v>289</v>
      </c>
      <c r="S689" s="2" t="s">
        <v>290</v>
      </c>
      <c r="T689" s="2" t="s">
        <v>5888</v>
      </c>
      <c r="U689" s="2" t="str">
        <f aca="false">IF(AND(O689=R689,O689&lt;&gt;"UNSURE"),"Agree","Conflict/Unsure")</f>
        <v>Agree</v>
      </c>
      <c r="V689" s="2"/>
      <c r="W689" s="2"/>
      <c r="X689" s="2"/>
      <c r="Y689" s="2" t="n">
        <v>0.06</v>
      </c>
      <c r="Z689" s="2" t="n">
        <v>1936</v>
      </c>
      <c r="AA689" s="2" t="s">
        <v>293</v>
      </c>
      <c r="AB689" s="2"/>
      <c r="AC689" s="2"/>
      <c r="AD689" s="2" t="s">
        <v>289</v>
      </c>
      <c r="AE689" s="2" t="s">
        <v>290</v>
      </c>
      <c r="AF689" s="2" t="s">
        <v>294</v>
      </c>
      <c r="AG689" s="9"/>
      <c r="AH689" s="9"/>
      <c r="AI689" s="9"/>
    </row>
    <row r="690" customFormat="false" ht="15" hidden="false" customHeight="false" outlineLevel="0" collapsed="false">
      <c r="A690" s="2" t="s">
        <v>5889</v>
      </c>
      <c r="B690" s="2" t="n">
        <v>689</v>
      </c>
      <c r="C690" s="2" t="s">
        <v>5561</v>
      </c>
      <c r="D690" s="2" t="s">
        <v>5890</v>
      </c>
      <c r="E690" s="2" t="s">
        <v>5891</v>
      </c>
      <c r="F690" s="2" t="s">
        <v>5892</v>
      </c>
      <c r="G690" s="2" t="s">
        <v>322</v>
      </c>
      <c r="H690" s="2" t="s">
        <v>345</v>
      </c>
      <c r="I690" s="2" t="s">
        <v>5893</v>
      </c>
      <c r="J690" s="2" t="s">
        <v>5894</v>
      </c>
      <c r="K690" s="2" t="s">
        <v>303</v>
      </c>
      <c r="L690" s="2" t="s">
        <v>286</v>
      </c>
      <c r="M690" s="2" t="s">
        <v>852</v>
      </c>
      <c r="N690" s="2" t="s">
        <v>578</v>
      </c>
      <c r="O690" s="2" t="s">
        <v>289</v>
      </c>
      <c r="P690" s="2" t="s">
        <v>361</v>
      </c>
      <c r="Q690" s="2" t="s">
        <v>5895</v>
      </c>
      <c r="R690" s="2" t="s">
        <v>289</v>
      </c>
      <c r="S690" s="2" t="s">
        <v>361</v>
      </c>
      <c r="T690" s="2" t="s">
        <v>5896</v>
      </c>
      <c r="U690" s="2" t="str">
        <f aca="false">IF(AND(O690=R690,O690&lt;&gt;"UNSURE"),"Agree","Conflict/Unsure")</f>
        <v>Agree</v>
      </c>
      <c r="V690" s="2"/>
      <c r="W690" s="2"/>
      <c r="X690" s="2"/>
      <c r="Y690" s="2" t="n">
        <v>0.27</v>
      </c>
      <c r="Z690" s="2" t="n">
        <v>956</v>
      </c>
      <c r="AA690" s="2" t="s">
        <v>293</v>
      </c>
      <c r="AB690" s="2"/>
      <c r="AC690" s="2"/>
      <c r="AD690" s="2" t="s">
        <v>289</v>
      </c>
      <c r="AE690" s="2" t="s">
        <v>361</v>
      </c>
      <c r="AF690" s="2" t="s">
        <v>294</v>
      </c>
      <c r="AG690" s="9"/>
      <c r="AH690" s="9"/>
      <c r="AI690" s="9"/>
    </row>
    <row r="691" customFormat="false" ht="15" hidden="false" customHeight="false" outlineLevel="0" collapsed="false">
      <c r="A691" s="2" t="s">
        <v>5897</v>
      </c>
      <c r="B691" s="2" t="n">
        <v>690</v>
      </c>
      <c r="C691" s="2" t="s">
        <v>5561</v>
      </c>
      <c r="D691" s="2" t="s">
        <v>5898</v>
      </c>
      <c r="E691" s="2" t="s">
        <v>5899</v>
      </c>
      <c r="F691" s="2" t="s">
        <v>5900</v>
      </c>
      <c r="G691" s="2" t="s">
        <v>333</v>
      </c>
      <c r="H691" s="2" t="s">
        <v>5901</v>
      </c>
      <c r="I691" s="2" t="s">
        <v>5902</v>
      </c>
      <c r="J691" s="2"/>
      <c r="K691" s="2" t="s">
        <v>303</v>
      </c>
      <c r="L691" s="2" t="s">
        <v>314</v>
      </c>
      <c r="M691" s="2" t="s">
        <v>315</v>
      </c>
      <c r="N691" s="2" t="s">
        <v>780</v>
      </c>
      <c r="O691" s="2" t="s">
        <v>289</v>
      </c>
      <c r="P691" s="2" t="s">
        <v>392</v>
      </c>
      <c r="Q691" s="2" t="s">
        <v>5903</v>
      </c>
      <c r="R691" s="2" t="s">
        <v>289</v>
      </c>
      <c r="S691" s="2" t="s">
        <v>392</v>
      </c>
      <c r="T691" s="2" t="s">
        <v>5903</v>
      </c>
      <c r="U691" s="2" t="str">
        <f aca="false">IF(AND(O691=R691,O691&lt;&gt;"UNSURE"),"Agree","Conflict/Unsure")</f>
        <v>Agree</v>
      </c>
      <c r="V691" s="2"/>
      <c r="W691" s="2"/>
      <c r="X691" s="2"/>
      <c r="Y691" s="2" t="n">
        <v>0.078</v>
      </c>
      <c r="Z691" s="2" t="n">
        <v>1865</v>
      </c>
      <c r="AA691" s="2" t="s">
        <v>293</v>
      </c>
      <c r="AB691" s="2"/>
      <c r="AC691" s="2"/>
      <c r="AD691" s="2" t="s">
        <v>289</v>
      </c>
      <c r="AE691" s="2" t="s">
        <v>392</v>
      </c>
      <c r="AF691" s="2" t="s">
        <v>294</v>
      </c>
      <c r="AG691" s="9"/>
      <c r="AH691" s="9"/>
      <c r="AI691" s="9"/>
    </row>
    <row r="692" customFormat="false" ht="15" hidden="false" customHeight="false" outlineLevel="0" collapsed="false">
      <c r="A692" s="2" t="s">
        <v>5904</v>
      </c>
      <c r="B692" s="2" t="n">
        <v>691</v>
      </c>
      <c r="C692" s="2" t="s">
        <v>5561</v>
      </c>
      <c r="D692" s="2" t="s">
        <v>5905</v>
      </c>
      <c r="E692" s="2" t="s">
        <v>5906</v>
      </c>
      <c r="F692" s="2" t="s">
        <v>5907</v>
      </c>
      <c r="G692" s="2" t="s">
        <v>344</v>
      </c>
      <c r="H692" s="2" t="s">
        <v>423</v>
      </c>
      <c r="I692" s="2" t="s">
        <v>5908</v>
      </c>
      <c r="J692" s="2" t="s">
        <v>5909</v>
      </c>
      <c r="K692" s="2" t="s">
        <v>303</v>
      </c>
      <c r="L692" s="2" t="s">
        <v>286</v>
      </c>
      <c r="M692" s="2" t="s">
        <v>468</v>
      </c>
      <c r="N692" s="2" t="s">
        <v>563</v>
      </c>
      <c r="O692" s="2" t="s">
        <v>289</v>
      </c>
      <c r="P692" s="2" t="s">
        <v>361</v>
      </c>
      <c r="Q692" s="2" t="s">
        <v>5910</v>
      </c>
      <c r="R692" s="2" t="s">
        <v>289</v>
      </c>
      <c r="S692" s="2" t="s">
        <v>361</v>
      </c>
      <c r="T692" s="2" t="s">
        <v>5911</v>
      </c>
      <c r="U692" s="2" t="str">
        <f aca="false">IF(AND(O692=R692,O692&lt;&gt;"UNSURE"),"Agree","Conflict/Unsure")</f>
        <v>Agree</v>
      </c>
      <c r="V692" s="2"/>
      <c r="W692" s="2"/>
      <c r="X692" s="2"/>
      <c r="Y692" s="2" t="n">
        <v>0.302</v>
      </c>
      <c r="Z692" s="2" t="n">
        <v>862</v>
      </c>
      <c r="AA692" s="2" t="s">
        <v>293</v>
      </c>
      <c r="AB692" s="2"/>
      <c r="AC692" s="2"/>
      <c r="AD692" s="2" t="s">
        <v>289</v>
      </c>
      <c r="AE692" s="2" t="s">
        <v>361</v>
      </c>
      <c r="AF692" s="2" t="s">
        <v>294</v>
      </c>
      <c r="AG692" s="9"/>
      <c r="AH692" s="9"/>
      <c r="AI692" s="9"/>
    </row>
    <row r="693" customFormat="false" ht="15" hidden="false" customHeight="false" outlineLevel="0" collapsed="false">
      <c r="A693" s="2" t="s">
        <v>5912</v>
      </c>
      <c r="B693" s="2" t="n">
        <v>692</v>
      </c>
      <c r="C693" s="2" t="s">
        <v>5561</v>
      </c>
      <c r="D693" s="2" t="s">
        <v>5913</v>
      </c>
      <c r="E693" s="2" t="s">
        <v>5914</v>
      </c>
      <c r="F693" s="2" t="s">
        <v>5915</v>
      </c>
      <c r="G693" s="2" t="s">
        <v>281</v>
      </c>
      <c r="H693" s="2" t="s">
        <v>1035</v>
      </c>
      <c r="I693" s="2" t="s">
        <v>5916</v>
      </c>
      <c r="J693" s="2"/>
      <c r="K693" s="2" t="s">
        <v>325</v>
      </c>
      <c r="L693" s="2" t="s">
        <v>314</v>
      </c>
      <c r="M693" s="2" t="s">
        <v>779</v>
      </c>
      <c r="N693" s="2" t="s">
        <v>1037</v>
      </c>
      <c r="O693" s="2" t="s">
        <v>289</v>
      </c>
      <c r="P693" s="2" t="s">
        <v>305</v>
      </c>
      <c r="Q693" s="2" t="s">
        <v>5917</v>
      </c>
      <c r="R693" s="2" t="s">
        <v>289</v>
      </c>
      <c r="S693" s="2" t="s">
        <v>305</v>
      </c>
      <c r="T693" s="2" t="s">
        <v>5918</v>
      </c>
      <c r="U693" s="2" t="str">
        <f aca="false">IF(AND(O693=R693,O693&lt;&gt;"UNSURE"),"Agree","Conflict/Unsure")</f>
        <v>Agree</v>
      </c>
      <c r="V693" s="2"/>
      <c r="W693" s="2"/>
      <c r="X693" s="2"/>
      <c r="Y693" s="2" t="n">
        <v>0.203</v>
      </c>
      <c r="Z693" s="2" t="n">
        <v>1239</v>
      </c>
      <c r="AA693" s="2" t="s">
        <v>293</v>
      </c>
      <c r="AB693" s="2"/>
      <c r="AC693" s="2"/>
      <c r="AD693" s="2" t="s">
        <v>289</v>
      </c>
      <c r="AE693" s="2" t="s">
        <v>305</v>
      </c>
      <c r="AF693" s="2" t="s">
        <v>294</v>
      </c>
      <c r="AG693" s="9"/>
      <c r="AH693" s="9"/>
      <c r="AI693" s="9"/>
    </row>
    <row r="694" customFormat="false" ht="15" hidden="false" customHeight="false" outlineLevel="0" collapsed="false">
      <c r="A694" s="2" t="s">
        <v>5919</v>
      </c>
      <c r="B694" s="2" t="n">
        <v>693</v>
      </c>
      <c r="C694" s="2" t="s">
        <v>5561</v>
      </c>
      <c r="D694" s="2" t="s">
        <v>5920</v>
      </c>
      <c r="E694" s="2" t="s">
        <v>5921</v>
      </c>
      <c r="F694" s="2" t="s">
        <v>5922</v>
      </c>
      <c r="G694" s="2" t="s">
        <v>322</v>
      </c>
      <c r="H694" s="2" t="s">
        <v>959</v>
      </c>
      <c r="I694" s="2" t="s">
        <v>5923</v>
      </c>
      <c r="J694" s="2" t="s">
        <v>5924</v>
      </c>
      <c r="K694" s="2" t="s">
        <v>303</v>
      </c>
      <c r="L694" s="2" t="s">
        <v>286</v>
      </c>
      <c r="M694" s="2" t="s">
        <v>468</v>
      </c>
      <c r="N694" s="2" t="s">
        <v>578</v>
      </c>
      <c r="O694" s="2" t="s">
        <v>289</v>
      </c>
      <c r="P694" s="2" t="s">
        <v>361</v>
      </c>
      <c r="Q694" s="2" t="s">
        <v>5925</v>
      </c>
      <c r="R694" s="2" t="s">
        <v>289</v>
      </c>
      <c r="S694" s="2" t="s">
        <v>361</v>
      </c>
      <c r="T694" s="2" t="s">
        <v>5926</v>
      </c>
      <c r="U694" s="2" t="str">
        <f aca="false">IF(AND(O694=R694,O694&lt;&gt;"UNSURE"),"Agree","Conflict/Unsure")</f>
        <v>Agree</v>
      </c>
      <c r="V694" s="2"/>
      <c r="W694" s="2"/>
      <c r="X694" s="2"/>
      <c r="Y694" s="2" t="n">
        <v>0.446</v>
      </c>
      <c r="Z694" s="2" t="n">
        <v>545</v>
      </c>
      <c r="AA694" s="2" t="s">
        <v>293</v>
      </c>
      <c r="AB694" s="2"/>
      <c r="AC694" s="2"/>
      <c r="AD694" s="2" t="s">
        <v>289</v>
      </c>
      <c r="AE694" s="2" t="s">
        <v>361</v>
      </c>
      <c r="AF694" s="2" t="s">
        <v>294</v>
      </c>
      <c r="AG694" s="9"/>
      <c r="AH694" s="9"/>
      <c r="AI694" s="9"/>
    </row>
    <row r="695" customFormat="false" ht="15" hidden="false" customHeight="false" outlineLevel="0" collapsed="false">
      <c r="A695" s="2" t="s">
        <v>5927</v>
      </c>
      <c r="B695" s="2" t="n">
        <v>694</v>
      </c>
      <c r="C695" s="2" t="s">
        <v>5561</v>
      </c>
      <c r="D695" s="2" t="s">
        <v>5928</v>
      </c>
      <c r="E695" s="2" t="s">
        <v>5929</v>
      </c>
      <c r="F695" s="2" t="s">
        <v>5930</v>
      </c>
      <c r="G695" s="2" t="s">
        <v>281</v>
      </c>
      <c r="H695" s="2" t="s">
        <v>5931</v>
      </c>
      <c r="I695" s="2" t="s">
        <v>5932</v>
      </c>
      <c r="J695" s="2"/>
      <c r="K695" s="2" t="s">
        <v>1871</v>
      </c>
      <c r="L695" s="2" t="s">
        <v>314</v>
      </c>
      <c r="M695" s="2" t="s">
        <v>348</v>
      </c>
      <c r="N695" s="2" t="s">
        <v>161</v>
      </c>
      <c r="O695" s="2" t="s">
        <v>289</v>
      </c>
      <c r="P695" s="2" t="s">
        <v>392</v>
      </c>
      <c r="Q695" s="2" t="s">
        <v>5933</v>
      </c>
      <c r="R695" s="2" t="s">
        <v>289</v>
      </c>
      <c r="S695" s="2" t="s">
        <v>392</v>
      </c>
      <c r="T695" s="2" t="s">
        <v>5934</v>
      </c>
      <c r="U695" s="2" t="str">
        <f aca="false">IF(AND(O695=R695,O695&lt;&gt;"UNSURE"),"Agree","Conflict/Unsure")</f>
        <v>Agree</v>
      </c>
      <c r="V695" s="2"/>
      <c r="W695" s="2"/>
      <c r="X695" s="2"/>
      <c r="Y695" s="2" t="n">
        <v>0.129</v>
      </c>
      <c r="Z695" s="2" t="n">
        <v>1609</v>
      </c>
      <c r="AA695" s="2" t="s">
        <v>293</v>
      </c>
      <c r="AB695" s="2"/>
      <c r="AC695" s="2"/>
      <c r="AD695" s="2" t="s">
        <v>289</v>
      </c>
      <c r="AE695" s="2" t="s">
        <v>392</v>
      </c>
      <c r="AF695" s="2" t="s">
        <v>294</v>
      </c>
      <c r="AG695" s="9"/>
      <c r="AH695" s="9"/>
      <c r="AI695" s="9"/>
    </row>
    <row r="696" customFormat="false" ht="15" hidden="false" customHeight="false" outlineLevel="0" collapsed="false">
      <c r="A696" s="2" t="s">
        <v>5935</v>
      </c>
      <c r="B696" s="2" t="n">
        <v>695</v>
      </c>
      <c r="C696" s="2" t="s">
        <v>5561</v>
      </c>
      <c r="D696" s="2" t="s">
        <v>5936</v>
      </c>
      <c r="E696" s="2" t="s">
        <v>5937</v>
      </c>
      <c r="F696" s="2" t="s">
        <v>5938</v>
      </c>
      <c r="G696" s="2" t="s">
        <v>344</v>
      </c>
      <c r="H696" s="2" t="s">
        <v>323</v>
      </c>
      <c r="I696" s="2" t="s">
        <v>5939</v>
      </c>
      <c r="J696" s="2"/>
      <c r="K696" s="2" t="s">
        <v>325</v>
      </c>
      <c r="L696" s="2" t="s">
        <v>314</v>
      </c>
      <c r="M696" s="2" t="s">
        <v>609</v>
      </c>
      <c r="N696" s="2" t="s">
        <v>1333</v>
      </c>
      <c r="O696" s="2" t="s">
        <v>289</v>
      </c>
      <c r="P696" s="2" t="s">
        <v>361</v>
      </c>
      <c r="Q696" s="2" t="s">
        <v>5940</v>
      </c>
      <c r="R696" s="2" t="s">
        <v>289</v>
      </c>
      <c r="S696" s="2" t="s">
        <v>361</v>
      </c>
      <c r="T696" s="2" t="s">
        <v>5941</v>
      </c>
      <c r="U696" s="2" t="str">
        <f aca="false">IF(AND(O696=R696,O696&lt;&gt;"UNSURE"),"Agree","Conflict/Unsure")</f>
        <v>Agree</v>
      </c>
      <c r="V696" s="2"/>
      <c r="W696" s="2"/>
      <c r="X696" s="2"/>
      <c r="Y696" s="2" t="n">
        <v>0.339</v>
      </c>
      <c r="Z696" s="2" t="n">
        <v>778</v>
      </c>
      <c r="AA696" s="2" t="s">
        <v>293</v>
      </c>
      <c r="AB696" s="2"/>
      <c r="AC696" s="2"/>
      <c r="AD696" s="2" t="s">
        <v>289</v>
      </c>
      <c r="AE696" s="2" t="s">
        <v>361</v>
      </c>
      <c r="AF696" s="2" t="s">
        <v>294</v>
      </c>
      <c r="AG696" s="9"/>
      <c r="AH696" s="9"/>
      <c r="AI696" s="9"/>
    </row>
    <row r="697" customFormat="false" ht="15" hidden="false" customHeight="false" outlineLevel="0" collapsed="false">
      <c r="A697" s="2" t="s">
        <v>5942</v>
      </c>
      <c r="B697" s="2" t="n">
        <v>696</v>
      </c>
      <c r="C697" s="2" t="s">
        <v>5561</v>
      </c>
      <c r="D697" s="2" t="s">
        <v>5943</v>
      </c>
      <c r="E697" s="2" t="s">
        <v>5944</v>
      </c>
      <c r="F697" s="2" t="s">
        <v>5945</v>
      </c>
      <c r="G697" s="2" t="s">
        <v>344</v>
      </c>
      <c r="H697" s="2" t="s">
        <v>3619</v>
      </c>
      <c r="I697" s="2" t="s">
        <v>5946</v>
      </c>
      <c r="J697" s="2" t="s">
        <v>5947</v>
      </c>
      <c r="K697" s="2" t="s">
        <v>303</v>
      </c>
      <c r="L697" s="2" t="s">
        <v>286</v>
      </c>
      <c r="M697" s="2" t="s">
        <v>609</v>
      </c>
      <c r="N697" s="2" t="s">
        <v>288</v>
      </c>
      <c r="O697" s="2" t="s">
        <v>289</v>
      </c>
      <c r="P697" s="2" t="s">
        <v>361</v>
      </c>
      <c r="Q697" s="2" t="s">
        <v>5948</v>
      </c>
      <c r="R697" s="2" t="s">
        <v>289</v>
      </c>
      <c r="S697" s="2" t="s">
        <v>361</v>
      </c>
      <c r="T697" s="2" t="s">
        <v>5949</v>
      </c>
      <c r="U697" s="2" t="str">
        <f aca="false">IF(AND(O697=R697,O697&lt;&gt;"UNSURE"),"Agree","Conflict/Unsure")</f>
        <v>Agree</v>
      </c>
      <c r="V697" s="2"/>
      <c r="W697" s="2"/>
      <c r="X697" s="2"/>
      <c r="Y697" s="2" t="n">
        <v>0.305</v>
      </c>
      <c r="Z697" s="2" t="n">
        <v>849</v>
      </c>
      <c r="AA697" s="2" t="s">
        <v>293</v>
      </c>
      <c r="AB697" s="2"/>
      <c r="AC697" s="2"/>
      <c r="AD697" s="2" t="s">
        <v>289</v>
      </c>
      <c r="AE697" s="2" t="s">
        <v>361</v>
      </c>
      <c r="AF697" s="2" t="s">
        <v>294</v>
      </c>
      <c r="AG697" s="9"/>
      <c r="AH697" s="9"/>
      <c r="AI697" s="9"/>
    </row>
    <row r="698" customFormat="false" ht="15" hidden="false" customHeight="false" outlineLevel="0" collapsed="false">
      <c r="A698" s="2" t="s">
        <v>5950</v>
      </c>
      <c r="B698" s="2" t="n">
        <v>697</v>
      </c>
      <c r="C698" s="2" t="s">
        <v>5561</v>
      </c>
      <c r="D698" s="2" t="s">
        <v>5951</v>
      </c>
      <c r="E698" s="2" t="s">
        <v>5952</v>
      </c>
      <c r="F698" s="2" t="s">
        <v>5953</v>
      </c>
      <c r="G698" s="2" t="s">
        <v>344</v>
      </c>
      <c r="H698" s="2" t="s">
        <v>641</v>
      </c>
      <c r="I698" s="2" t="s">
        <v>5954</v>
      </c>
      <c r="J698" s="2" t="s">
        <v>5955</v>
      </c>
      <c r="K698" s="2" t="s">
        <v>303</v>
      </c>
      <c r="L698" s="2" t="s">
        <v>286</v>
      </c>
      <c r="M698" s="2" t="s">
        <v>468</v>
      </c>
      <c r="N698" s="2" t="s">
        <v>288</v>
      </c>
      <c r="O698" s="2" t="s">
        <v>289</v>
      </c>
      <c r="P698" s="2" t="s">
        <v>361</v>
      </c>
      <c r="Q698" s="2" t="s">
        <v>5956</v>
      </c>
      <c r="R698" s="2" t="s">
        <v>289</v>
      </c>
      <c r="S698" s="2" t="s">
        <v>361</v>
      </c>
      <c r="T698" s="2" t="s">
        <v>5957</v>
      </c>
      <c r="U698" s="2" t="str">
        <f aca="false">IF(AND(O698=R698,O698&lt;&gt;"UNSURE"),"Agree","Conflict/Unsure")</f>
        <v>Agree</v>
      </c>
      <c r="V698" s="2"/>
      <c r="W698" s="2"/>
      <c r="X698" s="2"/>
      <c r="Y698" s="2" t="n">
        <v>0.584</v>
      </c>
      <c r="Z698" s="2" t="n">
        <v>387</v>
      </c>
      <c r="AA698" s="2" t="s">
        <v>771</v>
      </c>
      <c r="AB698" s="2" t="s">
        <v>289</v>
      </c>
      <c r="AC698" s="2" t="s">
        <v>5958</v>
      </c>
      <c r="AD698" s="2" t="s">
        <v>289</v>
      </c>
      <c r="AE698" s="2" t="s">
        <v>361</v>
      </c>
      <c r="AF698" s="2" t="s">
        <v>294</v>
      </c>
      <c r="AG698" s="9"/>
      <c r="AH698" s="9"/>
      <c r="AI698" s="9"/>
    </row>
    <row r="699" customFormat="false" ht="15" hidden="false" customHeight="false" outlineLevel="0" collapsed="false">
      <c r="A699" s="2" t="s">
        <v>5959</v>
      </c>
      <c r="B699" s="2" t="n">
        <v>698</v>
      </c>
      <c r="C699" s="2" t="s">
        <v>5561</v>
      </c>
      <c r="D699" s="2" t="s">
        <v>5960</v>
      </c>
      <c r="E699" s="2" t="s">
        <v>5961</v>
      </c>
      <c r="F699" s="2" t="s">
        <v>5962</v>
      </c>
      <c r="G699" s="2" t="s">
        <v>344</v>
      </c>
      <c r="H699" s="2" t="s">
        <v>5963</v>
      </c>
      <c r="I699" s="2" t="s">
        <v>5964</v>
      </c>
      <c r="J699" s="2"/>
      <c r="K699" s="2" t="s">
        <v>303</v>
      </c>
      <c r="L699" s="2" t="s">
        <v>314</v>
      </c>
      <c r="M699" s="2" t="s">
        <v>348</v>
      </c>
      <c r="N699" s="2" t="s">
        <v>780</v>
      </c>
      <c r="O699" s="2" t="s">
        <v>289</v>
      </c>
      <c r="P699" s="2" t="s">
        <v>392</v>
      </c>
      <c r="Q699" s="2" t="s">
        <v>5965</v>
      </c>
      <c r="R699" s="2" t="s">
        <v>289</v>
      </c>
      <c r="S699" s="2" t="s">
        <v>392</v>
      </c>
      <c r="T699" s="2" t="s">
        <v>5965</v>
      </c>
      <c r="U699" s="2" t="str">
        <f aca="false">IF(AND(O699=R699,O699&lt;&gt;"UNSURE"),"Agree","Conflict/Unsure")</f>
        <v>Agree</v>
      </c>
      <c r="V699" s="2"/>
      <c r="W699" s="2"/>
      <c r="X699" s="2"/>
      <c r="Y699" s="2" t="n">
        <v>0.112</v>
      </c>
      <c r="Z699" s="2" t="n">
        <v>1701</v>
      </c>
      <c r="AA699" s="2" t="s">
        <v>293</v>
      </c>
      <c r="AB699" s="2"/>
      <c r="AC699" s="2"/>
      <c r="AD699" s="2" t="s">
        <v>289</v>
      </c>
      <c r="AE699" s="2" t="s">
        <v>392</v>
      </c>
      <c r="AF699" s="2" t="s">
        <v>294</v>
      </c>
      <c r="AG699" s="9"/>
      <c r="AH699" s="9"/>
      <c r="AI699" s="9"/>
    </row>
    <row r="700" customFormat="false" ht="15" hidden="false" customHeight="false" outlineLevel="0" collapsed="false">
      <c r="A700" s="2" t="s">
        <v>5966</v>
      </c>
      <c r="B700" s="2" t="n">
        <v>699</v>
      </c>
      <c r="C700" s="2" t="s">
        <v>5561</v>
      </c>
      <c r="D700" s="2" t="s">
        <v>5967</v>
      </c>
      <c r="E700" s="2" t="s">
        <v>5968</v>
      </c>
      <c r="F700" s="2" t="s">
        <v>5969</v>
      </c>
      <c r="G700" s="2" t="s">
        <v>322</v>
      </c>
      <c r="H700" s="2" t="s">
        <v>5970</v>
      </c>
      <c r="I700" s="2" t="s">
        <v>5971</v>
      </c>
      <c r="J700" s="2"/>
      <c r="K700" s="2" t="s">
        <v>303</v>
      </c>
      <c r="L700" s="2" t="s">
        <v>314</v>
      </c>
      <c r="M700" s="2" t="s">
        <v>1079</v>
      </c>
      <c r="N700" s="2" t="s">
        <v>780</v>
      </c>
      <c r="O700" s="2" t="s">
        <v>289</v>
      </c>
      <c r="P700" s="2" t="s">
        <v>361</v>
      </c>
      <c r="Q700" s="2" t="s">
        <v>5972</v>
      </c>
      <c r="R700" s="2" t="s">
        <v>289</v>
      </c>
      <c r="S700" s="2" t="s">
        <v>361</v>
      </c>
      <c r="T700" s="2" t="s">
        <v>5972</v>
      </c>
      <c r="U700" s="2" t="str">
        <f aca="false">IF(AND(O700=R700,O700&lt;&gt;"UNSURE"),"Agree","Conflict/Unsure")</f>
        <v>Agree</v>
      </c>
      <c r="V700" s="2"/>
      <c r="W700" s="2"/>
      <c r="X700" s="2"/>
      <c r="Y700" s="2" t="n">
        <v>0.386</v>
      </c>
      <c r="Z700" s="2" t="n">
        <v>669</v>
      </c>
      <c r="AA700" s="2" t="s">
        <v>293</v>
      </c>
      <c r="AB700" s="2"/>
      <c r="AC700" s="2"/>
      <c r="AD700" s="2" t="s">
        <v>289</v>
      </c>
      <c r="AE700" s="2" t="s">
        <v>361</v>
      </c>
      <c r="AF700" s="2" t="s">
        <v>294</v>
      </c>
      <c r="AG700" s="9"/>
      <c r="AH700" s="9"/>
      <c r="AI700" s="9"/>
    </row>
    <row r="701" customFormat="false" ht="15" hidden="false" customHeight="false" outlineLevel="0" collapsed="false">
      <c r="A701" s="2" t="s">
        <v>5973</v>
      </c>
      <c r="B701" s="2" t="n">
        <v>700</v>
      </c>
      <c r="C701" s="2" t="s">
        <v>5561</v>
      </c>
      <c r="D701" s="2" t="s">
        <v>5974</v>
      </c>
      <c r="E701" s="2"/>
      <c r="F701" s="2" t="s">
        <v>5975</v>
      </c>
      <c r="G701" s="2" t="s">
        <v>281</v>
      </c>
      <c r="H701" s="2" t="s">
        <v>5976</v>
      </c>
      <c r="I701" s="2" t="s">
        <v>5977</v>
      </c>
      <c r="J701" s="2"/>
      <c r="K701" s="2" t="s">
        <v>448</v>
      </c>
      <c r="L701" s="2" t="s">
        <v>314</v>
      </c>
      <c r="M701" s="2" t="s">
        <v>348</v>
      </c>
      <c r="N701" s="2" t="s">
        <v>161</v>
      </c>
      <c r="O701" s="2" t="s">
        <v>289</v>
      </c>
      <c r="P701" s="2" t="s">
        <v>290</v>
      </c>
      <c r="Q701" s="2" t="s">
        <v>5978</v>
      </c>
      <c r="R701" s="2" t="s">
        <v>289</v>
      </c>
      <c r="S701" s="2" t="s">
        <v>290</v>
      </c>
      <c r="T701" s="2" t="s">
        <v>5979</v>
      </c>
      <c r="U701" s="2" t="str">
        <f aca="false">IF(AND(O701=R701,O701&lt;&gt;"UNSURE"),"Agree","Conflict/Unsure")</f>
        <v>Agree</v>
      </c>
      <c r="V701" s="2"/>
      <c r="W701" s="2"/>
      <c r="X701" s="2"/>
      <c r="Y701" s="2" t="n">
        <v>0.053</v>
      </c>
      <c r="Z701" s="2" t="n">
        <v>1959</v>
      </c>
      <c r="AA701" s="2" t="s">
        <v>293</v>
      </c>
      <c r="AB701" s="2"/>
      <c r="AC701" s="2"/>
      <c r="AD701" s="2" t="s">
        <v>289</v>
      </c>
      <c r="AE701" s="2" t="s">
        <v>290</v>
      </c>
      <c r="AF701" s="2" t="s">
        <v>294</v>
      </c>
      <c r="AG701" s="9"/>
      <c r="AH701" s="9"/>
      <c r="AI701" s="9"/>
    </row>
    <row r="702" customFormat="false" ht="15" hidden="false" customHeight="false" outlineLevel="0" collapsed="false">
      <c r="A702" s="2" t="s">
        <v>5980</v>
      </c>
      <c r="B702" s="2" t="n">
        <v>701</v>
      </c>
      <c r="C702" s="2" t="s">
        <v>5561</v>
      </c>
      <c r="D702" s="2" t="s">
        <v>5981</v>
      </c>
      <c r="E702" s="2" t="s">
        <v>5982</v>
      </c>
      <c r="F702" s="2" t="s">
        <v>1801</v>
      </c>
      <c r="G702" s="2" t="s">
        <v>344</v>
      </c>
      <c r="H702" s="2" t="s">
        <v>415</v>
      </c>
      <c r="I702" s="2" t="s">
        <v>5983</v>
      </c>
      <c r="J702" s="2" t="s">
        <v>5984</v>
      </c>
      <c r="K702" s="2" t="s">
        <v>303</v>
      </c>
      <c r="L702" s="2" t="s">
        <v>286</v>
      </c>
      <c r="M702" s="2" t="s">
        <v>287</v>
      </c>
      <c r="N702" s="2" t="s">
        <v>1514</v>
      </c>
      <c r="O702" s="2" t="s">
        <v>350</v>
      </c>
      <c r="P702" s="2" t="s">
        <v>351</v>
      </c>
      <c r="Q702" s="2" t="s">
        <v>5985</v>
      </c>
      <c r="R702" s="2" t="s">
        <v>350</v>
      </c>
      <c r="S702" s="2" t="s">
        <v>351</v>
      </c>
      <c r="T702" s="2" t="s">
        <v>5986</v>
      </c>
      <c r="U702" s="2" t="str">
        <f aca="false">IF(AND(O702=R702,O702&lt;&gt;"UNSURE"),"Agree","Conflict/Unsure")</f>
        <v>Agree</v>
      </c>
      <c r="V702" s="2"/>
      <c r="W702" s="2"/>
      <c r="X702" s="2"/>
      <c r="Y702" s="2" t="n">
        <v>1.127</v>
      </c>
      <c r="Z702" s="2" t="n">
        <v>28</v>
      </c>
      <c r="AA702" s="2" t="s">
        <v>293</v>
      </c>
      <c r="AB702" s="2"/>
      <c r="AC702" s="2"/>
      <c r="AD702" s="2" t="s">
        <v>350</v>
      </c>
      <c r="AE702" s="2" t="s">
        <v>351</v>
      </c>
      <c r="AF702" s="2" t="s">
        <v>294</v>
      </c>
      <c r="AG702" s="9"/>
      <c r="AH702" s="9"/>
      <c r="AI702" s="9"/>
    </row>
    <row r="703" customFormat="false" ht="15" hidden="false" customHeight="false" outlineLevel="0" collapsed="false">
      <c r="A703" s="2" t="s">
        <v>5987</v>
      </c>
      <c r="B703" s="2" t="n">
        <v>702</v>
      </c>
      <c r="C703" s="2" t="s">
        <v>5561</v>
      </c>
      <c r="D703" s="2" t="s">
        <v>5988</v>
      </c>
      <c r="E703" s="2" t="s">
        <v>5989</v>
      </c>
      <c r="F703" s="2" t="s">
        <v>5990</v>
      </c>
      <c r="G703" s="2" t="s">
        <v>322</v>
      </c>
      <c r="H703" s="2" t="s">
        <v>5991</v>
      </c>
      <c r="I703" s="2" t="s">
        <v>5992</v>
      </c>
      <c r="J703" s="2" t="s">
        <v>5993</v>
      </c>
      <c r="K703" s="2" t="s">
        <v>303</v>
      </c>
      <c r="L703" s="2" t="s">
        <v>286</v>
      </c>
      <c r="M703" s="2" t="s">
        <v>287</v>
      </c>
      <c r="N703" s="2" t="s">
        <v>427</v>
      </c>
      <c r="O703" s="2" t="s">
        <v>350</v>
      </c>
      <c r="P703" s="2" t="s">
        <v>351</v>
      </c>
      <c r="Q703" s="2" t="s">
        <v>5994</v>
      </c>
      <c r="R703" s="2" t="s">
        <v>350</v>
      </c>
      <c r="S703" s="2" t="s">
        <v>351</v>
      </c>
      <c r="T703" s="2" t="s">
        <v>5995</v>
      </c>
      <c r="U703" s="2" t="str">
        <f aca="false">IF(AND(O703=R703,O703&lt;&gt;"UNSURE"),"Agree","Conflict/Unsure")</f>
        <v>Agree</v>
      </c>
      <c r="V703" s="2"/>
      <c r="W703" s="2"/>
      <c r="X703" s="2"/>
      <c r="Y703" s="2" t="n">
        <v>0.897</v>
      </c>
      <c r="Z703" s="2" t="n">
        <v>152</v>
      </c>
      <c r="AA703" s="2" t="s">
        <v>293</v>
      </c>
      <c r="AB703" s="2"/>
      <c r="AC703" s="2"/>
      <c r="AD703" s="2" t="s">
        <v>350</v>
      </c>
      <c r="AE703" s="2" t="s">
        <v>351</v>
      </c>
      <c r="AF703" s="2" t="s">
        <v>294</v>
      </c>
      <c r="AG703" s="9"/>
      <c r="AH703" s="9"/>
      <c r="AI703" s="9"/>
    </row>
    <row r="704" customFormat="false" ht="15" hidden="false" customHeight="false" outlineLevel="0" collapsed="false">
      <c r="A704" s="2" t="s">
        <v>5996</v>
      </c>
      <c r="B704" s="2" t="n">
        <v>703</v>
      </c>
      <c r="C704" s="2" t="s">
        <v>5561</v>
      </c>
      <c r="D704" s="2" t="s">
        <v>5997</v>
      </c>
      <c r="E704" s="2" t="s">
        <v>5998</v>
      </c>
      <c r="F704" s="2" t="s">
        <v>5999</v>
      </c>
      <c r="G704" s="2" t="s">
        <v>322</v>
      </c>
      <c r="H704" s="2" t="s">
        <v>1427</v>
      </c>
      <c r="I704" s="2" t="s">
        <v>6000</v>
      </c>
      <c r="J704" s="2" t="s">
        <v>6001</v>
      </c>
      <c r="K704" s="2" t="s">
        <v>303</v>
      </c>
      <c r="L704" s="2" t="s">
        <v>286</v>
      </c>
      <c r="M704" s="2" t="s">
        <v>609</v>
      </c>
      <c r="N704" s="2" t="s">
        <v>943</v>
      </c>
      <c r="O704" s="2" t="s">
        <v>350</v>
      </c>
      <c r="P704" s="2" t="s">
        <v>351</v>
      </c>
      <c r="Q704" s="2" t="s">
        <v>6002</v>
      </c>
      <c r="R704" s="2" t="s">
        <v>350</v>
      </c>
      <c r="S704" s="2" t="s">
        <v>351</v>
      </c>
      <c r="T704" s="2" t="s">
        <v>6003</v>
      </c>
      <c r="U704" s="2" t="str">
        <f aca="false">IF(AND(O704=R704,O704&lt;&gt;"UNSURE"),"Agree","Conflict/Unsure")</f>
        <v>Agree</v>
      </c>
      <c r="V704" s="2"/>
      <c r="W704" s="2"/>
      <c r="X704" s="2"/>
      <c r="Y704" s="2" t="n">
        <v>0.653</v>
      </c>
      <c r="Z704" s="2" t="n">
        <v>330</v>
      </c>
      <c r="AA704" s="2" t="s">
        <v>293</v>
      </c>
      <c r="AB704" s="2"/>
      <c r="AC704" s="2"/>
      <c r="AD704" s="2" t="s">
        <v>350</v>
      </c>
      <c r="AE704" s="2" t="s">
        <v>351</v>
      </c>
      <c r="AF704" s="2" t="s">
        <v>294</v>
      </c>
      <c r="AG704" s="9"/>
      <c r="AH704" s="9"/>
      <c r="AI704" s="9"/>
    </row>
    <row r="705" customFormat="false" ht="15" hidden="false" customHeight="false" outlineLevel="0" collapsed="false">
      <c r="A705" s="2" t="s">
        <v>6004</v>
      </c>
      <c r="B705" s="2" t="n">
        <v>704</v>
      </c>
      <c r="C705" s="2" t="s">
        <v>5561</v>
      </c>
      <c r="D705" s="2" t="s">
        <v>6005</v>
      </c>
      <c r="E705" s="2" t="s">
        <v>6006</v>
      </c>
      <c r="F705" s="2" t="s">
        <v>6007</v>
      </c>
      <c r="G705" s="2" t="s">
        <v>322</v>
      </c>
      <c r="H705" s="2" t="s">
        <v>898</v>
      </c>
      <c r="I705" s="2" t="s">
        <v>6008</v>
      </c>
      <c r="J705" s="2" t="s">
        <v>6009</v>
      </c>
      <c r="K705" s="2" t="s">
        <v>303</v>
      </c>
      <c r="L705" s="2" t="s">
        <v>286</v>
      </c>
      <c r="M705" s="2" t="s">
        <v>1723</v>
      </c>
      <c r="N705" s="2" t="s">
        <v>349</v>
      </c>
      <c r="O705" s="2" t="s">
        <v>289</v>
      </c>
      <c r="P705" s="2" t="s">
        <v>1756</v>
      </c>
      <c r="Q705" s="2" t="s">
        <v>6010</v>
      </c>
      <c r="R705" s="2" t="s">
        <v>289</v>
      </c>
      <c r="S705" s="2" t="s">
        <v>1756</v>
      </c>
      <c r="T705" s="2" t="s">
        <v>6010</v>
      </c>
      <c r="U705" s="2" t="str">
        <f aca="false">IF(AND(O705=R705,O705&lt;&gt;"UNSURE"),"Agree","Conflict/Unsure")</f>
        <v>Agree</v>
      </c>
      <c r="V705" s="2"/>
      <c r="W705" s="2"/>
      <c r="X705" s="2"/>
      <c r="Y705" s="2" t="n">
        <v>0.652</v>
      </c>
      <c r="Z705" s="2" t="n">
        <v>331</v>
      </c>
      <c r="AA705" s="2" t="s">
        <v>771</v>
      </c>
      <c r="AB705" s="2" t="s">
        <v>289</v>
      </c>
      <c r="AC705" s="2" t="s">
        <v>6011</v>
      </c>
      <c r="AD705" s="2" t="s">
        <v>289</v>
      </c>
      <c r="AE705" s="2" t="s">
        <v>1756</v>
      </c>
      <c r="AF705" s="2" t="s">
        <v>294</v>
      </c>
      <c r="AG705" s="9"/>
      <c r="AH705" s="9"/>
      <c r="AI705" s="9"/>
    </row>
    <row r="706" customFormat="false" ht="15" hidden="false" customHeight="false" outlineLevel="0" collapsed="false">
      <c r="A706" s="2" t="s">
        <v>6012</v>
      </c>
      <c r="B706" s="2" t="n">
        <v>705</v>
      </c>
      <c r="C706" s="2" t="s">
        <v>5561</v>
      </c>
      <c r="D706" s="2" t="s">
        <v>6013</v>
      </c>
      <c r="E706" s="2" t="s">
        <v>6014</v>
      </c>
      <c r="F706" s="2" t="s">
        <v>6015</v>
      </c>
      <c r="G706" s="2" t="s">
        <v>344</v>
      </c>
      <c r="H706" s="2" t="s">
        <v>6016</v>
      </c>
      <c r="I706" s="2" t="s">
        <v>6017</v>
      </c>
      <c r="J706" s="2"/>
      <c r="K706" s="2" t="s">
        <v>303</v>
      </c>
      <c r="L706" s="2" t="s">
        <v>314</v>
      </c>
      <c r="M706" s="2" t="s">
        <v>348</v>
      </c>
      <c r="N706" s="2" t="s">
        <v>161</v>
      </c>
      <c r="O706" s="2" t="s">
        <v>289</v>
      </c>
      <c r="P706" s="2" t="s">
        <v>305</v>
      </c>
      <c r="Q706" s="2" t="s">
        <v>6018</v>
      </c>
      <c r="R706" s="2" t="s">
        <v>289</v>
      </c>
      <c r="S706" s="2" t="s">
        <v>361</v>
      </c>
      <c r="T706" s="2" t="s">
        <v>6019</v>
      </c>
      <c r="U706" s="2" t="str">
        <f aca="false">IF(AND(O706=R706,O706&lt;&gt;"UNSURE"),"Agree","Conflict/Unsure")</f>
        <v>Agree</v>
      </c>
      <c r="V706" s="2"/>
      <c r="W706" s="2"/>
      <c r="X706" s="2"/>
      <c r="Y706" s="2" t="n">
        <v>0.108</v>
      </c>
      <c r="Z706" s="2" t="n">
        <v>1726</v>
      </c>
      <c r="AA706" s="2" t="s">
        <v>293</v>
      </c>
      <c r="AB706" s="2"/>
      <c r="AC706" s="2"/>
      <c r="AD706" s="2" t="s">
        <v>289</v>
      </c>
      <c r="AE706" s="2" t="s">
        <v>305</v>
      </c>
      <c r="AF706" s="2" t="s">
        <v>294</v>
      </c>
      <c r="AG706" s="9"/>
      <c r="AH706" s="9"/>
      <c r="AI706" s="9"/>
    </row>
    <row r="707" customFormat="false" ht="15" hidden="false" customHeight="false" outlineLevel="0" collapsed="false">
      <c r="A707" s="2" t="s">
        <v>6020</v>
      </c>
      <c r="B707" s="2" t="n">
        <v>706</v>
      </c>
      <c r="C707" s="2" t="s">
        <v>5561</v>
      </c>
      <c r="D707" s="2" t="s">
        <v>6021</v>
      </c>
      <c r="E707" s="2" t="s">
        <v>6022</v>
      </c>
      <c r="F707" s="2" t="s">
        <v>6023</v>
      </c>
      <c r="G707" s="2" t="s">
        <v>322</v>
      </c>
      <c r="H707" s="2" t="s">
        <v>6024</v>
      </c>
      <c r="I707" s="2" t="s">
        <v>6025</v>
      </c>
      <c r="J707" s="2" t="s">
        <v>6026</v>
      </c>
      <c r="K707" s="2" t="s">
        <v>303</v>
      </c>
      <c r="L707" s="2" t="s">
        <v>286</v>
      </c>
      <c r="M707" s="2" t="s">
        <v>348</v>
      </c>
      <c r="N707" s="2" t="s">
        <v>152</v>
      </c>
      <c r="O707" s="2" t="s">
        <v>289</v>
      </c>
      <c r="P707" s="2" t="s">
        <v>392</v>
      </c>
      <c r="Q707" s="2" t="s">
        <v>6027</v>
      </c>
      <c r="R707" s="2" t="s">
        <v>289</v>
      </c>
      <c r="S707" s="2" t="s">
        <v>392</v>
      </c>
      <c r="T707" s="2" t="s">
        <v>6028</v>
      </c>
      <c r="U707" s="2" t="str">
        <f aca="false">IF(AND(O707=R707,O707&lt;&gt;"UNSURE"),"Agree","Conflict/Unsure")</f>
        <v>Agree</v>
      </c>
      <c r="V707" s="2"/>
      <c r="W707" s="2"/>
      <c r="X707" s="2"/>
      <c r="Y707" s="2" t="n">
        <v>0.249</v>
      </c>
      <c r="Z707" s="2" t="n">
        <v>1033</v>
      </c>
      <c r="AA707" s="2" t="s">
        <v>293</v>
      </c>
      <c r="AB707" s="2"/>
      <c r="AC707" s="2"/>
      <c r="AD707" s="2" t="s">
        <v>289</v>
      </c>
      <c r="AE707" s="2" t="s">
        <v>392</v>
      </c>
      <c r="AF707" s="2" t="s">
        <v>294</v>
      </c>
      <c r="AG707" s="9"/>
      <c r="AH707" s="9"/>
      <c r="AI707" s="9"/>
    </row>
    <row r="708" customFormat="false" ht="15" hidden="false" customHeight="false" outlineLevel="0" collapsed="false">
      <c r="A708" s="2" t="s">
        <v>6029</v>
      </c>
      <c r="B708" s="2" t="n">
        <v>707</v>
      </c>
      <c r="C708" s="2" t="s">
        <v>5561</v>
      </c>
      <c r="D708" s="2" t="s">
        <v>6030</v>
      </c>
      <c r="E708" s="2" t="s">
        <v>6031</v>
      </c>
      <c r="F708" s="2" t="s">
        <v>6032</v>
      </c>
      <c r="G708" s="2" t="s">
        <v>322</v>
      </c>
      <c r="H708" s="2" t="s">
        <v>345</v>
      </c>
      <c r="I708" s="2" t="s">
        <v>6033</v>
      </c>
      <c r="J708" s="2" t="s">
        <v>6034</v>
      </c>
      <c r="K708" s="2" t="s">
        <v>303</v>
      </c>
      <c r="L708" s="2" t="s">
        <v>286</v>
      </c>
      <c r="M708" s="2" t="s">
        <v>287</v>
      </c>
      <c r="N708" s="2" t="s">
        <v>578</v>
      </c>
      <c r="O708" s="2" t="s">
        <v>289</v>
      </c>
      <c r="P708" s="2" t="s">
        <v>361</v>
      </c>
      <c r="Q708" s="2" t="s">
        <v>6035</v>
      </c>
      <c r="R708" s="2" t="s">
        <v>289</v>
      </c>
      <c r="S708" s="2" t="s">
        <v>361</v>
      </c>
      <c r="T708" s="2" t="s">
        <v>6036</v>
      </c>
      <c r="U708" s="2" t="str">
        <f aca="false">IF(AND(O708=R708,O708&lt;&gt;"UNSURE"),"Agree","Conflict/Unsure")</f>
        <v>Agree</v>
      </c>
      <c r="V708" s="2"/>
      <c r="W708" s="2"/>
      <c r="X708" s="2"/>
      <c r="Y708" s="2" t="n">
        <v>0.657</v>
      </c>
      <c r="Z708" s="2" t="n">
        <v>329</v>
      </c>
      <c r="AA708" s="2" t="s">
        <v>771</v>
      </c>
      <c r="AB708" s="2" t="s">
        <v>289</v>
      </c>
      <c r="AC708" s="2" t="s">
        <v>6037</v>
      </c>
      <c r="AD708" s="2" t="s">
        <v>289</v>
      </c>
      <c r="AE708" s="2" t="s">
        <v>361</v>
      </c>
      <c r="AF708" s="2" t="s">
        <v>294</v>
      </c>
      <c r="AG708" s="9"/>
      <c r="AH708" s="9"/>
      <c r="AI708" s="9"/>
    </row>
    <row r="709" customFormat="false" ht="15" hidden="false" customHeight="false" outlineLevel="0" collapsed="false">
      <c r="A709" s="2" t="s">
        <v>6038</v>
      </c>
      <c r="B709" s="2" t="n">
        <v>708</v>
      </c>
      <c r="C709" s="2" t="s">
        <v>5561</v>
      </c>
      <c r="D709" s="2" t="s">
        <v>6039</v>
      </c>
      <c r="E709" s="2" t="s">
        <v>6040</v>
      </c>
      <c r="F709" s="2" t="s">
        <v>6041</v>
      </c>
      <c r="G709" s="2" t="s">
        <v>322</v>
      </c>
      <c r="H709" s="2" t="s">
        <v>585</v>
      </c>
      <c r="I709" s="2" t="s">
        <v>6042</v>
      </c>
      <c r="J709" s="2" t="s">
        <v>6043</v>
      </c>
      <c r="K709" s="2" t="s">
        <v>285</v>
      </c>
      <c r="L709" s="2" t="s">
        <v>286</v>
      </c>
      <c r="M709" s="2" t="s">
        <v>315</v>
      </c>
      <c r="N709" s="2" t="s">
        <v>304</v>
      </c>
      <c r="O709" s="2" t="s">
        <v>289</v>
      </c>
      <c r="P709" s="2" t="s">
        <v>290</v>
      </c>
      <c r="Q709" s="2" t="s">
        <v>6044</v>
      </c>
      <c r="R709" s="2" t="s">
        <v>289</v>
      </c>
      <c r="S709" s="2" t="s">
        <v>290</v>
      </c>
      <c r="T709" s="2" t="s">
        <v>6045</v>
      </c>
      <c r="U709" s="2" t="str">
        <f aca="false">IF(AND(O709=R709,O709&lt;&gt;"UNSURE"),"Agree","Conflict/Unsure")</f>
        <v>Agree</v>
      </c>
      <c r="V709" s="2"/>
      <c r="W709" s="2"/>
      <c r="X709" s="2"/>
      <c r="Y709" s="2" t="n">
        <v>0.073</v>
      </c>
      <c r="Z709" s="2" t="n">
        <v>1888</v>
      </c>
      <c r="AA709" s="2" t="s">
        <v>293</v>
      </c>
      <c r="AB709" s="2"/>
      <c r="AC709" s="2"/>
      <c r="AD709" s="2" t="s">
        <v>289</v>
      </c>
      <c r="AE709" s="2" t="s">
        <v>290</v>
      </c>
      <c r="AF709" s="2" t="s">
        <v>294</v>
      </c>
      <c r="AG709" s="9"/>
      <c r="AH709" s="9"/>
      <c r="AI709" s="9"/>
    </row>
    <row r="710" customFormat="false" ht="15" hidden="false" customHeight="false" outlineLevel="0" collapsed="false">
      <c r="A710" s="2" t="s">
        <v>6046</v>
      </c>
      <c r="B710" s="2" t="n">
        <v>709</v>
      </c>
      <c r="C710" s="2" t="s">
        <v>5561</v>
      </c>
      <c r="D710" s="2" t="s">
        <v>6047</v>
      </c>
      <c r="E710" s="2" t="s">
        <v>6048</v>
      </c>
      <c r="F710" s="2" t="s">
        <v>6049</v>
      </c>
      <c r="G710" s="2" t="s">
        <v>281</v>
      </c>
      <c r="H710" s="2" t="s">
        <v>6050</v>
      </c>
      <c r="I710" s="2" t="s">
        <v>6051</v>
      </c>
      <c r="J710" s="2"/>
      <c r="K710" s="2" t="s">
        <v>303</v>
      </c>
      <c r="L710" s="2" t="s">
        <v>314</v>
      </c>
      <c r="M710" s="2" t="s">
        <v>713</v>
      </c>
      <c r="N710" s="2" t="s">
        <v>161</v>
      </c>
      <c r="O710" s="2" t="s">
        <v>289</v>
      </c>
      <c r="P710" s="2" t="s">
        <v>361</v>
      </c>
      <c r="Q710" s="2" t="s">
        <v>6052</v>
      </c>
      <c r="R710" s="2" t="s">
        <v>289</v>
      </c>
      <c r="S710" s="2" t="s">
        <v>361</v>
      </c>
      <c r="T710" s="2" t="s">
        <v>6053</v>
      </c>
      <c r="U710" s="2" t="str">
        <f aca="false">IF(AND(O710=R710,O710&lt;&gt;"UNSURE"),"Agree","Conflict/Unsure")</f>
        <v>Agree</v>
      </c>
      <c r="V710" s="2"/>
      <c r="W710" s="2"/>
      <c r="X710" s="2"/>
      <c r="Y710" s="2" t="n">
        <v>0.206</v>
      </c>
      <c r="Z710" s="2" t="n">
        <v>1218</v>
      </c>
      <c r="AA710" s="2" t="s">
        <v>293</v>
      </c>
      <c r="AB710" s="2"/>
      <c r="AC710" s="2"/>
      <c r="AD710" s="2" t="s">
        <v>289</v>
      </c>
      <c r="AE710" s="2" t="s">
        <v>361</v>
      </c>
      <c r="AF710" s="2" t="s">
        <v>294</v>
      </c>
      <c r="AG710" s="9"/>
      <c r="AH710" s="9"/>
      <c r="AI710" s="9"/>
    </row>
    <row r="711" customFormat="false" ht="15" hidden="false" customHeight="false" outlineLevel="0" collapsed="false">
      <c r="A711" s="2" t="s">
        <v>6054</v>
      </c>
      <c r="B711" s="2" t="n">
        <v>710</v>
      </c>
      <c r="C711" s="2" t="s">
        <v>5561</v>
      </c>
      <c r="D711" s="2" t="s">
        <v>6055</v>
      </c>
      <c r="E711" s="2"/>
      <c r="F711" s="2" t="s">
        <v>6056</v>
      </c>
      <c r="G711" s="2" t="s">
        <v>299</v>
      </c>
      <c r="H711" s="2" t="s">
        <v>1316</v>
      </c>
      <c r="I711" s="2" t="s">
        <v>6057</v>
      </c>
      <c r="J711" s="2" t="s">
        <v>6058</v>
      </c>
      <c r="K711" s="2" t="s">
        <v>436</v>
      </c>
      <c r="L711" s="2" t="s">
        <v>314</v>
      </c>
      <c r="M711" s="2" t="s">
        <v>348</v>
      </c>
      <c r="N711" s="2" t="s">
        <v>161</v>
      </c>
      <c r="O711" s="2" t="s">
        <v>289</v>
      </c>
      <c r="P711" s="2" t="s">
        <v>290</v>
      </c>
      <c r="Q711" s="2" t="s">
        <v>6059</v>
      </c>
      <c r="R711" s="2" t="s">
        <v>289</v>
      </c>
      <c r="S711" s="2" t="s">
        <v>290</v>
      </c>
      <c r="T711" s="2" t="s">
        <v>6060</v>
      </c>
      <c r="U711" s="2" t="str">
        <f aca="false">IF(AND(O711=R711,O711&lt;&gt;"UNSURE"),"Agree","Conflict/Unsure")</f>
        <v>Agree</v>
      </c>
      <c r="V711" s="2"/>
      <c r="W711" s="2"/>
      <c r="X711" s="2"/>
      <c r="Y711" s="2" t="n">
        <v>0.038</v>
      </c>
      <c r="Z711" s="2" t="n">
        <v>2005</v>
      </c>
      <c r="AA711" s="2" t="s">
        <v>293</v>
      </c>
      <c r="AB711" s="2"/>
      <c r="AC711" s="2"/>
      <c r="AD711" s="2" t="s">
        <v>289</v>
      </c>
      <c r="AE711" s="2" t="s">
        <v>290</v>
      </c>
      <c r="AF711" s="2" t="s">
        <v>294</v>
      </c>
      <c r="AG711" s="9"/>
      <c r="AH711" s="9"/>
      <c r="AI711" s="9"/>
    </row>
    <row r="712" customFormat="false" ht="15" hidden="false" customHeight="false" outlineLevel="0" collapsed="false">
      <c r="A712" s="2" t="s">
        <v>6061</v>
      </c>
      <c r="B712" s="2" t="n">
        <v>711</v>
      </c>
      <c r="C712" s="2" t="s">
        <v>5561</v>
      </c>
      <c r="D712" s="2" t="s">
        <v>6062</v>
      </c>
      <c r="E712" s="2" t="s">
        <v>6063</v>
      </c>
      <c r="F712" s="2" t="s">
        <v>6064</v>
      </c>
      <c r="G712" s="2" t="s">
        <v>344</v>
      </c>
      <c r="H712" s="2" t="s">
        <v>345</v>
      </c>
      <c r="I712" s="2" t="s">
        <v>6065</v>
      </c>
      <c r="J712" s="2" t="s">
        <v>6066</v>
      </c>
      <c r="K712" s="2" t="s">
        <v>303</v>
      </c>
      <c r="L712" s="2" t="s">
        <v>286</v>
      </c>
      <c r="M712" s="2" t="s">
        <v>6067</v>
      </c>
      <c r="N712" s="2" t="s">
        <v>496</v>
      </c>
      <c r="O712" s="2" t="s">
        <v>350</v>
      </c>
      <c r="P712" s="2" t="s">
        <v>351</v>
      </c>
      <c r="Q712" s="2" t="s">
        <v>6068</v>
      </c>
      <c r="R712" s="2" t="s">
        <v>350</v>
      </c>
      <c r="S712" s="2" t="s">
        <v>351</v>
      </c>
      <c r="T712" s="2" t="s">
        <v>6069</v>
      </c>
      <c r="U712" s="2" t="str">
        <f aca="false">IF(AND(O712=R712,O712&lt;&gt;"UNSURE"),"Agree","Conflict/Unsure")</f>
        <v>Agree</v>
      </c>
      <c r="V712" s="2"/>
      <c r="W712" s="2"/>
      <c r="X712" s="2"/>
      <c r="Y712" s="2" t="n">
        <v>1.137</v>
      </c>
      <c r="Z712" s="2" t="n">
        <v>27</v>
      </c>
      <c r="AA712" s="2" t="s">
        <v>293</v>
      </c>
      <c r="AB712" s="2"/>
      <c r="AC712" s="2"/>
      <c r="AD712" s="2" t="s">
        <v>350</v>
      </c>
      <c r="AE712" s="2" t="s">
        <v>351</v>
      </c>
      <c r="AF712" s="2" t="s">
        <v>294</v>
      </c>
      <c r="AG712" s="9"/>
      <c r="AH712" s="9"/>
      <c r="AI712" s="9"/>
    </row>
    <row r="713" customFormat="false" ht="15" hidden="false" customHeight="false" outlineLevel="0" collapsed="false">
      <c r="A713" s="2" t="s">
        <v>6070</v>
      </c>
      <c r="B713" s="2" t="n">
        <v>712</v>
      </c>
      <c r="C713" s="2" t="s">
        <v>5561</v>
      </c>
      <c r="D713" s="2" t="s">
        <v>6071</v>
      </c>
      <c r="E713" s="2" t="s">
        <v>6072</v>
      </c>
      <c r="F713" s="2" t="s">
        <v>6073</v>
      </c>
      <c r="G713" s="2" t="s">
        <v>322</v>
      </c>
      <c r="H713" s="2" t="s">
        <v>1173</v>
      </c>
      <c r="I713" s="2" t="s">
        <v>6074</v>
      </c>
      <c r="J713" s="2" t="s">
        <v>6075</v>
      </c>
      <c r="K713" s="2" t="s">
        <v>303</v>
      </c>
      <c r="L713" s="2" t="s">
        <v>286</v>
      </c>
      <c r="M713" s="2" t="s">
        <v>326</v>
      </c>
      <c r="N713" s="2" t="s">
        <v>288</v>
      </c>
      <c r="O713" s="2" t="s">
        <v>350</v>
      </c>
      <c r="P713" s="2" t="s">
        <v>351</v>
      </c>
      <c r="Q713" s="2" t="s">
        <v>6076</v>
      </c>
      <c r="R713" s="2" t="s">
        <v>350</v>
      </c>
      <c r="S713" s="2" t="s">
        <v>351</v>
      </c>
      <c r="T713" s="2" t="s">
        <v>6077</v>
      </c>
      <c r="U713" s="2" t="str">
        <f aca="false">IF(AND(O713=R713,O713&lt;&gt;"UNSURE"),"Agree","Conflict/Unsure")</f>
        <v>Agree</v>
      </c>
      <c r="V713" s="2"/>
      <c r="W713" s="2"/>
      <c r="X713" s="2"/>
      <c r="Y713" s="2" t="n">
        <v>1.193</v>
      </c>
      <c r="Z713" s="2" t="n">
        <v>15</v>
      </c>
      <c r="AA713" s="2" t="s">
        <v>293</v>
      </c>
      <c r="AB713" s="2"/>
      <c r="AC713" s="2"/>
      <c r="AD713" s="2" t="s">
        <v>350</v>
      </c>
      <c r="AE713" s="2" t="s">
        <v>351</v>
      </c>
      <c r="AF713" s="2" t="s">
        <v>294</v>
      </c>
      <c r="AG713" s="9"/>
      <c r="AH713" s="9"/>
      <c r="AI713" s="9"/>
    </row>
    <row r="714" customFormat="false" ht="15" hidden="false" customHeight="false" outlineLevel="0" collapsed="false">
      <c r="A714" s="2" t="s">
        <v>6078</v>
      </c>
      <c r="B714" s="2" t="n">
        <v>713</v>
      </c>
      <c r="C714" s="2" t="s">
        <v>5561</v>
      </c>
      <c r="D714" s="2" t="s">
        <v>6079</v>
      </c>
      <c r="E714" s="2" t="s">
        <v>6080</v>
      </c>
      <c r="F714" s="2" t="s">
        <v>6081</v>
      </c>
      <c r="G714" s="2" t="s">
        <v>344</v>
      </c>
      <c r="H714" s="2" t="s">
        <v>1002</v>
      </c>
      <c r="I714" s="2" t="s">
        <v>6082</v>
      </c>
      <c r="J714" s="2" t="s">
        <v>6083</v>
      </c>
      <c r="K714" s="2" t="s">
        <v>303</v>
      </c>
      <c r="L714" s="2" t="s">
        <v>286</v>
      </c>
      <c r="M714" s="2" t="s">
        <v>486</v>
      </c>
      <c r="N714" s="2" t="s">
        <v>288</v>
      </c>
      <c r="O714" s="2" t="s">
        <v>289</v>
      </c>
      <c r="P714" s="2" t="s">
        <v>361</v>
      </c>
      <c r="Q714" s="2" t="s">
        <v>6084</v>
      </c>
      <c r="R714" s="2" t="s">
        <v>289</v>
      </c>
      <c r="S714" s="2" t="s">
        <v>361</v>
      </c>
      <c r="T714" s="2" t="s">
        <v>6085</v>
      </c>
      <c r="U714" s="2" t="str">
        <f aca="false">IF(AND(O714=R714,O714&lt;&gt;"UNSURE"),"Agree","Conflict/Unsure")</f>
        <v>Agree</v>
      </c>
      <c r="V714" s="2"/>
      <c r="W714" s="2"/>
      <c r="X714" s="2"/>
      <c r="Y714" s="2" t="n">
        <v>0.419</v>
      </c>
      <c r="Z714" s="2" t="n">
        <v>590</v>
      </c>
      <c r="AA714" s="2" t="s">
        <v>293</v>
      </c>
      <c r="AB714" s="2"/>
      <c r="AC714" s="2"/>
      <c r="AD714" s="2" t="s">
        <v>289</v>
      </c>
      <c r="AE714" s="2" t="s">
        <v>361</v>
      </c>
      <c r="AF714" s="2" t="s">
        <v>294</v>
      </c>
      <c r="AG714" s="9"/>
      <c r="AH714" s="9"/>
      <c r="AI714" s="9"/>
    </row>
    <row r="715" customFormat="false" ht="15" hidden="false" customHeight="false" outlineLevel="0" collapsed="false">
      <c r="A715" s="2" t="s">
        <v>6086</v>
      </c>
      <c r="B715" s="2" t="n">
        <v>714</v>
      </c>
      <c r="C715" s="2" t="s">
        <v>5561</v>
      </c>
      <c r="D715" s="2" t="s">
        <v>6087</v>
      </c>
      <c r="E715" s="2" t="s">
        <v>6088</v>
      </c>
      <c r="F715" s="2" t="s">
        <v>6089</v>
      </c>
      <c r="G715" s="2" t="s">
        <v>344</v>
      </c>
      <c r="H715" s="2" t="s">
        <v>959</v>
      </c>
      <c r="I715" s="2" t="s">
        <v>6090</v>
      </c>
      <c r="J715" s="2" t="s">
        <v>6091</v>
      </c>
      <c r="K715" s="2" t="s">
        <v>303</v>
      </c>
      <c r="L715" s="2" t="s">
        <v>286</v>
      </c>
      <c r="M715" s="2" t="s">
        <v>6092</v>
      </c>
      <c r="N715" s="2" t="s">
        <v>563</v>
      </c>
      <c r="O715" s="2" t="s">
        <v>289</v>
      </c>
      <c r="P715" s="2" t="s">
        <v>361</v>
      </c>
      <c r="Q715" s="2" t="s">
        <v>6093</v>
      </c>
      <c r="R715" s="2" t="s">
        <v>289</v>
      </c>
      <c r="S715" s="2" t="s">
        <v>361</v>
      </c>
      <c r="T715" s="2" t="s">
        <v>6094</v>
      </c>
      <c r="U715" s="2" t="str">
        <f aca="false">IF(AND(O715=R715,O715&lt;&gt;"UNSURE"),"Agree","Conflict/Unsure")</f>
        <v>Agree</v>
      </c>
      <c r="V715" s="2"/>
      <c r="W715" s="2"/>
      <c r="X715" s="2"/>
      <c r="Y715" s="2" t="n">
        <v>0.273</v>
      </c>
      <c r="Z715" s="2" t="n">
        <v>948</v>
      </c>
      <c r="AA715" s="2" t="s">
        <v>293</v>
      </c>
      <c r="AB715" s="2"/>
      <c r="AC715" s="2"/>
      <c r="AD715" s="2" t="s">
        <v>289</v>
      </c>
      <c r="AE715" s="2" t="s">
        <v>361</v>
      </c>
      <c r="AF715" s="2" t="s">
        <v>294</v>
      </c>
      <c r="AG715" s="9"/>
      <c r="AH715" s="9"/>
      <c r="AI715" s="9"/>
    </row>
    <row r="716" customFormat="false" ht="15" hidden="false" customHeight="false" outlineLevel="0" collapsed="false">
      <c r="A716" s="2" t="s">
        <v>6095</v>
      </c>
      <c r="B716" s="2" t="n">
        <v>715</v>
      </c>
      <c r="C716" s="2" t="s">
        <v>5561</v>
      </c>
      <c r="D716" s="2" t="s">
        <v>6096</v>
      </c>
      <c r="E716" s="2" t="s">
        <v>6097</v>
      </c>
      <c r="F716" s="2" t="s">
        <v>6098</v>
      </c>
      <c r="G716" s="2" t="s">
        <v>322</v>
      </c>
      <c r="H716" s="2" t="s">
        <v>4364</v>
      </c>
      <c r="I716" s="2" t="s">
        <v>6099</v>
      </c>
      <c r="J716" s="2" t="s">
        <v>6100</v>
      </c>
      <c r="K716" s="2" t="s">
        <v>303</v>
      </c>
      <c r="L716" s="2" t="s">
        <v>286</v>
      </c>
      <c r="M716" s="2" t="s">
        <v>4490</v>
      </c>
      <c r="N716" s="2" t="s">
        <v>288</v>
      </c>
      <c r="O716" s="2" t="s">
        <v>289</v>
      </c>
      <c r="P716" s="2" t="s">
        <v>361</v>
      </c>
      <c r="Q716" s="2" t="s">
        <v>6101</v>
      </c>
      <c r="R716" s="2" t="s">
        <v>289</v>
      </c>
      <c r="S716" s="2" t="s">
        <v>361</v>
      </c>
      <c r="T716" s="2" t="s">
        <v>6101</v>
      </c>
      <c r="U716" s="2" t="str">
        <f aca="false">IF(AND(O716=R716,O716&lt;&gt;"UNSURE"),"Agree","Conflict/Unsure")</f>
        <v>Agree</v>
      </c>
      <c r="V716" s="2"/>
      <c r="W716" s="2"/>
      <c r="X716" s="2"/>
      <c r="Y716" s="2" t="n">
        <v>0.395</v>
      </c>
      <c r="Z716" s="2" t="n">
        <v>641</v>
      </c>
      <c r="AA716" s="2" t="s">
        <v>293</v>
      </c>
      <c r="AB716" s="2"/>
      <c r="AC716" s="2"/>
      <c r="AD716" s="2" t="s">
        <v>289</v>
      </c>
      <c r="AE716" s="2" t="s">
        <v>361</v>
      </c>
      <c r="AF716" s="2" t="s">
        <v>294</v>
      </c>
      <c r="AG716" s="9"/>
      <c r="AH716" s="9"/>
      <c r="AI716" s="9"/>
    </row>
    <row r="717" customFormat="false" ht="15" hidden="false" customHeight="false" outlineLevel="0" collapsed="false">
      <c r="A717" s="2" t="s">
        <v>6102</v>
      </c>
      <c r="B717" s="2" t="n">
        <v>716</v>
      </c>
      <c r="C717" s="2" t="s">
        <v>5561</v>
      </c>
      <c r="D717" s="2" t="s">
        <v>6103</v>
      </c>
      <c r="E717" s="2" t="s">
        <v>6104</v>
      </c>
      <c r="F717" s="2" t="s">
        <v>6105</v>
      </c>
      <c r="G717" s="2" t="s">
        <v>322</v>
      </c>
      <c r="H717" s="2" t="s">
        <v>1484</v>
      </c>
      <c r="I717" s="2" t="s">
        <v>6106</v>
      </c>
      <c r="J717" s="2" t="s">
        <v>6107</v>
      </c>
      <c r="K717" s="2" t="s">
        <v>303</v>
      </c>
      <c r="L717" s="2" t="s">
        <v>286</v>
      </c>
      <c r="M717" s="2" t="s">
        <v>326</v>
      </c>
      <c r="N717" s="2" t="s">
        <v>578</v>
      </c>
      <c r="O717" s="2" t="s">
        <v>289</v>
      </c>
      <c r="P717" s="2" t="s">
        <v>361</v>
      </c>
      <c r="Q717" s="2" t="s">
        <v>6108</v>
      </c>
      <c r="R717" s="2" t="s">
        <v>289</v>
      </c>
      <c r="S717" s="2" t="s">
        <v>361</v>
      </c>
      <c r="T717" s="2" t="s">
        <v>6108</v>
      </c>
      <c r="U717" s="2" t="str">
        <f aca="false">IF(AND(O717=R717,O717&lt;&gt;"UNSURE"),"Agree","Conflict/Unsure")</f>
        <v>Agree</v>
      </c>
      <c r="V717" s="2"/>
      <c r="W717" s="2"/>
      <c r="X717" s="2"/>
      <c r="Y717" s="2" t="n">
        <v>0.29</v>
      </c>
      <c r="Z717" s="2" t="n">
        <v>907</v>
      </c>
      <c r="AA717" s="2" t="s">
        <v>293</v>
      </c>
      <c r="AB717" s="2"/>
      <c r="AC717" s="2"/>
      <c r="AD717" s="2" t="s">
        <v>289</v>
      </c>
      <c r="AE717" s="2" t="s">
        <v>361</v>
      </c>
      <c r="AF717" s="2" t="s">
        <v>294</v>
      </c>
      <c r="AG717" s="9"/>
      <c r="AH717" s="9"/>
      <c r="AI717" s="9"/>
    </row>
    <row r="718" customFormat="false" ht="15" hidden="false" customHeight="false" outlineLevel="0" collapsed="false">
      <c r="A718" s="2" t="s">
        <v>6109</v>
      </c>
      <c r="B718" s="2" t="n">
        <v>717</v>
      </c>
      <c r="C718" s="2" t="s">
        <v>5561</v>
      </c>
      <c r="D718" s="2" t="s">
        <v>6110</v>
      </c>
      <c r="E718" s="2" t="s">
        <v>6111</v>
      </c>
      <c r="F718" s="2" t="s">
        <v>6112</v>
      </c>
      <c r="G718" s="2" t="s">
        <v>322</v>
      </c>
      <c r="H718" s="2" t="s">
        <v>1436</v>
      </c>
      <c r="I718" s="2"/>
      <c r="J718" s="2" t="s">
        <v>6113</v>
      </c>
      <c r="K718" s="2" t="s">
        <v>436</v>
      </c>
      <c r="L718" s="2" t="s">
        <v>286</v>
      </c>
      <c r="M718" s="2" t="s">
        <v>6114</v>
      </c>
      <c r="N718" s="2" t="s">
        <v>304</v>
      </c>
      <c r="O718" s="2" t="s">
        <v>289</v>
      </c>
      <c r="P718" s="2" t="s">
        <v>290</v>
      </c>
      <c r="Q718" s="2" t="s">
        <v>6115</v>
      </c>
      <c r="R718" s="2" t="s">
        <v>289</v>
      </c>
      <c r="S718" s="2" t="s">
        <v>290</v>
      </c>
      <c r="T718" s="2" t="s">
        <v>6115</v>
      </c>
      <c r="U718" s="2" t="str">
        <f aca="false">IF(AND(O718=R718,O718&lt;&gt;"UNSURE"),"Agree","Conflict/Unsure")</f>
        <v>Agree</v>
      </c>
      <c r="V718" s="2"/>
      <c r="W718" s="2"/>
      <c r="X718" s="2"/>
      <c r="Y718" s="2" t="n">
        <v>0.056</v>
      </c>
      <c r="Z718" s="2" t="n">
        <v>1951</v>
      </c>
      <c r="AA718" s="2" t="s">
        <v>293</v>
      </c>
      <c r="AB718" s="2"/>
      <c r="AC718" s="2"/>
      <c r="AD718" s="2" t="s">
        <v>289</v>
      </c>
      <c r="AE718" s="2" t="s">
        <v>290</v>
      </c>
      <c r="AF718" s="2" t="s">
        <v>294</v>
      </c>
      <c r="AG718" s="9"/>
      <c r="AH718" s="9"/>
      <c r="AI718" s="9"/>
    </row>
    <row r="719" customFormat="false" ht="15" hidden="false" customHeight="false" outlineLevel="0" collapsed="false">
      <c r="A719" s="2" t="s">
        <v>6116</v>
      </c>
      <c r="B719" s="2" t="n">
        <v>718</v>
      </c>
      <c r="C719" s="2" t="s">
        <v>5561</v>
      </c>
      <c r="D719" s="2" t="s">
        <v>6117</v>
      </c>
      <c r="E719" s="2" t="s">
        <v>6118</v>
      </c>
      <c r="F719" s="2" t="s">
        <v>6119</v>
      </c>
      <c r="G719" s="2" t="s">
        <v>322</v>
      </c>
      <c r="H719" s="2" t="s">
        <v>6120</v>
      </c>
      <c r="I719" s="2" t="s">
        <v>6121</v>
      </c>
      <c r="J719" s="2"/>
      <c r="K719" s="2" t="s">
        <v>436</v>
      </c>
      <c r="L719" s="2" t="s">
        <v>314</v>
      </c>
      <c r="M719" s="2" t="s">
        <v>6122</v>
      </c>
      <c r="N719" s="2" t="s">
        <v>161</v>
      </c>
      <c r="O719" s="2" t="s">
        <v>289</v>
      </c>
      <c r="P719" s="2" t="s">
        <v>290</v>
      </c>
      <c r="Q719" s="2" t="s">
        <v>6123</v>
      </c>
      <c r="R719" s="2" t="s">
        <v>289</v>
      </c>
      <c r="S719" s="2" t="s">
        <v>290</v>
      </c>
      <c r="T719" s="2" t="s">
        <v>972</v>
      </c>
      <c r="U719" s="2" t="str">
        <f aca="false">IF(AND(O719=R719,O719&lt;&gt;"UNSURE"),"Agree","Conflict/Unsure")</f>
        <v>Agree</v>
      </c>
      <c r="V719" s="2"/>
      <c r="W719" s="2"/>
      <c r="X719" s="2"/>
      <c r="Y719" s="2" t="n">
        <v>0.121</v>
      </c>
      <c r="Z719" s="2" t="n">
        <v>1655</v>
      </c>
      <c r="AA719" s="2" t="s">
        <v>293</v>
      </c>
      <c r="AB719" s="2"/>
      <c r="AC719" s="2"/>
      <c r="AD719" s="2" t="s">
        <v>289</v>
      </c>
      <c r="AE719" s="2" t="s">
        <v>290</v>
      </c>
      <c r="AF719" s="2" t="s">
        <v>294</v>
      </c>
      <c r="AG719" s="9"/>
      <c r="AH719" s="9"/>
      <c r="AI719" s="9"/>
    </row>
    <row r="720" customFormat="false" ht="15" hidden="false" customHeight="false" outlineLevel="0" collapsed="false">
      <c r="A720" s="2" t="s">
        <v>6124</v>
      </c>
      <c r="B720" s="2" t="n">
        <v>719</v>
      </c>
      <c r="C720" s="2" t="s">
        <v>5561</v>
      </c>
      <c r="D720" s="2" t="s">
        <v>6125</v>
      </c>
      <c r="E720" s="2" t="s">
        <v>6126</v>
      </c>
      <c r="F720" s="2" t="s">
        <v>6127</v>
      </c>
      <c r="G720" s="2" t="s">
        <v>344</v>
      </c>
      <c r="H720" s="2" t="s">
        <v>6128</v>
      </c>
      <c r="I720" s="2" t="s">
        <v>6129</v>
      </c>
      <c r="J720" s="2"/>
      <c r="K720" s="2" t="s">
        <v>303</v>
      </c>
      <c r="L720" s="2" t="s">
        <v>314</v>
      </c>
      <c r="M720" s="2" t="s">
        <v>779</v>
      </c>
      <c r="N720" s="2" t="s">
        <v>161</v>
      </c>
      <c r="O720" s="2" t="s">
        <v>289</v>
      </c>
      <c r="P720" s="2" t="s">
        <v>361</v>
      </c>
      <c r="Q720" s="2" t="s">
        <v>6130</v>
      </c>
      <c r="R720" s="2" t="s">
        <v>289</v>
      </c>
      <c r="S720" s="2" t="s">
        <v>361</v>
      </c>
      <c r="T720" s="2" t="s">
        <v>6131</v>
      </c>
      <c r="U720" s="2" t="str">
        <f aca="false">IF(AND(O720=R720,O720&lt;&gt;"UNSURE"),"Agree","Conflict/Unsure")</f>
        <v>Agree</v>
      </c>
      <c r="V720" s="2"/>
      <c r="W720" s="2"/>
      <c r="X720" s="2"/>
      <c r="Y720" s="2" t="n">
        <v>0.635</v>
      </c>
      <c r="Z720" s="2" t="n">
        <v>346</v>
      </c>
      <c r="AA720" s="2" t="s">
        <v>771</v>
      </c>
      <c r="AB720" s="2" t="s">
        <v>289</v>
      </c>
      <c r="AC720" s="2" t="s">
        <v>6132</v>
      </c>
      <c r="AD720" s="2" t="s">
        <v>289</v>
      </c>
      <c r="AE720" s="2" t="s">
        <v>361</v>
      </c>
      <c r="AF720" s="2" t="s">
        <v>294</v>
      </c>
      <c r="AG720" s="9"/>
      <c r="AH720" s="9"/>
      <c r="AI720" s="9"/>
    </row>
    <row r="721" customFormat="false" ht="15" hidden="false" customHeight="false" outlineLevel="0" collapsed="false">
      <c r="A721" s="2" t="s">
        <v>6133</v>
      </c>
      <c r="B721" s="2" t="n">
        <v>720</v>
      </c>
      <c r="C721" s="2" t="s">
        <v>5561</v>
      </c>
      <c r="D721" s="2" t="s">
        <v>6134</v>
      </c>
      <c r="E721" s="2"/>
      <c r="F721" s="2" t="s">
        <v>6135</v>
      </c>
      <c r="G721" s="2" t="s">
        <v>299</v>
      </c>
      <c r="H721" s="2" t="s">
        <v>1316</v>
      </c>
      <c r="I721" s="2" t="s">
        <v>6136</v>
      </c>
      <c r="J721" s="2"/>
      <c r="K721" s="2" t="s">
        <v>303</v>
      </c>
      <c r="L721" s="2" t="s">
        <v>6137</v>
      </c>
      <c r="M721" s="2" t="s">
        <v>348</v>
      </c>
      <c r="N721" s="2" t="s">
        <v>164</v>
      </c>
      <c r="O721" s="2" t="s">
        <v>289</v>
      </c>
      <c r="P721" s="2" t="s">
        <v>290</v>
      </c>
      <c r="Q721" s="2" t="s">
        <v>6138</v>
      </c>
      <c r="R721" s="2" t="s">
        <v>1198</v>
      </c>
      <c r="S721" s="2" t="s">
        <v>351</v>
      </c>
      <c r="T721" s="2" t="s">
        <v>6139</v>
      </c>
      <c r="U721" s="2" t="str">
        <f aca="false">IF(AND(O721=R721,O721&lt;&gt;"UNSURE"),"Agree","Conflict/Unsure")</f>
        <v>Conflict/Unsure</v>
      </c>
      <c r="V721" s="2" t="s">
        <v>289</v>
      </c>
      <c r="W721" s="2" t="s">
        <v>290</v>
      </c>
      <c r="X721" s="2" t="s">
        <v>6140</v>
      </c>
      <c r="Y721" s="2" t="n">
        <v>0.263</v>
      </c>
      <c r="Z721" s="2" t="n">
        <v>974</v>
      </c>
      <c r="AA721" s="2" t="s">
        <v>293</v>
      </c>
      <c r="AB721" s="2"/>
      <c r="AC721" s="2"/>
      <c r="AD721" s="2" t="s">
        <v>289</v>
      </c>
      <c r="AE721" s="2" t="s">
        <v>290</v>
      </c>
      <c r="AF721" s="2" t="s">
        <v>1202</v>
      </c>
      <c r="AG721" s="9"/>
      <c r="AH721" s="9"/>
      <c r="AI721" s="9"/>
    </row>
    <row r="722" customFormat="false" ht="15" hidden="false" customHeight="false" outlineLevel="0" collapsed="false">
      <c r="A722" s="2" t="s">
        <v>6141</v>
      </c>
      <c r="B722" s="2" t="n">
        <v>721</v>
      </c>
      <c r="C722" s="2" t="s">
        <v>5561</v>
      </c>
      <c r="D722" s="2" t="s">
        <v>6142</v>
      </c>
      <c r="E722" s="2" t="s">
        <v>6143</v>
      </c>
      <c r="F722" s="2" t="s">
        <v>6144</v>
      </c>
      <c r="G722" s="2" t="s">
        <v>281</v>
      </c>
      <c r="H722" s="2" t="s">
        <v>323</v>
      </c>
      <c r="I722" s="2" t="s">
        <v>6145</v>
      </c>
      <c r="J722" s="2"/>
      <c r="K722" s="2" t="s">
        <v>325</v>
      </c>
      <c r="L722" s="2" t="s">
        <v>314</v>
      </c>
      <c r="M722" s="2" t="s">
        <v>400</v>
      </c>
      <c r="N722" s="2" t="s">
        <v>196</v>
      </c>
      <c r="O722" s="2" t="s">
        <v>289</v>
      </c>
      <c r="P722" s="2" t="s">
        <v>361</v>
      </c>
      <c r="Q722" s="2" t="s">
        <v>6146</v>
      </c>
      <c r="R722" s="2" t="s">
        <v>289</v>
      </c>
      <c r="S722" s="2" t="s">
        <v>361</v>
      </c>
      <c r="T722" s="2" t="s">
        <v>6147</v>
      </c>
      <c r="U722" s="2" t="str">
        <f aca="false">IF(AND(O722=R722,O722&lt;&gt;"UNSURE"),"Agree","Conflict/Unsure")</f>
        <v>Agree</v>
      </c>
      <c r="V722" s="2"/>
      <c r="W722" s="2"/>
      <c r="X722" s="2"/>
      <c r="Y722" s="2" t="n">
        <v>0.159</v>
      </c>
      <c r="Z722" s="2" t="n">
        <v>1449</v>
      </c>
      <c r="AA722" s="2" t="s">
        <v>293</v>
      </c>
      <c r="AB722" s="2"/>
      <c r="AC722" s="2"/>
      <c r="AD722" s="2" t="s">
        <v>289</v>
      </c>
      <c r="AE722" s="2" t="s">
        <v>361</v>
      </c>
      <c r="AF722" s="2" t="s">
        <v>294</v>
      </c>
      <c r="AG722" s="9"/>
      <c r="AH722" s="9"/>
      <c r="AI722" s="9"/>
    </row>
    <row r="723" customFormat="false" ht="15" hidden="false" customHeight="false" outlineLevel="0" collapsed="false">
      <c r="A723" s="2" t="s">
        <v>6148</v>
      </c>
      <c r="B723" s="2" t="n">
        <v>722</v>
      </c>
      <c r="C723" s="2" t="s">
        <v>5561</v>
      </c>
      <c r="D723" s="2" t="s">
        <v>6149</v>
      </c>
      <c r="E723" s="2" t="s">
        <v>6150</v>
      </c>
      <c r="F723" s="2" t="s">
        <v>6151</v>
      </c>
      <c r="G723" s="2" t="s">
        <v>322</v>
      </c>
      <c r="H723" s="2" t="s">
        <v>6152</v>
      </c>
      <c r="I723" s="2" t="s">
        <v>6153</v>
      </c>
      <c r="J723" s="2"/>
      <c r="K723" s="2" t="s">
        <v>303</v>
      </c>
      <c r="L723" s="2" t="s">
        <v>6154</v>
      </c>
      <c r="M723" s="2" t="s">
        <v>348</v>
      </c>
      <c r="N723" s="2" t="s">
        <v>161</v>
      </c>
      <c r="O723" s="2" t="s">
        <v>289</v>
      </c>
      <c r="P723" s="2" t="s">
        <v>290</v>
      </c>
      <c r="Q723" s="2" t="s">
        <v>6155</v>
      </c>
      <c r="R723" s="2" t="s">
        <v>289</v>
      </c>
      <c r="S723" s="2" t="s">
        <v>290</v>
      </c>
      <c r="T723" s="2" t="s">
        <v>6156</v>
      </c>
      <c r="U723" s="2" t="str">
        <f aca="false">IF(AND(O723=R723,O723&lt;&gt;"UNSURE"),"Agree","Conflict/Unsure")</f>
        <v>Agree</v>
      </c>
      <c r="V723" s="2"/>
      <c r="W723" s="2"/>
      <c r="X723" s="2"/>
      <c r="Y723" s="2" t="n">
        <v>0.172</v>
      </c>
      <c r="Z723" s="2" t="n">
        <v>1384</v>
      </c>
      <c r="AA723" s="2" t="s">
        <v>293</v>
      </c>
      <c r="AB723" s="2"/>
      <c r="AC723" s="2"/>
      <c r="AD723" s="2" t="s">
        <v>289</v>
      </c>
      <c r="AE723" s="2" t="s">
        <v>290</v>
      </c>
      <c r="AF723" s="2" t="s">
        <v>294</v>
      </c>
      <c r="AG723" s="9"/>
      <c r="AH723" s="9"/>
      <c r="AI723" s="9"/>
    </row>
    <row r="724" customFormat="false" ht="15" hidden="false" customHeight="false" outlineLevel="0" collapsed="false">
      <c r="A724" s="2" t="s">
        <v>6157</v>
      </c>
      <c r="B724" s="2" t="n">
        <v>723</v>
      </c>
      <c r="C724" s="2" t="s">
        <v>5561</v>
      </c>
      <c r="D724" s="2" t="s">
        <v>6158</v>
      </c>
      <c r="E724" s="2" t="s">
        <v>6159</v>
      </c>
      <c r="F724" s="2" t="s">
        <v>6160</v>
      </c>
      <c r="G724" s="2" t="s">
        <v>281</v>
      </c>
      <c r="H724" s="2" t="s">
        <v>1102</v>
      </c>
      <c r="I724" s="2" t="s">
        <v>6161</v>
      </c>
      <c r="J724" s="2"/>
      <c r="K724" s="2" t="s">
        <v>303</v>
      </c>
      <c r="L724" s="2" t="s">
        <v>314</v>
      </c>
      <c r="M724" s="2" t="s">
        <v>779</v>
      </c>
      <c r="N724" s="2" t="s">
        <v>780</v>
      </c>
      <c r="O724" s="2" t="s">
        <v>350</v>
      </c>
      <c r="P724" s="2" t="s">
        <v>351</v>
      </c>
      <c r="Q724" s="2" t="s">
        <v>6162</v>
      </c>
      <c r="R724" s="2" t="s">
        <v>350</v>
      </c>
      <c r="S724" s="2" t="s">
        <v>351</v>
      </c>
      <c r="T724" s="2" t="s">
        <v>6163</v>
      </c>
      <c r="U724" s="2" t="str">
        <f aca="false">IF(AND(O724=R724,O724&lt;&gt;"UNSURE"),"Agree","Conflict/Unsure")</f>
        <v>Agree</v>
      </c>
      <c r="V724" s="2"/>
      <c r="W724" s="2"/>
      <c r="X724" s="2"/>
      <c r="Y724" s="2" t="n">
        <v>0.868</v>
      </c>
      <c r="Z724" s="2" t="n">
        <v>179</v>
      </c>
      <c r="AA724" s="2" t="s">
        <v>293</v>
      </c>
      <c r="AB724" s="2"/>
      <c r="AC724" s="2"/>
      <c r="AD724" s="2" t="s">
        <v>350</v>
      </c>
      <c r="AE724" s="2" t="s">
        <v>351</v>
      </c>
      <c r="AF724" s="2" t="s">
        <v>294</v>
      </c>
      <c r="AG724" s="9"/>
      <c r="AH724" s="9"/>
      <c r="AI724" s="9"/>
    </row>
    <row r="725" customFormat="false" ht="15" hidden="false" customHeight="false" outlineLevel="0" collapsed="false">
      <c r="A725" s="2" t="s">
        <v>6164</v>
      </c>
      <c r="B725" s="2" t="n">
        <v>724</v>
      </c>
      <c r="C725" s="2" t="s">
        <v>5561</v>
      </c>
      <c r="D725" s="2" t="s">
        <v>6165</v>
      </c>
      <c r="E725" s="2" t="s">
        <v>6166</v>
      </c>
      <c r="F725" s="2" t="s">
        <v>6167</v>
      </c>
      <c r="G725" s="2" t="s">
        <v>322</v>
      </c>
      <c r="H725" s="2" t="s">
        <v>1787</v>
      </c>
      <c r="I725" s="2" t="s">
        <v>6168</v>
      </c>
      <c r="J725" s="2" t="s">
        <v>6169</v>
      </c>
      <c r="K725" s="2" t="s">
        <v>303</v>
      </c>
      <c r="L725" s="2" t="s">
        <v>286</v>
      </c>
      <c r="M725" s="2" t="s">
        <v>400</v>
      </c>
      <c r="N725" s="2" t="s">
        <v>496</v>
      </c>
      <c r="O725" s="2" t="s">
        <v>289</v>
      </c>
      <c r="P725" s="2" t="s">
        <v>361</v>
      </c>
      <c r="Q725" s="2" t="s">
        <v>6170</v>
      </c>
      <c r="R725" s="2" t="s">
        <v>289</v>
      </c>
      <c r="S725" s="2" t="s">
        <v>361</v>
      </c>
      <c r="T725" s="2" t="s">
        <v>6171</v>
      </c>
      <c r="U725" s="2" t="str">
        <f aca="false">IF(AND(O725=R725,O725&lt;&gt;"UNSURE"),"Agree","Conflict/Unsure")</f>
        <v>Agree</v>
      </c>
      <c r="V725" s="2"/>
      <c r="W725" s="2"/>
      <c r="X725" s="2"/>
      <c r="Y725" s="2" t="n">
        <v>0.149</v>
      </c>
      <c r="Z725" s="2" t="n">
        <v>1492</v>
      </c>
      <c r="AA725" s="2" t="s">
        <v>293</v>
      </c>
      <c r="AB725" s="2"/>
      <c r="AC725" s="2"/>
      <c r="AD725" s="2" t="s">
        <v>289</v>
      </c>
      <c r="AE725" s="2" t="s">
        <v>361</v>
      </c>
      <c r="AF725" s="2" t="s">
        <v>294</v>
      </c>
      <c r="AG725" s="9"/>
      <c r="AH725" s="9"/>
      <c r="AI725" s="9"/>
    </row>
    <row r="726" customFormat="false" ht="15" hidden="false" customHeight="false" outlineLevel="0" collapsed="false">
      <c r="A726" s="2" t="s">
        <v>6172</v>
      </c>
      <c r="B726" s="2" t="n">
        <v>725</v>
      </c>
      <c r="C726" s="2" t="s">
        <v>5561</v>
      </c>
      <c r="D726" s="2" t="s">
        <v>6173</v>
      </c>
      <c r="E726" s="2" t="s">
        <v>6174</v>
      </c>
      <c r="F726" s="2" t="s">
        <v>6175</v>
      </c>
      <c r="G726" s="2" t="s">
        <v>322</v>
      </c>
      <c r="H726" s="2" t="s">
        <v>1339</v>
      </c>
      <c r="I726" s="2" t="s">
        <v>6176</v>
      </c>
      <c r="J726" s="2" t="s">
        <v>6177</v>
      </c>
      <c r="K726" s="2" t="s">
        <v>303</v>
      </c>
      <c r="L726" s="2" t="s">
        <v>286</v>
      </c>
      <c r="M726" s="2" t="s">
        <v>1268</v>
      </c>
      <c r="N726" s="2" t="s">
        <v>288</v>
      </c>
      <c r="O726" s="2" t="s">
        <v>289</v>
      </c>
      <c r="P726" s="2" t="s">
        <v>361</v>
      </c>
      <c r="Q726" s="2" t="s">
        <v>6178</v>
      </c>
      <c r="R726" s="2" t="s">
        <v>289</v>
      </c>
      <c r="S726" s="2" t="s">
        <v>361</v>
      </c>
      <c r="T726" s="2" t="s">
        <v>6179</v>
      </c>
      <c r="U726" s="2" t="str">
        <f aca="false">IF(AND(O726=R726,O726&lt;&gt;"UNSURE"),"Agree","Conflict/Unsure")</f>
        <v>Agree</v>
      </c>
      <c r="V726" s="2"/>
      <c r="W726" s="2"/>
      <c r="X726" s="2"/>
      <c r="Y726" s="2" t="n">
        <v>0.161</v>
      </c>
      <c r="Z726" s="2" t="n">
        <v>1439</v>
      </c>
      <c r="AA726" s="2" t="s">
        <v>293</v>
      </c>
      <c r="AB726" s="2"/>
      <c r="AC726" s="2"/>
      <c r="AD726" s="2" t="s">
        <v>289</v>
      </c>
      <c r="AE726" s="2" t="s">
        <v>361</v>
      </c>
      <c r="AF726" s="2" t="s">
        <v>294</v>
      </c>
      <c r="AG726" s="9"/>
      <c r="AH726" s="9"/>
      <c r="AI726" s="9"/>
    </row>
    <row r="727" customFormat="false" ht="15" hidden="false" customHeight="false" outlineLevel="0" collapsed="false">
      <c r="A727" s="2" t="s">
        <v>6180</v>
      </c>
      <c r="B727" s="2" t="n">
        <v>726</v>
      </c>
      <c r="C727" s="2" t="s">
        <v>5561</v>
      </c>
      <c r="D727" s="2" t="s">
        <v>6181</v>
      </c>
      <c r="E727" s="2" t="s">
        <v>6182</v>
      </c>
      <c r="F727" s="2" t="s">
        <v>6183</v>
      </c>
      <c r="G727" s="2" t="s">
        <v>344</v>
      </c>
      <c r="H727" s="2" t="s">
        <v>323</v>
      </c>
      <c r="I727" s="2" t="s">
        <v>6184</v>
      </c>
      <c r="J727" s="2"/>
      <c r="K727" s="2" t="s">
        <v>325</v>
      </c>
      <c r="L727" s="2" t="s">
        <v>314</v>
      </c>
      <c r="M727" s="2" t="s">
        <v>348</v>
      </c>
      <c r="N727" s="2" t="s">
        <v>196</v>
      </c>
      <c r="O727" s="2" t="s">
        <v>289</v>
      </c>
      <c r="P727" s="2" t="s">
        <v>392</v>
      </c>
      <c r="Q727" s="2" t="s">
        <v>6185</v>
      </c>
      <c r="R727" s="2" t="s">
        <v>289</v>
      </c>
      <c r="S727" s="2" t="s">
        <v>392</v>
      </c>
      <c r="T727" s="2" t="s">
        <v>6186</v>
      </c>
      <c r="U727" s="2" t="str">
        <f aca="false">IF(AND(O727=R727,O727&lt;&gt;"UNSURE"),"Agree","Conflict/Unsure")</f>
        <v>Agree</v>
      </c>
      <c r="V727" s="2"/>
      <c r="W727" s="2"/>
      <c r="X727" s="2"/>
      <c r="Y727" s="2" t="n">
        <v>-0.004</v>
      </c>
      <c r="Z727" s="2" t="n">
        <v>2100</v>
      </c>
      <c r="AA727" s="2" t="s">
        <v>293</v>
      </c>
      <c r="AB727" s="2"/>
      <c r="AC727" s="2"/>
      <c r="AD727" s="2" t="s">
        <v>289</v>
      </c>
      <c r="AE727" s="2" t="s">
        <v>392</v>
      </c>
      <c r="AF727" s="2" t="s">
        <v>294</v>
      </c>
      <c r="AG727" s="9"/>
      <c r="AH727" s="9"/>
      <c r="AI727" s="9"/>
    </row>
    <row r="728" customFormat="false" ht="15" hidden="false" customHeight="false" outlineLevel="0" collapsed="false">
      <c r="A728" s="2" t="s">
        <v>6187</v>
      </c>
      <c r="B728" s="2" t="n">
        <v>727</v>
      </c>
      <c r="C728" s="2" t="s">
        <v>5561</v>
      </c>
      <c r="D728" s="2" t="s">
        <v>6188</v>
      </c>
      <c r="E728" s="2" t="s">
        <v>6189</v>
      </c>
      <c r="F728" s="2" t="s">
        <v>6190</v>
      </c>
      <c r="G728" s="2" t="s">
        <v>344</v>
      </c>
      <c r="H728" s="2" t="s">
        <v>820</v>
      </c>
      <c r="I728" s="2" t="s">
        <v>6191</v>
      </c>
      <c r="J728" s="2" t="s">
        <v>6192</v>
      </c>
      <c r="K728" s="2" t="s">
        <v>303</v>
      </c>
      <c r="L728" s="2" t="s">
        <v>286</v>
      </c>
      <c r="M728" s="2" t="s">
        <v>1268</v>
      </c>
      <c r="N728" s="2" t="s">
        <v>304</v>
      </c>
      <c r="O728" s="2" t="s">
        <v>289</v>
      </c>
      <c r="P728" s="2" t="s">
        <v>361</v>
      </c>
      <c r="Q728" s="2" t="s">
        <v>6193</v>
      </c>
      <c r="R728" s="2" t="s">
        <v>289</v>
      </c>
      <c r="S728" s="2" t="s">
        <v>361</v>
      </c>
      <c r="T728" s="2" t="s">
        <v>6194</v>
      </c>
      <c r="U728" s="2" t="str">
        <f aca="false">IF(AND(O728=R728,O728&lt;&gt;"UNSURE"),"Agree","Conflict/Unsure")</f>
        <v>Agree</v>
      </c>
      <c r="V728" s="2"/>
      <c r="W728" s="2"/>
      <c r="X728" s="2"/>
      <c r="Y728" s="2" t="n">
        <v>0.414</v>
      </c>
      <c r="Z728" s="2" t="n">
        <v>604</v>
      </c>
      <c r="AA728" s="2" t="s">
        <v>293</v>
      </c>
      <c r="AB728" s="2"/>
      <c r="AC728" s="2"/>
      <c r="AD728" s="2" t="s">
        <v>289</v>
      </c>
      <c r="AE728" s="2" t="s">
        <v>361</v>
      </c>
      <c r="AF728" s="2" t="s">
        <v>294</v>
      </c>
      <c r="AG728" s="9"/>
      <c r="AH728" s="9"/>
      <c r="AI728" s="9"/>
    </row>
    <row r="729" customFormat="false" ht="15" hidden="false" customHeight="false" outlineLevel="0" collapsed="false">
      <c r="A729" s="2" t="s">
        <v>6195</v>
      </c>
      <c r="B729" s="2" t="n">
        <v>728</v>
      </c>
      <c r="C729" s="2" t="s">
        <v>5561</v>
      </c>
      <c r="D729" s="2" t="s">
        <v>6196</v>
      </c>
      <c r="E729" s="2" t="s">
        <v>6197</v>
      </c>
      <c r="F729" s="2" t="s">
        <v>6198</v>
      </c>
      <c r="G729" s="2" t="s">
        <v>344</v>
      </c>
      <c r="H729" s="2" t="s">
        <v>6199</v>
      </c>
      <c r="I729" s="2"/>
      <c r="J729" s="2"/>
      <c r="K729" s="2" t="s">
        <v>303</v>
      </c>
      <c r="L729" s="2" t="s">
        <v>286</v>
      </c>
      <c r="M729" s="2" t="s">
        <v>1268</v>
      </c>
      <c r="N729" s="2" t="s">
        <v>167</v>
      </c>
      <c r="O729" s="2" t="s">
        <v>289</v>
      </c>
      <c r="P729" s="2" t="s">
        <v>290</v>
      </c>
      <c r="Q729" s="2" t="s">
        <v>6200</v>
      </c>
      <c r="R729" s="2" t="s">
        <v>289</v>
      </c>
      <c r="S729" s="2" t="s">
        <v>290</v>
      </c>
      <c r="T729" s="2" t="s">
        <v>6200</v>
      </c>
      <c r="U729" s="2" t="str">
        <f aca="false">IF(AND(O729=R729,O729&lt;&gt;"UNSURE"),"Agree","Conflict/Unsure")</f>
        <v>Agree</v>
      </c>
      <c r="V729" s="2"/>
      <c r="W729" s="2"/>
      <c r="X729" s="2"/>
      <c r="Y729" s="2" t="n">
        <v>0.139</v>
      </c>
      <c r="Z729" s="2" t="n">
        <v>1563</v>
      </c>
      <c r="AA729" s="2" t="s">
        <v>293</v>
      </c>
      <c r="AB729" s="2"/>
      <c r="AC729" s="2"/>
      <c r="AD729" s="2" t="s">
        <v>289</v>
      </c>
      <c r="AE729" s="2" t="s">
        <v>290</v>
      </c>
      <c r="AF729" s="2" t="s">
        <v>294</v>
      </c>
      <c r="AG729" s="9"/>
      <c r="AH729" s="9"/>
      <c r="AI729" s="9"/>
    </row>
    <row r="730" customFormat="false" ht="15" hidden="false" customHeight="false" outlineLevel="0" collapsed="false">
      <c r="A730" s="2" t="s">
        <v>6201</v>
      </c>
      <c r="B730" s="2" t="n">
        <v>729</v>
      </c>
      <c r="C730" s="2" t="s">
        <v>5561</v>
      </c>
      <c r="D730" s="2" t="s">
        <v>6202</v>
      </c>
      <c r="E730" s="2" t="s">
        <v>6203</v>
      </c>
      <c r="F730" s="2" t="s">
        <v>6204</v>
      </c>
      <c r="G730" s="2" t="s">
        <v>344</v>
      </c>
      <c r="H730" s="2" t="s">
        <v>465</v>
      </c>
      <c r="I730" s="2" t="s">
        <v>6205</v>
      </c>
      <c r="J730" s="2" t="s">
        <v>6206</v>
      </c>
      <c r="K730" s="2" t="s">
        <v>448</v>
      </c>
      <c r="L730" s="2" t="s">
        <v>286</v>
      </c>
      <c r="M730" s="2" t="s">
        <v>371</v>
      </c>
      <c r="N730" s="2" t="s">
        <v>6207</v>
      </c>
      <c r="O730" s="2" t="s">
        <v>289</v>
      </c>
      <c r="P730" s="2" t="s">
        <v>290</v>
      </c>
      <c r="Q730" s="2" t="s">
        <v>6208</v>
      </c>
      <c r="R730" s="2" t="s">
        <v>289</v>
      </c>
      <c r="S730" s="2" t="s">
        <v>290</v>
      </c>
      <c r="T730" s="2" t="s">
        <v>6208</v>
      </c>
      <c r="U730" s="2" t="str">
        <f aca="false">IF(AND(O730=R730,O730&lt;&gt;"UNSURE"),"Agree","Conflict/Unsure")</f>
        <v>Agree</v>
      </c>
      <c r="V730" s="2"/>
      <c r="W730" s="2"/>
      <c r="X730" s="2"/>
      <c r="Y730" s="2" t="n">
        <v>0.145</v>
      </c>
      <c r="Z730" s="2" t="n">
        <v>1517</v>
      </c>
      <c r="AA730" s="2" t="s">
        <v>293</v>
      </c>
      <c r="AB730" s="2"/>
      <c r="AC730" s="2"/>
      <c r="AD730" s="2" t="s">
        <v>289</v>
      </c>
      <c r="AE730" s="2" t="s">
        <v>290</v>
      </c>
      <c r="AF730" s="2" t="s">
        <v>294</v>
      </c>
      <c r="AG730" s="9"/>
      <c r="AH730" s="9"/>
      <c r="AI730" s="9"/>
    </row>
    <row r="731" customFormat="false" ht="15" hidden="false" customHeight="false" outlineLevel="0" collapsed="false">
      <c r="A731" s="2" t="s">
        <v>6209</v>
      </c>
      <c r="B731" s="2" t="n">
        <v>730</v>
      </c>
      <c r="C731" s="2" t="s">
        <v>5561</v>
      </c>
      <c r="D731" s="2" t="s">
        <v>6210</v>
      </c>
      <c r="E731" s="2" t="s">
        <v>6211</v>
      </c>
      <c r="F731" s="2" t="s">
        <v>5523</v>
      </c>
      <c r="G731" s="2" t="s">
        <v>299</v>
      </c>
      <c r="H731" s="2" t="s">
        <v>6212</v>
      </c>
      <c r="I731" s="2" t="s">
        <v>6213</v>
      </c>
      <c r="J731" s="2" t="s">
        <v>6214</v>
      </c>
      <c r="K731" s="2" t="s">
        <v>436</v>
      </c>
      <c r="L731" s="2" t="s">
        <v>314</v>
      </c>
      <c r="M731" s="2" t="s">
        <v>609</v>
      </c>
      <c r="N731" s="2" t="s">
        <v>161</v>
      </c>
      <c r="O731" s="2" t="s">
        <v>289</v>
      </c>
      <c r="P731" s="2" t="s">
        <v>290</v>
      </c>
      <c r="Q731" s="2" t="s">
        <v>6215</v>
      </c>
      <c r="R731" s="2" t="s">
        <v>289</v>
      </c>
      <c r="S731" s="2" t="s">
        <v>290</v>
      </c>
      <c r="T731" s="2" t="s">
        <v>6216</v>
      </c>
      <c r="U731" s="2" t="str">
        <f aca="false">IF(AND(O731=R731,O731&lt;&gt;"UNSURE"),"Agree","Conflict/Unsure")</f>
        <v>Agree</v>
      </c>
      <c r="V731" s="2"/>
      <c r="W731" s="2"/>
      <c r="X731" s="2"/>
      <c r="Y731" s="2" t="n">
        <v>0.25</v>
      </c>
      <c r="Z731" s="2" t="n">
        <v>1027</v>
      </c>
      <c r="AA731" s="2" t="s">
        <v>293</v>
      </c>
      <c r="AB731" s="2"/>
      <c r="AC731" s="2"/>
      <c r="AD731" s="2" t="s">
        <v>289</v>
      </c>
      <c r="AE731" s="2" t="s">
        <v>290</v>
      </c>
      <c r="AF731" s="2" t="s">
        <v>294</v>
      </c>
      <c r="AG731" s="9"/>
      <c r="AH731" s="9"/>
      <c r="AI731" s="9"/>
    </row>
    <row r="732" customFormat="false" ht="15" hidden="false" customHeight="false" outlineLevel="0" collapsed="false">
      <c r="A732" s="2" t="s">
        <v>6217</v>
      </c>
      <c r="B732" s="2" t="n">
        <v>731</v>
      </c>
      <c r="C732" s="2" t="s">
        <v>5561</v>
      </c>
      <c r="D732" s="2" t="s">
        <v>6218</v>
      </c>
      <c r="E732" s="2" t="s">
        <v>6219</v>
      </c>
      <c r="F732" s="2" t="s">
        <v>6220</v>
      </c>
      <c r="G732" s="2" t="s">
        <v>322</v>
      </c>
      <c r="H732" s="2" t="s">
        <v>4672</v>
      </c>
      <c r="I732" s="2" t="s">
        <v>6221</v>
      </c>
      <c r="J732" s="2" t="s">
        <v>6222</v>
      </c>
      <c r="K732" s="2" t="s">
        <v>303</v>
      </c>
      <c r="L732" s="2" t="s">
        <v>286</v>
      </c>
      <c r="M732" s="2" t="s">
        <v>1723</v>
      </c>
      <c r="N732" s="2" t="s">
        <v>427</v>
      </c>
      <c r="O732" s="2" t="s">
        <v>289</v>
      </c>
      <c r="P732" s="2" t="s">
        <v>1756</v>
      </c>
      <c r="Q732" s="2" t="s">
        <v>6223</v>
      </c>
      <c r="R732" s="2" t="s">
        <v>289</v>
      </c>
      <c r="S732" s="2" t="s">
        <v>1756</v>
      </c>
      <c r="T732" s="2" t="s">
        <v>6224</v>
      </c>
      <c r="U732" s="2" t="str">
        <f aca="false">IF(AND(O732=R732,O732&lt;&gt;"UNSURE"),"Agree","Conflict/Unsure")</f>
        <v>Agree</v>
      </c>
      <c r="V732" s="2"/>
      <c r="W732" s="2"/>
      <c r="X732" s="2"/>
      <c r="Y732" s="2" t="n">
        <v>0.35</v>
      </c>
      <c r="Z732" s="2" t="n">
        <v>746</v>
      </c>
      <c r="AA732" s="2" t="s">
        <v>293</v>
      </c>
      <c r="AB732" s="2"/>
      <c r="AC732" s="2"/>
      <c r="AD732" s="2" t="s">
        <v>289</v>
      </c>
      <c r="AE732" s="2" t="s">
        <v>1756</v>
      </c>
      <c r="AF732" s="2" t="s">
        <v>294</v>
      </c>
      <c r="AG732" s="9"/>
      <c r="AH732" s="9"/>
      <c r="AI732" s="9"/>
    </row>
    <row r="733" customFormat="false" ht="15" hidden="false" customHeight="false" outlineLevel="0" collapsed="false">
      <c r="A733" s="2" t="s">
        <v>6225</v>
      </c>
      <c r="B733" s="2" t="n">
        <v>732</v>
      </c>
      <c r="C733" s="2" t="s">
        <v>5561</v>
      </c>
      <c r="D733" s="2" t="s">
        <v>6226</v>
      </c>
      <c r="E733" s="2" t="s">
        <v>6227</v>
      </c>
      <c r="F733" s="2" t="s">
        <v>6228</v>
      </c>
      <c r="G733" s="2" t="s">
        <v>322</v>
      </c>
      <c r="H733" s="2" t="s">
        <v>423</v>
      </c>
      <c r="I733" s="2" t="s">
        <v>6229</v>
      </c>
      <c r="J733" s="2" t="s">
        <v>6230</v>
      </c>
      <c r="K733" s="2" t="s">
        <v>303</v>
      </c>
      <c r="L733" s="2" t="s">
        <v>286</v>
      </c>
      <c r="M733" s="2" t="s">
        <v>6231</v>
      </c>
      <c r="N733" s="2" t="s">
        <v>427</v>
      </c>
      <c r="O733" s="2" t="s">
        <v>289</v>
      </c>
      <c r="P733" s="2" t="s">
        <v>361</v>
      </c>
      <c r="Q733" s="2" t="s">
        <v>6232</v>
      </c>
      <c r="R733" s="2" t="s">
        <v>289</v>
      </c>
      <c r="S733" s="2" t="s">
        <v>361</v>
      </c>
      <c r="T733" s="2" t="s">
        <v>6232</v>
      </c>
      <c r="U733" s="2" t="str">
        <f aca="false">IF(AND(O733=R733,O733&lt;&gt;"UNSURE"),"Agree","Conflict/Unsure")</f>
        <v>Agree</v>
      </c>
      <c r="V733" s="2"/>
      <c r="W733" s="2"/>
      <c r="X733" s="2"/>
      <c r="Y733" s="2" t="n">
        <v>0.262</v>
      </c>
      <c r="Z733" s="2" t="n">
        <v>980</v>
      </c>
      <c r="AA733" s="2" t="s">
        <v>293</v>
      </c>
      <c r="AB733" s="2"/>
      <c r="AC733" s="2"/>
      <c r="AD733" s="2" t="s">
        <v>289</v>
      </c>
      <c r="AE733" s="2" t="s">
        <v>361</v>
      </c>
      <c r="AF733" s="2" t="s">
        <v>294</v>
      </c>
      <c r="AG733" s="9"/>
      <c r="AH733" s="9"/>
      <c r="AI733" s="9"/>
    </row>
    <row r="734" customFormat="false" ht="15" hidden="false" customHeight="false" outlineLevel="0" collapsed="false">
      <c r="A734" s="2" t="s">
        <v>6233</v>
      </c>
      <c r="B734" s="2" t="n">
        <v>733</v>
      </c>
      <c r="C734" s="2" t="s">
        <v>5561</v>
      </c>
      <c r="D734" s="2" t="s">
        <v>6234</v>
      </c>
      <c r="E734" s="2" t="s">
        <v>6235</v>
      </c>
      <c r="F734" s="2" t="s">
        <v>6236</v>
      </c>
      <c r="G734" s="2" t="s">
        <v>344</v>
      </c>
      <c r="H734" s="2" t="s">
        <v>641</v>
      </c>
      <c r="I734" s="2" t="s">
        <v>6237</v>
      </c>
      <c r="J734" s="2" t="s">
        <v>6238</v>
      </c>
      <c r="K734" s="2" t="s">
        <v>303</v>
      </c>
      <c r="L734" s="2" t="s">
        <v>286</v>
      </c>
      <c r="M734" s="2" t="s">
        <v>1079</v>
      </c>
      <c r="N734" s="2" t="s">
        <v>6239</v>
      </c>
      <c r="O734" s="2" t="s">
        <v>289</v>
      </c>
      <c r="P734" s="2" t="s">
        <v>361</v>
      </c>
      <c r="Q734" s="2" t="s">
        <v>6240</v>
      </c>
      <c r="R734" s="2" t="s">
        <v>289</v>
      </c>
      <c r="S734" s="2" t="s">
        <v>361</v>
      </c>
      <c r="T734" s="2" t="s">
        <v>6240</v>
      </c>
      <c r="U734" s="2" t="str">
        <f aca="false">IF(AND(O734=R734,O734&lt;&gt;"UNSURE"),"Agree","Conflict/Unsure")</f>
        <v>Agree</v>
      </c>
      <c r="V734" s="2"/>
      <c r="W734" s="2"/>
      <c r="X734" s="2"/>
      <c r="Y734" s="2" t="n">
        <v>0.465</v>
      </c>
      <c r="Z734" s="2" t="n">
        <v>515</v>
      </c>
      <c r="AA734" s="2" t="s">
        <v>293</v>
      </c>
      <c r="AB734" s="2"/>
      <c r="AC734" s="2"/>
      <c r="AD734" s="2" t="s">
        <v>289</v>
      </c>
      <c r="AE734" s="2" t="s">
        <v>361</v>
      </c>
      <c r="AF734" s="2" t="s">
        <v>294</v>
      </c>
      <c r="AG734" s="9"/>
      <c r="AH734" s="9"/>
      <c r="AI734" s="9"/>
    </row>
    <row r="735" customFormat="false" ht="15" hidden="false" customHeight="false" outlineLevel="0" collapsed="false">
      <c r="A735" s="2" t="s">
        <v>6241</v>
      </c>
      <c r="B735" s="2" t="n">
        <v>734</v>
      </c>
      <c r="C735" s="2" t="s">
        <v>5561</v>
      </c>
      <c r="D735" s="2" t="s">
        <v>6242</v>
      </c>
      <c r="E735" s="2" t="s">
        <v>6243</v>
      </c>
      <c r="F735" s="2" t="s">
        <v>6244</v>
      </c>
      <c r="G735" s="2" t="s">
        <v>299</v>
      </c>
      <c r="H735" s="2" t="s">
        <v>6245</v>
      </c>
      <c r="I735" s="2"/>
      <c r="J735" s="2" t="s">
        <v>6246</v>
      </c>
      <c r="K735" s="2" t="s">
        <v>303</v>
      </c>
      <c r="L735" s="2" t="s">
        <v>286</v>
      </c>
      <c r="M735" s="2" t="s">
        <v>348</v>
      </c>
      <c r="N735" s="2" t="s">
        <v>304</v>
      </c>
      <c r="O735" s="2" t="s">
        <v>289</v>
      </c>
      <c r="P735" s="2" t="s">
        <v>290</v>
      </c>
      <c r="Q735" s="2" t="s">
        <v>6247</v>
      </c>
      <c r="R735" s="2" t="s">
        <v>289</v>
      </c>
      <c r="S735" s="2" t="s">
        <v>290</v>
      </c>
      <c r="T735" s="2" t="s">
        <v>6248</v>
      </c>
      <c r="U735" s="2" t="str">
        <f aca="false">IF(AND(O735=R735,O735&lt;&gt;"UNSURE"),"Agree","Conflict/Unsure")</f>
        <v>Agree</v>
      </c>
      <c r="V735" s="2"/>
      <c r="W735" s="2"/>
      <c r="X735" s="2"/>
      <c r="Y735" s="2" t="n">
        <v>0.259</v>
      </c>
      <c r="Z735" s="2" t="n">
        <v>989</v>
      </c>
      <c r="AA735" s="2" t="s">
        <v>293</v>
      </c>
      <c r="AB735" s="2"/>
      <c r="AC735" s="2"/>
      <c r="AD735" s="2" t="s">
        <v>289</v>
      </c>
      <c r="AE735" s="2" t="s">
        <v>290</v>
      </c>
      <c r="AF735" s="2" t="s">
        <v>294</v>
      </c>
      <c r="AG735" s="9"/>
      <c r="AH735" s="9"/>
      <c r="AI735" s="9"/>
    </row>
    <row r="736" customFormat="false" ht="15" hidden="false" customHeight="false" outlineLevel="0" collapsed="false">
      <c r="A736" s="2" t="s">
        <v>6249</v>
      </c>
      <c r="B736" s="2" t="n">
        <v>735</v>
      </c>
      <c r="C736" s="2" t="s">
        <v>5561</v>
      </c>
      <c r="D736" s="2" t="s">
        <v>6250</v>
      </c>
      <c r="E736" s="2" t="s">
        <v>6251</v>
      </c>
      <c r="F736" s="2" t="s">
        <v>6252</v>
      </c>
      <c r="G736" s="2" t="s">
        <v>344</v>
      </c>
      <c r="H736" s="2" t="s">
        <v>959</v>
      </c>
      <c r="I736" s="2" t="s">
        <v>6253</v>
      </c>
      <c r="J736" s="2" t="s">
        <v>6254</v>
      </c>
      <c r="K736" s="2" t="s">
        <v>303</v>
      </c>
      <c r="L736" s="2" t="s">
        <v>286</v>
      </c>
      <c r="M736" s="2" t="s">
        <v>468</v>
      </c>
      <c r="N736" s="2" t="s">
        <v>382</v>
      </c>
      <c r="O736" s="2" t="s">
        <v>289</v>
      </c>
      <c r="P736" s="2" t="s">
        <v>361</v>
      </c>
      <c r="Q736" s="2" t="s">
        <v>6255</v>
      </c>
      <c r="R736" s="2" t="s">
        <v>289</v>
      </c>
      <c r="S736" s="2" t="s">
        <v>361</v>
      </c>
      <c r="T736" s="2" t="s">
        <v>6256</v>
      </c>
      <c r="U736" s="2" t="str">
        <f aca="false">IF(AND(O736=R736,O736&lt;&gt;"UNSURE"),"Agree","Conflict/Unsure")</f>
        <v>Agree</v>
      </c>
      <c r="V736" s="2"/>
      <c r="W736" s="2"/>
      <c r="X736" s="2"/>
      <c r="Y736" s="2" t="n">
        <v>0.163</v>
      </c>
      <c r="Z736" s="2" t="n">
        <v>1428</v>
      </c>
      <c r="AA736" s="2" t="s">
        <v>293</v>
      </c>
      <c r="AB736" s="2"/>
      <c r="AC736" s="2"/>
      <c r="AD736" s="2" t="s">
        <v>289</v>
      </c>
      <c r="AE736" s="2" t="s">
        <v>361</v>
      </c>
      <c r="AF736" s="2" t="s">
        <v>294</v>
      </c>
      <c r="AG736" s="9"/>
      <c r="AH736" s="9"/>
      <c r="AI736" s="9"/>
    </row>
    <row r="737" customFormat="false" ht="15" hidden="false" customHeight="false" outlineLevel="0" collapsed="false">
      <c r="A737" s="2" t="s">
        <v>6257</v>
      </c>
      <c r="B737" s="2" t="n">
        <v>736</v>
      </c>
      <c r="C737" s="2" t="s">
        <v>5561</v>
      </c>
      <c r="D737" s="2" t="s">
        <v>6258</v>
      </c>
      <c r="E737" s="2"/>
      <c r="F737" s="2" t="s">
        <v>6259</v>
      </c>
      <c r="G737" s="2" t="s">
        <v>344</v>
      </c>
      <c r="H737" s="2" t="s">
        <v>5289</v>
      </c>
      <c r="I737" s="2" t="s">
        <v>6260</v>
      </c>
      <c r="J737" s="2"/>
      <c r="K737" s="2" t="s">
        <v>303</v>
      </c>
      <c r="L737" s="2" t="s">
        <v>314</v>
      </c>
      <c r="M737" s="2" t="s">
        <v>326</v>
      </c>
      <c r="N737" s="2" t="s">
        <v>780</v>
      </c>
      <c r="O737" s="2" t="s">
        <v>350</v>
      </c>
      <c r="P737" s="2" t="s">
        <v>351</v>
      </c>
      <c r="Q737" s="2" t="s">
        <v>6261</v>
      </c>
      <c r="R737" s="2" t="s">
        <v>350</v>
      </c>
      <c r="S737" s="2" t="s">
        <v>351</v>
      </c>
      <c r="T737" s="2" t="s">
        <v>6261</v>
      </c>
      <c r="U737" s="2" t="str">
        <f aca="false">IF(AND(O737=R737,O737&lt;&gt;"UNSURE"),"Agree","Conflict/Unsure")</f>
        <v>Agree</v>
      </c>
      <c r="V737" s="2"/>
      <c r="W737" s="2"/>
      <c r="X737" s="2"/>
      <c r="Y737" s="2" t="n">
        <v>0.323</v>
      </c>
      <c r="Z737" s="2" t="n">
        <v>805</v>
      </c>
      <c r="AA737" s="2" t="s">
        <v>293</v>
      </c>
      <c r="AB737" s="2"/>
      <c r="AC737" s="2"/>
      <c r="AD737" s="2" t="s">
        <v>350</v>
      </c>
      <c r="AE737" s="2" t="s">
        <v>351</v>
      </c>
      <c r="AF737" s="2" t="s">
        <v>294</v>
      </c>
      <c r="AG737" s="9"/>
      <c r="AH737" s="9"/>
      <c r="AI737" s="9"/>
    </row>
    <row r="738" customFormat="false" ht="15" hidden="false" customHeight="false" outlineLevel="0" collapsed="false">
      <c r="A738" s="2" t="s">
        <v>6262</v>
      </c>
      <c r="B738" s="2" t="n">
        <v>737</v>
      </c>
      <c r="C738" s="2" t="s">
        <v>5561</v>
      </c>
      <c r="D738" s="2" t="s">
        <v>6263</v>
      </c>
      <c r="E738" s="2" t="s">
        <v>6264</v>
      </c>
      <c r="F738" s="2" t="s">
        <v>6265</v>
      </c>
      <c r="G738" s="2" t="s">
        <v>299</v>
      </c>
      <c r="H738" s="2" t="s">
        <v>6266</v>
      </c>
      <c r="I738" s="2" t="s">
        <v>6267</v>
      </c>
      <c r="J738" s="2"/>
      <c r="K738" s="2" t="s">
        <v>303</v>
      </c>
      <c r="L738" s="2" t="s">
        <v>314</v>
      </c>
      <c r="M738" s="2" t="s">
        <v>6268</v>
      </c>
      <c r="N738" s="2" t="s">
        <v>438</v>
      </c>
      <c r="O738" s="2" t="s">
        <v>289</v>
      </c>
      <c r="P738" s="2" t="s">
        <v>392</v>
      </c>
      <c r="Q738" s="2" t="s">
        <v>6269</v>
      </c>
      <c r="R738" s="2" t="s">
        <v>289</v>
      </c>
      <c r="S738" s="2" t="s">
        <v>392</v>
      </c>
      <c r="T738" s="2" t="s">
        <v>6270</v>
      </c>
      <c r="U738" s="2" t="str">
        <f aca="false">IF(AND(O738=R738,O738&lt;&gt;"UNSURE"),"Agree","Conflict/Unsure")</f>
        <v>Agree</v>
      </c>
      <c r="V738" s="2"/>
      <c r="W738" s="2"/>
      <c r="X738" s="2"/>
      <c r="Y738" s="2" t="n">
        <v>0.153</v>
      </c>
      <c r="Z738" s="2" t="n">
        <v>1469</v>
      </c>
      <c r="AA738" s="2" t="s">
        <v>293</v>
      </c>
      <c r="AB738" s="2"/>
      <c r="AC738" s="2"/>
      <c r="AD738" s="2" t="s">
        <v>289</v>
      </c>
      <c r="AE738" s="2" t="s">
        <v>392</v>
      </c>
      <c r="AF738" s="2" t="s">
        <v>294</v>
      </c>
      <c r="AG738" s="9"/>
      <c r="AH738" s="9"/>
      <c r="AI738" s="9"/>
    </row>
    <row r="739" customFormat="false" ht="15" hidden="false" customHeight="false" outlineLevel="0" collapsed="false">
      <c r="A739" s="2" t="s">
        <v>6271</v>
      </c>
      <c r="B739" s="2" t="n">
        <v>738</v>
      </c>
      <c r="C739" s="2" t="s">
        <v>5561</v>
      </c>
      <c r="D739" s="2" t="s">
        <v>6272</v>
      </c>
      <c r="E739" s="2" t="s">
        <v>6273</v>
      </c>
      <c r="F739" s="2" t="s">
        <v>6274</v>
      </c>
      <c r="G739" s="2" t="s">
        <v>344</v>
      </c>
      <c r="H739" s="2" t="s">
        <v>1274</v>
      </c>
      <c r="I739" s="2" t="s">
        <v>6275</v>
      </c>
      <c r="J739" s="2"/>
      <c r="K739" s="2" t="s">
        <v>303</v>
      </c>
      <c r="L739" s="2" t="s">
        <v>286</v>
      </c>
      <c r="M739" s="2" t="s">
        <v>1862</v>
      </c>
      <c r="N739" s="2" t="s">
        <v>167</v>
      </c>
      <c r="O739" s="2" t="s">
        <v>289</v>
      </c>
      <c r="P739" s="2" t="s">
        <v>361</v>
      </c>
      <c r="Q739" s="2" t="s">
        <v>6276</v>
      </c>
      <c r="R739" s="2" t="s">
        <v>289</v>
      </c>
      <c r="S739" s="2" t="s">
        <v>361</v>
      </c>
      <c r="T739" s="2" t="s">
        <v>6277</v>
      </c>
      <c r="U739" s="2" t="str">
        <f aca="false">IF(AND(O739=R739,O739&lt;&gt;"UNSURE"),"Agree","Conflict/Unsure")</f>
        <v>Agree</v>
      </c>
      <c r="V739" s="2"/>
      <c r="W739" s="2"/>
      <c r="X739" s="2"/>
      <c r="Y739" s="2" t="n">
        <v>0.19</v>
      </c>
      <c r="Z739" s="2" t="n">
        <v>1297</v>
      </c>
      <c r="AA739" s="2" t="s">
        <v>293</v>
      </c>
      <c r="AB739" s="2"/>
      <c r="AC739" s="2"/>
      <c r="AD739" s="2" t="s">
        <v>289</v>
      </c>
      <c r="AE739" s="2" t="s">
        <v>361</v>
      </c>
      <c r="AF739" s="2" t="s">
        <v>294</v>
      </c>
      <c r="AG739" s="9"/>
      <c r="AH739" s="9"/>
      <c r="AI739" s="9"/>
    </row>
    <row r="740" customFormat="false" ht="15" hidden="false" customHeight="false" outlineLevel="0" collapsed="false">
      <c r="A740" s="2" t="s">
        <v>6278</v>
      </c>
      <c r="B740" s="2" t="n">
        <v>739</v>
      </c>
      <c r="C740" s="2" t="s">
        <v>5561</v>
      </c>
      <c r="D740" s="2" t="s">
        <v>6279</v>
      </c>
      <c r="E740" s="2" t="s">
        <v>6280</v>
      </c>
      <c r="F740" s="2" t="s">
        <v>6281</v>
      </c>
      <c r="G740" s="2" t="s">
        <v>322</v>
      </c>
      <c r="H740" s="2" t="s">
        <v>1239</v>
      </c>
      <c r="I740" s="2" t="s">
        <v>6282</v>
      </c>
      <c r="J740" s="2" t="s">
        <v>6283</v>
      </c>
      <c r="K740" s="2" t="s">
        <v>303</v>
      </c>
      <c r="L740" s="2" t="s">
        <v>286</v>
      </c>
      <c r="M740" s="2" t="s">
        <v>704</v>
      </c>
      <c r="N740" s="2" t="s">
        <v>288</v>
      </c>
      <c r="O740" s="2" t="s">
        <v>289</v>
      </c>
      <c r="P740" s="2" t="s">
        <v>361</v>
      </c>
      <c r="Q740" s="2" t="s">
        <v>6284</v>
      </c>
      <c r="R740" s="2" t="s">
        <v>289</v>
      </c>
      <c r="S740" s="2" t="s">
        <v>361</v>
      </c>
      <c r="T740" s="2" t="s">
        <v>6285</v>
      </c>
      <c r="U740" s="2" t="str">
        <f aca="false">IF(AND(O740=R740,O740&lt;&gt;"UNSURE"),"Agree","Conflict/Unsure")</f>
        <v>Agree</v>
      </c>
      <c r="V740" s="2"/>
      <c r="W740" s="2"/>
      <c r="X740" s="2"/>
      <c r="Y740" s="2" t="n">
        <v>0.231</v>
      </c>
      <c r="Z740" s="2" t="n">
        <v>1105</v>
      </c>
      <c r="AA740" s="2" t="s">
        <v>293</v>
      </c>
      <c r="AB740" s="2"/>
      <c r="AC740" s="2"/>
      <c r="AD740" s="2" t="s">
        <v>289</v>
      </c>
      <c r="AE740" s="2" t="s">
        <v>361</v>
      </c>
      <c r="AF740" s="2" t="s">
        <v>294</v>
      </c>
      <c r="AG740" s="9"/>
      <c r="AH740" s="9"/>
      <c r="AI740" s="9"/>
    </row>
    <row r="741" customFormat="false" ht="15" hidden="false" customHeight="false" outlineLevel="0" collapsed="false">
      <c r="A741" s="2" t="s">
        <v>6286</v>
      </c>
      <c r="B741" s="2" t="n">
        <v>740</v>
      </c>
      <c r="C741" s="2" t="s">
        <v>5561</v>
      </c>
      <c r="D741" s="2" t="s">
        <v>6287</v>
      </c>
      <c r="E741" s="2" t="s">
        <v>6288</v>
      </c>
      <c r="F741" s="2" t="s">
        <v>6289</v>
      </c>
      <c r="G741" s="2" t="s">
        <v>322</v>
      </c>
      <c r="H741" s="2" t="s">
        <v>734</v>
      </c>
      <c r="I741" s="2" t="s">
        <v>6290</v>
      </c>
      <c r="J741" s="2" t="s">
        <v>6291</v>
      </c>
      <c r="K741" s="2" t="s">
        <v>303</v>
      </c>
      <c r="L741" s="2" t="s">
        <v>286</v>
      </c>
      <c r="M741" s="2" t="s">
        <v>1704</v>
      </c>
      <c r="N741" s="2" t="s">
        <v>304</v>
      </c>
      <c r="O741" s="2" t="s">
        <v>289</v>
      </c>
      <c r="P741" s="2" t="s">
        <v>305</v>
      </c>
      <c r="Q741" s="2" t="s">
        <v>6292</v>
      </c>
      <c r="R741" s="2" t="s">
        <v>289</v>
      </c>
      <c r="S741" s="2" t="s">
        <v>305</v>
      </c>
      <c r="T741" s="2" t="s">
        <v>6293</v>
      </c>
      <c r="U741" s="2" t="str">
        <f aca="false">IF(AND(O741=R741,O741&lt;&gt;"UNSURE"),"Agree","Conflict/Unsure")</f>
        <v>Agree</v>
      </c>
      <c r="V741" s="2"/>
      <c r="W741" s="2"/>
      <c r="X741" s="2"/>
      <c r="Y741" s="2" t="n">
        <v>0.148</v>
      </c>
      <c r="Z741" s="2" t="n">
        <v>1497</v>
      </c>
      <c r="AA741" s="2" t="s">
        <v>293</v>
      </c>
      <c r="AB741" s="2"/>
      <c r="AC741" s="2"/>
      <c r="AD741" s="2" t="s">
        <v>289</v>
      </c>
      <c r="AE741" s="2" t="s">
        <v>305</v>
      </c>
      <c r="AF741" s="2" t="s">
        <v>294</v>
      </c>
      <c r="AG741" s="9"/>
      <c r="AH741" s="9"/>
      <c r="AI741" s="9"/>
    </row>
    <row r="742" customFormat="false" ht="15" hidden="false" customHeight="false" outlineLevel="0" collapsed="false">
      <c r="A742" s="2" t="s">
        <v>6294</v>
      </c>
      <c r="B742" s="2" t="n">
        <v>741</v>
      </c>
      <c r="C742" s="2" t="s">
        <v>5561</v>
      </c>
      <c r="D742" s="2" t="s">
        <v>6295</v>
      </c>
      <c r="E742" s="2" t="s">
        <v>6296</v>
      </c>
      <c r="F742" s="2" t="s">
        <v>6297</v>
      </c>
      <c r="G742" s="2" t="s">
        <v>322</v>
      </c>
      <c r="H742" s="2" t="s">
        <v>3759</v>
      </c>
      <c r="I742" s="2" t="s">
        <v>6298</v>
      </c>
      <c r="J742" s="2" t="s">
        <v>6299</v>
      </c>
      <c r="K742" s="2" t="s">
        <v>303</v>
      </c>
      <c r="L742" s="2" t="s">
        <v>286</v>
      </c>
      <c r="M742" s="2" t="s">
        <v>704</v>
      </c>
      <c r="N742" s="2" t="s">
        <v>304</v>
      </c>
      <c r="O742" s="2" t="s">
        <v>289</v>
      </c>
      <c r="P742" s="2" t="s">
        <v>305</v>
      </c>
      <c r="Q742" s="2" t="s">
        <v>6300</v>
      </c>
      <c r="R742" s="2" t="s">
        <v>289</v>
      </c>
      <c r="S742" s="2" t="s">
        <v>305</v>
      </c>
      <c r="T742" s="2" t="s">
        <v>6301</v>
      </c>
      <c r="U742" s="2" t="str">
        <f aca="false">IF(AND(O742=R742,O742&lt;&gt;"UNSURE"),"Agree","Conflict/Unsure")</f>
        <v>Agree</v>
      </c>
      <c r="V742" s="2"/>
      <c r="W742" s="2"/>
      <c r="X742" s="2"/>
      <c r="Y742" s="2" t="n">
        <v>0.134</v>
      </c>
      <c r="Z742" s="2" t="n">
        <v>1586</v>
      </c>
      <c r="AA742" s="2" t="s">
        <v>293</v>
      </c>
      <c r="AB742" s="2"/>
      <c r="AC742" s="2"/>
      <c r="AD742" s="2" t="s">
        <v>289</v>
      </c>
      <c r="AE742" s="2" t="s">
        <v>305</v>
      </c>
      <c r="AF742" s="2" t="s">
        <v>294</v>
      </c>
      <c r="AG742" s="9"/>
      <c r="AH742" s="9"/>
      <c r="AI742" s="9"/>
    </row>
    <row r="743" customFormat="false" ht="15" hidden="false" customHeight="false" outlineLevel="0" collapsed="false">
      <c r="A743" s="2" t="s">
        <v>6302</v>
      </c>
      <c r="B743" s="2" t="n">
        <v>742</v>
      </c>
      <c r="C743" s="2" t="s">
        <v>5561</v>
      </c>
      <c r="D743" s="2" t="s">
        <v>6303</v>
      </c>
      <c r="E743" s="2" t="s">
        <v>6304</v>
      </c>
      <c r="F743" s="2" t="s">
        <v>6305</v>
      </c>
      <c r="G743" s="2" t="s">
        <v>344</v>
      </c>
      <c r="H743" s="2"/>
      <c r="I743" s="2"/>
      <c r="J743" s="2"/>
      <c r="K743" s="2" t="s">
        <v>515</v>
      </c>
      <c r="L743" s="2" t="s">
        <v>314</v>
      </c>
      <c r="M743" s="2" t="s">
        <v>371</v>
      </c>
      <c r="N743" s="2" t="s">
        <v>161</v>
      </c>
      <c r="O743" s="2" t="s">
        <v>289</v>
      </c>
      <c r="P743" s="2" t="s">
        <v>305</v>
      </c>
      <c r="Q743" s="2" t="s">
        <v>6306</v>
      </c>
      <c r="R743" s="2" t="s">
        <v>289</v>
      </c>
      <c r="S743" s="2" t="s">
        <v>305</v>
      </c>
      <c r="T743" s="2" t="s">
        <v>6307</v>
      </c>
      <c r="U743" s="2" t="str">
        <f aca="false">IF(AND(O743=R743,O743&lt;&gt;"UNSURE"),"Agree","Conflict/Unsure")</f>
        <v>Agree</v>
      </c>
      <c r="V743" s="2"/>
      <c r="W743" s="2"/>
      <c r="X743" s="2"/>
      <c r="Y743" s="2" t="n">
        <v>0.036</v>
      </c>
      <c r="Z743" s="2" t="n">
        <v>2012</v>
      </c>
      <c r="AA743" s="2" t="s">
        <v>293</v>
      </c>
      <c r="AB743" s="2"/>
      <c r="AC743" s="2"/>
      <c r="AD743" s="2" t="s">
        <v>289</v>
      </c>
      <c r="AE743" s="2" t="s">
        <v>305</v>
      </c>
      <c r="AF743" s="2" t="s">
        <v>294</v>
      </c>
      <c r="AG743" s="9"/>
      <c r="AH743" s="9"/>
      <c r="AI743" s="9"/>
    </row>
    <row r="744" customFormat="false" ht="15" hidden="false" customHeight="false" outlineLevel="0" collapsed="false">
      <c r="A744" s="2" t="s">
        <v>6308</v>
      </c>
      <c r="B744" s="2" t="n">
        <v>743</v>
      </c>
      <c r="C744" s="2" t="s">
        <v>5561</v>
      </c>
      <c r="D744" s="2" t="s">
        <v>6309</v>
      </c>
      <c r="E744" s="2" t="s">
        <v>6310</v>
      </c>
      <c r="F744" s="2" t="s">
        <v>6311</v>
      </c>
      <c r="G744" s="2" t="s">
        <v>344</v>
      </c>
      <c r="H744" s="2" t="s">
        <v>994</v>
      </c>
      <c r="I744" s="2" t="s">
        <v>6312</v>
      </c>
      <c r="J744" s="2"/>
      <c r="K744" s="2" t="s">
        <v>303</v>
      </c>
      <c r="L744" s="2" t="s">
        <v>314</v>
      </c>
      <c r="M744" s="2" t="s">
        <v>779</v>
      </c>
      <c r="N744" s="2" t="s">
        <v>780</v>
      </c>
      <c r="O744" s="2" t="s">
        <v>289</v>
      </c>
      <c r="P744" s="2" t="s">
        <v>361</v>
      </c>
      <c r="Q744" s="2" t="s">
        <v>6313</v>
      </c>
      <c r="R744" s="2" t="s">
        <v>289</v>
      </c>
      <c r="S744" s="2" t="s">
        <v>361</v>
      </c>
      <c r="T744" s="2" t="s">
        <v>6313</v>
      </c>
      <c r="U744" s="2" t="str">
        <f aca="false">IF(AND(O744=R744,O744&lt;&gt;"UNSURE"),"Agree","Conflict/Unsure")</f>
        <v>Agree</v>
      </c>
      <c r="V744" s="2"/>
      <c r="W744" s="2"/>
      <c r="X744" s="2"/>
      <c r="Y744" s="2" t="n">
        <v>0.583</v>
      </c>
      <c r="Z744" s="2" t="n">
        <v>390</v>
      </c>
      <c r="AA744" s="2" t="s">
        <v>771</v>
      </c>
      <c r="AB744" s="2" t="s">
        <v>289</v>
      </c>
      <c r="AC744" s="2" t="s">
        <v>6314</v>
      </c>
      <c r="AD744" s="2" t="s">
        <v>289</v>
      </c>
      <c r="AE744" s="2" t="s">
        <v>361</v>
      </c>
      <c r="AF744" s="2" t="s">
        <v>294</v>
      </c>
      <c r="AG744" s="9"/>
      <c r="AH744" s="9"/>
      <c r="AI744" s="9"/>
    </row>
    <row r="745" customFormat="false" ht="15" hidden="false" customHeight="false" outlineLevel="0" collapsed="false">
      <c r="A745" s="2" t="s">
        <v>6315</v>
      </c>
      <c r="B745" s="2" t="n">
        <v>744</v>
      </c>
      <c r="C745" s="2" t="s">
        <v>5561</v>
      </c>
      <c r="D745" s="2" t="s">
        <v>6316</v>
      </c>
      <c r="E745" s="2" t="s">
        <v>6317</v>
      </c>
      <c r="F745" s="2" t="s">
        <v>2534</v>
      </c>
      <c r="G745" s="2" t="s">
        <v>281</v>
      </c>
      <c r="H745" s="2" t="s">
        <v>1913</v>
      </c>
      <c r="I745" s="2" t="s">
        <v>6318</v>
      </c>
      <c r="J745" s="2" t="s">
        <v>6319</v>
      </c>
      <c r="K745" s="2" t="s">
        <v>303</v>
      </c>
      <c r="L745" s="2" t="s">
        <v>286</v>
      </c>
      <c r="M745" s="2" t="s">
        <v>4333</v>
      </c>
      <c r="N745" s="2" t="s">
        <v>304</v>
      </c>
      <c r="O745" s="2" t="s">
        <v>350</v>
      </c>
      <c r="P745" s="2" t="s">
        <v>351</v>
      </c>
      <c r="Q745" s="2" t="s">
        <v>6320</v>
      </c>
      <c r="R745" s="2" t="s">
        <v>350</v>
      </c>
      <c r="S745" s="2" t="s">
        <v>351</v>
      </c>
      <c r="T745" s="2" t="s">
        <v>6321</v>
      </c>
      <c r="U745" s="2" t="str">
        <f aca="false">IF(AND(O745=R745,O745&lt;&gt;"UNSURE"),"Agree","Conflict/Unsure")</f>
        <v>Agree</v>
      </c>
      <c r="V745" s="2"/>
      <c r="W745" s="2"/>
      <c r="X745" s="2"/>
      <c r="Y745" s="2" t="n">
        <v>0.858</v>
      </c>
      <c r="Z745" s="2" t="n">
        <v>187</v>
      </c>
      <c r="AA745" s="2" t="s">
        <v>293</v>
      </c>
      <c r="AB745" s="2"/>
      <c r="AC745" s="2"/>
      <c r="AD745" s="2" t="s">
        <v>350</v>
      </c>
      <c r="AE745" s="2" t="s">
        <v>351</v>
      </c>
      <c r="AF745" s="2" t="s">
        <v>294</v>
      </c>
      <c r="AG745" s="9"/>
      <c r="AH745" s="9"/>
      <c r="AI745" s="9"/>
    </row>
    <row r="746" customFormat="false" ht="15" hidden="false" customHeight="false" outlineLevel="0" collapsed="false">
      <c r="A746" s="2" t="s">
        <v>6322</v>
      </c>
      <c r="B746" s="2" t="n">
        <v>745</v>
      </c>
      <c r="C746" s="2" t="s">
        <v>5561</v>
      </c>
      <c r="D746" s="2" t="s">
        <v>6323</v>
      </c>
      <c r="E746" s="2" t="s">
        <v>6324</v>
      </c>
      <c r="F746" s="2" t="s">
        <v>6325</v>
      </c>
      <c r="G746" s="2" t="s">
        <v>281</v>
      </c>
      <c r="H746" s="2" t="s">
        <v>2613</v>
      </c>
      <c r="I746" s="2" t="s">
        <v>6326</v>
      </c>
      <c r="J746" s="2"/>
      <c r="K746" s="2" t="s">
        <v>303</v>
      </c>
      <c r="L746" s="2" t="s">
        <v>314</v>
      </c>
      <c r="M746" s="2" t="s">
        <v>468</v>
      </c>
      <c r="N746" s="2" t="s">
        <v>506</v>
      </c>
      <c r="O746" s="2" t="s">
        <v>289</v>
      </c>
      <c r="P746" s="2" t="s">
        <v>361</v>
      </c>
      <c r="Q746" s="2" t="s">
        <v>6327</v>
      </c>
      <c r="R746" s="2" t="s">
        <v>289</v>
      </c>
      <c r="S746" s="2" t="s">
        <v>361</v>
      </c>
      <c r="T746" s="2" t="s">
        <v>6328</v>
      </c>
      <c r="U746" s="2" t="str">
        <f aca="false">IF(AND(O746=R746,O746&lt;&gt;"UNSURE"),"Agree","Conflict/Unsure")</f>
        <v>Agree</v>
      </c>
      <c r="V746" s="2"/>
      <c r="W746" s="2"/>
      <c r="X746" s="2"/>
      <c r="Y746" s="2" t="n">
        <v>0.238</v>
      </c>
      <c r="Z746" s="2" t="n">
        <v>1071</v>
      </c>
      <c r="AA746" s="2" t="s">
        <v>293</v>
      </c>
      <c r="AB746" s="2"/>
      <c r="AC746" s="2"/>
      <c r="AD746" s="2" t="s">
        <v>289</v>
      </c>
      <c r="AE746" s="2" t="s">
        <v>361</v>
      </c>
      <c r="AF746" s="2" t="s">
        <v>294</v>
      </c>
      <c r="AG746" s="9"/>
      <c r="AH746" s="9"/>
      <c r="AI746" s="9"/>
    </row>
    <row r="747" customFormat="false" ht="15" hidden="false" customHeight="false" outlineLevel="0" collapsed="false">
      <c r="A747" s="2" t="s">
        <v>6329</v>
      </c>
      <c r="B747" s="2" t="n">
        <v>746</v>
      </c>
      <c r="C747" s="2" t="s">
        <v>5561</v>
      </c>
      <c r="D747" s="2" t="s">
        <v>6330</v>
      </c>
      <c r="E747" s="2" t="s">
        <v>6331</v>
      </c>
      <c r="F747" s="2" t="s">
        <v>6332</v>
      </c>
      <c r="G747" s="2" t="s">
        <v>344</v>
      </c>
      <c r="H747" s="2" t="s">
        <v>1002</v>
      </c>
      <c r="I747" s="2" t="s">
        <v>6333</v>
      </c>
      <c r="J747" s="2" t="s">
        <v>6334</v>
      </c>
      <c r="K747" s="2" t="s">
        <v>303</v>
      </c>
      <c r="L747" s="2" t="s">
        <v>286</v>
      </c>
      <c r="M747" s="2" t="s">
        <v>779</v>
      </c>
      <c r="N747" s="2" t="s">
        <v>304</v>
      </c>
      <c r="O747" s="2" t="s">
        <v>289</v>
      </c>
      <c r="P747" s="2" t="s">
        <v>305</v>
      </c>
      <c r="Q747" s="2" t="s">
        <v>6335</v>
      </c>
      <c r="R747" s="2" t="s">
        <v>289</v>
      </c>
      <c r="S747" s="2" t="s">
        <v>305</v>
      </c>
      <c r="T747" s="2" t="s">
        <v>6335</v>
      </c>
      <c r="U747" s="2" t="str">
        <f aca="false">IF(AND(O747=R747,O747&lt;&gt;"UNSURE"),"Agree","Conflict/Unsure")</f>
        <v>Agree</v>
      </c>
      <c r="V747" s="2"/>
      <c r="W747" s="2"/>
      <c r="X747" s="2"/>
      <c r="Y747" s="2" t="n">
        <v>0.264</v>
      </c>
      <c r="Z747" s="2" t="n">
        <v>973</v>
      </c>
      <c r="AA747" s="2" t="s">
        <v>293</v>
      </c>
      <c r="AB747" s="2"/>
      <c r="AC747" s="2"/>
      <c r="AD747" s="2" t="s">
        <v>289</v>
      </c>
      <c r="AE747" s="2" t="s">
        <v>305</v>
      </c>
      <c r="AF747" s="2" t="s">
        <v>294</v>
      </c>
      <c r="AG747" s="9"/>
      <c r="AH747" s="9"/>
      <c r="AI747" s="9"/>
    </row>
    <row r="748" customFormat="false" ht="15" hidden="false" customHeight="false" outlineLevel="0" collapsed="false">
      <c r="A748" s="2" t="s">
        <v>6336</v>
      </c>
      <c r="B748" s="2" t="n">
        <v>747</v>
      </c>
      <c r="C748" s="2" t="s">
        <v>5561</v>
      </c>
      <c r="D748" s="2" t="s">
        <v>6337</v>
      </c>
      <c r="E748" s="2" t="s">
        <v>6338</v>
      </c>
      <c r="F748" s="2" t="s">
        <v>6339</v>
      </c>
      <c r="G748" s="2" t="s">
        <v>322</v>
      </c>
      <c r="H748" s="2" t="s">
        <v>6340</v>
      </c>
      <c r="I748" s="2" t="s">
        <v>6341</v>
      </c>
      <c r="J748" s="2"/>
      <c r="K748" s="2" t="s">
        <v>436</v>
      </c>
      <c r="L748" s="2" t="s">
        <v>314</v>
      </c>
      <c r="M748" s="2" t="s">
        <v>468</v>
      </c>
      <c r="N748" s="2" t="s">
        <v>161</v>
      </c>
      <c r="O748" s="2" t="s">
        <v>289</v>
      </c>
      <c r="P748" s="2" t="s">
        <v>290</v>
      </c>
      <c r="Q748" s="2" t="s">
        <v>6342</v>
      </c>
      <c r="R748" s="2" t="s">
        <v>289</v>
      </c>
      <c r="S748" s="2" t="s">
        <v>290</v>
      </c>
      <c r="T748" s="2" t="s">
        <v>6342</v>
      </c>
      <c r="U748" s="2" t="str">
        <f aca="false">IF(AND(O748=R748,O748&lt;&gt;"UNSURE"),"Agree","Conflict/Unsure")</f>
        <v>Agree</v>
      </c>
      <c r="V748" s="2"/>
      <c r="W748" s="2"/>
      <c r="X748" s="2"/>
      <c r="Y748" s="2" t="n">
        <v>-0.095</v>
      </c>
      <c r="Z748" s="2" t="n">
        <v>2160</v>
      </c>
      <c r="AA748" s="2" t="s">
        <v>293</v>
      </c>
      <c r="AB748" s="2"/>
      <c r="AC748" s="2"/>
      <c r="AD748" s="2" t="s">
        <v>289</v>
      </c>
      <c r="AE748" s="2" t="s">
        <v>290</v>
      </c>
      <c r="AF748" s="2" t="s">
        <v>294</v>
      </c>
      <c r="AG748" s="9"/>
      <c r="AH748" s="9"/>
      <c r="AI748" s="9"/>
    </row>
    <row r="749" customFormat="false" ht="15" hidden="false" customHeight="false" outlineLevel="0" collapsed="false">
      <c r="A749" s="2" t="s">
        <v>6343</v>
      </c>
      <c r="B749" s="2" t="n">
        <v>748</v>
      </c>
      <c r="C749" s="2" t="s">
        <v>5561</v>
      </c>
      <c r="D749" s="2" t="s">
        <v>6344</v>
      </c>
      <c r="E749" s="2" t="s">
        <v>6345</v>
      </c>
      <c r="F749" s="2" t="s">
        <v>6346</v>
      </c>
      <c r="G749" s="2" t="s">
        <v>322</v>
      </c>
      <c r="H749" s="2" t="s">
        <v>6347</v>
      </c>
      <c r="I749" s="2" t="s">
        <v>6348</v>
      </c>
      <c r="J749" s="2"/>
      <c r="K749" s="2" t="s">
        <v>303</v>
      </c>
      <c r="L749" s="2" t="s">
        <v>314</v>
      </c>
      <c r="M749" s="2" t="s">
        <v>468</v>
      </c>
      <c r="N749" s="2" t="s">
        <v>161</v>
      </c>
      <c r="O749" s="2" t="s">
        <v>289</v>
      </c>
      <c r="P749" s="2" t="s">
        <v>361</v>
      </c>
      <c r="Q749" s="2" t="s">
        <v>6349</v>
      </c>
      <c r="R749" s="2" t="s">
        <v>289</v>
      </c>
      <c r="S749" s="2" t="s">
        <v>361</v>
      </c>
      <c r="T749" s="2" t="s">
        <v>6350</v>
      </c>
      <c r="U749" s="2" t="str">
        <f aca="false">IF(AND(O749=R749,O749&lt;&gt;"UNSURE"),"Agree","Conflict/Unsure")</f>
        <v>Agree</v>
      </c>
      <c r="V749" s="2"/>
      <c r="W749" s="2"/>
      <c r="X749" s="2"/>
      <c r="Y749" s="2" t="n">
        <v>0.162</v>
      </c>
      <c r="Z749" s="2" t="n">
        <v>1436</v>
      </c>
      <c r="AA749" s="2" t="s">
        <v>293</v>
      </c>
      <c r="AB749" s="2"/>
      <c r="AC749" s="2"/>
      <c r="AD749" s="2" t="s">
        <v>289</v>
      </c>
      <c r="AE749" s="2" t="s">
        <v>361</v>
      </c>
      <c r="AF749" s="2" t="s">
        <v>294</v>
      </c>
      <c r="AG749" s="9"/>
      <c r="AH749" s="9"/>
      <c r="AI749" s="9"/>
    </row>
    <row r="750" customFormat="false" ht="15" hidden="false" customHeight="false" outlineLevel="0" collapsed="false">
      <c r="A750" s="2" t="s">
        <v>6351</v>
      </c>
      <c r="B750" s="2" t="n">
        <v>749</v>
      </c>
      <c r="C750" s="2" t="s">
        <v>5561</v>
      </c>
      <c r="D750" s="2" t="s">
        <v>6352</v>
      </c>
      <c r="E750" s="2" t="s">
        <v>6353</v>
      </c>
      <c r="F750" s="2" t="s">
        <v>6354</v>
      </c>
      <c r="G750" s="2" t="s">
        <v>344</v>
      </c>
      <c r="H750" s="2" t="s">
        <v>323</v>
      </c>
      <c r="I750" s="2" t="s">
        <v>6355</v>
      </c>
      <c r="J750" s="2"/>
      <c r="K750" s="2" t="s">
        <v>325</v>
      </c>
      <c r="L750" s="2" t="s">
        <v>314</v>
      </c>
      <c r="M750" s="2" t="s">
        <v>468</v>
      </c>
      <c r="N750" s="2" t="s">
        <v>196</v>
      </c>
      <c r="O750" s="2" t="s">
        <v>289</v>
      </c>
      <c r="P750" s="2" t="s">
        <v>361</v>
      </c>
      <c r="Q750" s="2" t="s">
        <v>6356</v>
      </c>
      <c r="R750" s="2" t="s">
        <v>289</v>
      </c>
      <c r="S750" s="2" t="s">
        <v>361</v>
      </c>
      <c r="T750" s="2" t="s">
        <v>6357</v>
      </c>
      <c r="U750" s="2" t="str">
        <f aca="false">IF(AND(O750=R750,O750&lt;&gt;"UNSURE"),"Agree","Conflict/Unsure")</f>
        <v>Agree</v>
      </c>
      <c r="V750" s="2"/>
      <c r="W750" s="2"/>
      <c r="X750" s="2"/>
      <c r="Y750" s="2" t="n">
        <v>0.254</v>
      </c>
      <c r="Z750" s="2" t="n">
        <v>1010</v>
      </c>
      <c r="AA750" s="2" t="s">
        <v>293</v>
      </c>
      <c r="AB750" s="2"/>
      <c r="AC750" s="2"/>
      <c r="AD750" s="2" t="s">
        <v>289</v>
      </c>
      <c r="AE750" s="2" t="s">
        <v>361</v>
      </c>
      <c r="AF750" s="2" t="s">
        <v>294</v>
      </c>
      <c r="AG750" s="9"/>
      <c r="AH750" s="9"/>
      <c r="AI750" s="9"/>
    </row>
    <row r="751" customFormat="false" ht="15" hidden="false" customHeight="false" outlineLevel="0" collapsed="false">
      <c r="A751" s="2" t="s">
        <v>6358</v>
      </c>
      <c r="B751" s="2" t="n">
        <v>750</v>
      </c>
      <c r="C751" s="2" t="s">
        <v>5561</v>
      </c>
      <c r="D751" s="2" t="s">
        <v>6359</v>
      </c>
      <c r="E751" s="2" t="s">
        <v>6360</v>
      </c>
      <c r="F751" s="2" t="s">
        <v>6361</v>
      </c>
      <c r="G751" s="2" t="s">
        <v>344</v>
      </c>
      <c r="H751" s="2" t="s">
        <v>6362</v>
      </c>
      <c r="I751" s="2" t="s">
        <v>6363</v>
      </c>
      <c r="J751" s="2"/>
      <c r="K751" s="2" t="s">
        <v>303</v>
      </c>
      <c r="L751" s="2" t="s">
        <v>314</v>
      </c>
      <c r="M751" s="2" t="s">
        <v>468</v>
      </c>
      <c r="N751" s="2" t="s">
        <v>780</v>
      </c>
      <c r="O751" s="2" t="s">
        <v>289</v>
      </c>
      <c r="P751" s="2" t="s">
        <v>361</v>
      </c>
      <c r="Q751" s="2" t="s">
        <v>6364</v>
      </c>
      <c r="R751" s="2" t="s">
        <v>289</v>
      </c>
      <c r="S751" s="2" t="s">
        <v>361</v>
      </c>
      <c r="T751" s="2" t="s">
        <v>6365</v>
      </c>
      <c r="U751" s="2" t="str">
        <f aca="false">IF(AND(O751=R751,O751&lt;&gt;"UNSURE"),"Agree","Conflict/Unsure")</f>
        <v>Agree</v>
      </c>
      <c r="V751" s="2"/>
      <c r="W751" s="2"/>
      <c r="X751" s="2"/>
      <c r="Y751" s="2" t="n">
        <v>0.145</v>
      </c>
      <c r="Z751" s="2" t="n">
        <v>1522</v>
      </c>
      <c r="AA751" s="2" t="s">
        <v>293</v>
      </c>
      <c r="AB751" s="2"/>
      <c r="AC751" s="2"/>
      <c r="AD751" s="2" t="s">
        <v>289</v>
      </c>
      <c r="AE751" s="2" t="s">
        <v>361</v>
      </c>
      <c r="AF751" s="2" t="s">
        <v>294</v>
      </c>
      <c r="AG751" s="9"/>
      <c r="AH751" s="9"/>
      <c r="AI751" s="9"/>
    </row>
    <row r="752" customFormat="false" ht="15" hidden="false" customHeight="false" outlineLevel="0" collapsed="false">
      <c r="A752" s="2" t="s">
        <v>6366</v>
      </c>
      <c r="B752" s="2" t="n">
        <v>751</v>
      </c>
      <c r="C752" s="2" t="s">
        <v>5561</v>
      </c>
      <c r="D752" s="2" t="s">
        <v>6367</v>
      </c>
      <c r="E752" s="2" t="s">
        <v>6368</v>
      </c>
      <c r="F752" s="2" t="s">
        <v>6369</v>
      </c>
      <c r="G752" s="2" t="s">
        <v>344</v>
      </c>
      <c r="H752" s="2" t="s">
        <v>6370</v>
      </c>
      <c r="I752" s="2" t="s">
        <v>6371</v>
      </c>
      <c r="J752" s="2"/>
      <c r="K752" s="2" t="s">
        <v>303</v>
      </c>
      <c r="L752" s="2" t="s">
        <v>314</v>
      </c>
      <c r="M752" s="2" t="s">
        <v>348</v>
      </c>
      <c r="N752" s="2" t="s">
        <v>161</v>
      </c>
      <c r="O752" s="2" t="s">
        <v>289</v>
      </c>
      <c r="P752" s="2" t="s">
        <v>1756</v>
      </c>
      <c r="Q752" s="2" t="s">
        <v>6372</v>
      </c>
      <c r="R752" s="2" t="s">
        <v>289</v>
      </c>
      <c r="S752" s="2" t="s">
        <v>1756</v>
      </c>
      <c r="T752" s="2" t="s">
        <v>6372</v>
      </c>
      <c r="U752" s="2" t="str">
        <f aca="false">IF(AND(O752=R752,O752&lt;&gt;"UNSURE"),"Agree","Conflict/Unsure")</f>
        <v>Agree</v>
      </c>
      <c r="V752" s="2"/>
      <c r="W752" s="2"/>
      <c r="X752" s="2"/>
      <c r="Y752" s="2" t="n">
        <v>0.469</v>
      </c>
      <c r="Z752" s="2" t="n">
        <v>509</v>
      </c>
      <c r="AA752" s="2" t="s">
        <v>293</v>
      </c>
      <c r="AB752" s="2"/>
      <c r="AC752" s="2"/>
      <c r="AD752" s="2" t="s">
        <v>289</v>
      </c>
      <c r="AE752" s="2" t="s">
        <v>1756</v>
      </c>
      <c r="AF752" s="2" t="s">
        <v>294</v>
      </c>
      <c r="AG752" s="9"/>
      <c r="AH752" s="9"/>
      <c r="AI752" s="9"/>
    </row>
    <row r="753" customFormat="false" ht="15" hidden="false" customHeight="false" outlineLevel="0" collapsed="false">
      <c r="A753" s="2" t="s">
        <v>6373</v>
      </c>
      <c r="B753" s="2" t="n">
        <v>752</v>
      </c>
      <c r="C753" s="2" t="s">
        <v>5561</v>
      </c>
      <c r="D753" s="2" t="s">
        <v>6374</v>
      </c>
      <c r="E753" s="2" t="s">
        <v>6375</v>
      </c>
      <c r="F753" s="2" t="s">
        <v>6376</v>
      </c>
      <c r="G753" s="2" t="s">
        <v>344</v>
      </c>
      <c r="H753" s="2" t="s">
        <v>1035</v>
      </c>
      <c r="I753" s="2" t="s">
        <v>6377</v>
      </c>
      <c r="J753" s="2"/>
      <c r="K753" s="2" t="s">
        <v>325</v>
      </c>
      <c r="L753" s="2" t="s">
        <v>314</v>
      </c>
      <c r="M753" s="2" t="s">
        <v>4409</v>
      </c>
      <c r="N753" s="2" t="s">
        <v>1461</v>
      </c>
      <c r="O753" s="2" t="s">
        <v>289</v>
      </c>
      <c r="P753" s="2" t="s">
        <v>361</v>
      </c>
      <c r="Q753" s="2" t="s">
        <v>6378</v>
      </c>
      <c r="R753" s="2" t="s">
        <v>289</v>
      </c>
      <c r="S753" s="2" t="s">
        <v>361</v>
      </c>
      <c r="T753" s="2" t="s">
        <v>6379</v>
      </c>
      <c r="U753" s="2" t="str">
        <f aca="false">IF(AND(O753=R753,O753&lt;&gt;"UNSURE"),"Agree","Conflict/Unsure")</f>
        <v>Agree</v>
      </c>
      <c r="V753" s="2"/>
      <c r="W753" s="2"/>
      <c r="X753" s="2"/>
      <c r="Y753" s="2" t="n">
        <v>0.234</v>
      </c>
      <c r="Z753" s="2" t="n">
        <v>1093</v>
      </c>
      <c r="AA753" s="2" t="s">
        <v>293</v>
      </c>
      <c r="AB753" s="2"/>
      <c r="AC753" s="2"/>
      <c r="AD753" s="2" t="s">
        <v>289</v>
      </c>
      <c r="AE753" s="2" t="s">
        <v>361</v>
      </c>
      <c r="AF753" s="2" t="s">
        <v>294</v>
      </c>
      <c r="AG753" s="9"/>
      <c r="AH753" s="9"/>
      <c r="AI753" s="9"/>
    </row>
    <row r="754" customFormat="false" ht="15" hidden="false" customHeight="false" outlineLevel="0" collapsed="false">
      <c r="A754" s="2" t="s">
        <v>6380</v>
      </c>
      <c r="B754" s="2" t="n">
        <v>753</v>
      </c>
      <c r="C754" s="2" t="s">
        <v>5561</v>
      </c>
      <c r="D754" s="2" t="s">
        <v>6381</v>
      </c>
      <c r="E754" s="2" t="s">
        <v>6382</v>
      </c>
      <c r="F754" s="2" t="s">
        <v>6383</v>
      </c>
      <c r="G754" s="2" t="s">
        <v>322</v>
      </c>
      <c r="H754" s="2" t="s">
        <v>6384</v>
      </c>
      <c r="I754" s="2" t="s">
        <v>6385</v>
      </c>
      <c r="J754" s="2" t="s">
        <v>6386</v>
      </c>
      <c r="K754" s="2" t="s">
        <v>303</v>
      </c>
      <c r="L754" s="2" t="s">
        <v>286</v>
      </c>
      <c r="M754" s="2" t="s">
        <v>6387</v>
      </c>
      <c r="N754" s="2" t="s">
        <v>382</v>
      </c>
      <c r="O754" s="2" t="s">
        <v>289</v>
      </c>
      <c r="P754" s="2" t="s">
        <v>305</v>
      </c>
      <c r="Q754" s="2" t="s">
        <v>6388</v>
      </c>
      <c r="R754" s="2" t="s">
        <v>289</v>
      </c>
      <c r="S754" s="2" t="s">
        <v>305</v>
      </c>
      <c r="T754" s="2" t="s">
        <v>6389</v>
      </c>
      <c r="U754" s="2" t="str">
        <f aca="false">IF(AND(O754=R754,O754&lt;&gt;"UNSURE"),"Agree","Conflict/Unsure")</f>
        <v>Agree</v>
      </c>
      <c r="V754" s="2"/>
      <c r="W754" s="2"/>
      <c r="X754" s="2"/>
      <c r="Y754" s="2" t="n">
        <v>0.087</v>
      </c>
      <c r="Z754" s="2" t="n">
        <v>1827</v>
      </c>
      <c r="AA754" s="2" t="s">
        <v>293</v>
      </c>
      <c r="AB754" s="2"/>
      <c r="AC754" s="2"/>
      <c r="AD754" s="2" t="s">
        <v>289</v>
      </c>
      <c r="AE754" s="2" t="s">
        <v>305</v>
      </c>
      <c r="AF754" s="2" t="s">
        <v>294</v>
      </c>
      <c r="AG754" s="9"/>
      <c r="AH754" s="9"/>
      <c r="AI754" s="9"/>
    </row>
    <row r="755" customFormat="false" ht="15" hidden="false" customHeight="false" outlineLevel="0" collapsed="false">
      <c r="A755" s="2" t="s">
        <v>6390</v>
      </c>
      <c r="B755" s="2" t="n">
        <v>754</v>
      </c>
      <c r="C755" s="2" t="s">
        <v>5561</v>
      </c>
      <c r="D755" s="2" t="s">
        <v>6391</v>
      </c>
      <c r="E755" s="2" t="s">
        <v>6392</v>
      </c>
      <c r="F755" s="2" t="s">
        <v>6393</v>
      </c>
      <c r="G755" s="2" t="s">
        <v>299</v>
      </c>
      <c r="H755" s="2" t="s">
        <v>378</v>
      </c>
      <c r="I755" s="2" t="s">
        <v>6394</v>
      </c>
      <c r="J755" s="2" t="s">
        <v>6395</v>
      </c>
      <c r="K755" s="2" t="s">
        <v>303</v>
      </c>
      <c r="L755" s="2" t="s">
        <v>286</v>
      </c>
      <c r="M755" s="2" t="s">
        <v>6396</v>
      </c>
      <c r="N755" s="2" t="s">
        <v>152</v>
      </c>
      <c r="O755" s="2" t="s">
        <v>289</v>
      </c>
      <c r="P755" s="2" t="s">
        <v>305</v>
      </c>
      <c r="Q755" s="2" t="s">
        <v>6397</v>
      </c>
      <c r="R755" s="2" t="s">
        <v>289</v>
      </c>
      <c r="S755" s="2" t="s">
        <v>305</v>
      </c>
      <c r="T755" s="2" t="s">
        <v>6397</v>
      </c>
      <c r="U755" s="2" t="str">
        <f aca="false">IF(AND(O755=R755,O755&lt;&gt;"UNSURE"),"Agree","Conflict/Unsure")</f>
        <v>Agree</v>
      </c>
      <c r="V755" s="2"/>
      <c r="W755" s="2"/>
      <c r="X755" s="2"/>
      <c r="Y755" s="2" t="n">
        <v>0.292</v>
      </c>
      <c r="Z755" s="2" t="n">
        <v>893</v>
      </c>
      <c r="AA755" s="2" t="s">
        <v>293</v>
      </c>
      <c r="AB755" s="2"/>
      <c r="AC755" s="2"/>
      <c r="AD755" s="2" t="s">
        <v>289</v>
      </c>
      <c r="AE755" s="2" t="s">
        <v>305</v>
      </c>
      <c r="AF755" s="2" t="s">
        <v>294</v>
      </c>
      <c r="AG755" s="9"/>
      <c r="AH755" s="9"/>
      <c r="AI755" s="9"/>
    </row>
    <row r="756" customFormat="false" ht="15" hidden="false" customHeight="false" outlineLevel="0" collapsed="false">
      <c r="A756" s="2" t="s">
        <v>6398</v>
      </c>
      <c r="B756" s="2" t="n">
        <v>755</v>
      </c>
      <c r="C756" s="2" t="s">
        <v>5561</v>
      </c>
      <c r="D756" s="2" t="s">
        <v>6399</v>
      </c>
      <c r="E756" s="2" t="s">
        <v>6400</v>
      </c>
      <c r="F756" s="2" t="s">
        <v>6401</v>
      </c>
      <c r="G756" s="2" t="s">
        <v>322</v>
      </c>
      <c r="H756" s="2" t="s">
        <v>1173</v>
      </c>
      <c r="I756" s="2" t="s">
        <v>6402</v>
      </c>
      <c r="J756" s="2" t="s">
        <v>6403</v>
      </c>
      <c r="K756" s="2" t="s">
        <v>303</v>
      </c>
      <c r="L756" s="2" t="s">
        <v>286</v>
      </c>
      <c r="M756" s="2" t="s">
        <v>348</v>
      </c>
      <c r="N756" s="2" t="s">
        <v>304</v>
      </c>
      <c r="O756" s="2" t="s">
        <v>289</v>
      </c>
      <c r="P756" s="2" t="s">
        <v>361</v>
      </c>
      <c r="Q756" s="2" t="s">
        <v>6404</v>
      </c>
      <c r="R756" s="2" t="s">
        <v>289</v>
      </c>
      <c r="S756" s="2" t="s">
        <v>361</v>
      </c>
      <c r="T756" s="2" t="s">
        <v>6405</v>
      </c>
      <c r="U756" s="2" t="str">
        <f aca="false">IF(AND(O756=R756,O756&lt;&gt;"UNSURE"),"Agree","Conflict/Unsure")</f>
        <v>Agree</v>
      </c>
      <c r="V756" s="2"/>
      <c r="W756" s="2"/>
      <c r="X756" s="2"/>
      <c r="Y756" s="2" t="n">
        <v>0.341</v>
      </c>
      <c r="Z756" s="2" t="n">
        <v>769</v>
      </c>
      <c r="AA756" s="2" t="s">
        <v>293</v>
      </c>
      <c r="AB756" s="2"/>
      <c r="AC756" s="2"/>
      <c r="AD756" s="2" t="s">
        <v>289</v>
      </c>
      <c r="AE756" s="2" t="s">
        <v>361</v>
      </c>
      <c r="AF756" s="2" t="s">
        <v>294</v>
      </c>
      <c r="AG756" s="9"/>
      <c r="AH756" s="9"/>
      <c r="AI756" s="9"/>
    </row>
    <row r="757" customFormat="false" ht="15" hidden="false" customHeight="false" outlineLevel="0" collapsed="false">
      <c r="A757" s="2" t="s">
        <v>6406</v>
      </c>
      <c r="B757" s="2" t="n">
        <v>756</v>
      </c>
      <c r="C757" s="2" t="s">
        <v>5561</v>
      </c>
      <c r="D757" s="2" t="s">
        <v>6407</v>
      </c>
      <c r="E757" s="2" t="s">
        <v>6408</v>
      </c>
      <c r="F757" s="2" t="s">
        <v>6409</v>
      </c>
      <c r="G757" s="2" t="s">
        <v>344</v>
      </c>
      <c r="H757" s="2" t="s">
        <v>2403</v>
      </c>
      <c r="I757" s="2" t="s">
        <v>6410</v>
      </c>
      <c r="J757" s="2" t="s">
        <v>6411</v>
      </c>
      <c r="K757" s="2" t="s">
        <v>303</v>
      </c>
      <c r="L757" s="2" t="s">
        <v>286</v>
      </c>
      <c r="M757" s="2" t="s">
        <v>348</v>
      </c>
      <c r="N757" s="2" t="s">
        <v>304</v>
      </c>
      <c r="O757" s="2" t="s">
        <v>289</v>
      </c>
      <c r="P757" s="2" t="s">
        <v>361</v>
      </c>
      <c r="Q757" s="2" t="s">
        <v>6412</v>
      </c>
      <c r="R757" s="2" t="s">
        <v>289</v>
      </c>
      <c r="S757" s="2" t="s">
        <v>361</v>
      </c>
      <c r="T757" s="2" t="s">
        <v>6413</v>
      </c>
      <c r="U757" s="2" t="str">
        <f aca="false">IF(AND(O757=R757,O757&lt;&gt;"UNSURE"),"Agree","Conflict/Unsure")</f>
        <v>Agree</v>
      </c>
      <c r="V757" s="2"/>
      <c r="W757" s="2"/>
      <c r="X757" s="2"/>
      <c r="Y757" s="2" t="n">
        <v>0.104</v>
      </c>
      <c r="Z757" s="2" t="n">
        <v>1752</v>
      </c>
      <c r="AA757" s="2" t="s">
        <v>293</v>
      </c>
      <c r="AB757" s="2"/>
      <c r="AC757" s="2"/>
      <c r="AD757" s="2" t="s">
        <v>289</v>
      </c>
      <c r="AE757" s="2" t="s">
        <v>361</v>
      </c>
      <c r="AF757" s="2" t="s">
        <v>294</v>
      </c>
      <c r="AG757" s="9"/>
      <c r="AH757" s="9"/>
      <c r="AI757" s="9"/>
    </row>
    <row r="758" customFormat="false" ht="15" hidden="false" customHeight="false" outlineLevel="0" collapsed="false">
      <c r="A758" s="2" t="s">
        <v>6414</v>
      </c>
      <c r="B758" s="2" t="n">
        <v>757</v>
      </c>
      <c r="C758" s="2" t="s">
        <v>5561</v>
      </c>
      <c r="D758" s="2" t="s">
        <v>6415</v>
      </c>
      <c r="E758" s="2"/>
      <c r="F758" s="2" t="s">
        <v>6416</v>
      </c>
      <c r="G758" s="2" t="s">
        <v>281</v>
      </c>
      <c r="H758" s="2" t="s">
        <v>595</v>
      </c>
      <c r="I758" s="2" t="s">
        <v>6417</v>
      </c>
      <c r="J758" s="2" t="s">
        <v>6418</v>
      </c>
      <c r="K758" s="2" t="s">
        <v>285</v>
      </c>
      <c r="L758" s="2" t="s">
        <v>286</v>
      </c>
      <c r="M758" s="2" t="s">
        <v>348</v>
      </c>
      <c r="N758" s="2" t="s">
        <v>152</v>
      </c>
      <c r="O758" s="2" t="s">
        <v>289</v>
      </c>
      <c r="P758" s="2" t="s">
        <v>290</v>
      </c>
      <c r="Q758" s="2" t="s">
        <v>6419</v>
      </c>
      <c r="R758" s="2" t="s">
        <v>289</v>
      </c>
      <c r="S758" s="2" t="s">
        <v>290</v>
      </c>
      <c r="T758" s="2" t="s">
        <v>6420</v>
      </c>
      <c r="U758" s="2" t="str">
        <f aca="false">IF(AND(O758=R758,O758&lt;&gt;"UNSURE"),"Agree","Conflict/Unsure")</f>
        <v>Agree</v>
      </c>
      <c r="V758" s="2"/>
      <c r="W758" s="2"/>
      <c r="X758" s="2"/>
      <c r="Y758" s="2" t="n">
        <v>0.385</v>
      </c>
      <c r="Z758" s="2" t="n">
        <v>670</v>
      </c>
      <c r="AA758" s="2" t="s">
        <v>293</v>
      </c>
      <c r="AB758" s="2"/>
      <c r="AC758" s="2"/>
      <c r="AD758" s="2" t="s">
        <v>289</v>
      </c>
      <c r="AE758" s="2" t="s">
        <v>290</v>
      </c>
      <c r="AF758" s="2" t="s">
        <v>294</v>
      </c>
      <c r="AG758" s="9"/>
      <c r="AH758" s="9"/>
      <c r="AI758" s="9"/>
    </row>
    <row r="759" customFormat="false" ht="15" hidden="false" customHeight="false" outlineLevel="0" collapsed="false">
      <c r="A759" s="2" t="s">
        <v>6421</v>
      </c>
      <c r="B759" s="2" t="n">
        <v>758</v>
      </c>
      <c r="C759" s="2" t="s">
        <v>5561</v>
      </c>
      <c r="D759" s="2" t="s">
        <v>6422</v>
      </c>
      <c r="E759" s="2" t="s">
        <v>6423</v>
      </c>
      <c r="F759" s="2" t="s">
        <v>6424</v>
      </c>
      <c r="G759" s="2" t="s">
        <v>344</v>
      </c>
      <c r="H759" s="2" t="s">
        <v>2225</v>
      </c>
      <c r="I759" s="2" t="s">
        <v>6425</v>
      </c>
      <c r="J759" s="2" t="s">
        <v>6426</v>
      </c>
      <c r="K759" s="2" t="s">
        <v>303</v>
      </c>
      <c r="L759" s="2" t="s">
        <v>286</v>
      </c>
      <c r="M759" s="2" t="s">
        <v>326</v>
      </c>
      <c r="N759" s="2" t="s">
        <v>1514</v>
      </c>
      <c r="O759" s="2" t="s">
        <v>350</v>
      </c>
      <c r="P759" s="2" t="s">
        <v>351</v>
      </c>
      <c r="Q759" s="2" t="s">
        <v>6427</v>
      </c>
      <c r="R759" s="2" t="s">
        <v>350</v>
      </c>
      <c r="S759" s="2" t="s">
        <v>351</v>
      </c>
      <c r="T759" s="2" t="s">
        <v>6428</v>
      </c>
      <c r="U759" s="2" t="str">
        <f aca="false">IF(AND(O759=R759,O759&lt;&gt;"UNSURE"),"Agree","Conflict/Unsure")</f>
        <v>Agree</v>
      </c>
      <c r="V759" s="2"/>
      <c r="W759" s="2"/>
      <c r="X759" s="2"/>
      <c r="Y759" s="2" t="n">
        <v>0.854</v>
      </c>
      <c r="Z759" s="2" t="n">
        <v>194</v>
      </c>
      <c r="AA759" s="2" t="s">
        <v>293</v>
      </c>
      <c r="AB759" s="2"/>
      <c r="AC759" s="2"/>
      <c r="AD759" s="2" t="s">
        <v>350</v>
      </c>
      <c r="AE759" s="2" t="s">
        <v>351</v>
      </c>
      <c r="AF759" s="2" t="s">
        <v>294</v>
      </c>
      <c r="AG759" s="9"/>
      <c r="AH759" s="9"/>
      <c r="AI759" s="9"/>
    </row>
    <row r="760" customFormat="false" ht="15" hidden="false" customHeight="false" outlineLevel="0" collapsed="false">
      <c r="A760" s="2" t="s">
        <v>6429</v>
      </c>
      <c r="B760" s="2" t="n">
        <v>759</v>
      </c>
      <c r="C760" s="2" t="s">
        <v>5561</v>
      </c>
      <c r="D760" s="2" t="s">
        <v>6430</v>
      </c>
      <c r="E760" s="2" t="s">
        <v>6431</v>
      </c>
      <c r="F760" s="2" t="s">
        <v>6432</v>
      </c>
      <c r="G760" s="2" t="s">
        <v>322</v>
      </c>
      <c r="H760" s="2" t="s">
        <v>641</v>
      </c>
      <c r="I760" s="2" t="s">
        <v>6433</v>
      </c>
      <c r="J760" s="2" t="s">
        <v>6434</v>
      </c>
      <c r="K760" s="2" t="s">
        <v>303</v>
      </c>
      <c r="L760" s="2" t="s">
        <v>286</v>
      </c>
      <c r="M760" s="2" t="s">
        <v>468</v>
      </c>
      <c r="N760" s="2" t="s">
        <v>304</v>
      </c>
      <c r="O760" s="2" t="s">
        <v>289</v>
      </c>
      <c r="P760" s="2" t="s">
        <v>361</v>
      </c>
      <c r="Q760" s="2" t="s">
        <v>6435</v>
      </c>
      <c r="R760" s="2" t="s">
        <v>289</v>
      </c>
      <c r="S760" s="2" t="s">
        <v>361</v>
      </c>
      <c r="T760" s="2" t="s">
        <v>6435</v>
      </c>
      <c r="U760" s="2" t="str">
        <f aca="false">IF(AND(O760=R760,O760&lt;&gt;"UNSURE"),"Agree","Conflict/Unsure")</f>
        <v>Agree</v>
      </c>
      <c r="V760" s="2"/>
      <c r="W760" s="2"/>
      <c r="X760" s="2"/>
      <c r="Y760" s="2" t="n">
        <v>0.334</v>
      </c>
      <c r="Z760" s="2" t="n">
        <v>786</v>
      </c>
      <c r="AA760" s="2" t="s">
        <v>293</v>
      </c>
      <c r="AB760" s="2"/>
      <c r="AC760" s="2"/>
      <c r="AD760" s="2" t="s">
        <v>289</v>
      </c>
      <c r="AE760" s="2" t="s">
        <v>361</v>
      </c>
      <c r="AF760" s="2" t="s">
        <v>294</v>
      </c>
      <c r="AG760" s="9"/>
      <c r="AH760" s="9"/>
      <c r="AI760" s="9"/>
    </row>
    <row r="761" customFormat="false" ht="15" hidden="false" customHeight="false" outlineLevel="0" collapsed="false">
      <c r="A761" s="2" t="s">
        <v>6436</v>
      </c>
      <c r="B761" s="2" t="n">
        <v>760</v>
      </c>
      <c r="C761" s="2" t="s">
        <v>5561</v>
      </c>
      <c r="D761" s="2" t="s">
        <v>6437</v>
      </c>
      <c r="E761" s="2" t="s">
        <v>6438</v>
      </c>
      <c r="F761" s="2" t="s">
        <v>6439</v>
      </c>
      <c r="G761" s="2" t="s">
        <v>344</v>
      </c>
      <c r="H761" s="2" t="s">
        <v>6440</v>
      </c>
      <c r="I761" s="2" t="s">
        <v>6441</v>
      </c>
      <c r="J761" s="2"/>
      <c r="K761" s="2" t="s">
        <v>303</v>
      </c>
      <c r="L761" s="2" t="s">
        <v>314</v>
      </c>
      <c r="M761" s="2" t="s">
        <v>3993</v>
      </c>
      <c r="N761" s="2" t="s">
        <v>161</v>
      </c>
      <c r="O761" s="2" t="s">
        <v>289</v>
      </c>
      <c r="P761" s="2" t="s">
        <v>361</v>
      </c>
      <c r="Q761" s="2" t="s">
        <v>6442</v>
      </c>
      <c r="R761" s="2" t="s">
        <v>289</v>
      </c>
      <c r="S761" s="2" t="s">
        <v>361</v>
      </c>
      <c r="T761" s="2" t="s">
        <v>6442</v>
      </c>
      <c r="U761" s="2" t="str">
        <f aca="false">IF(AND(O761=R761,O761&lt;&gt;"UNSURE"),"Agree","Conflict/Unsure")</f>
        <v>Agree</v>
      </c>
      <c r="V761" s="2"/>
      <c r="W761" s="2"/>
      <c r="X761" s="2"/>
      <c r="Y761" s="2" t="n">
        <v>0.316</v>
      </c>
      <c r="Z761" s="2" t="n">
        <v>820</v>
      </c>
      <c r="AA761" s="2" t="s">
        <v>293</v>
      </c>
      <c r="AB761" s="2"/>
      <c r="AC761" s="2"/>
      <c r="AD761" s="2" t="s">
        <v>289</v>
      </c>
      <c r="AE761" s="2" t="s">
        <v>361</v>
      </c>
      <c r="AF761" s="2" t="s">
        <v>294</v>
      </c>
      <c r="AG761" s="9"/>
      <c r="AH761" s="9"/>
      <c r="AI761" s="9"/>
    </row>
    <row r="762" customFormat="false" ht="15" hidden="false" customHeight="false" outlineLevel="0" collapsed="false">
      <c r="A762" s="2" t="s">
        <v>6443</v>
      </c>
      <c r="B762" s="2" t="n">
        <v>761</v>
      </c>
      <c r="C762" s="2" t="s">
        <v>5561</v>
      </c>
      <c r="D762" s="2" t="s">
        <v>6444</v>
      </c>
      <c r="E762" s="2" t="s">
        <v>6445</v>
      </c>
      <c r="F762" s="2" t="s">
        <v>6446</v>
      </c>
      <c r="G762" s="2" t="s">
        <v>322</v>
      </c>
      <c r="H762" s="2" t="s">
        <v>345</v>
      </c>
      <c r="I762" s="2" t="s">
        <v>6447</v>
      </c>
      <c r="J762" s="2" t="s">
        <v>6448</v>
      </c>
      <c r="K762" s="2" t="s">
        <v>303</v>
      </c>
      <c r="L762" s="2" t="s">
        <v>286</v>
      </c>
      <c r="M762" s="2" t="s">
        <v>6449</v>
      </c>
      <c r="N762" s="2" t="s">
        <v>578</v>
      </c>
      <c r="O762" s="2" t="s">
        <v>289</v>
      </c>
      <c r="P762" s="2" t="s">
        <v>361</v>
      </c>
      <c r="Q762" s="2" t="s">
        <v>6450</v>
      </c>
      <c r="R762" s="2" t="s">
        <v>289</v>
      </c>
      <c r="S762" s="2" t="s">
        <v>361</v>
      </c>
      <c r="T762" s="2" t="s">
        <v>6451</v>
      </c>
      <c r="U762" s="2" t="str">
        <f aca="false">IF(AND(O762=R762,O762&lt;&gt;"UNSURE"),"Agree","Conflict/Unsure")</f>
        <v>Agree</v>
      </c>
      <c r="V762" s="2"/>
      <c r="W762" s="2"/>
      <c r="X762" s="2"/>
      <c r="Y762" s="2" t="n">
        <v>0.645</v>
      </c>
      <c r="Z762" s="2" t="n">
        <v>341</v>
      </c>
      <c r="AA762" s="2" t="s">
        <v>771</v>
      </c>
      <c r="AB762" s="2" t="s">
        <v>289</v>
      </c>
      <c r="AC762" s="2" t="s">
        <v>6452</v>
      </c>
      <c r="AD762" s="2" t="s">
        <v>289</v>
      </c>
      <c r="AE762" s="2" t="s">
        <v>361</v>
      </c>
      <c r="AF762" s="2" t="s">
        <v>294</v>
      </c>
      <c r="AG762" s="9"/>
      <c r="AH762" s="9"/>
      <c r="AI762" s="9"/>
    </row>
    <row r="763" customFormat="false" ht="15" hidden="false" customHeight="false" outlineLevel="0" collapsed="false">
      <c r="A763" s="2" t="s">
        <v>6453</v>
      </c>
      <c r="B763" s="2" t="n">
        <v>762</v>
      </c>
      <c r="C763" s="2" t="s">
        <v>5561</v>
      </c>
      <c r="D763" s="2" t="s">
        <v>6454</v>
      </c>
      <c r="E763" s="2" t="s">
        <v>6455</v>
      </c>
      <c r="F763" s="2" t="s">
        <v>6456</v>
      </c>
      <c r="G763" s="2" t="s">
        <v>322</v>
      </c>
      <c r="H763" s="2" t="s">
        <v>3628</v>
      </c>
      <c r="I763" s="2" t="s">
        <v>6457</v>
      </c>
      <c r="J763" s="2" t="s">
        <v>6458</v>
      </c>
      <c r="K763" s="2" t="s">
        <v>303</v>
      </c>
      <c r="L763" s="2" t="s">
        <v>286</v>
      </c>
      <c r="M763" s="2" t="s">
        <v>6459</v>
      </c>
      <c r="N763" s="2" t="s">
        <v>625</v>
      </c>
      <c r="O763" s="2" t="s">
        <v>289</v>
      </c>
      <c r="P763" s="2" t="s">
        <v>361</v>
      </c>
      <c r="Q763" s="2" t="s">
        <v>6460</v>
      </c>
      <c r="R763" s="2" t="s">
        <v>289</v>
      </c>
      <c r="S763" s="2" t="s">
        <v>361</v>
      </c>
      <c r="T763" s="2" t="s">
        <v>6461</v>
      </c>
      <c r="U763" s="2" t="str">
        <f aca="false">IF(AND(O763=R763,O763&lt;&gt;"UNSURE"),"Agree","Conflict/Unsure")</f>
        <v>Agree</v>
      </c>
      <c r="V763" s="2"/>
      <c r="W763" s="2"/>
      <c r="X763" s="2"/>
      <c r="Y763" s="2" t="n">
        <v>0.627</v>
      </c>
      <c r="Z763" s="2" t="n">
        <v>352</v>
      </c>
      <c r="AA763" s="2" t="s">
        <v>771</v>
      </c>
      <c r="AB763" s="2" t="s">
        <v>289</v>
      </c>
      <c r="AC763" s="2" t="s">
        <v>6462</v>
      </c>
      <c r="AD763" s="2" t="s">
        <v>289</v>
      </c>
      <c r="AE763" s="2" t="s">
        <v>361</v>
      </c>
      <c r="AF763" s="2" t="s">
        <v>294</v>
      </c>
      <c r="AG763" s="9"/>
      <c r="AH763" s="9"/>
      <c r="AI763" s="9"/>
    </row>
    <row r="764" customFormat="false" ht="15" hidden="false" customHeight="false" outlineLevel="0" collapsed="false">
      <c r="A764" s="2" t="s">
        <v>6463</v>
      </c>
      <c r="B764" s="2" t="n">
        <v>763</v>
      </c>
      <c r="C764" s="2" t="s">
        <v>6464</v>
      </c>
      <c r="D764" s="2" t="s">
        <v>6465</v>
      </c>
      <c r="E764" s="2"/>
      <c r="F764" s="2" t="s">
        <v>6466</v>
      </c>
      <c r="G764" s="2" t="s">
        <v>322</v>
      </c>
      <c r="H764" s="2" t="s">
        <v>6467</v>
      </c>
      <c r="I764" s="2" t="s">
        <v>6468</v>
      </c>
      <c r="J764" s="2"/>
      <c r="K764" s="2" t="s">
        <v>1871</v>
      </c>
      <c r="L764" s="2" t="s">
        <v>314</v>
      </c>
      <c r="M764" s="2" t="s">
        <v>348</v>
      </c>
      <c r="N764" s="2" t="s">
        <v>780</v>
      </c>
      <c r="O764" s="2" t="s">
        <v>289</v>
      </c>
      <c r="P764" s="2" t="s">
        <v>290</v>
      </c>
      <c r="Q764" s="2" t="s">
        <v>6469</v>
      </c>
      <c r="R764" s="2" t="s">
        <v>1198</v>
      </c>
      <c r="S764" s="2" t="s">
        <v>351</v>
      </c>
      <c r="T764" s="2" t="s">
        <v>6470</v>
      </c>
      <c r="U764" s="2" t="str">
        <f aca="false">IF(AND(O764=R764,O764&lt;&gt;"UNSURE"),"Agree","Conflict/Unsure")</f>
        <v>Conflict/Unsure</v>
      </c>
      <c r="V764" s="2" t="s">
        <v>289</v>
      </c>
      <c r="W764" s="2" t="s">
        <v>305</v>
      </c>
      <c r="X764" s="2" t="s">
        <v>6471</v>
      </c>
      <c r="Y764" s="2" t="n">
        <v>0.156</v>
      </c>
      <c r="Z764" s="2" t="n">
        <v>1460</v>
      </c>
      <c r="AA764" s="2" t="s">
        <v>293</v>
      </c>
      <c r="AB764" s="2"/>
      <c r="AC764" s="2"/>
      <c r="AD764" s="2" t="s">
        <v>289</v>
      </c>
      <c r="AE764" s="2" t="s">
        <v>305</v>
      </c>
      <c r="AF764" s="2" t="s">
        <v>1202</v>
      </c>
      <c r="AG764" s="9"/>
      <c r="AH764" s="9"/>
      <c r="AI764" s="9"/>
    </row>
    <row r="765" customFormat="false" ht="15" hidden="false" customHeight="false" outlineLevel="0" collapsed="false">
      <c r="A765" s="2" t="s">
        <v>6472</v>
      </c>
      <c r="B765" s="2" t="n">
        <v>764</v>
      </c>
      <c r="C765" s="2" t="s">
        <v>6464</v>
      </c>
      <c r="D765" s="2" t="s">
        <v>6473</v>
      </c>
      <c r="E765" s="2" t="s">
        <v>6474</v>
      </c>
      <c r="F765" s="2" t="s">
        <v>6475</v>
      </c>
      <c r="G765" s="2" t="s">
        <v>322</v>
      </c>
      <c r="H765" s="2" t="s">
        <v>323</v>
      </c>
      <c r="I765" s="2" t="s">
        <v>6476</v>
      </c>
      <c r="J765" s="2"/>
      <c r="K765" s="2" t="s">
        <v>325</v>
      </c>
      <c r="L765" s="2" t="s">
        <v>314</v>
      </c>
      <c r="M765" s="2" t="s">
        <v>6477</v>
      </c>
      <c r="N765" s="2" t="s">
        <v>1333</v>
      </c>
      <c r="O765" s="2" t="s">
        <v>289</v>
      </c>
      <c r="P765" s="2" t="s">
        <v>361</v>
      </c>
      <c r="Q765" s="2" t="s">
        <v>6478</v>
      </c>
      <c r="R765" s="2" t="s">
        <v>289</v>
      </c>
      <c r="S765" s="2" t="s">
        <v>361</v>
      </c>
      <c r="T765" s="2" t="s">
        <v>6479</v>
      </c>
      <c r="U765" s="2" t="str">
        <f aca="false">IF(AND(O765=R765,O765&lt;&gt;"UNSURE"),"Agree","Conflict/Unsure")</f>
        <v>Agree</v>
      </c>
      <c r="V765" s="2"/>
      <c r="W765" s="2"/>
      <c r="X765" s="2"/>
      <c r="Y765" s="2" t="n">
        <v>0.228</v>
      </c>
      <c r="Z765" s="2" t="n">
        <v>1130</v>
      </c>
      <c r="AA765" s="2" t="s">
        <v>293</v>
      </c>
      <c r="AB765" s="2"/>
      <c r="AC765" s="2"/>
      <c r="AD765" s="2" t="s">
        <v>289</v>
      </c>
      <c r="AE765" s="2" t="s">
        <v>361</v>
      </c>
      <c r="AF765" s="2" t="s">
        <v>294</v>
      </c>
      <c r="AG765" s="9"/>
      <c r="AH765" s="9"/>
      <c r="AI765" s="9"/>
    </row>
    <row r="766" customFormat="false" ht="15" hidden="false" customHeight="false" outlineLevel="0" collapsed="false">
      <c r="A766" s="2" t="s">
        <v>6480</v>
      </c>
      <c r="B766" s="2" t="n">
        <v>765</v>
      </c>
      <c r="C766" s="2" t="s">
        <v>6464</v>
      </c>
      <c r="D766" s="2" t="s">
        <v>6481</v>
      </c>
      <c r="E766" s="2" t="s">
        <v>6482</v>
      </c>
      <c r="F766" s="2" t="s">
        <v>6483</v>
      </c>
      <c r="G766" s="2" t="s">
        <v>344</v>
      </c>
      <c r="H766" s="2" t="s">
        <v>2588</v>
      </c>
      <c r="I766" s="2" t="s">
        <v>6484</v>
      </c>
      <c r="J766" s="2"/>
      <c r="K766" s="2" t="s">
        <v>436</v>
      </c>
      <c r="L766" s="2" t="s">
        <v>314</v>
      </c>
      <c r="M766" s="2" t="s">
        <v>287</v>
      </c>
      <c r="N766" s="2" t="s">
        <v>161</v>
      </c>
      <c r="O766" s="2" t="s">
        <v>289</v>
      </c>
      <c r="P766" s="2" t="s">
        <v>290</v>
      </c>
      <c r="Q766" s="2" t="s">
        <v>6485</v>
      </c>
      <c r="R766" s="2" t="s">
        <v>289</v>
      </c>
      <c r="S766" s="2" t="s">
        <v>290</v>
      </c>
      <c r="T766" s="2" t="s">
        <v>6486</v>
      </c>
      <c r="U766" s="2" t="str">
        <f aca="false">IF(AND(O766=R766,O766&lt;&gt;"UNSURE"),"Agree","Conflict/Unsure")</f>
        <v>Agree</v>
      </c>
      <c r="V766" s="2"/>
      <c r="W766" s="2"/>
      <c r="X766" s="2"/>
      <c r="Y766" s="2" t="n">
        <v>-0.045</v>
      </c>
      <c r="Z766" s="2" t="n">
        <v>2142</v>
      </c>
      <c r="AA766" s="2" t="s">
        <v>293</v>
      </c>
      <c r="AB766" s="2"/>
      <c r="AC766" s="2"/>
      <c r="AD766" s="2" t="s">
        <v>289</v>
      </c>
      <c r="AE766" s="2" t="s">
        <v>290</v>
      </c>
      <c r="AF766" s="2" t="s">
        <v>294</v>
      </c>
      <c r="AG766" s="9"/>
      <c r="AH766" s="9"/>
      <c r="AI766" s="9"/>
    </row>
    <row r="767" customFormat="false" ht="15" hidden="false" customHeight="false" outlineLevel="0" collapsed="false">
      <c r="A767" s="2" t="s">
        <v>6487</v>
      </c>
      <c r="B767" s="2" t="n">
        <v>766</v>
      </c>
      <c r="C767" s="2" t="s">
        <v>6464</v>
      </c>
      <c r="D767" s="2" t="s">
        <v>6488</v>
      </c>
      <c r="E767" s="2" t="s">
        <v>6489</v>
      </c>
      <c r="F767" s="2" t="s">
        <v>6490</v>
      </c>
      <c r="G767" s="2" t="s">
        <v>322</v>
      </c>
      <c r="H767" s="2" t="s">
        <v>345</v>
      </c>
      <c r="I767" s="2" t="s">
        <v>6491</v>
      </c>
      <c r="J767" s="2" t="s">
        <v>6492</v>
      </c>
      <c r="K767" s="2" t="s">
        <v>303</v>
      </c>
      <c r="L767" s="2" t="s">
        <v>286</v>
      </c>
      <c r="M767" s="2" t="s">
        <v>326</v>
      </c>
      <c r="N767" s="2" t="s">
        <v>578</v>
      </c>
      <c r="O767" s="2" t="s">
        <v>289</v>
      </c>
      <c r="P767" s="2" t="s">
        <v>361</v>
      </c>
      <c r="Q767" s="2" t="s">
        <v>6493</v>
      </c>
      <c r="R767" s="2" t="s">
        <v>289</v>
      </c>
      <c r="S767" s="2" t="s">
        <v>361</v>
      </c>
      <c r="T767" s="2" t="s">
        <v>6494</v>
      </c>
      <c r="U767" s="2" t="str">
        <f aca="false">IF(AND(O767=R767,O767&lt;&gt;"UNSURE"),"Agree","Conflict/Unsure")</f>
        <v>Agree</v>
      </c>
      <c r="V767" s="2"/>
      <c r="W767" s="2"/>
      <c r="X767" s="2"/>
      <c r="Y767" s="2" t="n">
        <v>0.606</v>
      </c>
      <c r="Z767" s="2" t="n">
        <v>370</v>
      </c>
      <c r="AA767" s="2" t="s">
        <v>771</v>
      </c>
      <c r="AB767" s="2" t="s">
        <v>289</v>
      </c>
      <c r="AC767" s="2" t="s">
        <v>6495</v>
      </c>
      <c r="AD767" s="2" t="s">
        <v>289</v>
      </c>
      <c r="AE767" s="2" t="s">
        <v>361</v>
      </c>
      <c r="AF767" s="2" t="s">
        <v>294</v>
      </c>
      <c r="AG767" s="9"/>
      <c r="AH767" s="9"/>
      <c r="AI767" s="9"/>
    </row>
    <row r="768" customFormat="false" ht="15" hidden="false" customHeight="false" outlineLevel="0" collapsed="false">
      <c r="A768" s="2" t="s">
        <v>6496</v>
      </c>
      <c r="B768" s="2" t="n">
        <v>767</v>
      </c>
      <c r="C768" s="2" t="s">
        <v>6464</v>
      </c>
      <c r="D768" s="2" t="s">
        <v>6497</v>
      </c>
      <c r="E768" s="2" t="s">
        <v>6498</v>
      </c>
      <c r="F768" s="2" t="s">
        <v>6499</v>
      </c>
      <c r="G768" s="2" t="s">
        <v>344</v>
      </c>
      <c r="H768" s="2" t="s">
        <v>595</v>
      </c>
      <c r="I768" s="2" t="s">
        <v>6500</v>
      </c>
      <c r="J768" s="2" t="s">
        <v>6501</v>
      </c>
      <c r="K768" s="2" t="s">
        <v>303</v>
      </c>
      <c r="L768" s="2" t="s">
        <v>286</v>
      </c>
      <c r="M768" s="2" t="s">
        <v>458</v>
      </c>
      <c r="N768" s="2" t="s">
        <v>1514</v>
      </c>
      <c r="O768" s="2" t="s">
        <v>350</v>
      </c>
      <c r="P768" s="2" t="s">
        <v>351</v>
      </c>
      <c r="Q768" s="2" t="s">
        <v>6502</v>
      </c>
      <c r="R768" s="2" t="s">
        <v>350</v>
      </c>
      <c r="S768" s="2" t="s">
        <v>351</v>
      </c>
      <c r="T768" s="2" t="s">
        <v>6503</v>
      </c>
      <c r="U768" s="2" t="str">
        <f aca="false">IF(AND(O768=R768,O768&lt;&gt;"UNSURE"),"Agree","Conflict/Unsure")</f>
        <v>Agree</v>
      </c>
      <c r="V768" s="2"/>
      <c r="W768" s="2"/>
      <c r="X768" s="2"/>
      <c r="Y768" s="2" t="n">
        <v>0.951</v>
      </c>
      <c r="Z768" s="2" t="n">
        <v>113</v>
      </c>
      <c r="AA768" s="2" t="s">
        <v>293</v>
      </c>
      <c r="AB768" s="2"/>
      <c r="AC768" s="2"/>
      <c r="AD768" s="2" t="s">
        <v>350</v>
      </c>
      <c r="AE768" s="2" t="s">
        <v>351</v>
      </c>
      <c r="AF768" s="2" t="s">
        <v>294</v>
      </c>
      <c r="AG768" s="9"/>
      <c r="AH768" s="9"/>
      <c r="AI768" s="9"/>
    </row>
    <row r="769" customFormat="false" ht="15" hidden="false" customHeight="false" outlineLevel="0" collapsed="false">
      <c r="A769" s="2" t="s">
        <v>6504</v>
      </c>
      <c r="B769" s="2" t="n">
        <v>768</v>
      </c>
      <c r="C769" s="2" t="s">
        <v>6464</v>
      </c>
      <c r="D769" s="2" t="s">
        <v>6505</v>
      </c>
      <c r="E769" s="2" t="s">
        <v>6506</v>
      </c>
      <c r="F769" s="2" t="s">
        <v>6507</v>
      </c>
      <c r="G769" s="2" t="s">
        <v>281</v>
      </c>
      <c r="H769" s="2" t="s">
        <v>6508</v>
      </c>
      <c r="I769" s="2" t="s">
        <v>6509</v>
      </c>
      <c r="J769" s="2"/>
      <c r="K769" s="2" t="s">
        <v>303</v>
      </c>
      <c r="L769" s="2" t="s">
        <v>286</v>
      </c>
      <c r="M769" s="2" t="s">
        <v>6510</v>
      </c>
      <c r="N769" s="2" t="s">
        <v>167</v>
      </c>
      <c r="O769" s="2" t="s">
        <v>289</v>
      </c>
      <c r="P769" s="2" t="s">
        <v>290</v>
      </c>
      <c r="Q769" s="2" t="s">
        <v>6511</v>
      </c>
      <c r="R769" s="2" t="s">
        <v>289</v>
      </c>
      <c r="S769" s="2" t="s">
        <v>290</v>
      </c>
      <c r="T769" s="2" t="s">
        <v>6512</v>
      </c>
      <c r="U769" s="2" t="str">
        <f aca="false">IF(AND(O769=R769,O769&lt;&gt;"UNSURE"),"Agree","Conflict/Unsure")</f>
        <v>Agree</v>
      </c>
      <c r="V769" s="2"/>
      <c r="W769" s="2"/>
      <c r="X769" s="2"/>
      <c r="Y769" s="2" t="n">
        <v>0.088</v>
      </c>
      <c r="Z769" s="2" t="n">
        <v>1826</v>
      </c>
      <c r="AA769" s="2" t="s">
        <v>293</v>
      </c>
      <c r="AB769" s="2"/>
      <c r="AC769" s="2"/>
      <c r="AD769" s="2" t="s">
        <v>289</v>
      </c>
      <c r="AE769" s="2" t="s">
        <v>290</v>
      </c>
      <c r="AF769" s="2" t="s">
        <v>294</v>
      </c>
      <c r="AG769" s="9"/>
      <c r="AH769" s="9"/>
      <c r="AI769" s="9"/>
    </row>
    <row r="770" customFormat="false" ht="15" hidden="false" customHeight="false" outlineLevel="0" collapsed="false">
      <c r="A770" s="2" t="s">
        <v>6513</v>
      </c>
      <c r="B770" s="2" t="n">
        <v>769</v>
      </c>
      <c r="C770" s="2" t="s">
        <v>6464</v>
      </c>
      <c r="D770" s="2" t="s">
        <v>6514</v>
      </c>
      <c r="E770" s="2" t="s">
        <v>6515</v>
      </c>
      <c r="F770" s="2" t="s">
        <v>2101</v>
      </c>
      <c r="G770" s="2" t="s">
        <v>322</v>
      </c>
      <c r="H770" s="2" t="s">
        <v>575</v>
      </c>
      <c r="I770" s="2" t="s">
        <v>6516</v>
      </c>
      <c r="J770" s="2" t="s">
        <v>6517</v>
      </c>
      <c r="K770" s="2" t="s">
        <v>303</v>
      </c>
      <c r="L770" s="2" t="s">
        <v>286</v>
      </c>
      <c r="M770" s="2" t="s">
        <v>400</v>
      </c>
      <c r="N770" s="2" t="s">
        <v>578</v>
      </c>
      <c r="O770" s="2" t="s">
        <v>289</v>
      </c>
      <c r="P770" s="2" t="s">
        <v>361</v>
      </c>
      <c r="Q770" s="2" t="s">
        <v>6518</v>
      </c>
      <c r="R770" s="2" t="s">
        <v>289</v>
      </c>
      <c r="S770" s="2" t="s">
        <v>361</v>
      </c>
      <c r="T770" s="2" t="s">
        <v>6518</v>
      </c>
      <c r="U770" s="2" t="str">
        <f aca="false">IF(AND(O770=R770,O770&lt;&gt;"UNSURE"),"Agree","Conflict/Unsure")</f>
        <v>Agree</v>
      </c>
      <c r="V770" s="2"/>
      <c r="W770" s="2"/>
      <c r="X770" s="2"/>
      <c r="Y770" s="2" t="n">
        <v>0.131</v>
      </c>
      <c r="Z770" s="2" t="n">
        <v>1600</v>
      </c>
      <c r="AA770" s="2" t="s">
        <v>293</v>
      </c>
      <c r="AB770" s="2"/>
      <c r="AC770" s="2"/>
      <c r="AD770" s="2" t="s">
        <v>289</v>
      </c>
      <c r="AE770" s="2" t="s">
        <v>361</v>
      </c>
      <c r="AF770" s="2" t="s">
        <v>294</v>
      </c>
      <c r="AG770" s="9"/>
      <c r="AH770" s="9"/>
      <c r="AI770" s="9"/>
    </row>
    <row r="771" customFormat="false" ht="15" hidden="false" customHeight="false" outlineLevel="0" collapsed="false">
      <c r="A771" s="2" t="s">
        <v>6519</v>
      </c>
      <c r="B771" s="2" t="n">
        <v>770</v>
      </c>
      <c r="C771" s="2" t="s">
        <v>6464</v>
      </c>
      <c r="D771" s="2" t="s">
        <v>6520</v>
      </c>
      <c r="E771" s="2" t="s">
        <v>6521</v>
      </c>
      <c r="F771" s="2" t="s">
        <v>6522</v>
      </c>
      <c r="G771" s="2" t="s">
        <v>281</v>
      </c>
      <c r="H771" s="2" t="s">
        <v>874</v>
      </c>
      <c r="I771" s="2" t="s">
        <v>6523</v>
      </c>
      <c r="J771" s="2"/>
      <c r="K771" s="2" t="s">
        <v>436</v>
      </c>
      <c r="L771" s="2" t="s">
        <v>314</v>
      </c>
      <c r="M771" s="2" t="s">
        <v>400</v>
      </c>
      <c r="N771" s="2" t="s">
        <v>438</v>
      </c>
      <c r="O771" s="2" t="s">
        <v>289</v>
      </c>
      <c r="P771" s="2" t="s">
        <v>290</v>
      </c>
      <c r="Q771" s="2" t="s">
        <v>6524</v>
      </c>
      <c r="R771" s="2" t="s">
        <v>289</v>
      </c>
      <c r="S771" s="2" t="s">
        <v>290</v>
      </c>
      <c r="T771" s="2" t="s">
        <v>6525</v>
      </c>
      <c r="U771" s="2" t="str">
        <f aca="false">IF(AND(O771=R771,O771&lt;&gt;"UNSURE"),"Agree","Conflict/Unsure")</f>
        <v>Agree</v>
      </c>
      <c r="V771" s="2"/>
      <c r="W771" s="2"/>
      <c r="X771" s="2"/>
      <c r="Y771" s="2" t="n">
        <v>0.091</v>
      </c>
      <c r="Z771" s="2" t="n">
        <v>1815</v>
      </c>
      <c r="AA771" s="2" t="s">
        <v>293</v>
      </c>
      <c r="AB771" s="2"/>
      <c r="AC771" s="2"/>
      <c r="AD771" s="2" t="s">
        <v>289</v>
      </c>
      <c r="AE771" s="2" t="s">
        <v>290</v>
      </c>
      <c r="AF771" s="2" t="s">
        <v>294</v>
      </c>
      <c r="AG771" s="9"/>
      <c r="AH771" s="9"/>
      <c r="AI771" s="9"/>
    </row>
    <row r="772" customFormat="false" ht="15" hidden="false" customHeight="false" outlineLevel="0" collapsed="false">
      <c r="A772" s="2" t="s">
        <v>6526</v>
      </c>
      <c r="B772" s="2" t="n">
        <v>771</v>
      </c>
      <c r="C772" s="2" t="s">
        <v>6464</v>
      </c>
      <c r="D772" s="2" t="s">
        <v>6527</v>
      </c>
      <c r="E772" s="2" t="s">
        <v>6528</v>
      </c>
      <c r="F772" s="2" t="s">
        <v>6529</v>
      </c>
      <c r="G772" s="2" t="s">
        <v>281</v>
      </c>
      <c r="H772" s="2" t="s">
        <v>3680</v>
      </c>
      <c r="I772" s="2" t="s">
        <v>6530</v>
      </c>
      <c r="J772" s="2"/>
      <c r="K772" s="2" t="s">
        <v>303</v>
      </c>
      <c r="L772" s="2" t="s">
        <v>516</v>
      </c>
      <c r="M772" s="2" t="s">
        <v>348</v>
      </c>
      <c r="N772" s="2" t="s">
        <v>161</v>
      </c>
      <c r="O772" s="2" t="s">
        <v>289</v>
      </c>
      <c r="P772" s="2" t="s">
        <v>305</v>
      </c>
      <c r="Q772" s="2" t="s">
        <v>6531</v>
      </c>
      <c r="R772" s="2" t="s">
        <v>289</v>
      </c>
      <c r="S772" s="2" t="s">
        <v>305</v>
      </c>
      <c r="T772" s="2" t="s">
        <v>6532</v>
      </c>
      <c r="U772" s="2" t="str">
        <f aca="false">IF(AND(O772=R772,O772&lt;&gt;"UNSURE"),"Agree","Conflict/Unsure")</f>
        <v>Agree</v>
      </c>
      <c r="V772" s="2"/>
      <c r="W772" s="2"/>
      <c r="X772" s="2"/>
      <c r="Y772" s="2" t="n">
        <v>0.217</v>
      </c>
      <c r="Z772" s="2" t="n">
        <v>1179</v>
      </c>
      <c r="AA772" s="2" t="s">
        <v>293</v>
      </c>
      <c r="AB772" s="2"/>
      <c r="AC772" s="2"/>
      <c r="AD772" s="2" t="s">
        <v>289</v>
      </c>
      <c r="AE772" s="2" t="s">
        <v>305</v>
      </c>
      <c r="AF772" s="2" t="s">
        <v>294</v>
      </c>
      <c r="AG772" s="9"/>
      <c r="AH772" s="9"/>
      <c r="AI772" s="9"/>
    </row>
    <row r="773" customFormat="false" ht="15" hidden="false" customHeight="false" outlineLevel="0" collapsed="false">
      <c r="A773" s="2" t="s">
        <v>6533</v>
      </c>
      <c r="B773" s="2" t="n">
        <v>772</v>
      </c>
      <c r="C773" s="2" t="s">
        <v>6464</v>
      </c>
      <c r="D773" s="2" t="s">
        <v>6534</v>
      </c>
      <c r="E773" s="2" t="s">
        <v>6535</v>
      </c>
      <c r="F773" s="2" t="s">
        <v>6536</v>
      </c>
      <c r="G773" s="2" t="s">
        <v>344</v>
      </c>
      <c r="H773" s="2" t="s">
        <v>641</v>
      </c>
      <c r="I773" s="2" t="s">
        <v>6537</v>
      </c>
      <c r="J773" s="2" t="s">
        <v>6538</v>
      </c>
      <c r="K773" s="2" t="s">
        <v>303</v>
      </c>
      <c r="L773" s="2" t="s">
        <v>286</v>
      </c>
      <c r="M773" s="2" t="s">
        <v>3177</v>
      </c>
      <c r="N773" s="2" t="s">
        <v>304</v>
      </c>
      <c r="O773" s="2" t="s">
        <v>289</v>
      </c>
      <c r="P773" s="2" t="s">
        <v>361</v>
      </c>
      <c r="Q773" s="2" t="s">
        <v>6539</v>
      </c>
      <c r="R773" s="2" t="s">
        <v>289</v>
      </c>
      <c r="S773" s="2" t="s">
        <v>361</v>
      </c>
      <c r="T773" s="2" t="s">
        <v>6540</v>
      </c>
      <c r="U773" s="2" t="str">
        <f aca="false">IF(AND(O773=R773,O773&lt;&gt;"UNSURE"),"Agree","Conflict/Unsure")</f>
        <v>Agree</v>
      </c>
      <c r="V773" s="2"/>
      <c r="W773" s="2"/>
      <c r="X773" s="2"/>
      <c r="Y773" s="2" t="n">
        <v>0.388</v>
      </c>
      <c r="Z773" s="2" t="n">
        <v>656</v>
      </c>
      <c r="AA773" s="2" t="s">
        <v>293</v>
      </c>
      <c r="AB773" s="2"/>
      <c r="AC773" s="2"/>
      <c r="AD773" s="2" t="s">
        <v>289</v>
      </c>
      <c r="AE773" s="2" t="s">
        <v>361</v>
      </c>
      <c r="AF773" s="2" t="s">
        <v>294</v>
      </c>
      <c r="AG773" s="9"/>
      <c r="AH773" s="9"/>
      <c r="AI773" s="9"/>
    </row>
    <row r="774" customFormat="false" ht="15" hidden="false" customHeight="false" outlineLevel="0" collapsed="false">
      <c r="A774" s="2" t="s">
        <v>6541</v>
      </c>
      <c r="B774" s="2" t="n">
        <v>773</v>
      </c>
      <c r="C774" s="2" t="s">
        <v>6464</v>
      </c>
      <c r="D774" s="2" t="s">
        <v>6542</v>
      </c>
      <c r="E774" s="2" t="s">
        <v>6543</v>
      </c>
      <c r="F774" s="2" t="s">
        <v>6544</v>
      </c>
      <c r="G774" s="2" t="s">
        <v>322</v>
      </c>
      <c r="H774" s="2" t="s">
        <v>6545</v>
      </c>
      <c r="I774" s="2" t="s">
        <v>6546</v>
      </c>
      <c r="J774" s="2"/>
      <c r="K774" s="2" t="s">
        <v>436</v>
      </c>
      <c r="L774" s="2" t="s">
        <v>314</v>
      </c>
      <c r="M774" s="2" t="s">
        <v>779</v>
      </c>
      <c r="N774" s="2" t="s">
        <v>161</v>
      </c>
      <c r="O774" s="2" t="s">
        <v>289</v>
      </c>
      <c r="P774" s="2" t="s">
        <v>305</v>
      </c>
      <c r="Q774" s="2" t="s">
        <v>6547</v>
      </c>
      <c r="R774" s="2" t="s">
        <v>289</v>
      </c>
      <c r="S774" s="2" t="s">
        <v>361</v>
      </c>
      <c r="T774" s="2" t="s">
        <v>6548</v>
      </c>
      <c r="U774" s="2" t="str">
        <f aca="false">IF(AND(O774=R774,O774&lt;&gt;"UNSURE"),"Agree","Conflict/Unsure")</f>
        <v>Agree</v>
      </c>
      <c r="V774" s="2"/>
      <c r="W774" s="2"/>
      <c r="X774" s="2"/>
      <c r="Y774" s="2" t="n">
        <v>0.238</v>
      </c>
      <c r="Z774" s="2" t="n">
        <v>1076</v>
      </c>
      <c r="AA774" s="2" t="s">
        <v>293</v>
      </c>
      <c r="AB774" s="2"/>
      <c r="AC774" s="2"/>
      <c r="AD774" s="2" t="s">
        <v>289</v>
      </c>
      <c r="AE774" s="2" t="s">
        <v>305</v>
      </c>
      <c r="AF774" s="2" t="s">
        <v>294</v>
      </c>
      <c r="AG774" s="9"/>
      <c r="AH774" s="9"/>
      <c r="AI774" s="9"/>
    </row>
    <row r="775" customFormat="false" ht="15" hidden="false" customHeight="false" outlineLevel="0" collapsed="false">
      <c r="A775" s="2" t="s">
        <v>6549</v>
      </c>
      <c r="B775" s="2" t="n">
        <v>774</v>
      </c>
      <c r="C775" s="2" t="s">
        <v>6464</v>
      </c>
      <c r="D775" s="2" t="s">
        <v>6550</v>
      </c>
      <c r="E775" s="2" t="s">
        <v>6551</v>
      </c>
      <c r="F775" s="2" t="s">
        <v>6552</v>
      </c>
      <c r="G775" s="2" t="s">
        <v>344</v>
      </c>
      <c r="H775" s="2" t="s">
        <v>1616</v>
      </c>
      <c r="I775" s="2" t="s">
        <v>6553</v>
      </c>
      <c r="J775" s="2"/>
      <c r="K775" s="2" t="s">
        <v>325</v>
      </c>
      <c r="L775" s="2" t="s">
        <v>314</v>
      </c>
      <c r="M775" s="2" t="s">
        <v>2088</v>
      </c>
      <c r="N775" s="2" t="s">
        <v>196</v>
      </c>
      <c r="O775" s="2" t="s">
        <v>350</v>
      </c>
      <c r="P775" s="2" t="s">
        <v>351</v>
      </c>
      <c r="Q775" s="2" t="s">
        <v>6554</v>
      </c>
      <c r="R775" s="2" t="s">
        <v>350</v>
      </c>
      <c r="S775" s="2" t="s">
        <v>351</v>
      </c>
      <c r="T775" s="2" t="s">
        <v>6555</v>
      </c>
      <c r="U775" s="2" t="str">
        <f aca="false">IF(AND(O775=R775,O775&lt;&gt;"UNSURE"),"Agree","Conflict/Unsure")</f>
        <v>Agree</v>
      </c>
      <c r="V775" s="2"/>
      <c r="W775" s="2"/>
      <c r="X775" s="2"/>
      <c r="Y775" s="2" t="n">
        <v>0.353</v>
      </c>
      <c r="Z775" s="2" t="n">
        <v>737</v>
      </c>
      <c r="AA775" s="2" t="s">
        <v>293</v>
      </c>
      <c r="AB775" s="2"/>
      <c r="AC775" s="2"/>
      <c r="AD775" s="2" t="s">
        <v>350</v>
      </c>
      <c r="AE775" s="2" t="s">
        <v>351</v>
      </c>
      <c r="AF775" s="2" t="s">
        <v>294</v>
      </c>
      <c r="AG775" s="9"/>
      <c r="AH775" s="9"/>
      <c r="AI775" s="9"/>
    </row>
    <row r="776" customFormat="false" ht="15" hidden="false" customHeight="false" outlineLevel="0" collapsed="false">
      <c r="A776" s="2" t="s">
        <v>6556</v>
      </c>
      <c r="B776" s="2" t="n">
        <v>775</v>
      </c>
      <c r="C776" s="2" t="s">
        <v>6464</v>
      </c>
      <c r="D776" s="2" t="s">
        <v>6557</v>
      </c>
      <c r="E776" s="2" t="s">
        <v>6558</v>
      </c>
      <c r="F776" s="2" t="s">
        <v>6559</v>
      </c>
      <c r="G776" s="2" t="s">
        <v>344</v>
      </c>
      <c r="H776" s="2" t="s">
        <v>6560</v>
      </c>
      <c r="I776" s="2" t="s">
        <v>6561</v>
      </c>
      <c r="J776" s="2" t="s">
        <v>6562</v>
      </c>
      <c r="K776" s="2" t="s">
        <v>303</v>
      </c>
      <c r="L776" s="2" t="s">
        <v>5634</v>
      </c>
      <c r="M776" s="2" t="s">
        <v>2650</v>
      </c>
      <c r="N776" s="2" t="s">
        <v>943</v>
      </c>
      <c r="O776" s="2" t="s">
        <v>289</v>
      </c>
      <c r="P776" s="2" t="s">
        <v>361</v>
      </c>
      <c r="Q776" s="2" t="s">
        <v>6563</v>
      </c>
      <c r="R776" s="2" t="s">
        <v>289</v>
      </c>
      <c r="S776" s="2" t="s">
        <v>361</v>
      </c>
      <c r="T776" s="2" t="s">
        <v>6564</v>
      </c>
      <c r="U776" s="2" t="str">
        <f aca="false">IF(AND(O776=R776,O776&lt;&gt;"UNSURE"),"Agree","Conflict/Unsure")</f>
        <v>Agree</v>
      </c>
      <c r="V776" s="2"/>
      <c r="W776" s="2"/>
      <c r="X776" s="2"/>
      <c r="Y776" s="2" t="n">
        <v>0.596</v>
      </c>
      <c r="Z776" s="2" t="n">
        <v>378</v>
      </c>
      <c r="AA776" s="2" t="s">
        <v>771</v>
      </c>
      <c r="AB776" s="2" t="s">
        <v>289</v>
      </c>
      <c r="AC776" s="2" t="s">
        <v>6565</v>
      </c>
      <c r="AD776" s="2" t="s">
        <v>289</v>
      </c>
      <c r="AE776" s="2" t="s">
        <v>361</v>
      </c>
      <c r="AF776" s="2" t="s">
        <v>294</v>
      </c>
      <c r="AG776" s="9"/>
      <c r="AH776" s="9"/>
      <c r="AI776" s="9"/>
    </row>
    <row r="777" customFormat="false" ht="15" hidden="false" customHeight="false" outlineLevel="0" collapsed="false">
      <c r="A777" s="2" t="s">
        <v>6566</v>
      </c>
      <c r="B777" s="2" t="n">
        <v>776</v>
      </c>
      <c r="C777" s="2" t="s">
        <v>6464</v>
      </c>
      <c r="D777" s="2" t="s">
        <v>6567</v>
      </c>
      <c r="E777" s="2" t="s">
        <v>6568</v>
      </c>
      <c r="F777" s="2" t="s">
        <v>6569</v>
      </c>
      <c r="G777" s="2" t="s">
        <v>344</v>
      </c>
      <c r="H777" s="2" t="s">
        <v>323</v>
      </c>
      <c r="I777" s="2" t="s">
        <v>6570</v>
      </c>
      <c r="J777" s="2"/>
      <c r="K777" s="2" t="s">
        <v>325</v>
      </c>
      <c r="L777" s="2" t="s">
        <v>314</v>
      </c>
      <c r="M777" s="2" t="s">
        <v>609</v>
      </c>
      <c r="N777" s="2" t="s">
        <v>1333</v>
      </c>
      <c r="O777" s="2" t="s">
        <v>289</v>
      </c>
      <c r="P777" s="2" t="s">
        <v>361</v>
      </c>
      <c r="Q777" s="2" t="s">
        <v>6571</v>
      </c>
      <c r="R777" s="2" t="s">
        <v>289</v>
      </c>
      <c r="S777" s="2" t="s">
        <v>361</v>
      </c>
      <c r="T777" s="2" t="s">
        <v>6572</v>
      </c>
      <c r="U777" s="2" t="str">
        <f aca="false">IF(AND(O777=R777,O777&lt;&gt;"UNSURE"),"Agree","Conflict/Unsure")</f>
        <v>Agree</v>
      </c>
      <c r="V777" s="2"/>
      <c r="W777" s="2"/>
      <c r="X777" s="2"/>
      <c r="Y777" s="2" t="n">
        <v>0.359</v>
      </c>
      <c r="Z777" s="2" t="n">
        <v>722</v>
      </c>
      <c r="AA777" s="2" t="s">
        <v>293</v>
      </c>
      <c r="AB777" s="2"/>
      <c r="AC777" s="2"/>
      <c r="AD777" s="2" t="s">
        <v>289</v>
      </c>
      <c r="AE777" s="2" t="s">
        <v>361</v>
      </c>
      <c r="AF777" s="2" t="s">
        <v>294</v>
      </c>
      <c r="AG777" s="9"/>
      <c r="AH777" s="9"/>
      <c r="AI777" s="9"/>
    </row>
    <row r="778" customFormat="false" ht="15" hidden="false" customHeight="false" outlineLevel="0" collapsed="false">
      <c r="A778" s="2" t="s">
        <v>6573</v>
      </c>
      <c r="B778" s="2" t="n">
        <v>777</v>
      </c>
      <c r="C778" s="2" t="s">
        <v>6464</v>
      </c>
      <c r="D778" s="2" t="s">
        <v>6574</v>
      </c>
      <c r="E778" s="2"/>
      <c r="F778" s="2"/>
      <c r="G778" s="2" t="s">
        <v>299</v>
      </c>
      <c r="H778" s="2" t="s">
        <v>6575</v>
      </c>
      <c r="I778" s="2" t="s">
        <v>6576</v>
      </c>
      <c r="J778" s="2" t="s">
        <v>6577</v>
      </c>
      <c r="K778" s="2" t="s">
        <v>285</v>
      </c>
      <c r="L778" s="2" t="s">
        <v>286</v>
      </c>
      <c r="M778" s="2" t="s">
        <v>779</v>
      </c>
      <c r="N778" s="2" t="s">
        <v>304</v>
      </c>
      <c r="O778" s="2" t="s">
        <v>289</v>
      </c>
      <c r="P778" s="2" t="s">
        <v>290</v>
      </c>
      <c r="Q778" s="2" t="s">
        <v>6578</v>
      </c>
      <c r="R778" s="2" t="s">
        <v>289</v>
      </c>
      <c r="S778" s="2" t="s">
        <v>290</v>
      </c>
      <c r="T778" s="2" t="s">
        <v>6579</v>
      </c>
      <c r="U778" s="2" t="str">
        <f aca="false">IF(AND(O778=R778,O778&lt;&gt;"UNSURE"),"Agree","Conflict/Unsure")</f>
        <v>Agree</v>
      </c>
      <c r="V778" s="2"/>
      <c r="W778" s="2"/>
      <c r="X778" s="2"/>
      <c r="Y778" s="2" t="n">
        <v>0.26</v>
      </c>
      <c r="Z778" s="2" t="n">
        <v>986</v>
      </c>
      <c r="AA778" s="2" t="s">
        <v>293</v>
      </c>
      <c r="AB778" s="2"/>
      <c r="AC778" s="2"/>
      <c r="AD778" s="2" t="s">
        <v>289</v>
      </c>
      <c r="AE778" s="2" t="s">
        <v>290</v>
      </c>
      <c r="AF778" s="2" t="s">
        <v>294</v>
      </c>
      <c r="AG778" s="9"/>
      <c r="AH778" s="9"/>
      <c r="AI778" s="9"/>
    </row>
    <row r="779" customFormat="false" ht="15" hidden="false" customHeight="false" outlineLevel="0" collapsed="false">
      <c r="A779" s="2" t="s">
        <v>6580</v>
      </c>
      <c r="B779" s="2" t="n">
        <v>778</v>
      </c>
      <c r="C779" s="2" t="s">
        <v>6464</v>
      </c>
      <c r="D779" s="2" t="s">
        <v>6581</v>
      </c>
      <c r="E779" s="2" t="s">
        <v>3833</v>
      </c>
      <c r="F779" s="2" t="s">
        <v>6582</v>
      </c>
      <c r="G779" s="2" t="s">
        <v>344</v>
      </c>
      <c r="H779" s="2" t="s">
        <v>2299</v>
      </c>
      <c r="I779" s="2" t="s">
        <v>6583</v>
      </c>
      <c r="J779" s="2" t="s">
        <v>6584</v>
      </c>
      <c r="K779" s="2" t="s">
        <v>285</v>
      </c>
      <c r="L779" s="2" t="s">
        <v>286</v>
      </c>
      <c r="M779" s="2" t="s">
        <v>486</v>
      </c>
      <c r="N779" s="2" t="s">
        <v>288</v>
      </c>
      <c r="O779" s="2" t="s">
        <v>289</v>
      </c>
      <c r="P779" s="2" t="s">
        <v>290</v>
      </c>
      <c r="Q779" s="2" t="s">
        <v>6585</v>
      </c>
      <c r="R779" s="2" t="s">
        <v>289</v>
      </c>
      <c r="S779" s="2" t="s">
        <v>290</v>
      </c>
      <c r="T779" s="2" t="s">
        <v>6586</v>
      </c>
      <c r="U779" s="2" t="str">
        <f aca="false">IF(AND(O779=R779,O779&lt;&gt;"UNSURE"),"Agree","Conflict/Unsure")</f>
        <v>Agree</v>
      </c>
      <c r="V779" s="2"/>
      <c r="W779" s="2"/>
      <c r="X779" s="2"/>
      <c r="Y779" s="2" t="n">
        <v>0.271</v>
      </c>
      <c r="Z779" s="2" t="n">
        <v>953</v>
      </c>
      <c r="AA779" s="2" t="s">
        <v>293</v>
      </c>
      <c r="AB779" s="2"/>
      <c r="AC779" s="2"/>
      <c r="AD779" s="2" t="s">
        <v>289</v>
      </c>
      <c r="AE779" s="2" t="s">
        <v>290</v>
      </c>
      <c r="AF779" s="2" t="s">
        <v>294</v>
      </c>
      <c r="AG779" s="9"/>
      <c r="AH779" s="9"/>
      <c r="AI779" s="9"/>
    </row>
    <row r="780" customFormat="false" ht="15" hidden="false" customHeight="false" outlineLevel="0" collapsed="false">
      <c r="A780" s="2" t="s">
        <v>6587</v>
      </c>
      <c r="B780" s="2" t="n">
        <v>779</v>
      </c>
      <c r="C780" s="2" t="s">
        <v>6464</v>
      </c>
      <c r="D780" s="2" t="s">
        <v>6588</v>
      </c>
      <c r="E780" s="2" t="s">
        <v>6589</v>
      </c>
      <c r="F780" s="2" t="s">
        <v>6590</v>
      </c>
      <c r="G780" s="2" t="s">
        <v>344</v>
      </c>
      <c r="H780" s="2" t="s">
        <v>345</v>
      </c>
      <c r="I780" s="2" t="s">
        <v>6591</v>
      </c>
      <c r="J780" s="2" t="s">
        <v>6592</v>
      </c>
      <c r="K780" s="2" t="s">
        <v>303</v>
      </c>
      <c r="L780" s="2" t="s">
        <v>286</v>
      </c>
      <c r="M780" s="2" t="s">
        <v>2168</v>
      </c>
      <c r="N780" s="2" t="s">
        <v>496</v>
      </c>
      <c r="O780" s="2" t="s">
        <v>289</v>
      </c>
      <c r="P780" s="2" t="s">
        <v>361</v>
      </c>
      <c r="Q780" s="2" t="s">
        <v>6593</v>
      </c>
      <c r="R780" s="2" t="s">
        <v>289</v>
      </c>
      <c r="S780" s="2" t="s">
        <v>361</v>
      </c>
      <c r="T780" s="2" t="s">
        <v>6594</v>
      </c>
      <c r="U780" s="2" t="str">
        <f aca="false">IF(AND(O780=R780,O780&lt;&gt;"UNSURE"),"Agree","Conflict/Unsure")</f>
        <v>Agree</v>
      </c>
      <c r="V780" s="2"/>
      <c r="W780" s="2"/>
      <c r="X780" s="2"/>
      <c r="Y780" s="2" t="n">
        <v>0.103</v>
      </c>
      <c r="Z780" s="2" t="n">
        <v>1759</v>
      </c>
      <c r="AA780" s="2" t="s">
        <v>293</v>
      </c>
      <c r="AB780" s="2"/>
      <c r="AC780" s="2"/>
      <c r="AD780" s="2" t="s">
        <v>289</v>
      </c>
      <c r="AE780" s="2" t="s">
        <v>361</v>
      </c>
      <c r="AF780" s="2" t="s">
        <v>294</v>
      </c>
      <c r="AG780" s="9"/>
      <c r="AH780" s="9"/>
      <c r="AI780" s="9"/>
    </row>
    <row r="781" customFormat="false" ht="15" hidden="false" customHeight="false" outlineLevel="0" collapsed="false">
      <c r="A781" s="2" t="s">
        <v>6595</v>
      </c>
      <c r="B781" s="2" t="n">
        <v>780</v>
      </c>
      <c r="C781" s="2" t="s">
        <v>6464</v>
      </c>
      <c r="D781" s="2" t="s">
        <v>6596</v>
      </c>
      <c r="E781" s="2"/>
      <c r="F781" s="2" t="s">
        <v>6597</v>
      </c>
      <c r="G781" s="2" t="s">
        <v>344</v>
      </c>
      <c r="H781" s="2" t="s">
        <v>4204</v>
      </c>
      <c r="I781" s="2" t="s">
        <v>6598</v>
      </c>
      <c r="J781" s="2" t="s">
        <v>6599</v>
      </c>
      <c r="K781" s="2" t="s">
        <v>285</v>
      </c>
      <c r="L781" s="2" t="s">
        <v>286</v>
      </c>
      <c r="M781" s="2" t="s">
        <v>400</v>
      </c>
      <c r="N781" s="2" t="s">
        <v>578</v>
      </c>
      <c r="O781" s="2" t="s">
        <v>289</v>
      </c>
      <c r="P781" s="2" t="s">
        <v>290</v>
      </c>
      <c r="Q781" s="2" t="s">
        <v>6600</v>
      </c>
      <c r="R781" s="2" t="s">
        <v>289</v>
      </c>
      <c r="S781" s="2" t="s">
        <v>290</v>
      </c>
      <c r="T781" s="2" t="s">
        <v>6600</v>
      </c>
      <c r="U781" s="2" t="str">
        <f aca="false">IF(AND(O781=R781,O781&lt;&gt;"UNSURE"),"Agree","Conflict/Unsure")</f>
        <v>Agree</v>
      </c>
      <c r="V781" s="2"/>
      <c r="W781" s="2"/>
      <c r="X781" s="2"/>
      <c r="Y781" s="2" t="n">
        <v>0.362</v>
      </c>
      <c r="Z781" s="2" t="n">
        <v>716</v>
      </c>
      <c r="AA781" s="2" t="s">
        <v>293</v>
      </c>
      <c r="AB781" s="2"/>
      <c r="AC781" s="2"/>
      <c r="AD781" s="2" t="s">
        <v>289</v>
      </c>
      <c r="AE781" s="2" t="s">
        <v>290</v>
      </c>
      <c r="AF781" s="2" t="s">
        <v>294</v>
      </c>
      <c r="AG781" s="9"/>
      <c r="AH781" s="9"/>
      <c r="AI781" s="9"/>
    </row>
    <row r="782" customFormat="false" ht="15" hidden="false" customHeight="false" outlineLevel="0" collapsed="false">
      <c r="A782" s="2" t="s">
        <v>6601</v>
      </c>
      <c r="B782" s="2" t="n">
        <v>781</v>
      </c>
      <c r="C782" s="2" t="s">
        <v>6464</v>
      </c>
      <c r="D782" s="2" t="s">
        <v>6602</v>
      </c>
      <c r="E782" s="2" t="s">
        <v>6603</v>
      </c>
      <c r="F782" s="2" t="s">
        <v>6604</v>
      </c>
      <c r="G782" s="2" t="s">
        <v>344</v>
      </c>
      <c r="H782" s="2" t="s">
        <v>575</v>
      </c>
      <c r="I782" s="2" t="s">
        <v>6605</v>
      </c>
      <c r="J782" s="2" t="s">
        <v>6606</v>
      </c>
      <c r="K782" s="2" t="s">
        <v>303</v>
      </c>
      <c r="L782" s="2" t="s">
        <v>286</v>
      </c>
      <c r="M782" s="2" t="s">
        <v>609</v>
      </c>
      <c r="N782" s="2" t="s">
        <v>578</v>
      </c>
      <c r="O782" s="2" t="s">
        <v>289</v>
      </c>
      <c r="P782" s="2" t="s">
        <v>361</v>
      </c>
      <c r="Q782" s="2" t="s">
        <v>6607</v>
      </c>
      <c r="R782" s="2" t="s">
        <v>289</v>
      </c>
      <c r="S782" s="2" t="s">
        <v>361</v>
      </c>
      <c r="T782" s="2" t="s">
        <v>6607</v>
      </c>
      <c r="U782" s="2" t="str">
        <f aca="false">IF(AND(O782=R782,O782&lt;&gt;"UNSURE"),"Agree","Conflict/Unsure")</f>
        <v>Agree</v>
      </c>
      <c r="V782" s="2"/>
      <c r="W782" s="2"/>
      <c r="X782" s="2"/>
      <c r="Y782" s="2" t="n">
        <v>0.21</v>
      </c>
      <c r="Z782" s="2" t="n">
        <v>1204</v>
      </c>
      <c r="AA782" s="2" t="s">
        <v>293</v>
      </c>
      <c r="AB782" s="2"/>
      <c r="AC782" s="2"/>
      <c r="AD782" s="2" t="s">
        <v>289</v>
      </c>
      <c r="AE782" s="2" t="s">
        <v>361</v>
      </c>
      <c r="AF782" s="2" t="s">
        <v>294</v>
      </c>
      <c r="AG782" s="9"/>
      <c r="AH782" s="9"/>
      <c r="AI782" s="9"/>
    </row>
    <row r="783" customFormat="false" ht="15" hidden="false" customHeight="false" outlineLevel="0" collapsed="false">
      <c r="A783" s="2" t="s">
        <v>6608</v>
      </c>
      <c r="B783" s="2" t="n">
        <v>782</v>
      </c>
      <c r="C783" s="2" t="s">
        <v>6464</v>
      </c>
      <c r="D783" s="2" t="s">
        <v>6609</v>
      </c>
      <c r="E783" s="2" t="s">
        <v>6610</v>
      </c>
      <c r="F783" s="2" t="s">
        <v>6611</v>
      </c>
      <c r="G783" s="2" t="s">
        <v>322</v>
      </c>
      <c r="H783" s="2" t="s">
        <v>2854</v>
      </c>
      <c r="I783" s="2" t="s">
        <v>6612</v>
      </c>
      <c r="J783" s="2" t="s">
        <v>6613</v>
      </c>
      <c r="K783" s="2" t="s">
        <v>436</v>
      </c>
      <c r="L783" s="2" t="s">
        <v>286</v>
      </c>
      <c r="M783" s="2" t="s">
        <v>468</v>
      </c>
      <c r="N783" s="2" t="s">
        <v>382</v>
      </c>
      <c r="O783" s="2" t="s">
        <v>289</v>
      </c>
      <c r="P783" s="2" t="s">
        <v>290</v>
      </c>
      <c r="Q783" s="2" t="s">
        <v>6614</v>
      </c>
      <c r="R783" s="2" t="s">
        <v>289</v>
      </c>
      <c r="S783" s="2" t="s">
        <v>290</v>
      </c>
      <c r="T783" s="2" t="s">
        <v>6615</v>
      </c>
      <c r="U783" s="2" t="str">
        <f aca="false">IF(AND(O783=R783,O783&lt;&gt;"UNSURE"),"Agree","Conflict/Unsure")</f>
        <v>Agree</v>
      </c>
      <c r="V783" s="2"/>
      <c r="W783" s="2"/>
      <c r="X783" s="2"/>
      <c r="Y783" s="2" t="n">
        <v>0.19</v>
      </c>
      <c r="Z783" s="2" t="n">
        <v>1298</v>
      </c>
      <c r="AA783" s="2" t="s">
        <v>293</v>
      </c>
      <c r="AB783" s="2"/>
      <c r="AC783" s="2"/>
      <c r="AD783" s="2" t="s">
        <v>289</v>
      </c>
      <c r="AE783" s="2" t="s">
        <v>290</v>
      </c>
      <c r="AF783" s="2" t="s">
        <v>294</v>
      </c>
      <c r="AG783" s="9"/>
      <c r="AH783" s="9"/>
      <c r="AI783" s="9"/>
    </row>
    <row r="784" customFormat="false" ht="15" hidden="false" customHeight="false" outlineLevel="0" collapsed="false">
      <c r="A784" s="2" t="s">
        <v>6616</v>
      </c>
      <c r="B784" s="2" t="n">
        <v>783</v>
      </c>
      <c r="C784" s="2" t="s">
        <v>6464</v>
      </c>
      <c r="D784" s="2" t="s">
        <v>6617</v>
      </c>
      <c r="E784" s="2"/>
      <c r="F784" s="2" t="s">
        <v>6618</v>
      </c>
      <c r="G784" s="2" t="s">
        <v>299</v>
      </c>
      <c r="H784" s="2" t="s">
        <v>1316</v>
      </c>
      <c r="I784" s="2" t="s">
        <v>6619</v>
      </c>
      <c r="J784" s="2" t="s">
        <v>6620</v>
      </c>
      <c r="K784" s="2" t="s">
        <v>436</v>
      </c>
      <c r="L784" s="2" t="s">
        <v>314</v>
      </c>
      <c r="M784" s="2" t="s">
        <v>358</v>
      </c>
      <c r="N784" s="2" t="s">
        <v>161</v>
      </c>
      <c r="O784" s="2" t="s">
        <v>289</v>
      </c>
      <c r="P784" s="2" t="s">
        <v>290</v>
      </c>
      <c r="Q784" s="2" t="s">
        <v>6621</v>
      </c>
      <c r="R784" s="2" t="s">
        <v>289</v>
      </c>
      <c r="S784" s="2" t="s">
        <v>290</v>
      </c>
      <c r="T784" s="2" t="s">
        <v>6622</v>
      </c>
      <c r="U784" s="2" t="str">
        <f aca="false">IF(AND(O784=R784,O784&lt;&gt;"UNSURE"),"Agree","Conflict/Unsure")</f>
        <v>Agree</v>
      </c>
      <c r="V784" s="2"/>
      <c r="W784" s="2"/>
      <c r="X784" s="2"/>
      <c r="Y784" s="2" t="n">
        <v>0.146</v>
      </c>
      <c r="Z784" s="2" t="n">
        <v>1512</v>
      </c>
      <c r="AA784" s="2" t="s">
        <v>293</v>
      </c>
      <c r="AB784" s="2"/>
      <c r="AC784" s="2"/>
      <c r="AD784" s="2" t="s">
        <v>289</v>
      </c>
      <c r="AE784" s="2" t="s">
        <v>290</v>
      </c>
      <c r="AF784" s="2" t="s">
        <v>294</v>
      </c>
      <c r="AG784" s="9"/>
      <c r="AH784" s="9"/>
      <c r="AI784" s="9"/>
    </row>
    <row r="785" customFormat="false" ht="15" hidden="false" customHeight="false" outlineLevel="0" collapsed="false">
      <c r="A785" s="2" t="s">
        <v>6623</v>
      </c>
      <c r="B785" s="2" t="n">
        <v>784</v>
      </c>
      <c r="C785" s="2" t="s">
        <v>6464</v>
      </c>
      <c r="D785" s="2" t="s">
        <v>6624</v>
      </c>
      <c r="E785" s="2" t="s">
        <v>6625</v>
      </c>
      <c r="F785" s="2" t="s">
        <v>6626</v>
      </c>
      <c r="G785" s="2" t="s">
        <v>299</v>
      </c>
      <c r="H785" s="2" t="s">
        <v>6627</v>
      </c>
      <c r="I785" s="2" t="s">
        <v>6628</v>
      </c>
      <c r="J785" s="2" t="s">
        <v>6629</v>
      </c>
      <c r="K785" s="2" t="s">
        <v>303</v>
      </c>
      <c r="L785" s="2" t="s">
        <v>286</v>
      </c>
      <c r="M785" s="2" t="s">
        <v>6630</v>
      </c>
      <c r="N785" s="2" t="s">
        <v>288</v>
      </c>
      <c r="O785" s="2" t="s">
        <v>289</v>
      </c>
      <c r="P785" s="2" t="s">
        <v>290</v>
      </c>
      <c r="Q785" s="2" t="s">
        <v>6631</v>
      </c>
      <c r="R785" s="2" t="s">
        <v>289</v>
      </c>
      <c r="S785" s="2" t="s">
        <v>290</v>
      </c>
      <c r="T785" s="2" t="s">
        <v>6632</v>
      </c>
      <c r="U785" s="2" t="str">
        <f aca="false">IF(AND(O785=R785,O785&lt;&gt;"UNSURE"),"Agree","Conflict/Unsure")</f>
        <v>Agree</v>
      </c>
      <c r="V785" s="2"/>
      <c r="W785" s="2"/>
      <c r="X785" s="2"/>
      <c r="Y785" s="2" t="n">
        <v>0.221</v>
      </c>
      <c r="Z785" s="2" t="n">
        <v>1167</v>
      </c>
      <c r="AA785" s="2" t="s">
        <v>293</v>
      </c>
      <c r="AB785" s="2"/>
      <c r="AC785" s="2"/>
      <c r="AD785" s="2" t="s">
        <v>289</v>
      </c>
      <c r="AE785" s="2" t="s">
        <v>290</v>
      </c>
      <c r="AF785" s="2" t="s">
        <v>294</v>
      </c>
      <c r="AG785" s="9"/>
      <c r="AH785" s="9"/>
      <c r="AI785" s="9"/>
    </row>
    <row r="786" customFormat="false" ht="15" hidden="false" customHeight="false" outlineLevel="0" collapsed="false">
      <c r="A786" s="2" t="s">
        <v>6633</v>
      </c>
      <c r="B786" s="2" t="n">
        <v>785</v>
      </c>
      <c r="C786" s="2" t="s">
        <v>6464</v>
      </c>
      <c r="D786" s="2" t="s">
        <v>6634</v>
      </c>
      <c r="E786" s="2"/>
      <c r="F786" s="2"/>
      <c r="G786" s="2" t="s">
        <v>344</v>
      </c>
      <c r="H786" s="2" t="s">
        <v>2239</v>
      </c>
      <c r="I786" s="2" t="s">
        <v>6635</v>
      </c>
      <c r="J786" s="2"/>
      <c r="K786" s="2" t="s">
        <v>370</v>
      </c>
      <c r="L786" s="2" t="s">
        <v>314</v>
      </c>
      <c r="M786" s="2" t="s">
        <v>348</v>
      </c>
      <c r="N786" s="2" t="s">
        <v>164</v>
      </c>
      <c r="O786" s="2" t="s">
        <v>289</v>
      </c>
      <c r="P786" s="2" t="s">
        <v>290</v>
      </c>
      <c r="Q786" s="2" t="s">
        <v>1804</v>
      </c>
      <c r="R786" s="2" t="s">
        <v>289</v>
      </c>
      <c r="S786" s="2" t="s">
        <v>290</v>
      </c>
      <c r="T786" s="2" t="s">
        <v>1804</v>
      </c>
      <c r="U786" s="2" t="str">
        <f aca="false">IF(AND(O786=R786,O786&lt;&gt;"UNSURE"),"Agree","Conflict/Unsure")</f>
        <v>Agree</v>
      </c>
      <c r="V786" s="2"/>
      <c r="W786" s="2"/>
      <c r="X786" s="2"/>
      <c r="Y786" s="2" t="n">
        <v>0.433</v>
      </c>
      <c r="Z786" s="2" t="n">
        <v>559</v>
      </c>
      <c r="AA786" s="2" t="s">
        <v>293</v>
      </c>
      <c r="AB786" s="2"/>
      <c r="AC786" s="2"/>
      <c r="AD786" s="2" t="s">
        <v>289</v>
      </c>
      <c r="AE786" s="2" t="s">
        <v>290</v>
      </c>
      <c r="AF786" s="2" t="s">
        <v>294</v>
      </c>
      <c r="AG786" s="9"/>
      <c r="AH786" s="9"/>
      <c r="AI786" s="9"/>
    </row>
    <row r="787" customFormat="false" ht="15" hidden="false" customHeight="false" outlineLevel="0" collapsed="false">
      <c r="A787" s="2" t="s">
        <v>6636</v>
      </c>
      <c r="B787" s="2" t="n">
        <v>786</v>
      </c>
      <c r="C787" s="2" t="s">
        <v>6464</v>
      </c>
      <c r="D787" s="2" t="s">
        <v>6637</v>
      </c>
      <c r="E787" s="2" t="s">
        <v>6638</v>
      </c>
      <c r="F787" s="2" t="s">
        <v>1238</v>
      </c>
      <c r="G787" s="2" t="s">
        <v>322</v>
      </c>
      <c r="H787" s="2" t="s">
        <v>959</v>
      </c>
      <c r="I787" s="2" t="s">
        <v>6639</v>
      </c>
      <c r="J787" s="2" t="s">
        <v>6640</v>
      </c>
      <c r="K787" s="2" t="s">
        <v>303</v>
      </c>
      <c r="L787" s="2" t="s">
        <v>286</v>
      </c>
      <c r="M787" s="2" t="s">
        <v>468</v>
      </c>
      <c r="N787" s="2" t="s">
        <v>496</v>
      </c>
      <c r="O787" s="2" t="s">
        <v>289</v>
      </c>
      <c r="P787" s="2" t="s">
        <v>361</v>
      </c>
      <c r="Q787" s="2" t="s">
        <v>6641</v>
      </c>
      <c r="R787" s="2" t="s">
        <v>289</v>
      </c>
      <c r="S787" s="2" t="s">
        <v>361</v>
      </c>
      <c r="T787" s="2" t="s">
        <v>6642</v>
      </c>
      <c r="U787" s="2" t="str">
        <f aca="false">IF(AND(O787=R787,O787&lt;&gt;"UNSURE"),"Agree","Conflict/Unsure")</f>
        <v>Agree</v>
      </c>
      <c r="V787" s="2"/>
      <c r="W787" s="2"/>
      <c r="X787" s="2"/>
      <c r="Y787" s="2" t="n">
        <v>0.105</v>
      </c>
      <c r="Z787" s="2" t="n">
        <v>1745</v>
      </c>
      <c r="AA787" s="2" t="s">
        <v>293</v>
      </c>
      <c r="AB787" s="2"/>
      <c r="AC787" s="2"/>
      <c r="AD787" s="2" t="s">
        <v>289</v>
      </c>
      <c r="AE787" s="2" t="s">
        <v>361</v>
      </c>
      <c r="AF787" s="2" t="s">
        <v>294</v>
      </c>
      <c r="AG787" s="9"/>
      <c r="AH787" s="9"/>
      <c r="AI787" s="9"/>
    </row>
    <row r="788" customFormat="false" ht="15" hidden="false" customHeight="false" outlineLevel="0" collapsed="false">
      <c r="A788" s="2" t="s">
        <v>6643</v>
      </c>
      <c r="B788" s="2" t="n">
        <v>787</v>
      </c>
      <c r="C788" s="2" t="s">
        <v>6464</v>
      </c>
      <c r="D788" s="2" t="s">
        <v>6644</v>
      </c>
      <c r="E788" s="2" t="s">
        <v>6645</v>
      </c>
      <c r="F788" s="2" t="s">
        <v>6646</v>
      </c>
      <c r="G788" s="2" t="s">
        <v>344</v>
      </c>
      <c r="H788" s="2" t="s">
        <v>1787</v>
      </c>
      <c r="I788" s="2" t="s">
        <v>6647</v>
      </c>
      <c r="J788" s="2" t="s">
        <v>6648</v>
      </c>
      <c r="K788" s="2" t="s">
        <v>303</v>
      </c>
      <c r="L788" s="2" t="s">
        <v>286</v>
      </c>
      <c r="M788" s="2" t="s">
        <v>6649</v>
      </c>
      <c r="N788" s="2" t="s">
        <v>578</v>
      </c>
      <c r="O788" s="2" t="s">
        <v>289</v>
      </c>
      <c r="P788" s="2" t="s">
        <v>361</v>
      </c>
      <c r="Q788" s="2" t="s">
        <v>6650</v>
      </c>
      <c r="R788" s="2" t="s">
        <v>289</v>
      </c>
      <c r="S788" s="2" t="s">
        <v>361</v>
      </c>
      <c r="T788" s="2" t="s">
        <v>6651</v>
      </c>
      <c r="U788" s="2" t="str">
        <f aca="false">IF(AND(O788=R788,O788&lt;&gt;"UNSURE"),"Agree","Conflict/Unsure")</f>
        <v>Agree</v>
      </c>
      <c r="V788" s="2"/>
      <c r="W788" s="2"/>
      <c r="X788" s="2"/>
      <c r="Y788" s="2" t="n">
        <v>0.194</v>
      </c>
      <c r="Z788" s="2" t="n">
        <v>1276</v>
      </c>
      <c r="AA788" s="2" t="s">
        <v>293</v>
      </c>
      <c r="AB788" s="2"/>
      <c r="AC788" s="2"/>
      <c r="AD788" s="2" t="s">
        <v>289</v>
      </c>
      <c r="AE788" s="2" t="s">
        <v>361</v>
      </c>
      <c r="AF788" s="2" t="s">
        <v>294</v>
      </c>
      <c r="AG788" s="9"/>
      <c r="AH788" s="9"/>
      <c r="AI788" s="9"/>
    </row>
    <row r="789" customFormat="false" ht="15" hidden="false" customHeight="false" outlineLevel="0" collapsed="false">
      <c r="A789" s="2" t="s">
        <v>6652</v>
      </c>
      <c r="B789" s="2" t="n">
        <v>788</v>
      </c>
      <c r="C789" s="2" t="s">
        <v>6464</v>
      </c>
      <c r="D789" s="2" t="s">
        <v>6653</v>
      </c>
      <c r="E789" s="2" t="s">
        <v>6654</v>
      </c>
      <c r="F789" s="2" t="s">
        <v>6655</v>
      </c>
      <c r="G789" s="2" t="s">
        <v>281</v>
      </c>
      <c r="H789" s="2" t="s">
        <v>874</v>
      </c>
      <c r="I789" s="2" t="s">
        <v>6656</v>
      </c>
      <c r="J789" s="2"/>
      <c r="K789" s="2" t="s">
        <v>303</v>
      </c>
      <c r="L789" s="2" t="s">
        <v>314</v>
      </c>
      <c r="M789" s="2" t="s">
        <v>348</v>
      </c>
      <c r="N789" s="2" t="s">
        <v>506</v>
      </c>
      <c r="O789" s="2" t="s">
        <v>289</v>
      </c>
      <c r="P789" s="2" t="s">
        <v>290</v>
      </c>
      <c r="Q789" s="2" t="s">
        <v>6657</v>
      </c>
      <c r="R789" s="2" t="s">
        <v>289</v>
      </c>
      <c r="S789" s="2" t="s">
        <v>290</v>
      </c>
      <c r="T789" s="2" t="s">
        <v>6658</v>
      </c>
      <c r="U789" s="2" t="str">
        <f aca="false">IF(AND(O789=R789,O789&lt;&gt;"UNSURE"),"Agree","Conflict/Unsure")</f>
        <v>Agree</v>
      </c>
      <c r="V789" s="2"/>
      <c r="W789" s="2"/>
      <c r="X789" s="2"/>
      <c r="Y789" s="2" t="n">
        <v>0.163</v>
      </c>
      <c r="Z789" s="2" t="n">
        <v>1429</v>
      </c>
      <c r="AA789" s="2" t="s">
        <v>293</v>
      </c>
      <c r="AB789" s="2"/>
      <c r="AC789" s="2"/>
      <c r="AD789" s="2" t="s">
        <v>289</v>
      </c>
      <c r="AE789" s="2" t="s">
        <v>290</v>
      </c>
      <c r="AF789" s="2" t="s">
        <v>294</v>
      </c>
      <c r="AG789" s="9"/>
      <c r="AH789" s="9"/>
      <c r="AI789" s="9"/>
    </row>
    <row r="790" customFormat="false" ht="15" hidden="false" customHeight="false" outlineLevel="0" collapsed="false">
      <c r="A790" s="2" t="s">
        <v>6659</v>
      </c>
      <c r="B790" s="2" t="n">
        <v>789</v>
      </c>
      <c r="C790" s="2" t="s">
        <v>6464</v>
      </c>
      <c r="D790" s="2" t="s">
        <v>6660</v>
      </c>
      <c r="E790" s="2" t="s">
        <v>6661</v>
      </c>
      <c r="F790" s="2" t="s">
        <v>6662</v>
      </c>
      <c r="G790" s="2" t="s">
        <v>322</v>
      </c>
      <c r="H790" s="2" t="s">
        <v>6663</v>
      </c>
      <c r="I790" s="2" t="s">
        <v>6664</v>
      </c>
      <c r="J790" s="2"/>
      <c r="K790" s="2" t="s">
        <v>303</v>
      </c>
      <c r="L790" s="2" t="s">
        <v>516</v>
      </c>
      <c r="M790" s="2" t="s">
        <v>315</v>
      </c>
      <c r="N790" s="2" t="s">
        <v>161</v>
      </c>
      <c r="O790" s="2" t="s">
        <v>289</v>
      </c>
      <c r="P790" s="2" t="s">
        <v>305</v>
      </c>
      <c r="Q790" s="2" t="s">
        <v>6665</v>
      </c>
      <c r="R790" s="2" t="s">
        <v>289</v>
      </c>
      <c r="S790" s="2" t="s">
        <v>305</v>
      </c>
      <c r="T790" s="2" t="s">
        <v>6665</v>
      </c>
      <c r="U790" s="2" t="str">
        <f aca="false">IF(AND(O790=R790,O790&lt;&gt;"UNSURE"),"Agree","Conflict/Unsure")</f>
        <v>Agree</v>
      </c>
      <c r="V790" s="2"/>
      <c r="W790" s="2"/>
      <c r="X790" s="2"/>
      <c r="Y790" s="2" t="n">
        <v>0.211</v>
      </c>
      <c r="Z790" s="2" t="n">
        <v>1199</v>
      </c>
      <c r="AA790" s="2" t="s">
        <v>293</v>
      </c>
      <c r="AB790" s="2"/>
      <c r="AC790" s="2"/>
      <c r="AD790" s="2" t="s">
        <v>289</v>
      </c>
      <c r="AE790" s="2" t="s">
        <v>305</v>
      </c>
      <c r="AF790" s="2" t="s">
        <v>294</v>
      </c>
      <c r="AG790" s="9"/>
      <c r="AH790" s="9"/>
      <c r="AI790" s="9"/>
    </row>
    <row r="791" customFormat="false" ht="15" hidden="false" customHeight="false" outlineLevel="0" collapsed="false">
      <c r="A791" s="2" t="s">
        <v>6666</v>
      </c>
      <c r="B791" s="2" t="n">
        <v>790</v>
      </c>
      <c r="C791" s="2" t="s">
        <v>6464</v>
      </c>
      <c r="D791" s="2" t="s">
        <v>6667</v>
      </c>
      <c r="E791" s="2" t="s">
        <v>6668</v>
      </c>
      <c r="F791" s="2" t="s">
        <v>6669</v>
      </c>
      <c r="G791" s="2" t="s">
        <v>281</v>
      </c>
      <c r="H791" s="2" t="s">
        <v>323</v>
      </c>
      <c r="I791" s="2" t="s">
        <v>6670</v>
      </c>
      <c r="J791" s="2"/>
      <c r="K791" s="2" t="s">
        <v>325</v>
      </c>
      <c r="L791" s="2" t="s">
        <v>314</v>
      </c>
      <c r="M791" s="2" t="s">
        <v>505</v>
      </c>
      <c r="N791" s="2" t="s">
        <v>196</v>
      </c>
      <c r="O791" s="2" t="s">
        <v>350</v>
      </c>
      <c r="P791" s="2" t="s">
        <v>351</v>
      </c>
      <c r="Q791" s="2" t="s">
        <v>6671</v>
      </c>
      <c r="R791" s="2" t="s">
        <v>350</v>
      </c>
      <c r="S791" s="2" t="s">
        <v>351</v>
      </c>
      <c r="T791" s="2" t="s">
        <v>6671</v>
      </c>
      <c r="U791" s="2" t="str">
        <f aca="false">IF(AND(O791=R791,O791&lt;&gt;"UNSURE"),"Agree","Conflict/Unsure")</f>
        <v>Agree</v>
      </c>
      <c r="V791" s="2"/>
      <c r="W791" s="2"/>
      <c r="X791" s="2"/>
      <c r="Y791" s="2" t="n">
        <v>0.728</v>
      </c>
      <c r="Z791" s="2" t="n">
        <v>283</v>
      </c>
      <c r="AA791" s="2" t="s">
        <v>293</v>
      </c>
      <c r="AB791" s="2"/>
      <c r="AC791" s="2"/>
      <c r="AD791" s="2" t="s">
        <v>350</v>
      </c>
      <c r="AE791" s="2" t="s">
        <v>351</v>
      </c>
      <c r="AF791" s="2" t="s">
        <v>294</v>
      </c>
      <c r="AG791" s="9"/>
      <c r="AH791" s="9"/>
      <c r="AI791" s="9"/>
    </row>
    <row r="792" customFormat="false" ht="15" hidden="false" customHeight="false" outlineLevel="0" collapsed="false">
      <c r="A792" s="2" t="s">
        <v>6672</v>
      </c>
      <c r="B792" s="2" t="n">
        <v>791</v>
      </c>
      <c r="C792" s="2" t="s">
        <v>6464</v>
      </c>
      <c r="D792" s="2" t="s">
        <v>6673</v>
      </c>
      <c r="E792" s="2" t="s">
        <v>6674</v>
      </c>
      <c r="F792" s="2" t="s">
        <v>6675</v>
      </c>
      <c r="G792" s="2" t="s">
        <v>322</v>
      </c>
      <c r="H792" s="2" t="s">
        <v>423</v>
      </c>
      <c r="I792" s="2" t="s">
        <v>6676</v>
      </c>
      <c r="J792" s="2" t="s">
        <v>6677</v>
      </c>
      <c r="K792" s="2" t="s">
        <v>303</v>
      </c>
      <c r="L792" s="2" t="s">
        <v>286</v>
      </c>
      <c r="M792" s="2" t="s">
        <v>400</v>
      </c>
      <c r="N792" s="2" t="s">
        <v>1151</v>
      </c>
      <c r="O792" s="2" t="s">
        <v>289</v>
      </c>
      <c r="P792" s="2" t="s">
        <v>361</v>
      </c>
      <c r="Q792" s="2" t="s">
        <v>6678</v>
      </c>
      <c r="R792" s="2" t="s">
        <v>289</v>
      </c>
      <c r="S792" s="2" t="s">
        <v>361</v>
      </c>
      <c r="T792" s="2" t="s">
        <v>6679</v>
      </c>
      <c r="U792" s="2" t="str">
        <f aca="false">IF(AND(O792=R792,O792&lt;&gt;"UNSURE"),"Agree","Conflict/Unsure")</f>
        <v>Agree</v>
      </c>
      <c r="V792" s="2"/>
      <c r="W792" s="2"/>
      <c r="X792" s="2"/>
      <c r="Y792" s="2" t="n">
        <v>0.183</v>
      </c>
      <c r="Z792" s="2" t="n">
        <v>1333</v>
      </c>
      <c r="AA792" s="2" t="s">
        <v>293</v>
      </c>
      <c r="AB792" s="2"/>
      <c r="AC792" s="2"/>
      <c r="AD792" s="2" t="s">
        <v>289</v>
      </c>
      <c r="AE792" s="2" t="s">
        <v>361</v>
      </c>
      <c r="AF792" s="2" t="s">
        <v>294</v>
      </c>
      <c r="AG792" s="9"/>
      <c r="AH792" s="9"/>
      <c r="AI792" s="9"/>
    </row>
    <row r="793" customFormat="false" ht="15" hidden="false" customHeight="false" outlineLevel="0" collapsed="false">
      <c r="A793" s="2" t="s">
        <v>6680</v>
      </c>
      <c r="B793" s="2" t="n">
        <v>792</v>
      </c>
      <c r="C793" s="2" t="s">
        <v>6464</v>
      </c>
      <c r="D793" s="2" t="s">
        <v>6681</v>
      </c>
      <c r="E793" s="2" t="s">
        <v>6682</v>
      </c>
      <c r="F793" s="2" t="s">
        <v>6683</v>
      </c>
      <c r="G793" s="2" t="s">
        <v>322</v>
      </c>
      <c r="H793" s="2" t="s">
        <v>1085</v>
      </c>
      <c r="I793" s="2" t="s">
        <v>6684</v>
      </c>
      <c r="J793" s="2"/>
      <c r="K793" s="2" t="s">
        <v>303</v>
      </c>
      <c r="L793" s="2" t="s">
        <v>314</v>
      </c>
      <c r="M793" s="2" t="s">
        <v>1704</v>
      </c>
      <c r="N793" s="2" t="s">
        <v>161</v>
      </c>
      <c r="O793" s="2" t="s">
        <v>350</v>
      </c>
      <c r="P793" s="2" t="s">
        <v>351</v>
      </c>
      <c r="Q793" s="2" t="s">
        <v>6685</v>
      </c>
      <c r="R793" s="2" t="s">
        <v>350</v>
      </c>
      <c r="S793" s="2" t="s">
        <v>351</v>
      </c>
      <c r="T793" s="2" t="s">
        <v>6686</v>
      </c>
      <c r="U793" s="2" t="str">
        <f aca="false">IF(AND(O793=R793,O793&lt;&gt;"UNSURE"),"Agree","Conflict/Unsure")</f>
        <v>Agree</v>
      </c>
      <c r="V793" s="2"/>
      <c r="W793" s="2"/>
      <c r="X793" s="2"/>
      <c r="Y793" s="2" t="n">
        <v>0.905</v>
      </c>
      <c r="Z793" s="2" t="n">
        <v>149</v>
      </c>
      <c r="AA793" s="2" t="s">
        <v>293</v>
      </c>
      <c r="AB793" s="2"/>
      <c r="AC793" s="2"/>
      <c r="AD793" s="2" t="s">
        <v>350</v>
      </c>
      <c r="AE793" s="2" t="s">
        <v>351</v>
      </c>
      <c r="AF793" s="2" t="s">
        <v>294</v>
      </c>
      <c r="AG793" s="9"/>
      <c r="AH793" s="9"/>
      <c r="AI793" s="9"/>
    </row>
    <row r="794" customFormat="false" ht="15" hidden="false" customHeight="false" outlineLevel="0" collapsed="false">
      <c r="A794" s="2" t="s">
        <v>6687</v>
      </c>
      <c r="B794" s="2" t="n">
        <v>793</v>
      </c>
      <c r="C794" s="2" t="s">
        <v>6464</v>
      </c>
      <c r="D794" s="2" t="s">
        <v>6688</v>
      </c>
      <c r="E794" s="2" t="s">
        <v>6689</v>
      </c>
      <c r="F794" s="2" t="s">
        <v>6690</v>
      </c>
      <c r="G794" s="2" t="s">
        <v>344</v>
      </c>
      <c r="H794" s="2" t="s">
        <v>6691</v>
      </c>
      <c r="I794" s="2" t="s">
        <v>6692</v>
      </c>
      <c r="J794" s="2" t="s">
        <v>6693</v>
      </c>
      <c r="K794" s="2" t="s">
        <v>303</v>
      </c>
      <c r="L794" s="2" t="s">
        <v>286</v>
      </c>
      <c r="M794" s="2" t="s">
        <v>6694</v>
      </c>
      <c r="N794" s="2" t="s">
        <v>304</v>
      </c>
      <c r="O794" s="2" t="s">
        <v>289</v>
      </c>
      <c r="P794" s="2" t="s">
        <v>361</v>
      </c>
      <c r="Q794" s="2" t="s">
        <v>6695</v>
      </c>
      <c r="R794" s="2" t="s">
        <v>289</v>
      </c>
      <c r="S794" s="2" t="s">
        <v>361</v>
      </c>
      <c r="T794" s="2" t="s">
        <v>6696</v>
      </c>
      <c r="U794" s="2" t="str">
        <f aca="false">IF(AND(O794=R794,O794&lt;&gt;"UNSURE"),"Agree","Conflict/Unsure")</f>
        <v>Agree</v>
      </c>
      <c r="V794" s="2"/>
      <c r="W794" s="2"/>
      <c r="X794" s="2"/>
      <c r="Y794" s="2" t="n">
        <v>0.329</v>
      </c>
      <c r="Z794" s="2" t="n">
        <v>792</v>
      </c>
      <c r="AA794" s="2" t="s">
        <v>293</v>
      </c>
      <c r="AB794" s="2"/>
      <c r="AC794" s="2"/>
      <c r="AD794" s="2" t="s">
        <v>289</v>
      </c>
      <c r="AE794" s="2" t="s">
        <v>361</v>
      </c>
      <c r="AF794" s="2" t="s">
        <v>294</v>
      </c>
      <c r="AG794" s="9"/>
      <c r="AH794" s="9"/>
      <c r="AI794" s="9"/>
    </row>
    <row r="795" customFormat="false" ht="15" hidden="false" customHeight="false" outlineLevel="0" collapsed="false">
      <c r="A795" s="2" t="s">
        <v>6697</v>
      </c>
      <c r="B795" s="2" t="n">
        <v>794</v>
      </c>
      <c r="C795" s="2" t="s">
        <v>6464</v>
      </c>
      <c r="D795" s="2" t="s">
        <v>6698</v>
      </c>
      <c r="E795" s="2" t="s">
        <v>6699</v>
      </c>
      <c r="F795" s="2" t="s">
        <v>6700</v>
      </c>
      <c r="G795" s="2" t="s">
        <v>344</v>
      </c>
      <c r="H795" s="2" t="s">
        <v>6701</v>
      </c>
      <c r="I795" s="2" t="s">
        <v>6702</v>
      </c>
      <c r="J795" s="2"/>
      <c r="K795" s="2" t="s">
        <v>1871</v>
      </c>
      <c r="L795" s="2" t="s">
        <v>314</v>
      </c>
      <c r="M795" s="2" t="s">
        <v>348</v>
      </c>
      <c r="N795" s="2" t="s">
        <v>780</v>
      </c>
      <c r="O795" s="2" t="s">
        <v>289</v>
      </c>
      <c r="P795" s="2" t="s">
        <v>361</v>
      </c>
      <c r="Q795" s="2" t="s">
        <v>6703</v>
      </c>
      <c r="R795" s="2" t="s">
        <v>289</v>
      </c>
      <c r="S795" s="2" t="s">
        <v>361</v>
      </c>
      <c r="T795" s="2" t="s">
        <v>6704</v>
      </c>
      <c r="U795" s="2" t="str">
        <f aca="false">IF(AND(O795=R795,O795&lt;&gt;"UNSURE"),"Agree","Conflict/Unsure")</f>
        <v>Agree</v>
      </c>
      <c r="V795" s="2"/>
      <c r="W795" s="2"/>
      <c r="X795" s="2"/>
      <c r="Y795" s="2" t="n">
        <v>0.083</v>
      </c>
      <c r="Z795" s="2" t="n">
        <v>1848</v>
      </c>
      <c r="AA795" s="2" t="s">
        <v>293</v>
      </c>
      <c r="AB795" s="2"/>
      <c r="AC795" s="2"/>
      <c r="AD795" s="2" t="s">
        <v>289</v>
      </c>
      <c r="AE795" s="2" t="s">
        <v>361</v>
      </c>
      <c r="AF795" s="2" t="s">
        <v>294</v>
      </c>
      <c r="AG795" s="9"/>
      <c r="AH795" s="9"/>
      <c r="AI795" s="9"/>
    </row>
    <row r="796" customFormat="false" ht="15" hidden="false" customHeight="false" outlineLevel="0" collapsed="false">
      <c r="A796" s="2" t="s">
        <v>6705</v>
      </c>
      <c r="B796" s="2" t="n">
        <v>795</v>
      </c>
      <c r="C796" s="2" t="s">
        <v>6464</v>
      </c>
      <c r="D796" s="2" t="s">
        <v>6706</v>
      </c>
      <c r="E796" s="2" t="s">
        <v>6707</v>
      </c>
      <c r="F796" s="2" t="s">
        <v>6708</v>
      </c>
      <c r="G796" s="2" t="s">
        <v>344</v>
      </c>
      <c r="H796" s="2" t="s">
        <v>1223</v>
      </c>
      <c r="I796" s="2" t="s">
        <v>6709</v>
      </c>
      <c r="J796" s="2" t="s">
        <v>6710</v>
      </c>
      <c r="K796" s="2" t="s">
        <v>448</v>
      </c>
      <c r="L796" s="2" t="s">
        <v>286</v>
      </c>
      <c r="M796" s="2" t="s">
        <v>326</v>
      </c>
      <c r="N796" s="2" t="s">
        <v>382</v>
      </c>
      <c r="O796" s="2" t="s">
        <v>289</v>
      </c>
      <c r="P796" s="2" t="s">
        <v>290</v>
      </c>
      <c r="Q796" s="2" t="s">
        <v>6711</v>
      </c>
      <c r="R796" s="2" t="s">
        <v>289</v>
      </c>
      <c r="S796" s="2" t="s">
        <v>290</v>
      </c>
      <c r="T796" s="2" t="s">
        <v>6712</v>
      </c>
      <c r="U796" s="2" t="str">
        <f aca="false">IF(AND(O796=R796,O796&lt;&gt;"UNSURE"),"Agree","Conflict/Unsure")</f>
        <v>Agree</v>
      </c>
      <c r="V796" s="2"/>
      <c r="W796" s="2"/>
      <c r="X796" s="2"/>
      <c r="Y796" s="2" t="n">
        <v>0.056</v>
      </c>
      <c r="Z796" s="2" t="n">
        <v>1947</v>
      </c>
      <c r="AA796" s="2" t="s">
        <v>293</v>
      </c>
      <c r="AB796" s="2"/>
      <c r="AC796" s="2"/>
      <c r="AD796" s="2" t="s">
        <v>289</v>
      </c>
      <c r="AE796" s="2" t="s">
        <v>290</v>
      </c>
      <c r="AF796" s="2" t="s">
        <v>294</v>
      </c>
      <c r="AG796" s="9"/>
      <c r="AH796" s="9"/>
      <c r="AI796" s="9"/>
    </row>
    <row r="797" customFormat="false" ht="15" hidden="false" customHeight="false" outlineLevel="0" collapsed="false">
      <c r="A797" s="2" t="s">
        <v>6713</v>
      </c>
      <c r="B797" s="2" t="n">
        <v>796</v>
      </c>
      <c r="C797" s="2" t="s">
        <v>6464</v>
      </c>
      <c r="D797" s="2" t="s">
        <v>6714</v>
      </c>
      <c r="E797" s="2" t="s">
        <v>6715</v>
      </c>
      <c r="F797" s="2" t="s">
        <v>6716</v>
      </c>
      <c r="G797" s="2" t="s">
        <v>344</v>
      </c>
      <c r="H797" s="2" t="s">
        <v>849</v>
      </c>
      <c r="I797" s="2" t="s">
        <v>6717</v>
      </c>
      <c r="J797" s="2" t="s">
        <v>6718</v>
      </c>
      <c r="K797" s="2" t="s">
        <v>303</v>
      </c>
      <c r="L797" s="2" t="s">
        <v>286</v>
      </c>
      <c r="M797" s="2" t="s">
        <v>779</v>
      </c>
      <c r="N797" s="2" t="s">
        <v>304</v>
      </c>
      <c r="O797" s="2" t="s">
        <v>289</v>
      </c>
      <c r="P797" s="2" t="s">
        <v>305</v>
      </c>
      <c r="Q797" s="2" t="s">
        <v>3876</v>
      </c>
      <c r="R797" s="2" t="s">
        <v>289</v>
      </c>
      <c r="S797" s="2" t="s">
        <v>305</v>
      </c>
      <c r="T797" s="2" t="s">
        <v>6719</v>
      </c>
      <c r="U797" s="2" t="str">
        <f aca="false">IF(AND(O797=R797,O797&lt;&gt;"UNSURE"),"Agree","Conflict/Unsure")</f>
        <v>Agree</v>
      </c>
      <c r="V797" s="2"/>
      <c r="W797" s="2"/>
      <c r="X797" s="2"/>
      <c r="Y797" s="2" t="n">
        <v>0.205</v>
      </c>
      <c r="Z797" s="2" t="n">
        <v>1225</v>
      </c>
      <c r="AA797" s="2" t="s">
        <v>293</v>
      </c>
      <c r="AB797" s="2"/>
      <c r="AC797" s="2"/>
      <c r="AD797" s="2" t="s">
        <v>289</v>
      </c>
      <c r="AE797" s="2" t="s">
        <v>305</v>
      </c>
      <c r="AF797" s="2" t="s">
        <v>294</v>
      </c>
      <c r="AG797" s="9"/>
      <c r="AH797" s="9"/>
      <c r="AI797" s="9"/>
    </row>
    <row r="798" customFormat="false" ht="15" hidden="false" customHeight="false" outlineLevel="0" collapsed="false">
      <c r="A798" s="2" t="s">
        <v>6720</v>
      </c>
      <c r="B798" s="2" t="n">
        <v>797</v>
      </c>
      <c r="C798" s="2" t="s">
        <v>6464</v>
      </c>
      <c r="D798" s="2" t="s">
        <v>6721</v>
      </c>
      <c r="E798" s="2" t="s">
        <v>6722</v>
      </c>
      <c r="F798" s="2" t="s">
        <v>6723</v>
      </c>
      <c r="G798" s="2" t="s">
        <v>344</v>
      </c>
      <c r="H798" s="2"/>
      <c r="I798" s="2" t="s">
        <v>6724</v>
      </c>
      <c r="J798" s="2"/>
      <c r="K798" s="2" t="s">
        <v>325</v>
      </c>
      <c r="L798" s="2" t="s">
        <v>314</v>
      </c>
      <c r="M798" s="2" t="s">
        <v>348</v>
      </c>
      <c r="N798" s="2" t="s">
        <v>164</v>
      </c>
      <c r="O798" s="2" t="s">
        <v>289</v>
      </c>
      <c r="P798" s="2" t="s">
        <v>305</v>
      </c>
      <c r="Q798" s="2" t="s">
        <v>6725</v>
      </c>
      <c r="R798" s="2" t="s">
        <v>289</v>
      </c>
      <c r="S798" s="2" t="s">
        <v>305</v>
      </c>
      <c r="T798" s="2" t="s">
        <v>6726</v>
      </c>
      <c r="U798" s="2" t="str">
        <f aca="false">IF(AND(O798=R798,O798&lt;&gt;"UNSURE"),"Agree","Conflict/Unsure")</f>
        <v>Agree</v>
      </c>
      <c r="V798" s="2"/>
      <c r="W798" s="2"/>
      <c r="X798" s="2"/>
      <c r="Y798" s="2" t="n">
        <v>0.107</v>
      </c>
      <c r="Z798" s="2" t="n">
        <v>1731</v>
      </c>
      <c r="AA798" s="2" t="s">
        <v>293</v>
      </c>
      <c r="AB798" s="2"/>
      <c r="AC798" s="2"/>
      <c r="AD798" s="2" t="s">
        <v>289</v>
      </c>
      <c r="AE798" s="2" t="s">
        <v>305</v>
      </c>
      <c r="AF798" s="2" t="s">
        <v>294</v>
      </c>
      <c r="AG798" s="9"/>
      <c r="AH798" s="9"/>
      <c r="AI798" s="9"/>
    </row>
    <row r="799" customFormat="false" ht="15" hidden="false" customHeight="false" outlineLevel="0" collapsed="false">
      <c r="A799" s="2" t="s">
        <v>6727</v>
      </c>
      <c r="B799" s="2" t="n">
        <v>798</v>
      </c>
      <c r="C799" s="2" t="s">
        <v>6464</v>
      </c>
      <c r="D799" s="2" t="s">
        <v>6728</v>
      </c>
      <c r="E799" s="2" t="s">
        <v>6729</v>
      </c>
      <c r="F799" s="2" t="s">
        <v>6730</v>
      </c>
      <c r="G799" s="2" t="s">
        <v>344</v>
      </c>
      <c r="H799" s="2" t="s">
        <v>6731</v>
      </c>
      <c r="I799" s="2" t="s">
        <v>6732</v>
      </c>
      <c r="J799" s="2"/>
      <c r="K799" s="2" t="s">
        <v>303</v>
      </c>
      <c r="L799" s="2" t="s">
        <v>314</v>
      </c>
      <c r="M799" s="2" t="s">
        <v>348</v>
      </c>
      <c r="N799" s="2" t="s">
        <v>161</v>
      </c>
      <c r="O799" s="2" t="s">
        <v>289</v>
      </c>
      <c r="P799" s="2" t="s">
        <v>392</v>
      </c>
      <c r="Q799" s="2" t="s">
        <v>6733</v>
      </c>
      <c r="R799" s="2" t="s">
        <v>289</v>
      </c>
      <c r="S799" s="2" t="s">
        <v>392</v>
      </c>
      <c r="T799" s="2" t="s">
        <v>6734</v>
      </c>
      <c r="U799" s="2" t="str">
        <f aca="false">IF(AND(O799=R799,O799&lt;&gt;"UNSURE"),"Agree","Conflict/Unsure")</f>
        <v>Agree</v>
      </c>
      <c r="V799" s="2"/>
      <c r="W799" s="2"/>
      <c r="X799" s="2"/>
      <c r="Y799" s="2" t="n">
        <v>0.066</v>
      </c>
      <c r="Z799" s="2" t="n">
        <v>1916</v>
      </c>
      <c r="AA799" s="2" t="s">
        <v>293</v>
      </c>
      <c r="AB799" s="2"/>
      <c r="AC799" s="2"/>
      <c r="AD799" s="2" t="s">
        <v>289</v>
      </c>
      <c r="AE799" s="2" t="s">
        <v>392</v>
      </c>
      <c r="AF799" s="2" t="s">
        <v>294</v>
      </c>
      <c r="AG799" s="9"/>
      <c r="AH799" s="9"/>
      <c r="AI799" s="9"/>
    </row>
    <row r="800" customFormat="false" ht="15" hidden="false" customHeight="false" outlineLevel="0" collapsed="false">
      <c r="A800" s="2" t="s">
        <v>6735</v>
      </c>
      <c r="B800" s="2" t="n">
        <v>799</v>
      </c>
      <c r="C800" s="2" t="s">
        <v>6464</v>
      </c>
      <c r="D800" s="2" t="s">
        <v>6736</v>
      </c>
      <c r="E800" s="2" t="s">
        <v>6737</v>
      </c>
      <c r="F800" s="2" t="s">
        <v>6738</v>
      </c>
      <c r="G800" s="2" t="s">
        <v>299</v>
      </c>
      <c r="H800" s="2" t="s">
        <v>6739</v>
      </c>
      <c r="I800" s="2" t="s">
        <v>6740</v>
      </c>
      <c r="J800" s="2"/>
      <c r="K800" s="2" t="s">
        <v>303</v>
      </c>
      <c r="L800" s="2" t="s">
        <v>314</v>
      </c>
      <c r="M800" s="2" t="s">
        <v>348</v>
      </c>
      <c r="N800" s="2" t="s">
        <v>161</v>
      </c>
      <c r="O800" s="2" t="s">
        <v>289</v>
      </c>
      <c r="P800" s="2" t="s">
        <v>305</v>
      </c>
      <c r="Q800" s="2" t="s">
        <v>6741</v>
      </c>
      <c r="R800" s="2" t="s">
        <v>289</v>
      </c>
      <c r="S800" s="2" t="s">
        <v>305</v>
      </c>
      <c r="T800" s="2" t="s">
        <v>6742</v>
      </c>
      <c r="U800" s="2" t="str">
        <f aca="false">IF(AND(O800=R800,O800&lt;&gt;"UNSURE"),"Agree","Conflict/Unsure")</f>
        <v>Agree</v>
      </c>
      <c r="V800" s="2"/>
      <c r="W800" s="2"/>
      <c r="X800" s="2"/>
      <c r="Y800" s="2" t="n">
        <v>0.138</v>
      </c>
      <c r="Z800" s="2" t="n">
        <v>1569</v>
      </c>
      <c r="AA800" s="2" t="s">
        <v>293</v>
      </c>
      <c r="AB800" s="2"/>
      <c r="AC800" s="2"/>
      <c r="AD800" s="2" t="s">
        <v>289</v>
      </c>
      <c r="AE800" s="2" t="s">
        <v>305</v>
      </c>
      <c r="AF800" s="2" t="s">
        <v>294</v>
      </c>
      <c r="AG800" s="9"/>
      <c r="AH800" s="9"/>
      <c r="AI800" s="9"/>
    </row>
    <row r="801" customFormat="false" ht="15" hidden="false" customHeight="false" outlineLevel="0" collapsed="false">
      <c r="A801" s="2" t="s">
        <v>6743</v>
      </c>
      <c r="B801" s="2" t="n">
        <v>800</v>
      </c>
      <c r="C801" s="2" t="s">
        <v>6464</v>
      </c>
      <c r="D801" s="2" t="s">
        <v>6744</v>
      </c>
      <c r="E801" s="2" t="s">
        <v>6745</v>
      </c>
      <c r="F801" s="2" t="s">
        <v>6746</v>
      </c>
      <c r="G801" s="2" t="s">
        <v>344</v>
      </c>
      <c r="H801" s="2" t="s">
        <v>6747</v>
      </c>
      <c r="I801" s="2" t="s">
        <v>6748</v>
      </c>
      <c r="J801" s="2"/>
      <c r="K801" s="2" t="s">
        <v>303</v>
      </c>
      <c r="L801" s="2" t="s">
        <v>314</v>
      </c>
      <c r="M801" s="2" t="s">
        <v>468</v>
      </c>
      <c r="N801" s="2" t="s">
        <v>780</v>
      </c>
      <c r="O801" s="2" t="s">
        <v>289</v>
      </c>
      <c r="P801" s="2" t="s">
        <v>290</v>
      </c>
      <c r="Q801" s="2" t="s">
        <v>2723</v>
      </c>
      <c r="R801" s="2" t="s">
        <v>289</v>
      </c>
      <c r="S801" s="2" t="s">
        <v>290</v>
      </c>
      <c r="T801" s="2" t="s">
        <v>2723</v>
      </c>
      <c r="U801" s="2" t="str">
        <f aca="false">IF(AND(O801=R801,O801&lt;&gt;"UNSURE"),"Agree","Conflict/Unsure")</f>
        <v>Agree</v>
      </c>
      <c r="V801" s="2"/>
      <c r="W801" s="2"/>
      <c r="X801" s="2"/>
      <c r="Y801" s="2" t="n">
        <v>-0.056</v>
      </c>
      <c r="Z801" s="2" t="n">
        <v>2149</v>
      </c>
      <c r="AA801" s="2" t="s">
        <v>293</v>
      </c>
      <c r="AB801" s="2"/>
      <c r="AC801" s="2"/>
      <c r="AD801" s="2" t="s">
        <v>289</v>
      </c>
      <c r="AE801" s="2" t="s">
        <v>290</v>
      </c>
      <c r="AF801" s="2" t="s">
        <v>294</v>
      </c>
      <c r="AG801" s="9"/>
      <c r="AH801" s="9"/>
      <c r="AI801" s="9"/>
    </row>
    <row r="802" customFormat="false" ht="15" hidden="false" customHeight="false" outlineLevel="0" collapsed="false">
      <c r="A802" s="2" t="s">
        <v>6749</v>
      </c>
      <c r="B802" s="2" t="n">
        <v>801</v>
      </c>
      <c r="C802" s="2" t="s">
        <v>6464</v>
      </c>
      <c r="D802" s="2" t="s">
        <v>6750</v>
      </c>
      <c r="E802" s="2" t="s">
        <v>6751</v>
      </c>
      <c r="F802" s="2" t="s">
        <v>6752</v>
      </c>
      <c r="G802" s="2" t="s">
        <v>344</v>
      </c>
      <c r="H802" s="2" t="s">
        <v>345</v>
      </c>
      <c r="I802" s="2" t="s">
        <v>6753</v>
      </c>
      <c r="J802" s="2" t="s">
        <v>6754</v>
      </c>
      <c r="K802" s="2" t="s">
        <v>303</v>
      </c>
      <c r="L802" s="2" t="s">
        <v>286</v>
      </c>
      <c r="M802" s="2" t="s">
        <v>4658</v>
      </c>
      <c r="N802" s="2" t="s">
        <v>578</v>
      </c>
      <c r="O802" s="2" t="s">
        <v>289</v>
      </c>
      <c r="P802" s="2" t="s">
        <v>361</v>
      </c>
      <c r="Q802" s="2" t="s">
        <v>6755</v>
      </c>
      <c r="R802" s="2" t="s">
        <v>289</v>
      </c>
      <c r="S802" s="2" t="s">
        <v>361</v>
      </c>
      <c r="T802" s="2" t="s">
        <v>6756</v>
      </c>
      <c r="U802" s="2" t="str">
        <f aca="false">IF(AND(O802=R802,O802&lt;&gt;"UNSURE"),"Agree","Conflict/Unsure")</f>
        <v>Agree</v>
      </c>
      <c r="V802" s="2"/>
      <c r="W802" s="2"/>
      <c r="X802" s="2"/>
      <c r="Y802" s="2" t="n">
        <v>0.174</v>
      </c>
      <c r="Z802" s="2" t="n">
        <v>1373</v>
      </c>
      <c r="AA802" s="2" t="s">
        <v>293</v>
      </c>
      <c r="AB802" s="2"/>
      <c r="AC802" s="2"/>
      <c r="AD802" s="2" t="s">
        <v>289</v>
      </c>
      <c r="AE802" s="2" t="s">
        <v>361</v>
      </c>
      <c r="AF802" s="2" t="s">
        <v>294</v>
      </c>
      <c r="AG802" s="9"/>
      <c r="AH802" s="9"/>
      <c r="AI802" s="9"/>
    </row>
    <row r="803" customFormat="false" ht="15" hidden="false" customHeight="false" outlineLevel="0" collapsed="false">
      <c r="A803" s="2" t="s">
        <v>6757</v>
      </c>
      <c r="B803" s="2" t="n">
        <v>802</v>
      </c>
      <c r="C803" s="2" t="s">
        <v>6464</v>
      </c>
      <c r="D803" s="2" t="s">
        <v>6758</v>
      </c>
      <c r="E803" s="2" t="s">
        <v>5302</v>
      </c>
      <c r="F803" s="2" t="s">
        <v>6759</v>
      </c>
      <c r="G803" s="2" t="s">
        <v>344</v>
      </c>
      <c r="H803" s="2" t="s">
        <v>994</v>
      </c>
      <c r="I803" s="2" t="s">
        <v>6760</v>
      </c>
      <c r="J803" s="2"/>
      <c r="K803" s="2" t="s">
        <v>303</v>
      </c>
      <c r="L803" s="2" t="s">
        <v>314</v>
      </c>
      <c r="M803" s="2" t="s">
        <v>1013</v>
      </c>
      <c r="N803" s="2" t="s">
        <v>780</v>
      </c>
      <c r="O803" s="2" t="s">
        <v>289</v>
      </c>
      <c r="P803" s="2" t="s">
        <v>361</v>
      </c>
      <c r="Q803" s="2" t="s">
        <v>5305</v>
      </c>
      <c r="R803" s="2" t="s">
        <v>289</v>
      </c>
      <c r="S803" s="2" t="s">
        <v>361</v>
      </c>
      <c r="T803" s="2" t="s">
        <v>5305</v>
      </c>
      <c r="U803" s="2" t="str">
        <f aca="false">IF(AND(O803=R803,O803&lt;&gt;"UNSURE"),"Agree","Conflict/Unsure")</f>
        <v>Agree</v>
      </c>
      <c r="V803" s="2"/>
      <c r="W803" s="2"/>
      <c r="X803" s="2"/>
      <c r="Y803" s="2" t="n">
        <v>0.424</v>
      </c>
      <c r="Z803" s="2" t="n">
        <v>584</v>
      </c>
      <c r="AA803" s="2" t="s">
        <v>293</v>
      </c>
      <c r="AB803" s="2"/>
      <c r="AC803" s="2"/>
      <c r="AD803" s="2" t="s">
        <v>289</v>
      </c>
      <c r="AE803" s="2" t="s">
        <v>361</v>
      </c>
      <c r="AF803" s="2" t="s">
        <v>294</v>
      </c>
      <c r="AG803" s="9"/>
      <c r="AH803" s="9"/>
      <c r="AI803" s="9"/>
    </row>
    <row r="804" customFormat="false" ht="15" hidden="false" customHeight="false" outlineLevel="0" collapsed="false">
      <c r="A804" s="2" t="s">
        <v>6761</v>
      </c>
      <c r="B804" s="2" t="n">
        <v>803</v>
      </c>
      <c r="C804" s="2" t="s">
        <v>6464</v>
      </c>
      <c r="D804" s="2" t="s">
        <v>6762</v>
      </c>
      <c r="E804" s="2" t="s">
        <v>6763</v>
      </c>
      <c r="F804" s="2" t="s">
        <v>6764</v>
      </c>
      <c r="G804" s="2" t="s">
        <v>333</v>
      </c>
      <c r="H804" s="2" t="s">
        <v>4765</v>
      </c>
      <c r="I804" s="2" t="s">
        <v>6765</v>
      </c>
      <c r="J804" s="2" t="s">
        <v>6766</v>
      </c>
      <c r="K804" s="2" t="s">
        <v>303</v>
      </c>
      <c r="L804" s="2" t="s">
        <v>286</v>
      </c>
      <c r="M804" s="2" t="s">
        <v>486</v>
      </c>
      <c r="N804" s="2" t="s">
        <v>304</v>
      </c>
      <c r="O804" s="2" t="s">
        <v>289</v>
      </c>
      <c r="P804" s="2" t="s">
        <v>305</v>
      </c>
      <c r="Q804" s="2" t="s">
        <v>6767</v>
      </c>
      <c r="R804" s="2" t="s">
        <v>289</v>
      </c>
      <c r="S804" s="2" t="s">
        <v>305</v>
      </c>
      <c r="T804" s="2" t="s">
        <v>6768</v>
      </c>
      <c r="U804" s="2" t="str">
        <f aca="false">IF(AND(O804=R804,O804&lt;&gt;"UNSURE"),"Agree","Conflict/Unsure")</f>
        <v>Agree</v>
      </c>
      <c r="V804" s="2"/>
      <c r="W804" s="2"/>
      <c r="X804" s="2"/>
      <c r="Y804" s="2" t="n">
        <v>0.19</v>
      </c>
      <c r="Z804" s="2" t="n">
        <v>1299</v>
      </c>
      <c r="AA804" s="2" t="s">
        <v>293</v>
      </c>
      <c r="AB804" s="2"/>
      <c r="AC804" s="2"/>
      <c r="AD804" s="2" t="s">
        <v>289</v>
      </c>
      <c r="AE804" s="2" t="s">
        <v>305</v>
      </c>
      <c r="AF804" s="2" t="s">
        <v>294</v>
      </c>
      <c r="AG804" s="9"/>
      <c r="AH804" s="9"/>
      <c r="AI804" s="9"/>
    </row>
    <row r="805" customFormat="false" ht="15" hidden="false" customHeight="false" outlineLevel="0" collapsed="false">
      <c r="A805" s="2" t="s">
        <v>6769</v>
      </c>
      <c r="B805" s="2" t="n">
        <v>804</v>
      </c>
      <c r="C805" s="2" t="s">
        <v>6464</v>
      </c>
      <c r="D805" s="2" t="s">
        <v>6770</v>
      </c>
      <c r="E805" s="2" t="s">
        <v>6771</v>
      </c>
      <c r="F805" s="2" t="s">
        <v>6772</v>
      </c>
      <c r="G805" s="2" t="s">
        <v>281</v>
      </c>
      <c r="H805" s="2" t="s">
        <v>6773</v>
      </c>
      <c r="I805" s="2" t="s">
        <v>6774</v>
      </c>
      <c r="J805" s="2" t="s">
        <v>6775</v>
      </c>
      <c r="K805" s="2" t="s">
        <v>303</v>
      </c>
      <c r="L805" s="2" t="s">
        <v>286</v>
      </c>
      <c r="M805" s="2" t="s">
        <v>315</v>
      </c>
      <c r="N805" s="2" t="s">
        <v>382</v>
      </c>
      <c r="O805" s="2" t="s">
        <v>289</v>
      </c>
      <c r="P805" s="2" t="s">
        <v>392</v>
      </c>
      <c r="Q805" s="2" t="s">
        <v>6776</v>
      </c>
      <c r="R805" s="2" t="s">
        <v>289</v>
      </c>
      <c r="S805" s="2" t="s">
        <v>305</v>
      </c>
      <c r="T805" s="2" t="s">
        <v>6777</v>
      </c>
      <c r="U805" s="2" t="str">
        <f aca="false">IF(AND(O805=R805,O805&lt;&gt;"UNSURE"),"Agree","Conflict/Unsure")</f>
        <v>Agree</v>
      </c>
      <c r="V805" s="2"/>
      <c r="W805" s="2"/>
      <c r="X805" s="2"/>
      <c r="Y805" s="2" t="n">
        <v>0.087</v>
      </c>
      <c r="Z805" s="2" t="n">
        <v>1832</v>
      </c>
      <c r="AA805" s="2" t="s">
        <v>293</v>
      </c>
      <c r="AB805" s="2"/>
      <c r="AC805" s="2"/>
      <c r="AD805" s="2" t="s">
        <v>289</v>
      </c>
      <c r="AE805" s="2" t="s">
        <v>392</v>
      </c>
      <c r="AF805" s="2" t="s">
        <v>294</v>
      </c>
      <c r="AG805" s="9"/>
      <c r="AH805" s="9"/>
      <c r="AI805" s="9"/>
    </row>
    <row r="806" customFormat="false" ht="15" hidden="false" customHeight="false" outlineLevel="0" collapsed="false">
      <c r="A806" s="2" t="s">
        <v>6778</v>
      </c>
      <c r="B806" s="2" t="n">
        <v>805</v>
      </c>
      <c r="C806" s="2" t="s">
        <v>6464</v>
      </c>
      <c r="D806" s="2" t="s">
        <v>6779</v>
      </c>
      <c r="E806" s="2" t="s">
        <v>6780</v>
      </c>
      <c r="F806" s="2" t="s">
        <v>6781</v>
      </c>
      <c r="G806" s="2" t="s">
        <v>281</v>
      </c>
      <c r="H806" s="2" t="s">
        <v>6782</v>
      </c>
      <c r="I806" s="2" t="s">
        <v>6783</v>
      </c>
      <c r="J806" s="2" t="s">
        <v>6784</v>
      </c>
      <c r="K806" s="2" t="s">
        <v>303</v>
      </c>
      <c r="L806" s="2" t="s">
        <v>286</v>
      </c>
      <c r="M806" s="2" t="s">
        <v>287</v>
      </c>
      <c r="N806" s="2" t="s">
        <v>578</v>
      </c>
      <c r="O806" s="2" t="s">
        <v>289</v>
      </c>
      <c r="P806" s="2" t="s">
        <v>305</v>
      </c>
      <c r="Q806" s="2" t="s">
        <v>6785</v>
      </c>
      <c r="R806" s="2" t="s">
        <v>289</v>
      </c>
      <c r="S806" s="2" t="s">
        <v>305</v>
      </c>
      <c r="T806" s="2" t="s">
        <v>6785</v>
      </c>
      <c r="U806" s="2" t="str">
        <f aca="false">IF(AND(O806=R806,O806&lt;&gt;"UNSURE"),"Agree","Conflict/Unsure")</f>
        <v>Agree</v>
      </c>
      <c r="V806" s="2"/>
      <c r="W806" s="2"/>
      <c r="X806" s="2"/>
      <c r="Y806" s="2" t="n">
        <v>0.166</v>
      </c>
      <c r="Z806" s="2" t="n">
        <v>1414</v>
      </c>
      <c r="AA806" s="2" t="s">
        <v>293</v>
      </c>
      <c r="AB806" s="2"/>
      <c r="AC806" s="2"/>
      <c r="AD806" s="2" t="s">
        <v>289</v>
      </c>
      <c r="AE806" s="2" t="s">
        <v>305</v>
      </c>
      <c r="AF806" s="2" t="s">
        <v>294</v>
      </c>
      <c r="AG806" s="9"/>
      <c r="AH806" s="9"/>
      <c r="AI806" s="9"/>
    </row>
    <row r="807" customFormat="false" ht="15" hidden="false" customHeight="false" outlineLevel="0" collapsed="false">
      <c r="A807" s="2" t="s">
        <v>6786</v>
      </c>
      <c r="B807" s="2" t="n">
        <v>806</v>
      </c>
      <c r="C807" s="2" t="s">
        <v>6464</v>
      </c>
      <c r="D807" s="2" t="s">
        <v>6787</v>
      </c>
      <c r="E807" s="2" t="s">
        <v>6788</v>
      </c>
      <c r="F807" s="2" t="s">
        <v>6789</v>
      </c>
      <c r="G807" s="2" t="s">
        <v>281</v>
      </c>
      <c r="H807" s="2" t="s">
        <v>6790</v>
      </c>
      <c r="I807" s="2" t="s">
        <v>6791</v>
      </c>
      <c r="J807" s="2"/>
      <c r="K807" s="2" t="s">
        <v>303</v>
      </c>
      <c r="L807" s="2" t="s">
        <v>314</v>
      </c>
      <c r="M807" s="2" t="s">
        <v>315</v>
      </c>
      <c r="N807" s="2" t="s">
        <v>161</v>
      </c>
      <c r="O807" s="2" t="s">
        <v>289</v>
      </c>
      <c r="P807" s="2" t="s">
        <v>305</v>
      </c>
      <c r="Q807" s="2" t="s">
        <v>6792</v>
      </c>
      <c r="R807" s="2" t="s">
        <v>289</v>
      </c>
      <c r="S807" s="2" t="s">
        <v>305</v>
      </c>
      <c r="T807" s="2" t="s">
        <v>6792</v>
      </c>
      <c r="U807" s="2" t="str">
        <f aca="false">IF(AND(O807=R807,O807&lt;&gt;"UNSURE"),"Agree","Conflict/Unsure")</f>
        <v>Agree</v>
      </c>
      <c r="V807" s="2"/>
      <c r="W807" s="2"/>
      <c r="X807" s="2"/>
      <c r="Y807" s="2" t="n">
        <v>0.193</v>
      </c>
      <c r="Z807" s="2" t="n">
        <v>1280</v>
      </c>
      <c r="AA807" s="2" t="s">
        <v>293</v>
      </c>
      <c r="AB807" s="2"/>
      <c r="AC807" s="2"/>
      <c r="AD807" s="2" t="s">
        <v>289</v>
      </c>
      <c r="AE807" s="2" t="s">
        <v>305</v>
      </c>
      <c r="AF807" s="2" t="s">
        <v>294</v>
      </c>
      <c r="AG807" s="9"/>
      <c r="AH807" s="9"/>
      <c r="AI807" s="9"/>
    </row>
    <row r="808" customFormat="false" ht="15" hidden="false" customHeight="false" outlineLevel="0" collapsed="false">
      <c r="A808" s="2" t="s">
        <v>6793</v>
      </c>
      <c r="B808" s="2" t="n">
        <v>807</v>
      </c>
      <c r="C808" s="2" t="s">
        <v>6464</v>
      </c>
      <c r="D808" s="2" t="s">
        <v>6794</v>
      </c>
      <c r="E808" s="2" t="s">
        <v>6795</v>
      </c>
      <c r="F808" s="2" t="s">
        <v>6796</v>
      </c>
      <c r="G808" s="2" t="s">
        <v>322</v>
      </c>
      <c r="H808" s="2" t="s">
        <v>1711</v>
      </c>
      <c r="I808" s="2" t="s">
        <v>6797</v>
      </c>
      <c r="J808" s="2" t="s">
        <v>6798</v>
      </c>
      <c r="K808" s="2" t="s">
        <v>303</v>
      </c>
      <c r="L808" s="2" t="s">
        <v>286</v>
      </c>
      <c r="M808" s="2" t="s">
        <v>3784</v>
      </c>
      <c r="N808" s="2" t="s">
        <v>563</v>
      </c>
      <c r="O808" s="2" t="s">
        <v>350</v>
      </c>
      <c r="P808" s="2" t="s">
        <v>351</v>
      </c>
      <c r="Q808" s="2" t="s">
        <v>6799</v>
      </c>
      <c r="R808" s="2" t="s">
        <v>350</v>
      </c>
      <c r="S808" s="2" t="s">
        <v>351</v>
      </c>
      <c r="T808" s="2" t="s">
        <v>6800</v>
      </c>
      <c r="U808" s="2" t="str">
        <f aca="false">IF(AND(O808=R808,O808&lt;&gt;"UNSURE"),"Agree","Conflict/Unsure")</f>
        <v>Agree</v>
      </c>
      <c r="V808" s="2"/>
      <c r="W808" s="2"/>
      <c r="X808" s="2"/>
      <c r="Y808" s="2" t="n">
        <v>1</v>
      </c>
      <c r="Z808" s="2" t="n">
        <v>86</v>
      </c>
      <c r="AA808" s="2" t="s">
        <v>293</v>
      </c>
      <c r="AB808" s="2"/>
      <c r="AC808" s="2"/>
      <c r="AD808" s="2" t="s">
        <v>350</v>
      </c>
      <c r="AE808" s="2" t="s">
        <v>351</v>
      </c>
      <c r="AF808" s="2" t="s">
        <v>294</v>
      </c>
      <c r="AG808" s="9"/>
      <c r="AH808" s="9"/>
      <c r="AI808" s="9"/>
    </row>
    <row r="809" customFormat="false" ht="15" hidden="false" customHeight="false" outlineLevel="0" collapsed="false">
      <c r="A809" s="2" t="s">
        <v>6801</v>
      </c>
      <c r="B809" s="2" t="n">
        <v>808</v>
      </c>
      <c r="C809" s="2" t="s">
        <v>6464</v>
      </c>
      <c r="D809" s="2" t="s">
        <v>6802</v>
      </c>
      <c r="E809" s="2" t="s">
        <v>6803</v>
      </c>
      <c r="F809" s="2" t="s">
        <v>6804</v>
      </c>
      <c r="G809" s="2" t="s">
        <v>344</v>
      </c>
      <c r="H809" s="2" t="s">
        <v>323</v>
      </c>
      <c r="I809" s="2" t="s">
        <v>6805</v>
      </c>
      <c r="J809" s="2"/>
      <c r="K809" s="2" t="s">
        <v>325</v>
      </c>
      <c r="L809" s="2" t="s">
        <v>314</v>
      </c>
      <c r="M809" s="2" t="s">
        <v>1268</v>
      </c>
      <c r="N809" s="2" t="s">
        <v>196</v>
      </c>
      <c r="O809" s="2" t="s">
        <v>289</v>
      </c>
      <c r="P809" s="2" t="s">
        <v>361</v>
      </c>
      <c r="Q809" s="2" t="s">
        <v>6806</v>
      </c>
      <c r="R809" s="2" t="s">
        <v>289</v>
      </c>
      <c r="S809" s="2" t="s">
        <v>361</v>
      </c>
      <c r="T809" s="2" t="s">
        <v>6807</v>
      </c>
      <c r="U809" s="2" t="str">
        <f aca="false">IF(AND(O809=R809,O809&lt;&gt;"UNSURE"),"Agree","Conflict/Unsure")</f>
        <v>Agree</v>
      </c>
      <c r="V809" s="2"/>
      <c r="W809" s="2"/>
      <c r="X809" s="2"/>
      <c r="Y809" s="2" t="n">
        <v>0.314</v>
      </c>
      <c r="Z809" s="2" t="n">
        <v>825</v>
      </c>
      <c r="AA809" s="2" t="s">
        <v>293</v>
      </c>
      <c r="AB809" s="2"/>
      <c r="AC809" s="2"/>
      <c r="AD809" s="2" t="s">
        <v>289</v>
      </c>
      <c r="AE809" s="2" t="s">
        <v>361</v>
      </c>
      <c r="AF809" s="2" t="s">
        <v>294</v>
      </c>
      <c r="AG809" s="9"/>
      <c r="AH809" s="9"/>
      <c r="AI809" s="9"/>
    </row>
    <row r="810" customFormat="false" ht="15" hidden="false" customHeight="false" outlineLevel="0" collapsed="false">
      <c r="A810" s="2" t="s">
        <v>6808</v>
      </c>
      <c r="B810" s="2" t="n">
        <v>809</v>
      </c>
      <c r="C810" s="2" t="s">
        <v>6464</v>
      </c>
      <c r="D810" s="2" t="s">
        <v>6809</v>
      </c>
      <c r="E810" s="2" t="s">
        <v>6810</v>
      </c>
      <c r="F810" s="2" t="s">
        <v>6811</v>
      </c>
      <c r="G810" s="2" t="s">
        <v>322</v>
      </c>
      <c r="H810" s="2" t="s">
        <v>1745</v>
      </c>
      <c r="I810" s="2" t="s">
        <v>6812</v>
      </c>
      <c r="J810" s="2" t="s">
        <v>6813</v>
      </c>
      <c r="K810" s="2" t="s">
        <v>303</v>
      </c>
      <c r="L810" s="2" t="s">
        <v>286</v>
      </c>
      <c r="M810" s="2" t="s">
        <v>6814</v>
      </c>
      <c r="N810" s="2" t="s">
        <v>6815</v>
      </c>
      <c r="O810" s="2" t="s">
        <v>289</v>
      </c>
      <c r="P810" s="2" t="s">
        <v>361</v>
      </c>
      <c r="Q810" s="2" t="s">
        <v>6816</v>
      </c>
      <c r="R810" s="2" t="s">
        <v>289</v>
      </c>
      <c r="S810" s="2" t="s">
        <v>361</v>
      </c>
      <c r="T810" s="2" t="s">
        <v>6817</v>
      </c>
      <c r="U810" s="2" t="str">
        <f aca="false">IF(AND(O810=R810,O810&lt;&gt;"UNSURE"),"Agree","Conflict/Unsure")</f>
        <v>Agree</v>
      </c>
      <c r="V810" s="2"/>
      <c r="W810" s="2"/>
      <c r="X810" s="2"/>
      <c r="Y810" s="2" t="n">
        <v>0.346</v>
      </c>
      <c r="Z810" s="2" t="n">
        <v>760</v>
      </c>
      <c r="AA810" s="2" t="s">
        <v>293</v>
      </c>
      <c r="AB810" s="2"/>
      <c r="AC810" s="2"/>
      <c r="AD810" s="2" t="s">
        <v>289</v>
      </c>
      <c r="AE810" s="2" t="s">
        <v>361</v>
      </c>
      <c r="AF810" s="2" t="s">
        <v>294</v>
      </c>
      <c r="AG810" s="9"/>
      <c r="AH810" s="9"/>
      <c r="AI810" s="9"/>
    </row>
    <row r="811" customFormat="false" ht="15" hidden="false" customHeight="false" outlineLevel="0" collapsed="false">
      <c r="A811" s="2" t="s">
        <v>6818</v>
      </c>
      <c r="B811" s="2" t="n">
        <v>810</v>
      </c>
      <c r="C811" s="2" t="s">
        <v>6464</v>
      </c>
      <c r="D811" s="2" t="s">
        <v>6819</v>
      </c>
      <c r="E811" s="2" t="s">
        <v>6820</v>
      </c>
      <c r="F811" s="2" t="s">
        <v>6821</v>
      </c>
      <c r="G811" s="2" t="s">
        <v>322</v>
      </c>
      <c r="H811" s="2" t="s">
        <v>6822</v>
      </c>
      <c r="I811" s="2" t="s">
        <v>6823</v>
      </c>
      <c r="J811" s="2"/>
      <c r="K811" s="2" t="s">
        <v>436</v>
      </c>
      <c r="L811" s="2" t="s">
        <v>314</v>
      </c>
      <c r="M811" s="2" t="s">
        <v>468</v>
      </c>
      <c r="N811" s="2" t="s">
        <v>161</v>
      </c>
      <c r="O811" s="2" t="s">
        <v>289</v>
      </c>
      <c r="P811" s="2" t="s">
        <v>290</v>
      </c>
      <c r="Q811" s="2" t="s">
        <v>6824</v>
      </c>
      <c r="R811" s="2" t="s">
        <v>289</v>
      </c>
      <c r="S811" s="2" t="s">
        <v>290</v>
      </c>
      <c r="T811" s="2" t="s">
        <v>6825</v>
      </c>
      <c r="U811" s="2" t="str">
        <f aca="false">IF(AND(O811=R811,O811&lt;&gt;"UNSURE"),"Agree","Conflict/Unsure")</f>
        <v>Agree</v>
      </c>
      <c r="V811" s="2"/>
      <c r="W811" s="2"/>
      <c r="X811" s="2"/>
      <c r="Y811" s="2" t="n">
        <v>0.132</v>
      </c>
      <c r="Z811" s="2" t="n">
        <v>1596</v>
      </c>
      <c r="AA811" s="2" t="s">
        <v>293</v>
      </c>
      <c r="AB811" s="2"/>
      <c r="AC811" s="2"/>
      <c r="AD811" s="2" t="s">
        <v>289</v>
      </c>
      <c r="AE811" s="2" t="s">
        <v>290</v>
      </c>
      <c r="AF811" s="2" t="s">
        <v>294</v>
      </c>
      <c r="AG811" s="9"/>
      <c r="AH811" s="9"/>
      <c r="AI811" s="9"/>
    </row>
    <row r="812" customFormat="false" ht="15" hidden="false" customHeight="false" outlineLevel="0" collapsed="false">
      <c r="A812" s="2" t="s">
        <v>6826</v>
      </c>
      <c r="B812" s="2" t="n">
        <v>811</v>
      </c>
      <c r="C812" s="2" t="s">
        <v>6464</v>
      </c>
      <c r="D812" s="2" t="s">
        <v>6827</v>
      </c>
      <c r="E812" s="2" t="s">
        <v>6828</v>
      </c>
      <c r="F812" s="2" t="s">
        <v>6829</v>
      </c>
      <c r="G812" s="2" t="s">
        <v>344</v>
      </c>
      <c r="H812" s="2" t="s">
        <v>345</v>
      </c>
      <c r="I812" s="2" t="s">
        <v>6830</v>
      </c>
      <c r="J812" s="2" t="s">
        <v>6831</v>
      </c>
      <c r="K812" s="2" t="s">
        <v>303</v>
      </c>
      <c r="L812" s="2" t="s">
        <v>286</v>
      </c>
      <c r="M812" s="2" t="s">
        <v>468</v>
      </c>
      <c r="N812" s="2" t="s">
        <v>578</v>
      </c>
      <c r="O812" s="2" t="s">
        <v>289</v>
      </c>
      <c r="P812" s="2" t="s">
        <v>361</v>
      </c>
      <c r="Q812" s="2" t="s">
        <v>6832</v>
      </c>
      <c r="R812" s="2" t="s">
        <v>289</v>
      </c>
      <c r="S812" s="2" t="s">
        <v>361</v>
      </c>
      <c r="T812" s="2" t="s">
        <v>6832</v>
      </c>
      <c r="U812" s="2" t="str">
        <f aca="false">IF(AND(O812=R812,O812&lt;&gt;"UNSURE"),"Agree","Conflict/Unsure")</f>
        <v>Agree</v>
      </c>
      <c r="V812" s="2"/>
      <c r="W812" s="2"/>
      <c r="X812" s="2"/>
      <c r="Y812" s="2" t="n">
        <v>0.171</v>
      </c>
      <c r="Z812" s="2" t="n">
        <v>1390</v>
      </c>
      <c r="AA812" s="2" t="s">
        <v>293</v>
      </c>
      <c r="AB812" s="2"/>
      <c r="AC812" s="2"/>
      <c r="AD812" s="2" t="s">
        <v>289</v>
      </c>
      <c r="AE812" s="2" t="s">
        <v>361</v>
      </c>
      <c r="AF812" s="2" t="s">
        <v>294</v>
      </c>
      <c r="AG812" s="9"/>
      <c r="AH812" s="9"/>
      <c r="AI812" s="9"/>
    </row>
    <row r="813" customFormat="false" ht="15" hidden="false" customHeight="false" outlineLevel="0" collapsed="false">
      <c r="A813" s="2" t="s">
        <v>6833</v>
      </c>
      <c r="B813" s="2" t="n">
        <v>812</v>
      </c>
      <c r="C813" s="2" t="s">
        <v>6464</v>
      </c>
      <c r="D813" s="2" t="s">
        <v>6834</v>
      </c>
      <c r="E813" s="2" t="s">
        <v>6835</v>
      </c>
      <c r="F813" s="2" t="s">
        <v>6836</v>
      </c>
      <c r="G813" s="2" t="s">
        <v>299</v>
      </c>
      <c r="H813" s="2" t="s">
        <v>796</v>
      </c>
      <c r="I813" s="2" t="s">
        <v>6837</v>
      </c>
      <c r="J813" s="2" t="s">
        <v>6838</v>
      </c>
      <c r="K813" s="2" t="s">
        <v>303</v>
      </c>
      <c r="L813" s="2" t="s">
        <v>286</v>
      </c>
      <c r="M813" s="2" t="s">
        <v>371</v>
      </c>
      <c r="N813" s="2" t="s">
        <v>578</v>
      </c>
      <c r="O813" s="2" t="s">
        <v>289</v>
      </c>
      <c r="P813" s="2" t="s">
        <v>305</v>
      </c>
      <c r="Q813" s="2" t="s">
        <v>6839</v>
      </c>
      <c r="R813" s="2" t="s">
        <v>289</v>
      </c>
      <c r="S813" s="2" t="s">
        <v>305</v>
      </c>
      <c r="T813" s="2" t="s">
        <v>6839</v>
      </c>
      <c r="U813" s="2" t="str">
        <f aca="false">IF(AND(O813=R813,O813&lt;&gt;"UNSURE"),"Agree","Conflict/Unsure")</f>
        <v>Agree</v>
      </c>
      <c r="V813" s="2"/>
      <c r="W813" s="2"/>
      <c r="X813" s="2"/>
      <c r="Y813" s="2" t="n">
        <v>0.062</v>
      </c>
      <c r="Z813" s="2" t="n">
        <v>1934</v>
      </c>
      <c r="AA813" s="2" t="s">
        <v>293</v>
      </c>
      <c r="AB813" s="2"/>
      <c r="AC813" s="2"/>
      <c r="AD813" s="2" t="s">
        <v>289</v>
      </c>
      <c r="AE813" s="2" t="s">
        <v>305</v>
      </c>
      <c r="AF813" s="2" t="s">
        <v>294</v>
      </c>
      <c r="AG813" s="9"/>
      <c r="AH813" s="9"/>
      <c r="AI813" s="9"/>
    </row>
    <row r="814" customFormat="false" ht="15" hidden="false" customHeight="false" outlineLevel="0" collapsed="false">
      <c r="A814" s="2" t="s">
        <v>6840</v>
      </c>
      <c r="B814" s="2" t="n">
        <v>813</v>
      </c>
      <c r="C814" s="2" t="s">
        <v>6464</v>
      </c>
      <c r="D814" s="2" t="s">
        <v>6841</v>
      </c>
      <c r="E814" s="2" t="s">
        <v>6842</v>
      </c>
      <c r="F814" s="2" t="s">
        <v>6843</v>
      </c>
      <c r="G814" s="2" t="s">
        <v>344</v>
      </c>
      <c r="H814" s="2" t="s">
        <v>1787</v>
      </c>
      <c r="I814" s="2" t="s">
        <v>6844</v>
      </c>
      <c r="J814" s="2" t="s">
        <v>6845</v>
      </c>
      <c r="K814" s="2" t="s">
        <v>303</v>
      </c>
      <c r="L814" s="2" t="s">
        <v>286</v>
      </c>
      <c r="M814" s="2" t="s">
        <v>852</v>
      </c>
      <c r="N814" s="2" t="s">
        <v>943</v>
      </c>
      <c r="O814" s="2" t="s">
        <v>289</v>
      </c>
      <c r="P814" s="2" t="s">
        <v>361</v>
      </c>
      <c r="Q814" s="2" t="s">
        <v>3246</v>
      </c>
      <c r="R814" s="2" t="s">
        <v>289</v>
      </c>
      <c r="S814" s="2" t="s">
        <v>361</v>
      </c>
      <c r="T814" s="2" t="s">
        <v>6846</v>
      </c>
      <c r="U814" s="2" t="str">
        <f aca="false">IF(AND(O814=R814,O814&lt;&gt;"UNSURE"),"Agree","Conflict/Unsure")</f>
        <v>Agree</v>
      </c>
      <c r="V814" s="2"/>
      <c r="W814" s="2"/>
      <c r="X814" s="2"/>
      <c r="Y814" s="2" t="n">
        <v>0.478</v>
      </c>
      <c r="Z814" s="2" t="n">
        <v>499</v>
      </c>
      <c r="AA814" s="2" t="s">
        <v>293</v>
      </c>
      <c r="AB814" s="2"/>
      <c r="AC814" s="2"/>
      <c r="AD814" s="2" t="s">
        <v>289</v>
      </c>
      <c r="AE814" s="2" t="s">
        <v>361</v>
      </c>
      <c r="AF814" s="2" t="s">
        <v>294</v>
      </c>
      <c r="AG814" s="9"/>
      <c r="AH814" s="9"/>
      <c r="AI814" s="9"/>
    </row>
    <row r="815" customFormat="false" ht="15" hidden="false" customHeight="false" outlineLevel="0" collapsed="false">
      <c r="A815" s="2" t="s">
        <v>6847</v>
      </c>
      <c r="B815" s="2" t="n">
        <v>814</v>
      </c>
      <c r="C815" s="2" t="s">
        <v>6464</v>
      </c>
      <c r="D815" s="2" t="s">
        <v>6848</v>
      </c>
      <c r="E815" s="2" t="s">
        <v>6849</v>
      </c>
      <c r="F815" s="2" t="s">
        <v>6850</v>
      </c>
      <c r="G815" s="2" t="s">
        <v>344</v>
      </c>
      <c r="H815" s="2" t="s">
        <v>345</v>
      </c>
      <c r="I815" s="2" t="s">
        <v>6851</v>
      </c>
      <c r="J815" s="2" t="s">
        <v>6852</v>
      </c>
      <c r="K815" s="2" t="s">
        <v>303</v>
      </c>
      <c r="L815" s="2" t="s">
        <v>286</v>
      </c>
      <c r="M815" s="2" t="s">
        <v>1523</v>
      </c>
      <c r="N815" s="2" t="s">
        <v>943</v>
      </c>
      <c r="O815" s="2" t="s">
        <v>289</v>
      </c>
      <c r="P815" s="2" t="s">
        <v>361</v>
      </c>
      <c r="Q815" s="2" t="s">
        <v>6853</v>
      </c>
      <c r="R815" s="2" t="s">
        <v>289</v>
      </c>
      <c r="S815" s="2" t="s">
        <v>361</v>
      </c>
      <c r="T815" s="2" t="s">
        <v>6854</v>
      </c>
      <c r="U815" s="2" t="str">
        <f aca="false">IF(AND(O815=R815,O815&lt;&gt;"UNSURE"),"Agree","Conflict/Unsure")</f>
        <v>Agree</v>
      </c>
      <c r="V815" s="2"/>
      <c r="W815" s="2"/>
      <c r="X815" s="2"/>
      <c r="Y815" s="2" t="n">
        <v>0.399</v>
      </c>
      <c r="Z815" s="2" t="n">
        <v>631</v>
      </c>
      <c r="AA815" s="2" t="s">
        <v>293</v>
      </c>
      <c r="AB815" s="2"/>
      <c r="AC815" s="2"/>
      <c r="AD815" s="2" t="s">
        <v>289</v>
      </c>
      <c r="AE815" s="2" t="s">
        <v>361</v>
      </c>
      <c r="AF815" s="2" t="s">
        <v>294</v>
      </c>
      <c r="AG815" s="9"/>
      <c r="AH815" s="9"/>
      <c r="AI815" s="9"/>
    </row>
    <row r="816" customFormat="false" ht="15" hidden="false" customHeight="false" outlineLevel="0" collapsed="false">
      <c r="A816" s="2" t="s">
        <v>6855</v>
      </c>
      <c r="B816" s="2" t="n">
        <v>815</v>
      </c>
      <c r="C816" s="2" t="s">
        <v>6464</v>
      </c>
      <c r="D816" s="2" t="s">
        <v>6856</v>
      </c>
      <c r="E816" s="2" t="s">
        <v>6857</v>
      </c>
      <c r="F816" s="2" t="s">
        <v>6858</v>
      </c>
      <c r="G816" s="2" t="s">
        <v>344</v>
      </c>
      <c r="H816" s="2" t="s">
        <v>575</v>
      </c>
      <c r="I816" s="2" t="s">
        <v>6859</v>
      </c>
      <c r="J816" s="2" t="s">
        <v>6860</v>
      </c>
      <c r="K816" s="2" t="s">
        <v>448</v>
      </c>
      <c r="L816" s="2" t="s">
        <v>286</v>
      </c>
      <c r="M816" s="2" t="s">
        <v>1523</v>
      </c>
      <c r="N816" s="2" t="s">
        <v>496</v>
      </c>
      <c r="O816" s="2" t="s">
        <v>289</v>
      </c>
      <c r="P816" s="2" t="s">
        <v>290</v>
      </c>
      <c r="Q816" s="2" t="s">
        <v>6861</v>
      </c>
      <c r="R816" s="2" t="s">
        <v>289</v>
      </c>
      <c r="S816" s="2" t="s">
        <v>290</v>
      </c>
      <c r="T816" s="2" t="s">
        <v>6861</v>
      </c>
      <c r="U816" s="2" t="str">
        <f aca="false">IF(AND(O816=R816,O816&lt;&gt;"UNSURE"),"Agree","Conflict/Unsure")</f>
        <v>Agree</v>
      </c>
      <c r="V816" s="2"/>
      <c r="W816" s="2"/>
      <c r="X816" s="2"/>
      <c r="Y816" s="2" t="n">
        <v>0.191</v>
      </c>
      <c r="Z816" s="2" t="n">
        <v>1293</v>
      </c>
      <c r="AA816" s="2" t="s">
        <v>293</v>
      </c>
      <c r="AB816" s="2"/>
      <c r="AC816" s="2"/>
      <c r="AD816" s="2" t="s">
        <v>289</v>
      </c>
      <c r="AE816" s="2" t="s">
        <v>290</v>
      </c>
      <c r="AF816" s="2" t="s">
        <v>294</v>
      </c>
      <c r="AG816" s="9"/>
      <c r="AH816" s="9"/>
      <c r="AI816" s="9"/>
    </row>
    <row r="817" customFormat="false" ht="15" hidden="false" customHeight="false" outlineLevel="0" collapsed="false">
      <c r="A817" s="2" t="s">
        <v>6862</v>
      </c>
      <c r="B817" s="2" t="n">
        <v>816</v>
      </c>
      <c r="C817" s="2" t="s">
        <v>6464</v>
      </c>
      <c r="D817" s="2" t="s">
        <v>6863</v>
      </c>
      <c r="E817" s="2" t="s">
        <v>6864</v>
      </c>
      <c r="F817" s="2" t="s">
        <v>6865</v>
      </c>
      <c r="G817" s="2" t="s">
        <v>344</v>
      </c>
      <c r="H817" s="2" t="s">
        <v>6866</v>
      </c>
      <c r="I817" s="2" t="s">
        <v>6867</v>
      </c>
      <c r="J817" s="2"/>
      <c r="K817" s="2" t="s">
        <v>303</v>
      </c>
      <c r="L817" s="2" t="s">
        <v>314</v>
      </c>
      <c r="M817" s="2" t="s">
        <v>326</v>
      </c>
      <c r="N817" s="2" t="s">
        <v>6868</v>
      </c>
      <c r="O817" s="2" t="s">
        <v>350</v>
      </c>
      <c r="P817" s="2" t="s">
        <v>351</v>
      </c>
      <c r="Q817" s="2" t="s">
        <v>6869</v>
      </c>
      <c r="R817" s="2" t="s">
        <v>350</v>
      </c>
      <c r="S817" s="2" t="s">
        <v>351</v>
      </c>
      <c r="T817" s="2" t="s">
        <v>6870</v>
      </c>
      <c r="U817" s="2" t="str">
        <f aca="false">IF(AND(O817=R817,O817&lt;&gt;"UNSURE"),"Agree","Conflict/Unsure")</f>
        <v>Agree</v>
      </c>
      <c r="V817" s="2"/>
      <c r="W817" s="2"/>
      <c r="X817" s="2"/>
      <c r="Y817" s="2" t="n">
        <v>0.96</v>
      </c>
      <c r="Z817" s="2" t="n">
        <v>106</v>
      </c>
      <c r="AA817" s="2" t="s">
        <v>293</v>
      </c>
      <c r="AB817" s="2"/>
      <c r="AC817" s="2"/>
      <c r="AD817" s="2" t="s">
        <v>350</v>
      </c>
      <c r="AE817" s="2" t="s">
        <v>351</v>
      </c>
      <c r="AF817" s="2" t="s">
        <v>294</v>
      </c>
      <c r="AG817" s="9"/>
      <c r="AH817" s="9"/>
      <c r="AI817" s="9"/>
    </row>
    <row r="818" customFormat="false" ht="15" hidden="false" customHeight="false" outlineLevel="0" collapsed="false">
      <c r="A818" s="2" t="s">
        <v>6871</v>
      </c>
      <c r="B818" s="2" t="n">
        <v>817</v>
      </c>
      <c r="C818" s="2" t="s">
        <v>6464</v>
      </c>
      <c r="D818" s="2" t="s">
        <v>6872</v>
      </c>
      <c r="E818" s="2" t="s">
        <v>6873</v>
      </c>
      <c r="F818" s="2" t="s">
        <v>6874</v>
      </c>
      <c r="G818" s="2" t="s">
        <v>344</v>
      </c>
      <c r="H818" s="2" t="s">
        <v>345</v>
      </c>
      <c r="I818" s="2" t="s">
        <v>6875</v>
      </c>
      <c r="J818" s="2" t="s">
        <v>6876</v>
      </c>
      <c r="K818" s="2" t="s">
        <v>303</v>
      </c>
      <c r="L818" s="2" t="s">
        <v>286</v>
      </c>
      <c r="M818" s="2" t="s">
        <v>1310</v>
      </c>
      <c r="N818" s="2" t="s">
        <v>578</v>
      </c>
      <c r="O818" s="2" t="s">
        <v>289</v>
      </c>
      <c r="P818" s="2" t="s">
        <v>361</v>
      </c>
      <c r="Q818" s="2" t="s">
        <v>6877</v>
      </c>
      <c r="R818" s="2" t="s">
        <v>289</v>
      </c>
      <c r="S818" s="2" t="s">
        <v>361</v>
      </c>
      <c r="T818" s="2" t="s">
        <v>6877</v>
      </c>
      <c r="U818" s="2" t="str">
        <f aca="false">IF(AND(O818=R818,O818&lt;&gt;"UNSURE"),"Agree","Conflict/Unsure")</f>
        <v>Agree</v>
      </c>
      <c r="V818" s="2"/>
      <c r="W818" s="2"/>
      <c r="X818" s="2"/>
      <c r="Y818" s="2" t="n">
        <v>0.367</v>
      </c>
      <c r="Z818" s="2" t="n">
        <v>701</v>
      </c>
      <c r="AA818" s="2" t="s">
        <v>293</v>
      </c>
      <c r="AB818" s="2"/>
      <c r="AC818" s="2"/>
      <c r="AD818" s="2" t="s">
        <v>289</v>
      </c>
      <c r="AE818" s="2" t="s">
        <v>361</v>
      </c>
      <c r="AF818" s="2" t="s">
        <v>294</v>
      </c>
      <c r="AG818" s="9"/>
      <c r="AH818" s="9"/>
      <c r="AI818" s="9"/>
    </row>
    <row r="819" customFormat="false" ht="15" hidden="false" customHeight="false" outlineLevel="0" collapsed="false">
      <c r="A819" s="2" t="s">
        <v>6878</v>
      </c>
      <c r="B819" s="2" t="n">
        <v>818</v>
      </c>
      <c r="C819" s="2" t="s">
        <v>6464</v>
      </c>
      <c r="D819" s="2" t="s">
        <v>6879</v>
      </c>
      <c r="E819" s="2"/>
      <c r="F819" s="2" t="s">
        <v>6880</v>
      </c>
      <c r="G819" s="2" t="s">
        <v>322</v>
      </c>
      <c r="H819" s="2" t="s">
        <v>3619</v>
      </c>
      <c r="I819" s="2" t="s">
        <v>6881</v>
      </c>
      <c r="J819" s="2" t="s">
        <v>6882</v>
      </c>
      <c r="K819" s="2" t="s">
        <v>436</v>
      </c>
      <c r="L819" s="2" t="s">
        <v>286</v>
      </c>
      <c r="M819" s="2" t="s">
        <v>326</v>
      </c>
      <c r="N819" s="2" t="s">
        <v>288</v>
      </c>
      <c r="O819" s="2" t="s">
        <v>289</v>
      </c>
      <c r="P819" s="2" t="s">
        <v>290</v>
      </c>
      <c r="Q819" s="2" t="s">
        <v>6883</v>
      </c>
      <c r="R819" s="2" t="s">
        <v>289</v>
      </c>
      <c r="S819" s="2" t="s">
        <v>290</v>
      </c>
      <c r="T819" s="2" t="s">
        <v>6883</v>
      </c>
      <c r="U819" s="2" t="str">
        <f aca="false">IF(AND(O819=R819,O819&lt;&gt;"UNSURE"),"Agree","Conflict/Unsure")</f>
        <v>Agree</v>
      </c>
      <c r="V819" s="2"/>
      <c r="W819" s="2"/>
      <c r="X819" s="2"/>
      <c r="Y819" s="2" t="n">
        <v>0.141</v>
      </c>
      <c r="Z819" s="2" t="n">
        <v>1547</v>
      </c>
      <c r="AA819" s="2" t="s">
        <v>293</v>
      </c>
      <c r="AB819" s="2"/>
      <c r="AC819" s="2"/>
      <c r="AD819" s="2" t="s">
        <v>289</v>
      </c>
      <c r="AE819" s="2" t="s">
        <v>290</v>
      </c>
      <c r="AF819" s="2" t="s">
        <v>294</v>
      </c>
      <c r="AG819" s="9"/>
      <c r="AH819" s="9"/>
      <c r="AI819" s="9"/>
    </row>
    <row r="820" customFormat="false" ht="15" hidden="false" customHeight="false" outlineLevel="0" collapsed="false">
      <c r="A820" s="2" t="s">
        <v>6884</v>
      </c>
      <c r="B820" s="2" t="n">
        <v>819</v>
      </c>
      <c r="C820" s="2" t="s">
        <v>6464</v>
      </c>
      <c r="D820" s="2" t="s">
        <v>6885</v>
      </c>
      <c r="E820" s="2" t="s">
        <v>6886</v>
      </c>
      <c r="F820" s="2" t="s">
        <v>6887</v>
      </c>
      <c r="G820" s="2" t="s">
        <v>344</v>
      </c>
      <c r="H820" s="2" t="s">
        <v>345</v>
      </c>
      <c r="I820" s="2" t="s">
        <v>6888</v>
      </c>
      <c r="J820" s="2" t="s">
        <v>6889</v>
      </c>
      <c r="K820" s="2" t="s">
        <v>303</v>
      </c>
      <c r="L820" s="2" t="s">
        <v>286</v>
      </c>
      <c r="M820" s="2" t="s">
        <v>713</v>
      </c>
      <c r="N820" s="2" t="s">
        <v>578</v>
      </c>
      <c r="O820" s="2" t="s">
        <v>289</v>
      </c>
      <c r="P820" s="2" t="s">
        <v>361</v>
      </c>
      <c r="Q820" s="2" t="s">
        <v>6890</v>
      </c>
      <c r="R820" s="2" t="s">
        <v>289</v>
      </c>
      <c r="S820" s="2" t="s">
        <v>361</v>
      </c>
      <c r="T820" s="2" t="s">
        <v>6890</v>
      </c>
      <c r="U820" s="2" t="str">
        <f aca="false">IF(AND(O820=R820,O820&lt;&gt;"UNSURE"),"Agree","Conflict/Unsure")</f>
        <v>Agree</v>
      </c>
      <c r="V820" s="2"/>
      <c r="W820" s="2"/>
      <c r="X820" s="2"/>
      <c r="Y820" s="2" t="n">
        <v>0.137</v>
      </c>
      <c r="Z820" s="2" t="n">
        <v>1572</v>
      </c>
      <c r="AA820" s="2" t="s">
        <v>293</v>
      </c>
      <c r="AB820" s="2"/>
      <c r="AC820" s="2"/>
      <c r="AD820" s="2" t="s">
        <v>289</v>
      </c>
      <c r="AE820" s="2" t="s">
        <v>361</v>
      </c>
      <c r="AF820" s="2" t="s">
        <v>294</v>
      </c>
      <c r="AG820" s="9"/>
      <c r="AH820" s="9"/>
      <c r="AI820" s="9"/>
    </row>
    <row r="821" customFormat="false" ht="15" hidden="false" customHeight="false" outlineLevel="0" collapsed="false">
      <c r="A821" s="2" t="s">
        <v>6891</v>
      </c>
      <c r="B821" s="2" t="n">
        <v>820</v>
      </c>
      <c r="C821" s="2" t="s">
        <v>6464</v>
      </c>
      <c r="D821" s="2" t="s">
        <v>6892</v>
      </c>
      <c r="E821" s="2" t="s">
        <v>6893</v>
      </c>
      <c r="F821" s="2" t="s">
        <v>6894</v>
      </c>
      <c r="G821" s="2" t="s">
        <v>322</v>
      </c>
      <c r="H821" s="2" t="s">
        <v>6895</v>
      </c>
      <c r="I821" s="2" t="s">
        <v>6896</v>
      </c>
      <c r="J821" s="2"/>
      <c r="K821" s="2" t="s">
        <v>6897</v>
      </c>
      <c r="L821" s="2" t="s">
        <v>286</v>
      </c>
      <c r="M821" s="2" t="s">
        <v>326</v>
      </c>
      <c r="N821" s="2" t="s">
        <v>6898</v>
      </c>
      <c r="O821" s="2" t="s">
        <v>289</v>
      </c>
      <c r="P821" s="2" t="s">
        <v>290</v>
      </c>
      <c r="Q821" s="2" t="s">
        <v>6899</v>
      </c>
      <c r="R821" s="2" t="s">
        <v>289</v>
      </c>
      <c r="S821" s="2" t="s">
        <v>290</v>
      </c>
      <c r="T821" s="2" t="s">
        <v>6900</v>
      </c>
      <c r="U821" s="2" t="str">
        <f aca="false">IF(AND(O821=R821,O821&lt;&gt;"UNSURE"),"Agree","Conflict/Unsure")</f>
        <v>Agree</v>
      </c>
      <c r="V821" s="2"/>
      <c r="W821" s="2"/>
      <c r="X821" s="2"/>
      <c r="Y821" s="2" t="n">
        <v>0.305</v>
      </c>
      <c r="Z821" s="2" t="n">
        <v>852</v>
      </c>
      <c r="AA821" s="2" t="s">
        <v>293</v>
      </c>
      <c r="AB821" s="2"/>
      <c r="AC821" s="2"/>
      <c r="AD821" s="2" t="s">
        <v>289</v>
      </c>
      <c r="AE821" s="2" t="s">
        <v>290</v>
      </c>
      <c r="AF821" s="2" t="s">
        <v>294</v>
      </c>
      <c r="AG821" s="9"/>
      <c r="AH821" s="9"/>
      <c r="AI821" s="9"/>
    </row>
    <row r="822" customFormat="false" ht="15" hidden="false" customHeight="false" outlineLevel="0" collapsed="false">
      <c r="A822" s="2" t="s">
        <v>6901</v>
      </c>
      <c r="B822" s="2" t="n">
        <v>821</v>
      </c>
      <c r="C822" s="2" t="s">
        <v>6464</v>
      </c>
      <c r="D822" s="2" t="s">
        <v>6902</v>
      </c>
      <c r="E822" s="2" t="s">
        <v>6903</v>
      </c>
      <c r="F822" s="2" t="s">
        <v>6904</v>
      </c>
      <c r="G822" s="2" t="s">
        <v>344</v>
      </c>
      <c r="H822" s="2" t="s">
        <v>641</v>
      </c>
      <c r="I822" s="2" t="s">
        <v>6905</v>
      </c>
      <c r="J822" s="2" t="s">
        <v>6906</v>
      </c>
      <c r="K822" s="2" t="s">
        <v>303</v>
      </c>
      <c r="L822" s="2" t="s">
        <v>286</v>
      </c>
      <c r="M822" s="2" t="s">
        <v>6907</v>
      </c>
      <c r="N822" s="2" t="s">
        <v>1739</v>
      </c>
      <c r="O822" s="2" t="s">
        <v>289</v>
      </c>
      <c r="P822" s="2" t="s">
        <v>361</v>
      </c>
      <c r="Q822" s="2" t="s">
        <v>6908</v>
      </c>
      <c r="R822" s="2" t="s">
        <v>289</v>
      </c>
      <c r="S822" s="2" t="s">
        <v>361</v>
      </c>
      <c r="T822" s="2" t="s">
        <v>6909</v>
      </c>
      <c r="U822" s="2" t="str">
        <f aca="false">IF(AND(O822=R822,O822&lt;&gt;"UNSURE"),"Agree","Conflict/Unsure")</f>
        <v>Agree</v>
      </c>
      <c r="V822" s="2"/>
      <c r="W822" s="2"/>
      <c r="X822" s="2"/>
      <c r="Y822" s="2" t="n">
        <v>0.561</v>
      </c>
      <c r="Z822" s="2" t="n">
        <v>408</v>
      </c>
      <c r="AA822" s="2" t="s">
        <v>293</v>
      </c>
      <c r="AB822" s="2"/>
      <c r="AC822" s="2"/>
      <c r="AD822" s="2" t="s">
        <v>289</v>
      </c>
      <c r="AE822" s="2" t="s">
        <v>361</v>
      </c>
      <c r="AF822" s="2" t="s">
        <v>294</v>
      </c>
      <c r="AG822" s="9"/>
      <c r="AH822" s="9"/>
      <c r="AI822" s="9"/>
    </row>
    <row r="823" customFormat="false" ht="15" hidden="false" customHeight="false" outlineLevel="0" collapsed="false">
      <c r="A823" s="2" t="s">
        <v>6910</v>
      </c>
      <c r="B823" s="2" t="n">
        <v>822</v>
      </c>
      <c r="C823" s="2" t="s">
        <v>6464</v>
      </c>
      <c r="D823" s="2" t="s">
        <v>6911</v>
      </c>
      <c r="E823" s="2" t="s">
        <v>6912</v>
      </c>
      <c r="F823" s="2" t="s">
        <v>6913</v>
      </c>
      <c r="G823" s="2" t="s">
        <v>322</v>
      </c>
      <c r="H823" s="2" t="s">
        <v>6914</v>
      </c>
      <c r="I823" s="2" t="s">
        <v>6915</v>
      </c>
      <c r="J823" s="2" t="s">
        <v>6916</v>
      </c>
      <c r="K823" s="2" t="s">
        <v>303</v>
      </c>
      <c r="L823" s="2" t="s">
        <v>286</v>
      </c>
      <c r="M823" s="2" t="s">
        <v>348</v>
      </c>
      <c r="N823" s="2" t="s">
        <v>578</v>
      </c>
      <c r="O823" s="2" t="s">
        <v>289</v>
      </c>
      <c r="P823" s="2" t="s">
        <v>392</v>
      </c>
      <c r="Q823" s="2" t="s">
        <v>6917</v>
      </c>
      <c r="R823" s="2" t="s">
        <v>289</v>
      </c>
      <c r="S823" s="2" t="s">
        <v>392</v>
      </c>
      <c r="T823" s="2" t="s">
        <v>6917</v>
      </c>
      <c r="U823" s="2" t="str">
        <f aca="false">IF(AND(O823=R823,O823&lt;&gt;"UNSURE"),"Agree","Conflict/Unsure")</f>
        <v>Agree</v>
      </c>
      <c r="V823" s="2"/>
      <c r="W823" s="2"/>
      <c r="X823" s="2"/>
      <c r="Y823" s="2" t="n">
        <v>0.41</v>
      </c>
      <c r="Z823" s="2" t="n">
        <v>608</v>
      </c>
      <c r="AA823" s="2" t="s">
        <v>293</v>
      </c>
      <c r="AB823" s="2"/>
      <c r="AC823" s="2"/>
      <c r="AD823" s="2" t="s">
        <v>289</v>
      </c>
      <c r="AE823" s="2" t="s">
        <v>392</v>
      </c>
      <c r="AF823" s="2" t="s">
        <v>294</v>
      </c>
      <c r="AG823" s="9"/>
      <c r="AH823" s="9"/>
      <c r="AI823" s="9"/>
    </row>
    <row r="824" customFormat="false" ht="15" hidden="false" customHeight="false" outlineLevel="0" collapsed="false">
      <c r="A824" s="2" t="s">
        <v>6918</v>
      </c>
      <c r="B824" s="2" t="n">
        <v>823</v>
      </c>
      <c r="C824" s="2" t="s">
        <v>6464</v>
      </c>
      <c r="D824" s="2" t="s">
        <v>6919</v>
      </c>
      <c r="E824" s="2" t="s">
        <v>6920</v>
      </c>
      <c r="F824" s="2" t="s">
        <v>6921</v>
      </c>
      <c r="G824" s="2" t="s">
        <v>333</v>
      </c>
      <c r="H824" s="2" t="s">
        <v>820</v>
      </c>
      <c r="I824" s="2" t="s">
        <v>6922</v>
      </c>
      <c r="J824" s="2" t="s">
        <v>6923</v>
      </c>
      <c r="K824" s="2" t="s">
        <v>303</v>
      </c>
      <c r="L824" s="2" t="s">
        <v>286</v>
      </c>
      <c r="M824" s="2" t="s">
        <v>6924</v>
      </c>
      <c r="N824" s="2" t="s">
        <v>152</v>
      </c>
      <c r="O824" s="2" t="s">
        <v>289</v>
      </c>
      <c r="P824" s="2" t="s">
        <v>305</v>
      </c>
      <c r="Q824" s="2" t="s">
        <v>6925</v>
      </c>
      <c r="R824" s="2" t="s">
        <v>289</v>
      </c>
      <c r="S824" s="2" t="s">
        <v>305</v>
      </c>
      <c r="T824" s="2" t="s">
        <v>6926</v>
      </c>
      <c r="U824" s="2" t="str">
        <f aca="false">IF(AND(O824=R824,O824&lt;&gt;"UNSURE"),"Agree","Conflict/Unsure")</f>
        <v>Agree</v>
      </c>
      <c r="V824" s="2"/>
      <c r="W824" s="2"/>
      <c r="X824" s="2"/>
      <c r="Y824" s="2" t="n">
        <v>0.239</v>
      </c>
      <c r="Z824" s="2" t="n">
        <v>1070</v>
      </c>
      <c r="AA824" s="2" t="s">
        <v>293</v>
      </c>
      <c r="AB824" s="2"/>
      <c r="AC824" s="2"/>
      <c r="AD824" s="2" t="s">
        <v>289</v>
      </c>
      <c r="AE824" s="2" t="s">
        <v>305</v>
      </c>
      <c r="AF824" s="2" t="s">
        <v>294</v>
      </c>
      <c r="AG824" s="9"/>
      <c r="AH824" s="9"/>
      <c r="AI824" s="9"/>
    </row>
    <row r="825" customFormat="false" ht="15" hidden="false" customHeight="false" outlineLevel="0" collapsed="false">
      <c r="A825" s="2" t="s">
        <v>6927</v>
      </c>
      <c r="B825" s="2" t="n">
        <v>824</v>
      </c>
      <c r="C825" s="2" t="s">
        <v>6464</v>
      </c>
      <c r="D825" s="2" t="s">
        <v>6928</v>
      </c>
      <c r="E825" s="2" t="s">
        <v>6929</v>
      </c>
      <c r="F825" s="2" t="s">
        <v>6930</v>
      </c>
      <c r="G825" s="2" t="s">
        <v>344</v>
      </c>
      <c r="H825" s="2" t="s">
        <v>6931</v>
      </c>
      <c r="I825" s="2" t="s">
        <v>6932</v>
      </c>
      <c r="J825" s="2" t="s">
        <v>6933</v>
      </c>
      <c r="K825" s="2" t="s">
        <v>303</v>
      </c>
      <c r="L825" s="2" t="s">
        <v>286</v>
      </c>
      <c r="M825" s="2" t="s">
        <v>348</v>
      </c>
      <c r="N825" s="2" t="s">
        <v>304</v>
      </c>
      <c r="O825" s="2" t="s">
        <v>289</v>
      </c>
      <c r="P825" s="2" t="s">
        <v>361</v>
      </c>
      <c r="Q825" s="2" t="s">
        <v>6934</v>
      </c>
      <c r="R825" s="2" t="s">
        <v>289</v>
      </c>
      <c r="S825" s="2" t="s">
        <v>361</v>
      </c>
      <c r="T825" s="2" t="s">
        <v>6935</v>
      </c>
      <c r="U825" s="2" t="str">
        <f aca="false">IF(AND(O825=R825,O825&lt;&gt;"UNSURE"),"Agree","Conflict/Unsure")</f>
        <v>Agree</v>
      </c>
      <c r="V825" s="2"/>
      <c r="W825" s="2"/>
      <c r="X825" s="2"/>
      <c r="Y825" s="2" t="n">
        <v>0.257</v>
      </c>
      <c r="Z825" s="2" t="n">
        <v>998</v>
      </c>
      <c r="AA825" s="2" t="s">
        <v>293</v>
      </c>
      <c r="AB825" s="2"/>
      <c r="AC825" s="2"/>
      <c r="AD825" s="2" t="s">
        <v>289</v>
      </c>
      <c r="AE825" s="2" t="s">
        <v>361</v>
      </c>
      <c r="AF825" s="2" t="s">
        <v>294</v>
      </c>
      <c r="AG825" s="9"/>
      <c r="AH825" s="9"/>
      <c r="AI825" s="9"/>
    </row>
    <row r="826" customFormat="false" ht="15" hidden="false" customHeight="false" outlineLevel="0" collapsed="false">
      <c r="A826" s="2" t="s">
        <v>6936</v>
      </c>
      <c r="B826" s="2" t="n">
        <v>825</v>
      </c>
      <c r="C826" s="2" t="s">
        <v>6464</v>
      </c>
      <c r="D826" s="2" t="s">
        <v>6937</v>
      </c>
      <c r="E826" s="2" t="s">
        <v>6938</v>
      </c>
      <c r="F826" s="2" t="s">
        <v>6939</v>
      </c>
      <c r="G826" s="2" t="s">
        <v>322</v>
      </c>
      <c r="H826" s="2" t="s">
        <v>345</v>
      </c>
      <c r="I826" s="2" t="s">
        <v>6940</v>
      </c>
      <c r="J826" s="2" t="s">
        <v>6941</v>
      </c>
      <c r="K826" s="2" t="s">
        <v>303</v>
      </c>
      <c r="L826" s="2" t="s">
        <v>286</v>
      </c>
      <c r="M826" s="2" t="s">
        <v>468</v>
      </c>
      <c r="N826" s="2" t="s">
        <v>496</v>
      </c>
      <c r="O826" s="2" t="s">
        <v>289</v>
      </c>
      <c r="P826" s="2" t="s">
        <v>361</v>
      </c>
      <c r="Q826" s="2" t="s">
        <v>6435</v>
      </c>
      <c r="R826" s="2" t="s">
        <v>289</v>
      </c>
      <c r="S826" s="2" t="s">
        <v>361</v>
      </c>
      <c r="T826" s="2" t="s">
        <v>6435</v>
      </c>
      <c r="U826" s="2" t="str">
        <f aca="false">IF(AND(O826=R826,O826&lt;&gt;"UNSURE"),"Agree","Conflict/Unsure")</f>
        <v>Agree</v>
      </c>
      <c r="V826" s="2"/>
      <c r="W826" s="2"/>
      <c r="X826" s="2"/>
      <c r="Y826" s="2" t="n">
        <v>0.335</v>
      </c>
      <c r="Z826" s="2" t="n">
        <v>784</v>
      </c>
      <c r="AA826" s="2" t="s">
        <v>293</v>
      </c>
      <c r="AB826" s="2"/>
      <c r="AC826" s="2"/>
      <c r="AD826" s="2" t="s">
        <v>289</v>
      </c>
      <c r="AE826" s="2" t="s">
        <v>361</v>
      </c>
      <c r="AF826" s="2" t="s">
        <v>294</v>
      </c>
      <c r="AG826" s="9"/>
      <c r="AH826" s="9"/>
      <c r="AI826" s="9"/>
    </row>
    <row r="827" customFormat="false" ht="15" hidden="false" customHeight="false" outlineLevel="0" collapsed="false">
      <c r="A827" s="2" t="s">
        <v>6942</v>
      </c>
      <c r="B827" s="2" t="n">
        <v>826</v>
      </c>
      <c r="C827" s="2" t="s">
        <v>6464</v>
      </c>
      <c r="D827" s="2" t="s">
        <v>6943</v>
      </c>
      <c r="E827" s="2"/>
      <c r="F827" s="2"/>
      <c r="G827" s="2" t="s">
        <v>344</v>
      </c>
      <c r="H827" s="2" t="s">
        <v>2239</v>
      </c>
      <c r="I827" s="2" t="s">
        <v>6944</v>
      </c>
      <c r="J827" s="2"/>
      <c r="K827" s="2" t="s">
        <v>303</v>
      </c>
      <c r="L827" s="2" t="s">
        <v>314</v>
      </c>
      <c r="M827" s="2" t="s">
        <v>358</v>
      </c>
      <c r="N827" s="2" t="s">
        <v>164</v>
      </c>
      <c r="O827" s="2" t="s">
        <v>350</v>
      </c>
      <c r="P827" s="2" t="s">
        <v>351</v>
      </c>
      <c r="Q827" s="2" t="s">
        <v>6945</v>
      </c>
      <c r="R827" s="2" t="s">
        <v>350</v>
      </c>
      <c r="S827" s="2" t="s">
        <v>351</v>
      </c>
      <c r="T827" s="2" t="s">
        <v>6946</v>
      </c>
      <c r="U827" s="2" t="str">
        <f aca="false">IF(AND(O827=R827,O827&lt;&gt;"UNSURE"),"Agree","Conflict/Unsure")</f>
        <v>Agree</v>
      </c>
      <c r="V827" s="2"/>
      <c r="W827" s="2"/>
      <c r="X827" s="2"/>
      <c r="Y827" s="2" t="n">
        <v>0.536</v>
      </c>
      <c r="Z827" s="2" t="n">
        <v>431</v>
      </c>
      <c r="AA827" s="2" t="s">
        <v>293</v>
      </c>
      <c r="AB827" s="2"/>
      <c r="AC827" s="2"/>
      <c r="AD827" s="2" t="s">
        <v>350</v>
      </c>
      <c r="AE827" s="2" t="s">
        <v>351</v>
      </c>
      <c r="AF827" s="2" t="s">
        <v>294</v>
      </c>
      <c r="AG827" s="9"/>
      <c r="AH827" s="9"/>
      <c r="AI827" s="9"/>
    </row>
    <row r="828" customFormat="false" ht="15" hidden="false" customHeight="false" outlineLevel="0" collapsed="false">
      <c r="A828" s="2" t="s">
        <v>6947</v>
      </c>
      <c r="B828" s="2" t="n">
        <v>827</v>
      </c>
      <c r="C828" s="2" t="s">
        <v>6464</v>
      </c>
      <c r="D828" s="2" t="s">
        <v>6948</v>
      </c>
      <c r="E828" s="2" t="s">
        <v>6949</v>
      </c>
      <c r="F828" s="2" t="s">
        <v>6950</v>
      </c>
      <c r="G828" s="2" t="s">
        <v>281</v>
      </c>
      <c r="H828" s="2" t="s">
        <v>6951</v>
      </c>
      <c r="I828" s="2" t="s">
        <v>6952</v>
      </c>
      <c r="J828" s="2" t="s">
        <v>6953</v>
      </c>
      <c r="K828" s="2" t="s">
        <v>448</v>
      </c>
      <c r="L828" s="2" t="s">
        <v>286</v>
      </c>
      <c r="M828" s="2" t="s">
        <v>468</v>
      </c>
      <c r="N828" s="2" t="s">
        <v>578</v>
      </c>
      <c r="O828" s="2" t="s">
        <v>289</v>
      </c>
      <c r="P828" s="2" t="s">
        <v>290</v>
      </c>
      <c r="Q828" s="2" t="s">
        <v>6954</v>
      </c>
      <c r="R828" s="2" t="s">
        <v>289</v>
      </c>
      <c r="S828" s="2" t="s">
        <v>290</v>
      </c>
      <c r="T828" s="2" t="s">
        <v>6955</v>
      </c>
      <c r="U828" s="2" t="str">
        <f aca="false">IF(AND(O828=R828,O828&lt;&gt;"UNSURE"),"Agree","Conflict/Unsure")</f>
        <v>Agree</v>
      </c>
      <c r="V828" s="2"/>
      <c r="W828" s="2"/>
      <c r="X828" s="2"/>
      <c r="Y828" s="2" t="n">
        <v>0.093</v>
      </c>
      <c r="Z828" s="2" t="n">
        <v>1806</v>
      </c>
      <c r="AA828" s="2" t="s">
        <v>293</v>
      </c>
      <c r="AB828" s="2"/>
      <c r="AC828" s="2"/>
      <c r="AD828" s="2" t="s">
        <v>289</v>
      </c>
      <c r="AE828" s="2" t="s">
        <v>290</v>
      </c>
      <c r="AF828" s="2" t="s">
        <v>294</v>
      </c>
      <c r="AG828" s="9"/>
      <c r="AH828" s="9"/>
      <c r="AI828" s="9"/>
    </row>
    <row r="829" customFormat="false" ht="15" hidden="false" customHeight="false" outlineLevel="0" collapsed="false">
      <c r="A829" s="2" t="s">
        <v>6956</v>
      </c>
      <c r="B829" s="2" t="n">
        <v>828</v>
      </c>
      <c r="C829" s="2" t="s">
        <v>6464</v>
      </c>
      <c r="D829" s="2" t="s">
        <v>6957</v>
      </c>
      <c r="E829" s="2" t="s">
        <v>6958</v>
      </c>
      <c r="F829" s="2" t="s">
        <v>6959</v>
      </c>
      <c r="G829" s="2" t="s">
        <v>281</v>
      </c>
      <c r="H829" s="2" t="s">
        <v>6960</v>
      </c>
      <c r="I829" s="2" t="s">
        <v>6961</v>
      </c>
      <c r="J829" s="2"/>
      <c r="K829" s="2" t="s">
        <v>303</v>
      </c>
      <c r="L829" s="2" t="s">
        <v>314</v>
      </c>
      <c r="M829" s="2" t="s">
        <v>779</v>
      </c>
      <c r="N829" s="2" t="s">
        <v>161</v>
      </c>
      <c r="O829" s="2" t="s">
        <v>289</v>
      </c>
      <c r="P829" s="2" t="s">
        <v>305</v>
      </c>
      <c r="Q829" s="2" t="s">
        <v>6962</v>
      </c>
      <c r="R829" s="2" t="s">
        <v>289</v>
      </c>
      <c r="S829" s="2" t="s">
        <v>305</v>
      </c>
      <c r="T829" s="2" t="s">
        <v>6963</v>
      </c>
      <c r="U829" s="2" t="str">
        <f aca="false">IF(AND(O829=R829,O829&lt;&gt;"UNSURE"),"Agree","Conflict/Unsure")</f>
        <v>Agree</v>
      </c>
      <c r="V829" s="2"/>
      <c r="W829" s="2"/>
      <c r="X829" s="2"/>
      <c r="Y829" s="2" t="n">
        <v>0.118</v>
      </c>
      <c r="Z829" s="2" t="n">
        <v>1671</v>
      </c>
      <c r="AA829" s="2" t="s">
        <v>293</v>
      </c>
      <c r="AB829" s="2"/>
      <c r="AC829" s="2"/>
      <c r="AD829" s="2" t="s">
        <v>289</v>
      </c>
      <c r="AE829" s="2" t="s">
        <v>305</v>
      </c>
      <c r="AF829" s="2" t="s">
        <v>294</v>
      </c>
      <c r="AG829" s="9"/>
      <c r="AH829" s="9"/>
      <c r="AI829" s="9"/>
    </row>
    <row r="830" customFormat="false" ht="15" hidden="false" customHeight="false" outlineLevel="0" collapsed="false">
      <c r="A830" s="2" t="s">
        <v>6964</v>
      </c>
      <c r="B830" s="2" t="n">
        <v>829</v>
      </c>
      <c r="C830" s="2" t="s">
        <v>6464</v>
      </c>
      <c r="D830" s="2" t="s">
        <v>6965</v>
      </c>
      <c r="E830" s="2" t="s">
        <v>6966</v>
      </c>
      <c r="F830" s="2" t="s">
        <v>6967</v>
      </c>
      <c r="G830" s="2" t="s">
        <v>322</v>
      </c>
      <c r="H830" s="2" t="s">
        <v>6968</v>
      </c>
      <c r="I830" s="2" t="s">
        <v>6969</v>
      </c>
      <c r="J830" s="2"/>
      <c r="K830" s="2" t="s">
        <v>436</v>
      </c>
      <c r="L830" s="2" t="s">
        <v>314</v>
      </c>
      <c r="M830" s="2" t="s">
        <v>468</v>
      </c>
      <c r="N830" s="2" t="s">
        <v>161</v>
      </c>
      <c r="O830" s="2" t="s">
        <v>289</v>
      </c>
      <c r="P830" s="2" t="s">
        <v>361</v>
      </c>
      <c r="Q830" s="2" t="s">
        <v>6970</v>
      </c>
      <c r="R830" s="2" t="s">
        <v>289</v>
      </c>
      <c r="S830" s="2" t="s">
        <v>361</v>
      </c>
      <c r="T830" s="2" t="s">
        <v>6970</v>
      </c>
      <c r="U830" s="2" t="str">
        <f aca="false">IF(AND(O830=R830,O830&lt;&gt;"UNSURE"),"Agree","Conflict/Unsure")</f>
        <v>Agree</v>
      </c>
      <c r="V830" s="2"/>
      <c r="W830" s="2"/>
      <c r="X830" s="2"/>
      <c r="Y830" s="2" t="n">
        <v>0.213</v>
      </c>
      <c r="Z830" s="2" t="n">
        <v>1191</v>
      </c>
      <c r="AA830" s="2" t="s">
        <v>293</v>
      </c>
      <c r="AB830" s="2"/>
      <c r="AC830" s="2"/>
      <c r="AD830" s="2" t="s">
        <v>289</v>
      </c>
      <c r="AE830" s="2" t="s">
        <v>361</v>
      </c>
      <c r="AF830" s="2" t="s">
        <v>294</v>
      </c>
      <c r="AG830" s="9"/>
      <c r="AH830" s="9"/>
      <c r="AI830" s="9"/>
    </row>
    <row r="831" customFormat="false" ht="15" hidden="false" customHeight="false" outlineLevel="0" collapsed="false">
      <c r="A831" s="2" t="s">
        <v>6971</v>
      </c>
      <c r="B831" s="2" t="n">
        <v>830</v>
      </c>
      <c r="C831" s="2" t="s">
        <v>6464</v>
      </c>
      <c r="D831" s="2" t="s">
        <v>6972</v>
      </c>
      <c r="E831" s="2" t="s">
        <v>6973</v>
      </c>
      <c r="F831" s="2" t="s">
        <v>6974</v>
      </c>
      <c r="G831" s="2" t="s">
        <v>344</v>
      </c>
      <c r="H831" s="2" t="s">
        <v>6975</v>
      </c>
      <c r="I831" s="2" t="s">
        <v>6976</v>
      </c>
      <c r="J831" s="2" t="s">
        <v>6977</v>
      </c>
      <c r="K831" s="2" t="s">
        <v>303</v>
      </c>
      <c r="L831" s="2" t="s">
        <v>286</v>
      </c>
      <c r="M831" s="2" t="s">
        <v>371</v>
      </c>
      <c r="N831" s="2" t="s">
        <v>943</v>
      </c>
      <c r="O831" s="2" t="s">
        <v>350</v>
      </c>
      <c r="P831" s="2" t="s">
        <v>351</v>
      </c>
      <c r="Q831" s="2" t="s">
        <v>6978</v>
      </c>
      <c r="R831" s="2" t="s">
        <v>350</v>
      </c>
      <c r="S831" s="2" t="s">
        <v>351</v>
      </c>
      <c r="T831" s="2" t="s">
        <v>6979</v>
      </c>
      <c r="U831" s="2" t="str">
        <f aca="false">IF(AND(O831=R831,O831&lt;&gt;"UNSURE"),"Agree","Conflict/Unsure")</f>
        <v>Agree</v>
      </c>
      <c r="V831" s="2"/>
      <c r="W831" s="2"/>
      <c r="X831" s="2"/>
      <c r="Y831" s="2" t="n">
        <v>1.092</v>
      </c>
      <c r="Z831" s="2" t="n">
        <v>37</v>
      </c>
      <c r="AA831" s="2" t="s">
        <v>293</v>
      </c>
      <c r="AB831" s="2"/>
      <c r="AC831" s="2"/>
      <c r="AD831" s="2" t="s">
        <v>350</v>
      </c>
      <c r="AE831" s="2" t="s">
        <v>351</v>
      </c>
      <c r="AF831" s="2" t="s">
        <v>294</v>
      </c>
      <c r="AG831" s="9"/>
      <c r="AH831" s="9"/>
      <c r="AI831" s="9"/>
    </row>
    <row r="832" customFormat="false" ht="15" hidden="false" customHeight="false" outlineLevel="0" collapsed="false">
      <c r="A832" s="2" t="s">
        <v>6980</v>
      </c>
      <c r="B832" s="2" t="n">
        <v>831</v>
      </c>
      <c r="C832" s="2" t="s">
        <v>6464</v>
      </c>
      <c r="D832" s="2" t="s">
        <v>6981</v>
      </c>
      <c r="E832" s="2" t="s">
        <v>6982</v>
      </c>
      <c r="F832" s="2" t="s">
        <v>6983</v>
      </c>
      <c r="G832" s="2" t="s">
        <v>281</v>
      </c>
      <c r="H832" s="2" t="s">
        <v>6984</v>
      </c>
      <c r="I832" s="2" t="s">
        <v>6985</v>
      </c>
      <c r="J832" s="2"/>
      <c r="K832" s="2" t="s">
        <v>515</v>
      </c>
      <c r="L832" s="2" t="s">
        <v>314</v>
      </c>
      <c r="M832" s="2" t="s">
        <v>348</v>
      </c>
      <c r="N832" s="2" t="s">
        <v>161</v>
      </c>
      <c r="O832" s="2" t="s">
        <v>289</v>
      </c>
      <c r="P832" s="2" t="s">
        <v>392</v>
      </c>
      <c r="Q832" s="2" t="s">
        <v>6986</v>
      </c>
      <c r="R832" s="2" t="s">
        <v>289</v>
      </c>
      <c r="S832" s="2" t="s">
        <v>392</v>
      </c>
      <c r="T832" s="2" t="s">
        <v>6987</v>
      </c>
      <c r="U832" s="2" t="str">
        <f aca="false">IF(AND(O832=R832,O832&lt;&gt;"UNSURE"),"Agree","Conflict/Unsure")</f>
        <v>Agree</v>
      </c>
      <c r="V832" s="2"/>
      <c r="W832" s="2"/>
      <c r="X832" s="2"/>
      <c r="Y832" s="2" t="n">
        <v>0.093</v>
      </c>
      <c r="Z832" s="2" t="n">
        <v>1807</v>
      </c>
      <c r="AA832" s="2" t="s">
        <v>293</v>
      </c>
      <c r="AB832" s="2"/>
      <c r="AC832" s="2"/>
      <c r="AD832" s="2" t="s">
        <v>289</v>
      </c>
      <c r="AE832" s="2" t="s">
        <v>392</v>
      </c>
      <c r="AF832" s="2" t="s">
        <v>294</v>
      </c>
      <c r="AG832" s="9"/>
      <c r="AH832" s="9"/>
      <c r="AI832" s="9"/>
    </row>
    <row r="833" customFormat="false" ht="15" hidden="false" customHeight="false" outlineLevel="0" collapsed="false">
      <c r="A833" s="2" t="s">
        <v>6988</v>
      </c>
      <c r="B833" s="2" t="n">
        <v>832</v>
      </c>
      <c r="C833" s="2" t="s">
        <v>6464</v>
      </c>
      <c r="D833" s="2" t="s">
        <v>6989</v>
      </c>
      <c r="E833" s="2" t="s">
        <v>6990</v>
      </c>
      <c r="F833" s="2" t="s">
        <v>6991</v>
      </c>
      <c r="G833" s="2" t="s">
        <v>322</v>
      </c>
      <c r="H833" s="2" t="s">
        <v>1787</v>
      </c>
      <c r="I833" s="2" t="s">
        <v>6992</v>
      </c>
      <c r="J833" s="2" t="s">
        <v>6993</v>
      </c>
      <c r="K833" s="2" t="s">
        <v>303</v>
      </c>
      <c r="L833" s="2" t="s">
        <v>286</v>
      </c>
      <c r="M833" s="2" t="s">
        <v>437</v>
      </c>
      <c r="N833" s="2" t="s">
        <v>578</v>
      </c>
      <c r="O833" s="2" t="s">
        <v>289</v>
      </c>
      <c r="P833" s="2" t="s">
        <v>361</v>
      </c>
      <c r="Q833" s="2" t="s">
        <v>6994</v>
      </c>
      <c r="R833" s="2" t="s">
        <v>289</v>
      </c>
      <c r="S833" s="2" t="s">
        <v>361</v>
      </c>
      <c r="T833" s="2" t="s">
        <v>6994</v>
      </c>
      <c r="U833" s="2" t="str">
        <f aca="false">IF(AND(O833=R833,O833&lt;&gt;"UNSURE"),"Agree","Conflict/Unsure")</f>
        <v>Agree</v>
      </c>
      <c r="V833" s="2"/>
      <c r="W833" s="2"/>
      <c r="X833" s="2"/>
      <c r="Y833" s="2" t="n">
        <v>0.219</v>
      </c>
      <c r="Z833" s="2" t="n">
        <v>1173</v>
      </c>
      <c r="AA833" s="2" t="s">
        <v>293</v>
      </c>
      <c r="AB833" s="2"/>
      <c r="AC833" s="2"/>
      <c r="AD833" s="2" t="s">
        <v>289</v>
      </c>
      <c r="AE833" s="2" t="s">
        <v>361</v>
      </c>
      <c r="AF833" s="2" t="s">
        <v>294</v>
      </c>
      <c r="AG833" s="9"/>
      <c r="AH833" s="9"/>
      <c r="AI833" s="9"/>
    </row>
    <row r="834" customFormat="false" ht="15" hidden="false" customHeight="false" outlineLevel="0" collapsed="false">
      <c r="A834" s="2" t="s">
        <v>6995</v>
      </c>
      <c r="B834" s="2" t="n">
        <v>833</v>
      </c>
      <c r="C834" s="2" t="s">
        <v>6464</v>
      </c>
      <c r="D834" s="2" t="s">
        <v>6996</v>
      </c>
      <c r="E834" s="2" t="s">
        <v>6997</v>
      </c>
      <c r="F834" s="2" t="s">
        <v>6998</v>
      </c>
      <c r="G834" s="2" t="s">
        <v>344</v>
      </c>
      <c r="H834" s="2" t="s">
        <v>6999</v>
      </c>
      <c r="I834" s="2" t="s">
        <v>7000</v>
      </c>
      <c r="J834" s="2"/>
      <c r="K834" s="2" t="s">
        <v>436</v>
      </c>
      <c r="L834" s="2" t="s">
        <v>314</v>
      </c>
      <c r="M834" s="2" t="s">
        <v>7001</v>
      </c>
      <c r="N834" s="2" t="s">
        <v>161</v>
      </c>
      <c r="O834" s="2" t="s">
        <v>350</v>
      </c>
      <c r="P834" s="2" t="s">
        <v>351</v>
      </c>
      <c r="Q834" s="2" t="s">
        <v>7002</v>
      </c>
      <c r="R834" s="2" t="s">
        <v>350</v>
      </c>
      <c r="S834" s="2" t="s">
        <v>351</v>
      </c>
      <c r="T834" s="2" t="s">
        <v>7003</v>
      </c>
      <c r="U834" s="2" t="str">
        <f aca="false">IF(AND(O834=R834,O834&lt;&gt;"UNSURE"),"Agree","Conflict/Unsure")</f>
        <v>Agree</v>
      </c>
      <c r="V834" s="2"/>
      <c r="W834" s="2"/>
      <c r="X834" s="2"/>
      <c r="Y834" s="2" t="n">
        <v>0.425</v>
      </c>
      <c r="Z834" s="2" t="n">
        <v>583</v>
      </c>
      <c r="AA834" s="2" t="s">
        <v>293</v>
      </c>
      <c r="AB834" s="2"/>
      <c r="AC834" s="2"/>
      <c r="AD834" s="2" t="s">
        <v>350</v>
      </c>
      <c r="AE834" s="2" t="s">
        <v>351</v>
      </c>
      <c r="AF834" s="2" t="s">
        <v>294</v>
      </c>
      <c r="AG834" s="9"/>
      <c r="AH834" s="9"/>
      <c r="AI834" s="9"/>
    </row>
    <row r="835" customFormat="false" ht="15" hidden="false" customHeight="false" outlineLevel="0" collapsed="false">
      <c r="A835" s="2" t="s">
        <v>7004</v>
      </c>
      <c r="B835" s="2" t="n">
        <v>834</v>
      </c>
      <c r="C835" s="2" t="s">
        <v>6464</v>
      </c>
      <c r="D835" s="2" t="s">
        <v>7005</v>
      </c>
      <c r="E835" s="2" t="s">
        <v>7006</v>
      </c>
      <c r="F835" s="2" t="s">
        <v>7007</v>
      </c>
      <c r="G835" s="2" t="s">
        <v>322</v>
      </c>
      <c r="H835" s="2" t="s">
        <v>575</v>
      </c>
      <c r="I835" s="2" t="s">
        <v>7008</v>
      </c>
      <c r="J835" s="2" t="s">
        <v>7009</v>
      </c>
      <c r="K835" s="2" t="s">
        <v>747</v>
      </c>
      <c r="L835" s="2" t="s">
        <v>286</v>
      </c>
      <c r="M835" s="2" t="s">
        <v>909</v>
      </c>
      <c r="N835" s="2" t="s">
        <v>469</v>
      </c>
      <c r="O835" s="2" t="s">
        <v>289</v>
      </c>
      <c r="P835" s="2" t="s">
        <v>290</v>
      </c>
      <c r="Q835" s="2" t="s">
        <v>7010</v>
      </c>
      <c r="R835" s="2" t="s">
        <v>289</v>
      </c>
      <c r="S835" s="2" t="s">
        <v>290</v>
      </c>
      <c r="T835" s="2" t="s">
        <v>7011</v>
      </c>
      <c r="U835" s="2" t="str">
        <f aca="false">IF(AND(O835=R835,O835&lt;&gt;"UNSURE"),"Agree","Conflict/Unsure")</f>
        <v>Agree</v>
      </c>
      <c r="V835" s="2"/>
      <c r="W835" s="2"/>
      <c r="X835" s="2"/>
      <c r="Y835" s="2" t="n">
        <v>0.043</v>
      </c>
      <c r="Z835" s="2" t="n">
        <v>1989</v>
      </c>
      <c r="AA835" s="2" t="s">
        <v>293</v>
      </c>
      <c r="AB835" s="2"/>
      <c r="AC835" s="2"/>
      <c r="AD835" s="2" t="s">
        <v>289</v>
      </c>
      <c r="AE835" s="2" t="s">
        <v>290</v>
      </c>
      <c r="AF835" s="2" t="s">
        <v>294</v>
      </c>
      <c r="AG835" s="9"/>
      <c r="AH835" s="9"/>
      <c r="AI835" s="9"/>
    </row>
    <row r="836" customFormat="false" ht="15" hidden="false" customHeight="false" outlineLevel="0" collapsed="false">
      <c r="A836" s="2" t="s">
        <v>7012</v>
      </c>
      <c r="B836" s="2" t="n">
        <v>835</v>
      </c>
      <c r="C836" s="2" t="s">
        <v>6464</v>
      </c>
      <c r="D836" s="2" t="s">
        <v>7013</v>
      </c>
      <c r="E836" s="2" t="s">
        <v>7014</v>
      </c>
      <c r="F836" s="2" t="s">
        <v>7015</v>
      </c>
      <c r="G836" s="2" t="s">
        <v>344</v>
      </c>
      <c r="H836" s="2" t="s">
        <v>820</v>
      </c>
      <c r="I836" s="2" t="s">
        <v>7016</v>
      </c>
      <c r="J836" s="2" t="s">
        <v>7017</v>
      </c>
      <c r="K836" s="2" t="s">
        <v>303</v>
      </c>
      <c r="L836" s="2" t="s">
        <v>286</v>
      </c>
      <c r="M836" s="2" t="s">
        <v>287</v>
      </c>
      <c r="N836" s="2" t="s">
        <v>304</v>
      </c>
      <c r="O836" s="2" t="s">
        <v>289</v>
      </c>
      <c r="P836" s="2" t="s">
        <v>361</v>
      </c>
      <c r="Q836" s="2" t="s">
        <v>7018</v>
      </c>
      <c r="R836" s="2" t="s">
        <v>289</v>
      </c>
      <c r="S836" s="2" t="s">
        <v>361</v>
      </c>
      <c r="T836" s="2" t="s">
        <v>7019</v>
      </c>
      <c r="U836" s="2" t="str">
        <f aca="false">IF(AND(O836=R836,O836&lt;&gt;"UNSURE"),"Agree","Conflict/Unsure")</f>
        <v>Agree</v>
      </c>
      <c r="V836" s="2"/>
      <c r="W836" s="2"/>
      <c r="X836" s="2"/>
      <c r="Y836" s="2" t="n">
        <v>0.507</v>
      </c>
      <c r="Z836" s="2" t="n">
        <v>459</v>
      </c>
      <c r="AA836" s="2" t="s">
        <v>293</v>
      </c>
      <c r="AB836" s="2"/>
      <c r="AC836" s="2"/>
      <c r="AD836" s="2" t="s">
        <v>289</v>
      </c>
      <c r="AE836" s="2" t="s">
        <v>361</v>
      </c>
      <c r="AF836" s="2" t="s">
        <v>294</v>
      </c>
      <c r="AG836" s="9"/>
      <c r="AH836" s="9"/>
      <c r="AI836" s="9"/>
    </row>
    <row r="837" customFormat="false" ht="15" hidden="false" customHeight="false" outlineLevel="0" collapsed="false">
      <c r="A837" s="2" t="s">
        <v>7020</v>
      </c>
      <c r="B837" s="2" t="n">
        <v>836</v>
      </c>
      <c r="C837" s="2" t="s">
        <v>6464</v>
      </c>
      <c r="D837" s="2" t="s">
        <v>7021</v>
      </c>
      <c r="E837" s="2" t="s">
        <v>7022</v>
      </c>
      <c r="F837" s="2" t="s">
        <v>7023</v>
      </c>
      <c r="G837" s="2" t="s">
        <v>344</v>
      </c>
      <c r="H837" s="2" t="s">
        <v>2378</v>
      </c>
      <c r="I837" s="2" t="s">
        <v>7024</v>
      </c>
      <c r="J837" s="2" t="s">
        <v>7025</v>
      </c>
      <c r="K837" s="2" t="s">
        <v>303</v>
      </c>
      <c r="L837" s="2" t="s">
        <v>286</v>
      </c>
      <c r="M837" s="2" t="s">
        <v>486</v>
      </c>
      <c r="N837" s="2" t="s">
        <v>943</v>
      </c>
      <c r="O837" s="2" t="s">
        <v>289</v>
      </c>
      <c r="P837" s="2" t="s">
        <v>361</v>
      </c>
      <c r="Q837" s="2" t="s">
        <v>7026</v>
      </c>
      <c r="R837" s="2" t="s">
        <v>289</v>
      </c>
      <c r="S837" s="2" t="s">
        <v>361</v>
      </c>
      <c r="T837" s="2" t="s">
        <v>7027</v>
      </c>
      <c r="U837" s="2" t="str">
        <f aca="false">IF(AND(O837=R837,O837&lt;&gt;"UNSURE"),"Agree","Conflict/Unsure")</f>
        <v>Agree</v>
      </c>
      <c r="V837" s="2"/>
      <c r="W837" s="2"/>
      <c r="X837" s="2"/>
      <c r="Y837" s="2" t="n">
        <v>0.712</v>
      </c>
      <c r="Z837" s="2" t="n">
        <v>296</v>
      </c>
      <c r="AA837" s="2" t="s">
        <v>771</v>
      </c>
      <c r="AB837" s="2" t="s">
        <v>289</v>
      </c>
      <c r="AC837" s="2" t="s">
        <v>7028</v>
      </c>
      <c r="AD837" s="2" t="s">
        <v>289</v>
      </c>
      <c r="AE837" s="2" t="s">
        <v>361</v>
      </c>
      <c r="AF837" s="2" t="s">
        <v>294</v>
      </c>
      <c r="AG837" s="9"/>
      <c r="AH837" s="9"/>
      <c r="AI837" s="9"/>
    </row>
    <row r="838" customFormat="false" ht="15" hidden="false" customHeight="false" outlineLevel="0" collapsed="false">
      <c r="A838" s="2" t="s">
        <v>7029</v>
      </c>
      <c r="B838" s="2" t="n">
        <v>837</v>
      </c>
      <c r="C838" s="2" t="s">
        <v>6464</v>
      </c>
      <c r="D838" s="2" t="s">
        <v>7030</v>
      </c>
      <c r="E838" s="2" t="s">
        <v>7031</v>
      </c>
      <c r="F838" s="2" t="s">
        <v>7032</v>
      </c>
      <c r="G838" s="2" t="s">
        <v>344</v>
      </c>
      <c r="H838" s="2" t="s">
        <v>323</v>
      </c>
      <c r="I838" s="2" t="s">
        <v>7033</v>
      </c>
      <c r="J838" s="2"/>
      <c r="K838" s="2" t="s">
        <v>325</v>
      </c>
      <c r="L838" s="2" t="s">
        <v>314</v>
      </c>
      <c r="M838" s="2" t="s">
        <v>468</v>
      </c>
      <c r="N838" s="2" t="s">
        <v>196</v>
      </c>
      <c r="O838" s="2" t="s">
        <v>289</v>
      </c>
      <c r="P838" s="2" t="s">
        <v>361</v>
      </c>
      <c r="Q838" s="2" t="s">
        <v>7034</v>
      </c>
      <c r="R838" s="2" t="s">
        <v>289</v>
      </c>
      <c r="S838" s="2" t="s">
        <v>361</v>
      </c>
      <c r="T838" s="2" t="s">
        <v>7035</v>
      </c>
      <c r="U838" s="2" t="str">
        <f aca="false">IF(AND(O838=R838,O838&lt;&gt;"UNSURE"),"Agree","Conflict/Unsure")</f>
        <v>Agree</v>
      </c>
      <c r="V838" s="2"/>
      <c r="W838" s="2"/>
      <c r="X838" s="2"/>
      <c r="Y838" s="2" t="n">
        <v>0.228</v>
      </c>
      <c r="Z838" s="2" t="n">
        <v>1133</v>
      </c>
      <c r="AA838" s="2" t="s">
        <v>293</v>
      </c>
      <c r="AB838" s="2"/>
      <c r="AC838" s="2"/>
      <c r="AD838" s="2" t="s">
        <v>289</v>
      </c>
      <c r="AE838" s="2" t="s">
        <v>361</v>
      </c>
      <c r="AF838" s="2" t="s">
        <v>294</v>
      </c>
      <c r="AG838" s="9"/>
      <c r="AH838" s="9"/>
      <c r="AI838" s="9"/>
    </row>
    <row r="839" customFormat="false" ht="15" hidden="false" customHeight="false" outlineLevel="0" collapsed="false">
      <c r="A839" s="2" t="s">
        <v>7036</v>
      </c>
      <c r="B839" s="2" t="n">
        <v>838</v>
      </c>
      <c r="C839" s="2" t="s">
        <v>6464</v>
      </c>
      <c r="D839" s="2" t="s">
        <v>7037</v>
      </c>
      <c r="E839" s="2" t="s">
        <v>7038</v>
      </c>
      <c r="F839" s="2" t="s">
        <v>7039</v>
      </c>
      <c r="G839" s="2" t="s">
        <v>344</v>
      </c>
      <c r="H839" s="2" t="s">
        <v>1844</v>
      </c>
      <c r="I839" s="2" t="s">
        <v>7040</v>
      </c>
      <c r="J839" s="2" t="s">
        <v>7041</v>
      </c>
      <c r="K839" s="2" t="s">
        <v>436</v>
      </c>
      <c r="L839" s="2" t="s">
        <v>286</v>
      </c>
      <c r="M839" s="2" t="s">
        <v>348</v>
      </c>
      <c r="N839" s="2" t="s">
        <v>578</v>
      </c>
      <c r="O839" s="2" t="s">
        <v>289</v>
      </c>
      <c r="P839" s="2" t="s">
        <v>290</v>
      </c>
      <c r="Q839" s="2" t="s">
        <v>7042</v>
      </c>
      <c r="R839" s="2" t="s">
        <v>289</v>
      </c>
      <c r="S839" s="2" t="s">
        <v>290</v>
      </c>
      <c r="T839" s="2" t="s">
        <v>7042</v>
      </c>
      <c r="U839" s="2" t="str">
        <f aca="false">IF(AND(O839=R839,O839&lt;&gt;"UNSURE"),"Agree","Conflict/Unsure")</f>
        <v>Agree</v>
      </c>
      <c r="V839" s="2"/>
      <c r="W839" s="2"/>
      <c r="X839" s="2"/>
      <c r="Y839" s="2" t="n">
        <v>0.111</v>
      </c>
      <c r="Z839" s="2" t="n">
        <v>1706</v>
      </c>
      <c r="AA839" s="2" t="s">
        <v>293</v>
      </c>
      <c r="AB839" s="2"/>
      <c r="AC839" s="2"/>
      <c r="AD839" s="2" t="s">
        <v>289</v>
      </c>
      <c r="AE839" s="2" t="s">
        <v>290</v>
      </c>
      <c r="AF839" s="2" t="s">
        <v>294</v>
      </c>
      <c r="AG839" s="9"/>
      <c r="AH839" s="9"/>
      <c r="AI839" s="9"/>
    </row>
    <row r="840" customFormat="false" ht="15" hidden="false" customHeight="false" outlineLevel="0" collapsed="false">
      <c r="A840" s="2" t="s">
        <v>7043</v>
      </c>
      <c r="B840" s="2" t="n">
        <v>839</v>
      </c>
      <c r="C840" s="2" t="s">
        <v>6464</v>
      </c>
      <c r="D840" s="2" t="s">
        <v>7044</v>
      </c>
      <c r="E840" s="2" t="s">
        <v>7045</v>
      </c>
      <c r="F840" s="2" t="s">
        <v>7046</v>
      </c>
      <c r="G840" s="2" t="s">
        <v>344</v>
      </c>
      <c r="H840" s="2" t="s">
        <v>345</v>
      </c>
      <c r="I840" s="2" t="s">
        <v>7047</v>
      </c>
      <c r="J840" s="2" t="s">
        <v>7048</v>
      </c>
      <c r="K840" s="2" t="s">
        <v>303</v>
      </c>
      <c r="L840" s="2" t="s">
        <v>286</v>
      </c>
      <c r="M840" s="2" t="s">
        <v>7049</v>
      </c>
      <c r="N840" s="2" t="s">
        <v>7050</v>
      </c>
      <c r="O840" s="2" t="s">
        <v>289</v>
      </c>
      <c r="P840" s="2" t="s">
        <v>361</v>
      </c>
      <c r="Q840" s="2" t="s">
        <v>7051</v>
      </c>
      <c r="R840" s="2" t="s">
        <v>289</v>
      </c>
      <c r="S840" s="2" t="s">
        <v>361</v>
      </c>
      <c r="T840" s="2" t="s">
        <v>7052</v>
      </c>
      <c r="U840" s="2" t="str">
        <f aca="false">IF(AND(O840=R840,O840&lt;&gt;"UNSURE"),"Agree","Conflict/Unsure")</f>
        <v>Agree</v>
      </c>
      <c r="V840" s="2"/>
      <c r="W840" s="2"/>
      <c r="X840" s="2"/>
      <c r="Y840" s="2" t="n">
        <v>0.763</v>
      </c>
      <c r="Z840" s="2" t="n">
        <v>257</v>
      </c>
      <c r="AA840" s="2" t="s">
        <v>771</v>
      </c>
      <c r="AB840" s="2" t="s">
        <v>289</v>
      </c>
      <c r="AC840" s="2" t="s">
        <v>7053</v>
      </c>
      <c r="AD840" s="2" t="s">
        <v>289</v>
      </c>
      <c r="AE840" s="2" t="s">
        <v>361</v>
      </c>
      <c r="AF840" s="2" t="s">
        <v>294</v>
      </c>
      <c r="AG840" s="9"/>
      <c r="AH840" s="9"/>
      <c r="AI840" s="9"/>
    </row>
    <row r="841" customFormat="false" ht="15" hidden="false" customHeight="false" outlineLevel="0" collapsed="false">
      <c r="A841" s="2" t="s">
        <v>7054</v>
      </c>
      <c r="B841" s="2" t="n">
        <v>840</v>
      </c>
      <c r="C841" s="2" t="s">
        <v>6464</v>
      </c>
      <c r="D841" s="2" t="s">
        <v>7055</v>
      </c>
      <c r="E841" s="2" t="s">
        <v>7056</v>
      </c>
      <c r="F841" s="2" t="s">
        <v>7057</v>
      </c>
      <c r="G841" s="2" t="s">
        <v>344</v>
      </c>
      <c r="H841" s="2" t="s">
        <v>7058</v>
      </c>
      <c r="I841" s="2" t="s">
        <v>7059</v>
      </c>
      <c r="J841" s="2" t="s">
        <v>7060</v>
      </c>
      <c r="K841" s="2" t="s">
        <v>303</v>
      </c>
      <c r="L841" s="2" t="s">
        <v>286</v>
      </c>
      <c r="M841" s="2" t="s">
        <v>7061</v>
      </c>
      <c r="N841" s="2" t="s">
        <v>288</v>
      </c>
      <c r="O841" s="2" t="s">
        <v>350</v>
      </c>
      <c r="P841" s="2" t="s">
        <v>351</v>
      </c>
      <c r="Q841" s="2" t="s">
        <v>7062</v>
      </c>
      <c r="R841" s="2" t="s">
        <v>350</v>
      </c>
      <c r="S841" s="2" t="s">
        <v>351</v>
      </c>
      <c r="T841" s="2" t="s">
        <v>7063</v>
      </c>
      <c r="U841" s="2" t="str">
        <f aca="false">IF(AND(O841=R841,O841&lt;&gt;"UNSURE"),"Agree","Conflict/Unsure")</f>
        <v>Agree</v>
      </c>
      <c r="V841" s="2"/>
      <c r="W841" s="2"/>
      <c r="X841" s="2"/>
      <c r="Y841" s="2" t="n">
        <v>0.593</v>
      </c>
      <c r="Z841" s="2" t="n">
        <v>380</v>
      </c>
      <c r="AA841" s="2" t="s">
        <v>293</v>
      </c>
      <c r="AB841" s="2"/>
      <c r="AC841" s="2"/>
      <c r="AD841" s="2" t="s">
        <v>350</v>
      </c>
      <c r="AE841" s="2" t="s">
        <v>351</v>
      </c>
      <c r="AF841" s="2" t="s">
        <v>294</v>
      </c>
      <c r="AG841" s="9"/>
      <c r="AH841" s="9"/>
      <c r="AI841" s="9"/>
    </row>
    <row r="842" customFormat="false" ht="15" hidden="false" customHeight="false" outlineLevel="0" collapsed="false">
      <c r="A842" s="2" t="s">
        <v>7064</v>
      </c>
      <c r="B842" s="2" t="n">
        <v>841</v>
      </c>
      <c r="C842" s="2" t="s">
        <v>6464</v>
      </c>
      <c r="D842" s="2" t="s">
        <v>7065</v>
      </c>
      <c r="E842" s="2" t="s">
        <v>7066</v>
      </c>
      <c r="F842" s="2" t="s">
        <v>7067</v>
      </c>
      <c r="G842" s="2" t="s">
        <v>322</v>
      </c>
      <c r="H842" s="2" t="s">
        <v>7068</v>
      </c>
      <c r="I842" s="2" t="s">
        <v>7069</v>
      </c>
      <c r="J842" s="2"/>
      <c r="K842" s="2" t="s">
        <v>617</v>
      </c>
      <c r="L842" s="2" t="s">
        <v>314</v>
      </c>
      <c r="M842" s="2" t="s">
        <v>348</v>
      </c>
      <c r="N842" s="2" t="s">
        <v>161</v>
      </c>
      <c r="O842" s="2" t="s">
        <v>289</v>
      </c>
      <c r="P842" s="2" t="s">
        <v>290</v>
      </c>
      <c r="Q842" s="2" t="s">
        <v>7070</v>
      </c>
      <c r="R842" s="2" t="s">
        <v>289</v>
      </c>
      <c r="S842" s="2" t="s">
        <v>392</v>
      </c>
      <c r="T842" s="2" t="s">
        <v>7071</v>
      </c>
      <c r="U842" s="2" t="str">
        <f aca="false">IF(AND(O842=R842,O842&lt;&gt;"UNSURE"),"Agree","Conflict/Unsure")</f>
        <v>Agree</v>
      </c>
      <c r="V842" s="2"/>
      <c r="W842" s="2"/>
      <c r="X842" s="2"/>
      <c r="Y842" s="2" t="n">
        <v>0.12</v>
      </c>
      <c r="Z842" s="2" t="n">
        <v>1661</v>
      </c>
      <c r="AA842" s="2" t="s">
        <v>293</v>
      </c>
      <c r="AB842" s="2"/>
      <c r="AC842" s="2"/>
      <c r="AD842" s="2" t="s">
        <v>289</v>
      </c>
      <c r="AE842" s="2" t="s">
        <v>290</v>
      </c>
      <c r="AF842" s="2" t="s">
        <v>294</v>
      </c>
      <c r="AG842" s="9"/>
      <c r="AH842" s="9"/>
      <c r="AI842" s="9"/>
    </row>
    <row r="843" customFormat="false" ht="15" hidden="false" customHeight="false" outlineLevel="0" collapsed="false">
      <c r="A843" s="2" t="s">
        <v>7072</v>
      </c>
      <c r="B843" s="2" t="n">
        <v>842</v>
      </c>
      <c r="C843" s="2" t="s">
        <v>6464</v>
      </c>
      <c r="D843" s="2" t="s">
        <v>7073</v>
      </c>
      <c r="E843" s="2" t="s">
        <v>7074</v>
      </c>
      <c r="F843" s="2" t="s">
        <v>7075</v>
      </c>
      <c r="G843" s="2" t="s">
        <v>344</v>
      </c>
      <c r="H843" s="2" t="s">
        <v>1711</v>
      </c>
      <c r="I843" s="2" t="s">
        <v>7076</v>
      </c>
      <c r="J843" s="2" t="s">
        <v>7077</v>
      </c>
      <c r="K843" s="2" t="s">
        <v>303</v>
      </c>
      <c r="L843" s="2" t="s">
        <v>286</v>
      </c>
      <c r="M843" s="2" t="s">
        <v>468</v>
      </c>
      <c r="N843" s="2" t="s">
        <v>578</v>
      </c>
      <c r="O843" s="2" t="s">
        <v>289</v>
      </c>
      <c r="P843" s="2" t="s">
        <v>361</v>
      </c>
      <c r="Q843" s="2" t="s">
        <v>7078</v>
      </c>
      <c r="R843" s="2" t="s">
        <v>289</v>
      </c>
      <c r="S843" s="2" t="s">
        <v>361</v>
      </c>
      <c r="T843" s="2" t="s">
        <v>7079</v>
      </c>
      <c r="U843" s="2" t="str">
        <f aca="false">IF(AND(O843=R843,O843&lt;&gt;"UNSURE"),"Agree","Conflict/Unsure")</f>
        <v>Agree</v>
      </c>
      <c r="V843" s="2"/>
      <c r="W843" s="2"/>
      <c r="X843" s="2"/>
      <c r="Y843" s="2" t="n">
        <v>0.113</v>
      </c>
      <c r="Z843" s="2" t="n">
        <v>1695</v>
      </c>
      <c r="AA843" s="2" t="s">
        <v>293</v>
      </c>
      <c r="AB843" s="2"/>
      <c r="AC843" s="2"/>
      <c r="AD843" s="2" t="s">
        <v>289</v>
      </c>
      <c r="AE843" s="2" t="s">
        <v>361</v>
      </c>
      <c r="AF843" s="2" t="s">
        <v>294</v>
      </c>
      <c r="AG843" s="9"/>
      <c r="AH843" s="9"/>
      <c r="AI843" s="9"/>
    </row>
    <row r="844" customFormat="false" ht="15" hidden="false" customHeight="false" outlineLevel="0" collapsed="false">
      <c r="A844" s="2" t="s">
        <v>7080</v>
      </c>
      <c r="B844" s="2" t="n">
        <v>843</v>
      </c>
      <c r="C844" s="2" t="s">
        <v>6464</v>
      </c>
      <c r="D844" s="2" t="s">
        <v>7081</v>
      </c>
      <c r="E844" s="2" t="s">
        <v>7082</v>
      </c>
      <c r="F844" s="2" t="s">
        <v>7083</v>
      </c>
      <c r="G844" s="2" t="s">
        <v>344</v>
      </c>
      <c r="H844" s="2" t="s">
        <v>7084</v>
      </c>
      <c r="I844" s="2" t="s">
        <v>7085</v>
      </c>
      <c r="J844" s="2" t="s">
        <v>7086</v>
      </c>
      <c r="K844" s="2" t="s">
        <v>303</v>
      </c>
      <c r="L844" s="2" t="s">
        <v>286</v>
      </c>
      <c r="M844" s="2" t="s">
        <v>1079</v>
      </c>
      <c r="N844" s="2" t="s">
        <v>943</v>
      </c>
      <c r="O844" s="2" t="s">
        <v>289</v>
      </c>
      <c r="P844" s="2" t="s">
        <v>361</v>
      </c>
      <c r="Q844" s="2" t="s">
        <v>7087</v>
      </c>
      <c r="R844" s="2" t="s">
        <v>289</v>
      </c>
      <c r="S844" s="2" t="s">
        <v>361</v>
      </c>
      <c r="T844" s="2" t="s">
        <v>7088</v>
      </c>
      <c r="U844" s="2" t="str">
        <f aca="false">IF(AND(O844=R844,O844&lt;&gt;"UNSURE"),"Agree","Conflict/Unsure")</f>
        <v>Agree</v>
      </c>
      <c r="V844" s="2"/>
      <c r="W844" s="2"/>
      <c r="X844" s="2"/>
      <c r="Y844" s="2" t="n">
        <v>0.249</v>
      </c>
      <c r="Z844" s="2" t="n">
        <v>1035</v>
      </c>
      <c r="AA844" s="2" t="s">
        <v>293</v>
      </c>
      <c r="AB844" s="2"/>
      <c r="AC844" s="2"/>
      <c r="AD844" s="2" t="s">
        <v>289</v>
      </c>
      <c r="AE844" s="2" t="s">
        <v>361</v>
      </c>
      <c r="AF844" s="2" t="s">
        <v>294</v>
      </c>
      <c r="AG844" s="9"/>
      <c r="AH844" s="9"/>
      <c r="AI844" s="9"/>
    </row>
    <row r="845" customFormat="false" ht="15" hidden="false" customHeight="false" outlineLevel="0" collapsed="false">
      <c r="A845" s="2" t="s">
        <v>7089</v>
      </c>
      <c r="B845" s="2" t="n">
        <v>844</v>
      </c>
      <c r="C845" s="2" t="s">
        <v>6464</v>
      </c>
      <c r="D845" s="2" t="s">
        <v>7090</v>
      </c>
      <c r="E845" s="2" t="s">
        <v>7091</v>
      </c>
      <c r="F845" s="2" t="s">
        <v>7092</v>
      </c>
      <c r="G845" s="2" t="s">
        <v>344</v>
      </c>
      <c r="H845" s="2" t="s">
        <v>423</v>
      </c>
      <c r="I845" s="2" t="s">
        <v>7093</v>
      </c>
      <c r="J845" s="2" t="s">
        <v>7094</v>
      </c>
      <c r="K845" s="2" t="s">
        <v>303</v>
      </c>
      <c r="L845" s="2" t="s">
        <v>286</v>
      </c>
      <c r="M845" s="2" t="s">
        <v>400</v>
      </c>
      <c r="N845" s="2" t="s">
        <v>578</v>
      </c>
      <c r="O845" s="2" t="s">
        <v>289</v>
      </c>
      <c r="P845" s="2" t="s">
        <v>361</v>
      </c>
      <c r="Q845" s="2" t="s">
        <v>7095</v>
      </c>
      <c r="R845" s="2" t="s">
        <v>289</v>
      </c>
      <c r="S845" s="2" t="s">
        <v>361</v>
      </c>
      <c r="T845" s="2" t="s">
        <v>7096</v>
      </c>
      <c r="U845" s="2" t="str">
        <f aca="false">IF(AND(O845=R845,O845&lt;&gt;"UNSURE"),"Agree","Conflict/Unsure")</f>
        <v>Agree</v>
      </c>
      <c r="V845" s="2"/>
      <c r="W845" s="2"/>
      <c r="X845" s="2"/>
      <c r="Y845" s="2" t="n">
        <v>0.186</v>
      </c>
      <c r="Z845" s="2" t="n">
        <v>1320</v>
      </c>
      <c r="AA845" s="2" t="s">
        <v>293</v>
      </c>
      <c r="AB845" s="2"/>
      <c r="AC845" s="2"/>
      <c r="AD845" s="2" t="s">
        <v>289</v>
      </c>
      <c r="AE845" s="2" t="s">
        <v>361</v>
      </c>
      <c r="AF845" s="2" t="s">
        <v>294</v>
      </c>
      <c r="AG845" s="9"/>
      <c r="AH845" s="9"/>
      <c r="AI845" s="9"/>
    </row>
    <row r="846" customFormat="false" ht="15" hidden="false" customHeight="false" outlineLevel="0" collapsed="false">
      <c r="A846" s="2" t="s">
        <v>7097</v>
      </c>
      <c r="B846" s="2" t="n">
        <v>845</v>
      </c>
      <c r="C846" s="2" t="s">
        <v>6464</v>
      </c>
      <c r="D846" s="2" t="s">
        <v>7098</v>
      </c>
      <c r="E846" s="2"/>
      <c r="F846" s="2" t="s">
        <v>7099</v>
      </c>
      <c r="G846" s="2" t="s">
        <v>322</v>
      </c>
      <c r="H846" s="2" t="s">
        <v>7100</v>
      </c>
      <c r="I846" s="2" t="s">
        <v>7101</v>
      </c>
      <c r="J846" s="2"/>
      <c r="K846" s="2" t="s">
        <v>303</v>
      </c>
      <c r="L846" s="2" t="s">
        <v>314</v>
      </c>
      <c r="M846" s="2" t="s">
        <v>326</v>
      </c>
      <c r="N846" s="2" t="s">
        <v>780</v>
      </c>
      <c r="O846" s="2" t="s">
        <v>1198</v>
      </c>
      <c r="P846" s="2" t="s">
        <v>351</v>
      </c>
      <c r="Q846" s="2" t="s">
        <v>7102</v>
      </c>
      <c r="R846" s="2" t="s">
        <v>350</v>
      </c>
      <c r="S846" s="2" t="s">
        <v>351</v>
      </c>
      <c r="T846" s="2" t="s">
        <v>7103</v>
      </c>
      <c r="U846" s="2" t="str">
        <f aca="false">IF(AND(O846=R846,O846&lt;&gt;"UNSURE"),"Agree","Conflict/Unsure")</f>
        <v>Conflict/Unsure</v>
      </c>
      <c r="V846" s="2" t="s">
        <v>350</v>
      </c>
      <c r="W846" s="2" t="s">
        <v>351</v>
      </c>
      <c r="X846" s="2" t="s">
        <v>7104</v>
      </c>
      <c r="Y846" s="2" t="n">
        <v>0.423</v>
      </c>
      <c r="Z846" s="2" t="n">
        <v>587</v>
      </c>
      <c r="AA846" s="2" t="s">
        <v>293</v>
      </c>
      <c r="AB846" s="2"/>
      <c r="AC846" s="2"/>
      <c r="AD846" s="2" t="s">
        <v>350</v>
      </c>
      <c r="AE846" s="2" t="s">
        <v>351</v>
      </c>
      <c r="AF846" s="2" t="s">
        <v>1202</v>
      </c>
      <c r="AG846" s="9"/>
      <c r="AH846" s="9"/>
      <c r="AI846" s="9"/>
    </row>
    <row r="847" customFormat="false" ht="15" hidden="false" customHeight="false" outlineLevel="0" collapsed="false">
      <c r="A847" s="2" t="s">
        <v>7105</v>
      </c>
      <c r="B847" s="2" t="n">
        <v>846</v>
      </c>
      <c r="C847" s="2" t="s">
        <v>6464</v>
      </c>
      <c r="D847" s="2" t="s">
        <v>7106</v>
      </c>
      <c r="E847" s="2" t="s">
        <v>7107</v>
      </c>
      <c r="F847" s="2" t="s">
        <v>7108</v>
      </c>
      <c r="G847" s="2" t="s">
        <v>322</v>
      </c>
      <c r="H847" s="2" t="s">
        <v>445</v>
      </c>
      <c r="I847" s="2" t="s">
        <v>7109</v>
      </c>
      <c r="J847" s="2" t="s">
        <v>7110</v>
      </c>
      <c r="K847" s="2" t="s">
        <v>303</v>
      </c>
      <c r="L847" s="2" t="s">
        <v>286</v>
      </c>
      <c r="M847" s="2" t="s">
        <v>348</v>
      </c>
      <c r="N847" s="2" t="s">
        <v>496</v>
      </c>
      <c r="O847" s="2" t="s">
        <v>289</v>
      </c>
      <c r="P847" s="2" t="s">
        <v>361</v>
      </c>
      <c r="Q847" s="2" t="s">
        <v>7111</v>
      </c>
      <c r="R847" s="2" t="s">
        <v>289</v>
      </c>
      <c r="S847" s="2" t="s">
        <v>361</v>
      </c>
      <c r="T847" s="2" t="s">
        <v>7112</v>
      </c>
      <c r="U847" s="2" t="str">
        <f aca="false">IF(AND(O847=R847,O847&lt;&gt;"UNSURE"),"Agree","Conflict/Unsure")</f>
        <v>Agree</v>
      </c>
      <c r="V847" s="2"/>
      <c r="W847" s="2"/>
      <c r="X847" s="2"/>
      <c r="Y847" s="2" t="n">
        <v>0.205</v>
      </c>
      <c r="Z847" s="2" t="n">
        <v>1230</v>
      </c>
      <c r="AA847" s="2" t="s">
        <v>293</v>
      </c>
      <c r="AB847" s="2"/>
      <c r="AC847" s="2"/>
      <c r="AD847" s="2" t="s">
        <v>289</v>
      </c>
      <c r="AE847" s="2" t="s">
        <v>361</v>
      </c>
      <c r="AF847" s="2" t="s">
        <v>294</v>
      </c>
      <c r="AG847" s="9"/>
      <c r="AH847" s="9"/>
      <c r="AI847" s="9"/>
    </row>
    <row r="848" customFormat="false" ht="15" hidden="false" customHeight="false" outlineLevel="0" collapsed="false">
      <c r="A848" s="2" t="s">
        <v>7113</v>
      </c>
      <c r="B848" s="2" t="n">
        <v>847</v>
      </c>
      <c r="C848" s="2" t="s">
        <v>6464</v>
      </c>
      <c r="D848" s="2" t="s">
        <v>7114</v>
      </c>
      <c r="E848" s="2" t="s">
        <v>7115</v>
      </c>
      <c r="F848" s="2" t="s">
        <v>7116</v>
      </c>
      <c r="G848" s="2" t="s">
        <v>344</v>
      </c>
      <c r="H848" s="2" t="s">
        <v>1393</v>
      </c>
      <c r="I848" s="2" t="s">
        <v>7117</v>
      </c>
      <c r="J848" s="2" t="s">
        <v>7118</v>
      </c>
      <c r="K848" s="2" t="s">
        <v>303</v>
      </c>
      <c r="L848" s="2" t="s">
        <v>286</v>
      </c>
      <c r="M848" s="2" t="s">
        <v>400</v>
      </c>
      <c r="N848" s="2" t="s">
        <v>427</v>
      </c>
      <c r="O848" s="2" t="s">
        <v>289</v>
      </c>
      <c r="P848" s="2" t="s">
        <v>361</v>
      </c>
      <c r="Q848" s="2" t="s">
        <v>7119</v>
      </c>
      <c r="R848" s="2" t="s">
        <v>289</v>
      </c>
      <c r="S848" s="2" t="s">
        <v>361</v>
      </c>
      <c r="T848" s="2" t="s">
        <v>7120</v>
      </c>
      <c r="U848" s="2" t="str">
        <f aca="false">IF(AND(O848=R848,O848&lt;&gt;"UNSURE"),"Agree","Conflict/Unsure")</f>
        <v>Agree</v>
      </c>
      <c r="V848" s="2"/>
      <c r="W848" s="2"/>
      <c r="X848" s="2"/>
      <c r="Y848" s="2" t="n">
        <v>0.232</v>
      </c>
      <c r="Z848" s="2" t="n">
        <v>1098</v>
      </c>
      <c r="AA848" s="2" t="s">
        <v>293</v>
      </c>
      <c r="AB848" s="2"/>
      <c r="AC848" s="2"/>
      <c r="AD848" s="2" t="s">
        <v>289</v>
      </c>
      <c r="AE848" s="2" t="s">
        <v>361</v>
      </c>
      <c r="AF848" s="2" t="s">
        <v>294</v>
      </c>
      <c r="AG848" s="9"/>
      <c r="AH848" s="9"/>
      <c r="AI848" s="9"/>
    </row>
    <row r="849" customFormat="false" ht="15" hidden="false" customHeight="false" outlineLevel="0" collapsed="false">
      <c r="A849" s="2" t="s">
        <v>7121</v>
      </c>
      <c r="B849" s="2" t="n">
        <v>848</v>
      </c>
      <c r="C849" s="2" t="s">
        <v>6464</v>
      </c>
      <c r="D849" s="2" t="s">
        <v>7122</v>
      </c>
      <c r="E849" s="2" t="s">
        <v>7123</v>
      </c>
      <c r="F849" s="2" t="s">
        <v>7124</v>
      </c>
      <c r="G849" s="2" t="s">
        <v>344</v>
      </c>
      <c r="H849" s="2" t="s">
        <v>575</v>
      </c>
      <c r="I849" s="2" t="s">
        <v>7125</v>
      </c>
      <c r="J849" s="2" t="s">
        <v>7126</v>
      </c>
      <c r="K849" s="2" t="s">
        <v>448</v>
      </c>
      <c r="L849" s="2" t="s">
        <v>286</v>
      </c>
      <c r="M849" s="2" t="s">
        <v>7127</v>
      </c>
      <c r="N849" s="2" t="s">
        <v>2528</v>
      </c>
      <c r="O849" s="2" t="s">
        <v>289</v>
      </c>
      <c r="P849" s="2" t="s">
        <v>290</v>
      </c>
      <c r="Q849" s="2" t="s">
        <v>7128</v>
      </c>
      <c r="R849" s="2" t="s">
        <v>289</v>
      </c>
      <c r="S849" s="2" t="s">
        <v>290</v>
      </c>
      <c r="T849" s="2" t="s">
        <v>7128</v>
      </c>
      <c r="U849" s="2" t="str">
        <f aca="false">IF(AND(O849=R849,O849&lt;&gt;"UNSURE"),"Agree","Conflict/Unsure")</f>
        <v>Agree</v>
      </c>
      <c r="V849" s="2"/>
      <c r="W849" s="2"/>
      <c r="X849" s="2"/>
      <c r="Y849" s="2" t="n">
        <v>0.053</v>
      </c>
      <c r="Z849" s="2" t="n">
        <v>1958</v>
      </c>
      <c r="AA849" s="2" t="s">
        <v>293</v>
      </c>
      <c r="AB849" s="2"/>
      <c r="AC849" s="2"/>
      <c r="AD849" s="2" t="s">
        <v>289</v>
      </c>
      <c r="AE849" s="2" t="s">
        <v>290</v>
      </c>
      <c r="AF849" s="2" t="s">
        <v>294</v>
      </c>
      <c r="AG849" s="9"/>
      <c r="AH849" s="9"/>
      <c r="AI849" s="9"/>
    </row>
    <row r="850" customFormat="false" ht="15" hidden="false" customHeight="false" outlineLevel="0" collapsed="false">
      <c r="A850" s="2" t="s">
        <v>7129</v>
      </c>
      <c r="B850" s="2" t="n">
        <v>849</v>
      </c>
      <c r="C850" s="2" t="s">
        <v>6464</v>
      </c>
      <c r="D850" s="2" t="s">
        <v>7130</v>
      </c>
      <c r="E850" s="2" t="s">
        <v>7131</v>
      </c>
      <c r="F850" s="2" t="s">
        <v>7132</v>
      </c>
      <c r="G850" s="2" t="s">
        <v>322</v>
      </c>
      <c r="H850" s="2" t="s">
        <v>606</v>
      </c>
      <c r="I850" s="2" t="s">
        <v>7133</v>
      </c>
      <c r="J850" s="2" t="s">
        <v>7134</v>
      </c>
      <c r="K850" s="2" t="s">
        <v>303</v>
      </c>
      <c r="L850" s="2" t="s">
        <v>286</v>
      </c>
      <c r="M850" s="2" t="s">
        <v>3310</v>
      </c>
      <c r="N850" s="2" t="s">
        <v>304</v>
      </c>
      <c r="O850" s="2" t="s">
        <v>350</v>
      </c>
      <c r="P850" s="2" t="s">
        <v>351</v>
      </c>
      <c r="Q850" s="2" t="s">
        <v>7135</v>
      </c>
      <c r="R850" s="2" t="s">
        <v>350</v>
      </c>
      <c r="S850" s="2" t="s">
        <v>351</v>
      </c>
      <c r="T850" s="2" t="s">
        <v>7136</v>
      </c>
      <c r="U850" s="2" t="str">
        <f aca="false">IF(AND(O850=R850,O850&lt;&gt;"UNSURE"),"Agree","Conflict/Unsure")</f>
        <v>Agree</v>
      </c>
      <c r="V850" s="2"/>
      <c r="W850" s="2"/>
      <c r="X850" s="2"/>
      <c r="Y850" s="2" t="n">
        <v>0.468</v>
      </c>
      <c r="Z850" s="2" t="n">
        <v>510</v>
      </c>
      <c r="AA850" s="2" t="s">
        <v>293</v>
      </c>
      <c r="AB850" s="2"/>
      <c r="AC850" s="2"/>
      <c r="AD850" s="2" t="s">
        <v>350</v>
      </c>
      <c r="AE850" s="2" t="s">
        <v>351</v>
      </c>
      <c r="AF850" s="2" t="s">
        <v>294</v>
      </c>
      <c r="AG850" s="9"/>
      <c r="AH850" s="9"/>
      <c r="AI850" s="9"/>
    </row>
    <row r="851" customFormat="false" ht="15" hidden="false" customHeight="false" outlineLevel="0" collapsed="false">
      <c r="A851" s="2" t="s">
        <v>7137</v>
      </c>
      <c r="B851" s="2" t="n">
        <v>850</v>
      </c>
      <c r="C851" s="2" t="s">
        <v>6464</v>
      </c>
      <c r="D851" s="2" t="s">
        <v>7138</v>
      </c>
      <c r="E851" s="2" t="s">
        <v>7139</v>
      </c>
      <c r="F851" s="2" t="s">
        <v>7140</v>
      </c>
      <c r="G851" s="2" t="s">
        <v>344</v>
      </c>
      <c r="H851" s="2" t="s">
        <v>1002</v>
      </c>
      <c r="I851" s="2" t="s">
        <v>7141</v>
      </c>
      <c r="J851" s="2" t="s">
        <v>7142</v>
      </c>
      <c r="K851" s="2" t="s">
        <v>303</v>
      </c>
      <c r="L851" s="2" t="s">
        <v>286</v>
      </c>
      <c r="M851" s="2" t="s">
        <v>1079</v>
      </c>
      <c r="N851" s="2" t="s">
        <v>304</v>
      </c>
      <c r="O851" s="2" t="s">
        <v>289</v>
      </c>
      <c r="P851" s="2" t="s">
        <v>361</v>
      </c>
      <c r="Q851" s="2" t="s">
        <v>7143</v>
      </c>
      <c r="R851" s="2" t="s">
        <v>289</v>
      </c>
      <c r="S851" s="2" t="s">
        <v>361</v>
      </c>
      <c r="T851" s="2" t="s">
        <v>7144</v>
      </c>
      <c r="U851" s="2" t="str">
        <f aca="false">IF(AND(O851=R851,O851&lt;&gt;"UNSURE"),"Agree","Conflict/Unsure")</f>
        <v>Agree</v>
      </c>
      <c r="V851" s="2"/>
      <c r="W851" s="2"/>
      <c r="X851" s="2"/>
      <c r="Y851" s="2" t="n">
        <v>0.521</v>
      </c>
      <c r="Z851" s="2" t="n">
        <v>444</v>
      </c>
      <c r="AA851" s="2" t="s">
        <v>293</v>
      </c>
      <c r="AB851" s="2"/>
      <c r="AC851" s="2"/>
      <c r="AD851" s="2" t="s">
        <v>289</v>
      </c>
      <c r="AE851" s="2" t="s">
        <v>361</v>
      </c>
      <c r="AF851" s="2" t="s">
        <v>294</v>
      </c>
      <c r="AG851" s="9"/>
      <c r="AH851" s="9"/>
      <c r="AI851" s="9"/>
    </row>
    <row r="852" customFormat="false" ht="15" hidden="false" customHeight="false" outlineLevel="0" collapsed="false">
      <c r="A852" s="2" t="s">
        <v>7145</v>
      </c>
      <c r="B852" s="2" t="n">
        <v>851</v>
      </c>
      <c r="C852" s="2" t="s">
        <v>6464</v>
      </c>
      <c r="D852" s="2" t="s">
        <v>7146</v>
      </c>
      <c r="E852" s="2" t="s">
        <v>7147</v>
      </c>
      <c r="F852" s="2" t="s">
        <v>7148</v>
      </c>
      <c r="G852" s="2" t="s">
        <v>322</v>
      </c>
      <c r="H852" s="2" t="s">
        <v>423</v>
      </c>
      <c r="I852" s="2" t="s">
        <v>7149</v>
      </c>
      <c r="J852" s="2" t="s">
        <v>7150</v>
      </c>
      <c r="K852" s="2" t="s">
        <v>303</v>
      </c>
      <c r="L852" s="2" t="s">
        <v>286</v>
      </c>
      <c r="M852" s="2" t="s">
        <v>348</v>
      </c>
      <c r="N852" s="2" t="s">
        <v>304</v>
      </c>
      <c r="O852" s="2" t="s">
        <v>289</v>
      </c>
      <c r="P852" s="2" t="s">
        <v>392</v>
      </c>
      <c r="Q852" s="2" t="s">
        <v>7151</v>
      </c>
      <c r="R852" s="2" t="s">
        <v>289</v>
      </c>
      <c r="S852" s="2" t="s">
        <v>392</v>
      </c>
      <c r="T852" s="2" t="s">
        <v>7151</v>
      </c>
      <c r="U852" s="2" t="str">
        <f aca="false">IF(AND(O852=R852,O852&lt;&gt;"UNSURE"),"Agree","Conflict/Unsure")</f>
        <v>Agree</v>
      </c>
      <c r="V852" s="2"/>
      <c r="W852" s="2"/>
      <c r="X852" s="2"/>
      <c r="Y852" s="2" t="n">
        <v>0.079</v>
      </c>
      <c r="Z852" s="2" t="n">
        <v>1859</v>
      </c>
      <c r="AA852" s="2" t="s">
        <v>293</v>
      </c>
      <c r="AB852" s="2"/>
      <c r="AC852" s="2"/>
      <c r="AD852" s="2" t="s">
        <v>289</v>
      </c>
      <c r="AE852" s="2" t="s">
        <v>392</v>
      </c>
      <c r="AF852" s="2" t="s">
        <v>294</v>
      </c>
      <c r="AG852" s="9"/>
      <c r="AH852" s="9"/>
      <c r="AI852" s="9"/>
    </row>
    <row r="853" customFormat="false" ht="15" hidden="false" customHeight="false" outlineLevel="0" collapsed="false">
      <c r="A853" s="2" t="s">
        <v>7152</v>
      </c>
      <c r="B853" s="2" t="n">
        <v>852</v>
      </c>
      <c r="C853" s="2" t="s">
        <v>6464</v>
      </c>
      <c r="D853" s="2" t="s">
        <v>7153</v>
      </c>
      <c r="E853" s="2"/>
      <c r="F853" s="2" t="s">
        <v>7154</v>
      </c>
      <c r="G853" s="2" t="s">
        <v>344</v>
      </c>
      <c r="H853" s="2" t="s">
        <v>2961</v>
      </c>
      <c r="I853" s="2" t="s">
        <v>7155</v>
      </c>
      <c r="J853" s="2"/>
      <c r="K853" s="2" t="s">
        <v>303</v>
      </c>
      <c r="L853" s="2" t="s">
        <v>314</v>
      </c>
      <c r="M853" s="2" t="s">
        <v>326</v>
      </c>
      <c r="N853" s="2" t="s">
        <v>780</v>
      </c>
      <c r="O853" s="2" t="s">
        <v>350</v>
      </c>
      <c r="P853" s="2" t="s">
        <v>351</v>
      </c>
      <c r="Q853" s="2" t="s">
        <v>7156</v>
      </c>
      <c r="R853" s="2" t="s">
        <v>350</v>
      </c>
      <c r="S853" s="2" t="s">
        <v>351</v>
      </c>
      <c r="T853" s="2" t="s">
        <v>7157</v>
      </c>
      <c r="U853" s="2" t="str">
        <f aca="false">IF(AND(O853=R853,O853&lt;&gt;"UNSURE"),"Agree","Conflict/Unsure")</f>
        <v>Agree</v>
      </c>
      <c r="V853" s="2"/>
      <c r="W853" s="2"/>
      <c r="X853" s="2"/>
      <c r="Y853" s="2" t="n">
        <v>0.359</v>
      </c>
      <c r="Z853" s="2" t="n">
        <v>724</v>
      </c>
      <c r="AA853" s="2" t="s">
        <v>293</v>
      </c>
      <c r="AB853" s="2"/>
      <c r="AC853" s="2"/>
      <c r="AD853" s="2" t="s">
        <v>350</v>
      </c>
      <c r="AE853" s="2" t="s">
        <v>351</v>
      </c>
      <c r="AF853" s="2" t="s">
        <v>294</v>
      </c>
      <c r="AG853" s="9"/>
      <c r="AH853" s="9"/>
      <c r="AI853" s="9"/>
    </row>
    <row r="854" customFormat="false" ht="15" hidden="false" customHeight="false" outlineLevel="0" collapsed="false">
      <c r="A854" s="2" t="s">
        <v>7158</v>
      </c>
      <c r="B854" s="2" t="n">
        <v>853</v>
      </c>
      <c r="C854" s="2" t="s">
        <v>6464</v>
      </c>
      <c r="D854" s="2" t="s">
        <v>7159</v>
      </c>
      <c r="E854" s="2" t="s">
        <v>7160</v>
      </c>
      <c r="F854" s="2" t="s">
        <v>7161</v>
      </c>
      <c r="G854" s="2" t="s">
        <v>322</v>
      </c>
      <c r="H854" s="2" t="s">
        <v>3351</v>
      </c>
      <c r="I854" s="2" t="s">
        <v>7162</v>
      </c>
      <c r="J854" s="2"/>
      <c r="K854" s="2" t="s">
        <v>436</v>
      </c>
      <c r="L854" s="2" t="s">
        <v>314</v>
      </c>
      <c r="M854" s="2" t="s">
        <v>468</v>
      </c>
      <c r="N854" s="2" t="s">
        <v>161</v>
      </c>
      <c r="O854" s="2" t="s">
        <v>289</v>
      </c>
      <c r="P854" s="2" t="s">
        <v>290</v>
      </c>
      <c r="Q854" s="2" t="s">
        <v>7163</v>
      </c>
      <c r="R854" s="2" t="s">
        <v>289</v>
      </c>
      <c r="S854" s="2" t="s">
        <v>290</v>
      </c>
      <c r="T854" s="2" t="s">
        <v>7163</v>
      </c>
      <c r="U854" s="2" t="str">
        <f aca="false">IF(AND(O854=R854,O854&lt;&gt;"UNSURE"),"Agree","Conflict/Unsure")</f>
        <v>Agree</v>
      </c>
      <c r="V854" s="2"/>
      <c r="W854" s="2"/>
      <c r="X854" s="2"/>
      <c r="Y854" s="2" t="n">
        <v>0.076</v>
      </c>
      <c r="Z854" s="2" t="n">
        <v>1874</v>
      </c>
      <c r="AA854" s="2" t="s">
        <v>293</v>
      </c>
      <c r="AB854" s="2"/>
      <c r="AC854" s="2"/>
      <c r="AD854" s="2" t="s">
        <v>289</v>
      </c>
      <c r="AE854" s="2" t="s">
        <v>290</v>
      </c>
      <c r="AF854" s="2" t="s">
        <v>294</v>
      </c>
      <c r="AG854" s="9"/>
      <c r="AH854" s="9"/>
      <c r="AI854" s="9"/>
    </row>
    <row r="855" customFormat="false" ht="15" hidden="false" customHeight="false" outlineLevel="0" collapsed="false">
      <c r="A855" s="2" t="s">
        <v>7164</v>
      </c>
      <c r="B855" s="2" t="n">
        <v>854</v>
      </c>
      <c r="C855" s="2" t="s">
        <v>6464</v>
      </c>
      <c r="D855" s="2" t="s">
        <v>7165</v>
      </c>
      <c r="E855" s="2" t="s">
        <v>7166</v>
      </c>
      <c r="F855" s="2" t="s">
        <v>7167</v>
      </c>
      <c r="G855" s="2" t="s">
        <v>322</v>
      </c>
      <c r="H855" s="2" t="s">
        <v>6575</v>
      </c>
      <c r="I855" s="2" t="s">
        <v>7168</v>
      </c>
      <c r="J855" s="2" t="s">
        <v>7169</v>
      </c>
      <c r="K855" s="2" t="s">
        <v>303</v>
      </c>
      <c r="L855" s="2" t="s">
        <v>286</v>
      </c>
      <c r="M855" s="2" t="s">
        <v>779</v>
      </c>
      <c r="N855" s="2" t="s">
        <v>1514</v>
      </c>
      <c r="O855" s="2" t="s">
        <v>350</v>
      </c>
      <c r="P855" s="2" t="s">
        <v>351</v>
      </c>
      <c r="Q855" s="2" t="s">
        <v>7170</v>
      </c>
      <c r="R855" s="2" t="s">
        <v>350</v>
      </c>
      <c r="S855" s="2" t="s">
        <v>351</v>
      </c>
      <c r="T855" s="2" t="s">
        <v>7171</v>
      </c>
      <c r="U855" s="2" t="str">
        <f aca="false">IF(AND(O855=R855,O855&lt;&gt;"UNSURE"),"Agree","Conflict/Unsure")</f>
        <v>Agree</v>
      </c>
      <c r="V855" s="2"/>
      <c r="W855" s="2"/>
      <c r="X855" s="2"/>
      <c r="Y855" s="2" t="n">
        <v>0.778</v>
      </c>
      <c r="Z855" s="2" t="n">
        <v>243</v>
      </c>
      <c r="AA855" s="2" t="s">
        <v>293</v>
      </c>
      <c r="AB855" s="2"/>
      <c r="AC855" s="2"/>
      <c r="AD855" s="2" t="s">
        <v>350</v>
      </c>
      <c r="AE855" s="2" t="s">
        <v>351</v>
      </c>
      <c r="AF855" s="2" t="s">
        <v>294</v>
      </c>
      <c r="AG855" s="9"/>
      <c r="AH855" s="9"/>
      <c r="AI855" s="9"/>
    </row>
    <row r="856" customFormat="false" ht="15" hidden="false" customHeight="false" outlineLevel="0" collapsed="false">
      <c r="A856" s="2" t="s">
        <v>7172</v>
      </c>
      <c r="B856" s="2" t="n">
        <v>855</v>
      </c>
      <c r="C856" s="2" t="s">
        <v>6464</v>
      </c>
      <c r="D856" s="2" t="s">
        <v>7173</v>
      </c>
      <c r="E856" s="2" t="s">
        <v>7174</v>
      </c>
      <c r="F856" s="2" t="s">
        <v>7175</v>
      </c>
      <c r="G856" s="2" t="s">
        <v>322</v>
      </c>
      <c r="H856" s="2" t="s">
        <v>7176</v>
      </c>
      <c r="I856" s="2" t="s">
        <v>7177</v>
      </c>
      <c r="J856" s="2"/>
      <c r="K856" s="2" t="s">
        <v>436</v>
      </c>
      <c r="L856" s="2" t="s">
        <v>314</v>
      </c>
      <c r="M856" s="2" t="s">
        <v>2168</v>
      </c>
      <c r="N856" s="2" t="s">
        <v>161</v>
      </c>
      <c r="O856" s="2" t="s">
        <v>289</v>
      </c>
      <c r="P856" s="2" t="s">
        <v>392</v>
      </c>
      <c r="Q856" s="2" t="s">
        <v>7178</v>
      </c>
      <c r="R856" s="2" t="s">
        <v>289</v>
      </c>
      <c r="S856" s="2" t="s">
        <v>392</v>
      </c>
      <c r="T856" s="2" t="s">
        <v>7179</v>
      </c>
      <c r="U856" s="2" t="str">
        <f aca="false">IF(AND(O856=R856,O856&lt;&gt;"UNSURE"),"Agree","Conflict/Unsure")</f>
        <v>Agree</v>
      </c>
      <c r="V856" s="2"/>
      <c r="W856" s="2"/>
      <c r="X856" s="2"/>
      <c r="Y856" s="2" t="n">
        <v>0.074</v>
      </c>
      <c r="Z856" s="2" t="n">
        <v>1882</v>
      </c>
      <c r="AA856" s="2" t="s">
        <v>293</v>
      </c>
      <c r="AB856" s="2"/>
      <c r="AC856" s="2"/>
      <c r="AD856" s="2" t="s">
        <v>289</v>
      </c>
      <c r="AE856" s="2" t="s">
        <v>392</v>
      </c>
      <c r="AF856" s="2" t="s">
        <v>294</v>
      </c>
      <c r="AG856" s="9"/>
      <c r="AH856" s="9"/>
      <c r="AI856" s="9"/>
    </row>
    <row r="857" customFormat="false" ht="15" hidden="false" customHeight="false" outlineLevel="0" collapsed="false">
      <c r="A857" s="2" t="s">
        <v>7180</v>
      </c>
      <c r="B857" s="2" t="n">
        <v>856</v>
      </c>
      <c r="C857" s="2" t="s">
        <v>6464</v>
      </c>
      <c r="D857" s="2" t="s">
        <v>7181</v>
      </c>
      <c r="E857" s="2" t="s">
        <v>7182</v>
      </c>
      <c r="F857" s="2" t="s">
        <v>7183</v>
      </c>
      <c r="G857" s="2" t="s">
        <v>344</v>
      </c>
      <c r="H857" s="2" t="s">
        <v>3138</v>
      </c>
      <c r="I857" s="2" t="s">
        <v>7184</v>
      </c>
      <c r="J857" s="2"/>
      <c r="K857" s="2" t="s">
        <v>303</v>
      </c>
      <c r="L857" s="2" t="s">
        <v>314</v>
      </c>
      <c r="M857" s="2" t="s">
        <v>7185</v>
      </c>
      <c r="N857" s="2" t="s">
        <v>161</v>
      </c>
      <c r="O857" s="2" t="s">
        <v>350</v>
      </c>
      <c r="P857" s="2" t="s">
        <v>351</v>
      </c>
      <c r="Q857" s="2" t="s">
        <v>7186</v>
      </c>
      <c r="R857" s="2" t="s">
        <v>350</v>
      </c>
      <c r="S857" s="2" t="s">
        <v>351</v>
      </c>
      <c r="T857" s="2" t="s">
        <v>7186</v>
      </c>
      <c r="U857" s="2" t="str">
        <f aca="false">IF(AND(O857=R857,O857&lt;&gt;"UNSURE"),"Agree","Conflict/Unsure")</f>
        <v>Agree</v>
      </c>
      <c r="V857" s="2"/>
      <c r="W857" s="2"/>
      <c r="X857" s="2"/>
      <c r="Y857" s="2" t="n">
        <v>0.657</v>
      </c>
      <c r="Z857" s="2" t="n">
        <v>328</v>
      </c>
      <c r="AA857" s="2" t="s">
        <v>293</v>
      </c>
      <c r="AB857" s="2"/>
      <c r="AC857" s="2"/>
      <c r="AD857" s="2" t="s">
        <v>350</v>
      </c>
      <c r="AE857" s="2" t="s">
        <v>351</v>
      </c>
      <c r="AF857" s="2" t="s">
        <v>294</v>
      </c>
      <c r="AG857" s="9"/>
      <c r="AH857" s="9"/>
      <c r="AI857" s="9"/>
    </row>
    <row r="858" customFormat="false" ht="15" hidden="false" customHeight="false" outlineLevel="0" collapsed="false">
      <c r="A858" s="2" t="s">
        <v>7187</v>
      </c>
      <c r="B858" s="2" t="n">
        <v>857</v>
      </c>
      <c r="C858" s="2" t="s">
        <v>6464</v>
      </c>
      <c r="D858" s="2" t="s">
        <v>7188</v>
      </c>
      <c r="E858" s="2" t="s">
        <v>7189</v>
      </c>
      <c r="F858" s="2" t="s">
        <v>7190</v>
      </c>
      <c r="G858" s="2" t="s">
        <v>344</v>
      </c>
      <c r="H858" s="2" t="s">
        <v>5745</v>
      </c>
      <c r="I858" s="2" t="s">
        <v>7191</v>
      </c>
      <c r="J858" s="2" t="s">
        <v>7192</v>
      </c>
      <c r="K858" s="2" t="s">
        <v>303</v>
      </c>
      <c r="L858" s="2" t="s">
        <v>286</v>
      </c>
      <c r="M858" s="2" t="s">
        <v>2168</v>
      </c>
      <c r="N858" s="2" t="s">
        <v>304</v>
      </c>
      <c r="O858" s="2" t="s">
        <v>289</v>
      </c>
      <c r="P858" s="2" t="s">
        <v>361</v>
      </c>
      <c r="Q858" s="2" t="s">
        <v>7193</v>
      </c>
      <c r="R858" s="2" t="s">
        <v>289</v>
      </c>
      <c r="S858" s="2" t="s">
        <v>361</v>
      </c>
      <c r="T858" s="2" t="s">
        <v>7193</v>
      </c>
      <c r="U858" s="2" t="str">
        <f aca="false">IF(AND(O858=R858,O858&lt;&gt;"UNSURE"),"Agree","Conflict/Unsure")</f>
        <v>Agree</v>
      </c>
      <c r="V858" s="2"/>
      <c r="W858" s="2"/>
      <c r="X858" s="2"/>
      <c r="Y858" s="2" t="n">
        <v>0.472</v>
      </c>
      <c r="Z858" s="2" t="n">
        <v>506</v>
      </c>
      <c r="AA858" s="2" t="s">
        <v>293</v>
      </c>
      <c r="AB858" s="2"/>
      <c r="AC858" s="2"/>
      <c r="AD858" s="2" t="s">
        <v>289</v>
      </c>
      <c r="AE858" s="2" t="s">
        <v>361</v>
      </c>
      <c r="AF858" s="2" t="s">
        <v>294</v>
      </c>
      <c r="AG858" s="9"/>
      <c r="AH858" s="9"/>
      <c r="AI858" s="9"/>
    </row>
    <row r="859" customFormat="false" ht="15" hidden="false" customHeight="false" outlineLevel="0" collapsed="false">
      <c r="A859" s="2" t="s">
        <v>7194</v>
      </c>
      <c r="B859" s="2" t="n">
        <v>858</v>
      </c>
      <c r="C859" s="2" t="s">
        <v>6464</v>
      </c>
      <c r="D859" s="2" t="s">
        <v>7195</v>
      </c>
      <c r="E859" s="2" t="s">
        <v>7196</v>
      </c>
      <c r="F859" s="2" t="s">
        <v>7197</v>
      </c>
      <c r="G859" s="2" t="s">
        <v>322</v>
      </c>
      <c r="H859" s="2" t="s">
        <v>5208</v>
      </c>
      <c r="I859" s="2" t="s">
        <v>7198</v>
      </c>
      <c r="J859" s="2" t="s">
        <v>7199</v>
      </c>
      <c r="K859" s="2" t="s">
        <v>303</v>
      </c>
      <c r="L859" s="2" t="s">
        <v>286</v>
      </c>
      <c r="M859" s="2" t="s">
        <v>381</v>
      </c>
      <c r="N859" s="2" t="s">
        <v>304</v>
      </c>
      <c r="O859" s="2" t="s">
        <v>289</v>
      </c>
      <c r="P859" s="2" t="s">
        <v>305</v>
      </c>
      <c r="Q859" s="2" t="s">
        <v>7200</v>
      </c>
      <c r="R859" s="2" t="s">
        <v>289</v>
      </c>
      <c r="S859" s="2" t="s">
        <v>305</v>
      </c>
      <c r="T859" s="2" t="s">
        <v>7201</v>
      </c>
      <c r="U859" s="2" t="str">
        <f aca="false">IF(AND(O859=R859,O859&lt;&gt;"UNSURE"),"Agree","Conflict/Unsure")</f>
        <v>Agree</v>
      </c>
      <c r="V859" s="2"/>
      <c r="W859" s="2"/>
      <c r="X859" s="2"/>
      <c r="Y859" s="2" t="n">
        <v>0.095</v>
      </c>
      <c r="Z859" s="2" t="n">
        <v>1795</v>
      </c>
      <c r="AA859" s="2" t="s">
        <v>293</v>
      </c>
      <c r="AB859" s="2"/>
      <c r="AC859" s="2"/>
      <c r="AD859" s="2" t="s">
        <v>289</v>
      </c>
      <c r="AE859" s="2" t="s">
        <v>305</v>
      </c>
      <c r="AF859" s="2" t="s">
        <v>294</v>
      </c>
      <c r="AG859" s="9"/>
      <c r="AH859" s="9"/>
      <c r="AI859" s="9"/>
    </row>
    <row r="860" customFormat="false" ht="15" hidden="false" customHeight="false" outlineLevel="0" collapsed="false">
      <c r="A860" s="2" t="s">
        <v>7202</v>
      </c>
      <c r="B860" s="2" t="n">
        <v>859</v>
      </c>
      <c r="C860" s="2" t="s">
        <v>6464</v>
      </c>
      <c r="D860" s="2" t="s">
        <v>7203</v>
      </c>
      <c r="E860" s="2" t="s">
        <v>7204</v>
      </c>
      <c r="F860" s="2" t="s">
        <v>7205</v>
      </c>
      <c r="G860" s="2" t="s">
        <v>299</v>
      </c>
      <c r="H860" s="2" t="s">
        <v>7206</v>
      </c>
      <c r="I860" s="2" t="s">
        <v>7207</v>
      </c>
      <c r="J860" s="2"/>
      <c r="K860" s="2" t="s">
        <v>303</v>
      </c>
      <c r="L860" s="2" t="s">
        <v>314</v>
      </c>
      <c r="M860" s="2" t="s">
        <v>1704</v>
      </c>
      <c r="N860" s="2" t="s">
        <v>161</v>
      </c>
      <c r="O860" s="2" t="s">
        <v>289</v>
      </c>
      <c r="P860" s="2" t="s">
        <v>305</v>
      </c>
      <c r="Q860" s="2" t="s">
        <v>7208</v>
      </c>
      <c r="R860" s="2" t="s">
        <v>289</v>
      </c>
      <c r="S860" s="2" t="s">
        <v>305</v>
      </c>
      <c r="T860" s="2" t="s">
        <v>7209</v>
      </c>
      <c r="U860" s="2" t="str">
        <f aca="false">IF(AND(O860=R860,O860&lt;&gt;"UNSURE"),"Agree","Conflict/Unsure")</f>
        <v>Agree</v>
      </c>
      <c r="V860" s="2"/>
      <c r="W860" s="2"/>
      <c r="X860" s="2"/>
      <c r="Y860" s="2" t="n">
        <v>0.063</v>
      </c>
      <c r="Z860" s="2" t="n">
        <v>1930</v>
      </c>
      <c r="AA860" s="2" t="s">
        <v>293</v>
      </c>
      <c r="AB860" s="2"/>
      <c r="AC860" s="2"/>
      <c r="AD860" s="2" t="s">
        <v>289</v>
      </c>
      <c r="AE860" s="2" t="s">
        <v>305</v>
      </c>
      <c r="AF860" s="2" t="s">
        <v>294</v>
      </c>
      <c r="AG860" s="9"/>
      <c r="AH860" s="9"/>
      <c r="AI860" s="9"/>
    </row>
    <row r="861" customFormat="false" ht="15" hidden="false" customHeight="false" outlineLevel="0" collapsed="false">
      <c r="A861" s="2" t="s">
        <v>7210</v>
      </c>
      <c r="B861" s="2" t="n">
        <v>860</v>
      </c>
      <c r="C861" s="2" t="s">
        <v>6464</v>
      </c>
      <c r="D861" s="2" t="s">
        <v>7211</v>
      </c>
      <c r="E861" s="2" t="s">
        <v>7212</v>
      </c>
      <c r="F861" s="2" t="s">
        <v>7213</v>
      </c>
      <c r="G861" s="2" t="s">
        <v>344</v>
      </c>
      <c r="H861" s="2" t="s">
        <v>378</v>
      </c>
      <c r="I861" s="2" t="s">
        <v>7214</v>
      </c>
      <c r="J861" s="2" t="s">
        <v>7215</v>
      </c>
      <c r="K861" s="2" t="s">
        <v>285</v>
      </c>
      <c r="L861" s="2" t="s">
        <v>286</v>
      </c>
      <c r="M861" s="2" t="s">
        <v>400</v>
      </c>
      <c r="N861" s="2" t="s">
        <v>304</v>
      </c>
      <c r="O861" s="2" t="s">
        <v>289</v>
      </c>
      <c r="P861" s="2" t="s">
        <v>290</v>
      </c>
      <c r="Q861" s="2" t="s">
        <v>7216</v>
      </c>
      <c r="R861" s="2" t="s">
        <v>289</v>
      </c>
      <c r="S861" s="2" t="s">
        <v>290</v>
      </c>
      <c r="T861" s="2" t="s">
        <v>7217</v>
      </c>
      <c r="U861" s="2" t="str">
        <f aca="false">IF(AND(O861=R861,O861&lt;&gt;"UNSURE"),"Agree","Conflict/Unsure")</f>
        <v>Agree</v>
      </c>
      <c r="V861" s="2"/>
      <c r="W861" s="2"/>
      <c r="X861" s="2"/>
      <c r="Y861" s="2" t="n">
        <v>-0.011</v>
      </c>
      <c r="Z861" s="2" t="n">
        <v>2105</v>
      </c>
      <c r="AA861" s="2" t="s">
        <v>293</v>
      </c>
      <c r="AB861" s="2"/>
      <c r="AC861" s="2"/>
      <c r="AD861" s="2" t="s">
        <v>289</v>
      </c>
      <c r="AE861" s="2" t="s">
        <v>290</v>
      </c>
      <c r="AF861" s="2" t="s">
        <v>294</v>
      </c>
      <c r="AG861" s="9"/>
      <c r="AH861" s="9"/>
      <c r="AI861" s="9"/>
    </row>
    <row r="862" customFormat="false" ht="15" hidden="false" customHeight="false" outlineLevel="0" collapsed="false">
      <c r="A862" s="2" t="s">
        <v>7218</v>
      </c>
      <c r="B862" s="2" t="n">
        <v>861</v>
      </c>
      <c r="C862" s="2" t="s">
        <v>6464</v>
      </c>
      <c r="D862" s="2" t="s">
        <v>7219</v>
      </c>
      <c r="E862" s="2" t="s">
        <v>7220</v>
      </c>
      <c r="F862" s="2" t="s">
        <v>7221</v>
      </c>
      <c r="G862" s="2" t="s">
        <v>344</v>
      </c>
      <c r="H862" s="2" t="s">
        <v>4364</v>
      </c>
      <c r="I862" s="2" t="s">
        <v>7222</v>
      </c>
      <c r="J862" s="2" t="s">
        <v>7223</v>
      </c>
      <c r="K862" s="2" t="s">
        <v>303</v>
      </c>
      <c r="L862" s="2" t="s">
        <v>286</v>
      </c>
      <c r="M862" s="2" t="s">
        <v>5797</v>
      </c>
      <c r="N862" s="2" t="s">
        <v>2838</v>
      </c>
      <c r="O862" s="2" t="s">
        <v>350</v>
      </c>
      <c r="P862" s="2" t="s">
        <v>351</v>
      </c>
      <c r="Q862" s="2" t="s">
        <v>7224</v>
      </c>
      <c r="R862" s="2" t="s">
        <v>350</v>
      </c>
      <c r="S862" s="2" t="s">
        <v>351</v>
      </c>
      <c r="T862" s="2" t="s">
        <v>7225</v>
      </c>
      <c r="U862" s="2" t="str">
        <f aca="false">IF(AND(O862=R862,O862&lt;&gt;"UNSURE"),"Agree","Conflict/Unsure")</f>
        <v>Agree</v>
      </c>
      <c r="V862" s="2"/>
      <c r="W862" s="2"/>
      <c r="X862" s="2"/>
      <c r="Y862" s="2" t="n">
        <v>1.163</v>
      </c>
      <c r="Z862" s="2" t="n">
        <v>20</v>
      </c>
      <c r="AA862" s="2" t="s">
        <v>293</v>
      </c>
      <c r="AB862" s="2"/>
      <c r="AC862" s="2"/>
      <c r="AD862" s="2" t="s">
        <v>350</v>
      </c>
      <c r="AE862" s="2" t="s">
        <v>351</v>
      </c>
      <c r="AF862" s="2" t="s">
        <v>294</v>
      </c>
      <c r="AG862" s="9"/>
      <c r="AH862" s="9"/>
      <c r="AI862" s="9"/>
    </row>
    <row r="863" customFormat="false" ht="15" hidden="false" customHeight="false" outlineLevel="0" collapsed="false">
      <c r="A863" s="2" t="s">
        <v>7226</v>
      </c>
      <c r="B863" s="2" t="n">
        <v>862</v>
      </c>
      <c r="C863" s="2" t="s">
        <v>6464</v>
      </c>
      <c r="D863" s="2" t="s">
        <v>7227</v>
      </c>
      <c r="E863" s="2" t="s">
        <v>7228</v>
      </c>
      <c r="F863" s="2" t="s">
        <v>7229</v>
      </c>
      <c r="G863" s="2" t="s">
        <v>344</v>
      </c>
      <c r="H863" s="2" t="s">
        <v>7230</v>
      </c>
      <c r="I863" s="2" t="s">
        <v>7231</v>
      </c>
      <c r="J863" s="2"/>
      <c r="K863" s="2" t="s">
        <v>303</v>
      </c>
      <c r="L863" s="2" t="s">
        <v>314</v>
      </c>
      <c r="M863" s="2" t="s">
        <v>7232</v>
      </c>
      <c r="N863" s="2" t="s">
        <v>7233</v>
      </c>
      <c r="O863" s="2" t="s">
        <v>289</v>
      </c>
      <c r="P863" s="2" t="s">
        <v>305</v>
      </c>
      <c r="Q863" s="2" t="s">
        <v>7234</v>
      </c>
      <c r="R863" s="2" t="s">
        <v>289</v>
      </c>
      <c r="S863" s="2" t="s">
        <v>305</v>
      </c>
      <c r="T863" s="2" t="s">
        <v>7235</v>
      </c>
      <c r="U863" s="2" t="str">
        <f aca="false">IF(AND(O863=R863,O863&lt;&gt;"UNSURE"),"Agree","Conflict/Unsure")</f>
        <v>Agree</v>
      </c>
      <c r="V863" s="2"/>
      <c r="W863" s="2"/>
      <c r="X863" s="2"/>
      <c r="Y863" s="2" t="n">
        <v>0.122</v>
      </c>
      <c r="Z863" s="2" t="n">
        <v>1646</v>
      </c>
      <c r="AA863" s="2" t="s">
        <v>293</v>
      </c>
      <c r="AB863" s="2"/>
      <c r="AC863" s="2"/>
      <c r="AD863" s="2" t="s">
        <v>289</v>
      </c>
      <c r="AE863" s="2" t="s">
        <v>305</v>
      </c>
      <c r="AF863" s="2" t="s">
        <v>294</v>
      </c>
      <c r="AG863" s="9"/>
      <c r="AH863" s="9"/>
      <c r="AI863" s="9"/>
    </row>
    <row r="864" customFormat="false" ht="15" hidden="false" customHeight="false" outlineLevel="0" collapsed="false">
      <c r="A864" s="2" t="s">
        <v>7236</v>
      </c>
      <c r="B864" s="2" t="n">
        <v>863</v>
      </c>
      <c r="C864" s="2" t="s">
        <v>6464</v>
      </c>
      <c r="D864" s="2" t="s">
        <v>7237</v>
      </c>
      <c r="E864" s="2"/>
      <c r="F864" s="2" t="s">
        <v>474</v>
      </c>
      <c r="G864" s="2" t="s">
        <v>281</v>
      </c>
      <c r="H864" s="2" t="s">
        <v>575</v>
      </c>
      <c r="I864" s="2" t="s">
        <v>7238</v>
      </c>
      <c r="J864" s="2" t="s">
        <v>7239</v>
      </c>
      <c r="K864" s="2" t="s">
        <v>285</v>
      </c>
      <c r="L864" s="2" t="s">
        <v>286</v>
      </c>
      <c r="M864" s="2" t="s">
        <v>468</v>
      </c>
      <c r="N864" s="2" t="s">
        <v>496</v>
      </c>
      <c r="O864" s="2" t="s">
        <v>289</v>
      </c>
      <c r="P864" s="2" t="s">
        <v>290</v>
      </c>
      <c r="Q864" s="2" t="s">
        <v>2177</v>
      </c>
      <c r="R864" s="2" t="s">
        <v>289</v>
      </c>
      <c r="S864" s="2" t="s">
        <v>290</v>
      </c>
      <c r="T864" s="2" t="s">
        <v>7240</v>
      </c>
      <c r="U864" s="2" t="str">
        <f aca="false">IF(AND(O864=R864,O864&lt;&gt;"UNSURE"),"Agree","Conflict/Unsure")</f>
        <v>Agree</v>
      </c>
      <c r="V864" s="2"/>
      <c r="W864" s="2"/>
      <c r="X864" s="2"/>
      <c r="Y864" s="2" t="n">
        <v>-0.036</v>
      </c>
      <c r="Z864" s="2" t="n">
        <v>2132</v>
      </c>
      <c r="AA864" s="2" t="s">
        <v>293</v>
      </c>
      <c r="AB864" s="2"/>
      <c r="AC864" s="2"/>
      <c r="AD864" s="2" t="s">
        <v>289</v>
      </c>
      <c r="AE864" s="2" t="s">
        <v>290</v>
      </c>
      <c r="AF864" s="2" t="s">
        <v>294</v>
      </c>
      <c r="AG864" s="9"/>
      <c r="AH864" s="9"/>
      <c r="AI864" s="9"/>
    </row>
    <row r="865" customFormat="false" ht="15" hidden="false" customHeight="false" outlineLevel="0" collapsed="false">
      <c r="A865" s="2" t="s">
        <v>7241</v>
      </c>
      <c r="B865" s="2" t="n">
        <v>864</v>
      </c>
      <c r="C865" s="2" t="s">
        <v>6464</v>
      </c>
      <c r="D865" s="2" t="s">
        <v>7242</v>
      </c>
      <c r="E865" s="2" t="s">
        <v>7243</v>
      </c>
      <c r="F865" s="2" t="s">
        <v>7244</v>
      </c>
      <c r="G865" s="2" t="s">
        <v>322</v>
      </c>
      <c r="H865" s="2" t="s">
        <v>345</v>
      </c>
      <c r="I865" s="2" t="s">
        <v>7245</v>
      </c>
      <c r="J865" s="2" t="s">
        <v>7246</v>
      </c>
      <c r="K865" s="2" t="s">
        <v>303</v>
      </c>
      <c r="L865" s="2" t="s">
        <v>286</v>
      </c>
      <c r="M865" s="2" t="s">
        <v>779</v>
      </c>
      <c r="N865" s="2" t="s">
        <v>578</v>
      </c>
      <c r="O865" s="2" t="s">
        <v>289</v>
      </c>
      <c r="P865" s="2" t="s">
        <v>305</v>
      </c>
      <c r="Q865" s="2" t="s">
        <v>7247</v>
      </c>
      <c r="R865" s="2" t="s">
        <v>289</v>
      </c>
      <c r="S865" s="2" t="s">
        <v>361</v>
      </c>
      <c r="T865" s="2" t="s">
        <v>7248</v>
      </c>
      <c r="U865" s="2" t="str">
        <f aca="false">IF(AND(O865=R865,O865&lt;&gt;"UNSURE"),"Agree","Conflict/Unsure")</f>
        <v>Agree</v>
      </c>
      <c r="V865" s="2"/>
      <c r="W865" s="2"/>
      <c r="X865" s="2"/>
      <c r="Y865" s="2" t="n">
        <v>0.315</v>
      </c>
      <c r="Z865" s="2" t="n">
        <v>823</v>
      </c>
      <c r="AA865" s="2" t="s">
        <v>293</v>
      </c>
      <c r="AB865" s="2"/>
      <c r="AC865" s="2"/>
      <c r="AD865" s="2" t="s">
        <v>289</v>
      </c>
      <c r="AE865" s="2" t="s">
        <v>305</v>
      </c>
      <c r="AF865" s="2" t="s">
        <v>294</v>
      </c>
      <c r="AG865" s="9"/>
      <c r="AH865" s="9"/>
      <c r="AI865" s="9"/>
    </row>
    <row r="866" customFormat="false" ht="15" hidden="false" customHeight="false" outlineLevel="0" collapsed="false">
      <c r="A866" s="2" t="s">
        <v>7249</v>
      </c>
      <c r="B866" s="2" t="n">
        <v>865</v>
      </c>
      <c r="C866" s="2" t="s">
        <v>6464</v>
      </c>
      <c r="D866" s="2" t="s">
        <v>7250</v>
      </c>
      <c r="E866" s="2" t="s">
        <v>7251</v>
      </c>
      <c r="F866" s="2" t="s">
        <v>7252</v>
      </c>
      <c r="G866" s="2" t="s">
        <v>322</v>
      </c>
      <c r="H866" s="2" t="s">
        <v>523</v>
      </c>
      <c r="I866" s="2" t="s">
        <v>7253</v>
      </c>
      <c r="J866" s="2" t="s">
        <v>7254</v>
      </c>
      <c r="K866" s="2" t="s">
        <v>303</v>
      </c>
      <c r="L866" s="2" t="s">
        <v>286</v>
      </c>
      <c r="M866" s="2" t="s">
        <v>2804</v>
      </c>
      <c r="N866" s="2" t="s">
        <v>7255</v>
      </c>
      <c r="O866" s="2" t="s">
        <v>350</v>
      </c>
      <c r="P866" s="2" t="s">
        <v>351</v>
      </c>
      <c r="Q866" s="2" t="s">
        <v>7256</v>
      </c>
      <c r="R866" s="2" t="s">
        <v>350</v>
      </c>
      <c r="S866" s="2" t="s">
        <v>351</v>
      </c>
      <c r="T866" s="2" t="s">
        <v>7257</v>
      </c>
      <c r="U866" s="2" t="str">
        <f aca="false">IF(AND(O866=R866,O866&lt;&gt;"UNSURE"),"Agree","Conflict/Unsure")</f>
        <v>Agree</v>
      </c>
      <c r="V866" s="2"/>
      <c r="W866" s="2"/>
      <c r="X866" s="2"/>
      <c r="Y866" s="2" t="n">
        <v>1.006</v>
      </c>
      <c r="Z866" s="2" t="n">
        <v>80</v>
      </c>
      <c r="AA866" s="2" t="s">
        <v>293</v>
      </c>
      <c r="AB866" s="2"/>
      <c r="AC866" s="2"/>
      <c r="AD866" s="2" t="s">
        <v>350</v>
      </c>
      <c r="AE866" s="2" t="s">
        <v>351</v>
      </c>
      <c r="AF866" s="2" t="s">
        <v>294</v>
      </c>
      <c r="AG866" s="9"/>
      <c r="AH866" s="9"/>
      <c r="AI866" s="9"/>
    </row>
    <row r="867" customFormat="false" ht="15" hidden="false" customHeight="false" outlineLevel="0" collapsed="false">
      <c r="A867" s="2" t="s">
        <v>7258</v>
      </c>
      <c r="B867" s="2" t="n">
        <v>866</v>
      </c>
      <c r="C867" s="2" t="s">
        <v>6464</v>
      </c>
      <c r="D867" s="2" t="s">
        <v>7259</v>
      </c>
      <c r="E867" s="2"/>
      <c r="F867" s="2" t="s">
        <v>7260</v>
      </c>
      <c r="G867" s="2" t="s">
        <v>299</v>
      </c>
      <c r="H867" s="2" t="s">
        <v>1316</v>
      </c>
      <c r="I867" s="2" t="s">
        <v>7261</v>
      </c>
      <c r="J867" s="2" t="s">
        <v>7262</v>
      </c>
      <c r="K867" s="2" t="s">
        <v>285</v>
      </c>
      <c r="L867" s="2" t="s">
        <v>314</v>
      </c>
      <c r="M867" s="2" t="s">
        <v>348</v>
      </c>
      <c r="N867" s="2" t="s">
        <v>161</v>
      </c>
      <c r="O867" s="2" t="s">
        <v>289</v>
      </c>
      <c r="P867" s="2" t="s">
        <v>290</v>
      </c>
      <c r="Q867" s="2" t="s">
        <v>7263</v>
      </c>
      <c r="R867" s="2" t="s">
        <v>289</v>
      </c>
      <c r="S867" s="2" t="s">
        <v>290</v>
      </c>
      <c r="T867" s="2" t="s">
        <v>7264</v>
      </c>
      <c r="U867" s="2" t="str">
        <f aca="false">IF(AND(O867=R867,O867&lt;&gt;"UNSURE"),"Agree","Conflict/Unsure")</f>
        <v>Agree</v>
      </c>
      <c r="V867" s="2"/>
      <c r="W867" s="2"/>
      <c r="X867" s="2"/>
      <c r="Y867" s="2" t="n">
        <v>0.146</v>
      </c>
      <c r="Z867" s="2" t="n">
        <v>1516</v>
      </c>
      <c r="AA867" s="2" t="s">
        <v>293</v>
      </c>
      <c r="AB867" s="2"/>
      <c r="AC867" s="2"/>
      <c r="AD867" s="2" t="s">
        <v>289</v>
      </c>
      <c r="AE867" s="2" t="s">
        <v>290</v>
      </c>
      <c r="AF867" s="2" t="s">
        <v>294</v>
      </c>
      <c r="AG867" s="9"/>
      <c r="AH867" s="9"/>
      <c r="AI867" s="9"/>
    </row>
    <row r="868" customFormat="false" ht="15" hidden="false" customHeight="false" outlineLevel="0" collapsed="false">
      <c r="A868" s="2" t="s">
        <v>7265</v>
      </c>
      <c r="B868" s="2" t="n">
        <v>867</v>
      </c>
      <c r="C868" s="2" t="s">
        <v>6464</v>
      </c>
      <c r="D868" s="2" t="s">
        <v>7266</v>
      </c>
      <c r="E868" s="2" t="s">
        <v>7267</v>
      </c>
      <c r="F868" s="2" t="s">
        <v>7268</v>
      </c>
      <c r="G868" s="2" t="s">
        <v>344</v>
      </c>
      <c r="H868" s="2" t="s">
        <v>7269</v>
      </c>
      <c r="I868" s="2" t="s">
        <v>7270</v>
      </c>
      <c r="J868" s="2"/>
      <c r="K868" s="2" t="s">
        <v>303</v>
      </c>
      <c r="L868" s="2" t="s">
        <v>516</v>
      </c>
      <c r="M868" s="2" t="s">
        <v>348</v>
      </c>
      <c r="N868" s="2" t="s">
        <v>164</v>
      </c>
      <c r="O868" s="2" t="s">
        <v>350</v>
      </c>
      <c r="P868" s="2" t="s">
        <v>351</v>
      </c>
      <c r="Q868" s="2" t="s">
        <v>7271</v>
      </c>
      <c r="R868" s="2" t="s">
        <v>350</v>
      </c>
      <c r="S868" s="2" t="s">
        <v>351</v>
      </c>
      <c r="T868" s="2" t="s">
        <v>7272</v>
      </c>
      <c r="U868" s="2" t="str">
        <f aca="false">IF(AND(O868=R868,O868&lt;&gt;"UNSURE"),"Agree","Conflict/Unsure")</f>
        <v>Agree</v>
      </c>
      <c r="V868" s="2"/>
      <c r="W868" s="2"/>
      <c r="X868" s="2"/>
      <c r="Y868" s="2" t="n">
        <v>0.228</v>
      </c>
      <c r="Z868" s="2" t="n">
        <v>1132</v>
      </c>
      <c r="AA868" s="2" t="s">
        <v>293</v>
      </c>
      <c r="AB868" s="2"/>
      <c r="AC868" s="2"/>
      <c r="AD868" s="2" t="s">
        <v>350</v>
      </c>
      <c r="AE868" s="2" t="s">
        <v>351</v>
      </c>
      <c r="AF868" s="2" t="s">
        <v>294</v>
      </c>
      <c r="AG868" s="9"/>
      <c r="AH868" s="9"/>
      <c r="AI868" s="9"/>
    </row>
    <row r="869" customFormat="false" ht="15" hidden="false" customHeight="false" outlineLevel="0" collapsed="false">
      <c r="A869" s="2" t="s">
        <v>7273</v>
      </c>
      <c r="B869" s="2" t="n">
        <v>868</v>
      </c>
      <c r="C869" s="2" t="s">
        <v>6464</v>
      </c>
      <c r="D869" s="2" t="s">
        <v>7274</v>
      </c>
      <c r="E869" s="2" t="s">
        <v>7275</v>
      </c>
      <c r="F869" s="2" t="s">
        <v>7276</v>
      </c>
      <c r="G869" s="2" t="s">
        <v>344</v>
      </c>
      <c r="H869" s="2" t="s">
        <v>415</v>
      </c>
      <c r="I869" s="2" t="s">
        <v>7277</v>
      </c>
      <c r="J869" s="2" t="s">
        <v>7278</v>
      </c>
      <c r="K869" s="2" t="s">
        <v>303</v>
      </c>
      <c r="L869" s="2" t="s">
        <v>286</v>
      </c>
      <c r="M869" s="2" t="s">
        <v>400</v>
      </c>
      <c r="N869" s="2" t="s">
        <v>943</v>
      </c>
      <c r="O869" s="2" t="s">
        <v>289</v>
      </c>
      <c r="P869" s="2" t="s">
        <v>361</v>
      </c>
      <c r="Q869" s="2" t="s">
        <v>7279</v>
      </c>
      <c r="R869" s="2" t="s">
        <v>289</v>
      </c>
      <c r="S869" s="2" t="s">
        <v>361</v>
      </c>
      <c r="T869" s="2" t="s">
        <v>7280</v>
      </c>
      <c r="U869" s="2" t="str">
        <f aca="false">IF(AND(O869=R869,O869&lt;&gt;"UNSURE"),"Agree","Conflict/Unsure")</f>
        <v>Agree</v>
      </c>
      <c r="V869" s="2"/>
      <c r="W869" s="2"/>
      <c r="X869" s="2"/>
      <c r="Y869" s="2" t="n">
        <v>0.211</v>
      </c>
      <c r="Z869" s="2" t="n">
        <v>1195</v>
      </c>
      <c r="AA869" s="2" t="s">
        <v>293</v>
      </c>
      <c r="AB869" s="2"/>
      <c r="AC869" s="2"/>
      <c r="AD869" s="2" t="s">
        <v>289</v>
      </c>
      <c r="AE869" s="2" t="s">
        <v>361</v>
      </c>
      <c r="AF869" s="2" t="s">
        <v>294</v>
      </c>
      <c r="AG869" s="9"/>
      <c r="AH869" s="9"/>
      <c r="AI869" s="9"/>
    </row>
    <row r="870" customFormat="false" ht="15" hidden="false" customHeight="false" outlineLevel="0" collapsed="false">
      <c r="A870" s="2" t="s">
        <v>7281</v>
      </c>
      <c r="B870" s="2" t="n">
        <v>869</v>
      </c>
      <c r="C870" s="2" t="s">
        <v>6464</v>
      </c>
      <c r="D870" s="2" t="s">
        <v>7282</v>
      </c>
      <c r="E870" s="2" t="s">
        <v>7283</v>
      </c>
      <c r="F870" s="2" t="s">
        <v>7284</v>
      </c>
      <c r="G870" s="2" t="s">
        <v>344</v>
      </c>
      <c r="H870" s="2" t="s">
        <v>3484</v>
      </c>
      <c r="I870" s="2" t="s">
        <v>7285</v>
      </c>
      <c r="J870" s="2" t="s">
        <v>7286</v>
      </c>
      <c r="K870" s="2" t="s">
        <v>303</v>
      </c>
      <c r="L870" s="2" t="s">
        <v>286</v>
      </c>
      <c r="M870" s="2" t="s">
        <v>348</v>
      </c>
      <c r="N870" s="2" t="s">
        <v>578</v>
      </c>
      <c r="O870" s="2" t="s">
        <v>289</v>
      </c>
      <c r="P870" s="2" t="s">
        <v>290</v>
      </c>
      <c r="Q870" s="2" t="s">
        <v>7287</v>
      </c>
      <c r="R870" s="2" t="s">
        <v>289</v>
      </c>
      <c r="S870" s="2" t="s">
        <v>290</v>
      </c>
      <c r="T870" s="2" t="s">
        <v>7288</v>
      </c>
      <c r="U870" s="2" t="str">
        <f aca="false">IF(AND(O870=R870,O870&lt;&gt;"UNSURE"),"Agree","Conflict/Unsure")</f>
        <v>Agree</v>
      </c>
      <c r="V870" s="2"/>
      <c r="W870" s="2"/>
      <c r="X870" s="2"/>
      <c r="Y870" s="2" t="n">
        <v>0.114</v>
      </c>
      <c r="Z870" s="2" t="n">
        <v>1684</v>
      </c>
      <c r="AA870" s="2" t="s">
        <v>293</v>
      </c>
      <c r="AB870" s="2"/>
      <c r="AC870" s="2"/>
      <c r="AD870" s="2" t="s">
        <v>289</v>
      </c>
      <c r="AE870" s="2" t="s">
        <v>290</v>
      </c>
      <c r="AF870" s="2" t="s">
        <v>294</v>
      </c>
      <c r="AG870" s="9"/>
      <c r="AH870" s="9"/>
      <c r="AI870" s="9"/>
    </row>
    <row r="871" customFormat="false" ht="15" hidden="false" customHeight="false" outlineLevel="0" collapsed="false">
      <c r="A871" s="2" t="s">
        <v>7289</v>
      </c>
      <c r="B871" s="2" t="n">
        <v>870</v>
      </c>
      <c r="C871" s="2" t="s">
        <v>6464</v>
      </c>
      <c r="D871" s="2" t="s">
        <v>7290</v>
      </c>
      <c r="E871" s="2" t="s">
        <v>7291</v>
      </c>
      <c r="F871" s="2" t="s">
        <v>7292</v>
      </c>
      <c r="G871" s="2" t="s">
        <v>299</v>
      </c>
      <c r="H871" s="2" t="s">
        <v>7293</v>
      </c>
      <c r="I871" s="2" t="s">
        <v>7294</v>
      </c>
      <c r="J871" s="2"/>
      <c r="K871" s="2" t="s">
        <v>303</v>
      </c>
      <c r="L871" s="2" t="s">
        <v>314</v>
      </c>
      <c r="M871" s="2" t="s">
        <v>505</v>
      </c>
      <c r="N871" s="2" t="s">
        <v>161</v>
      </c>
      <c r="O871" s="2" t="s">
        <v>289</v>
      </c>
      <c r="P871" s="2" t="s">
        <v>305</v>
      </c>
      <c r="Q871" s="2" t="s">
        <v>7295</v>
      </c>
      <c r="R871" s="2" t="s">
        <v>289</v>
      </c>
      <c r="S871" s="2" t="s">
        <v>305</v>
      </c>
      <c r="T871" s="2" t="s">
        <v>7295</v>
      </c>
      <c r="U871" s="2" t="str">
        <f aca="false">IF(AND(O871=R871,O871&lt;&gt;"UNSURE"),"Agree","Conflict/Unsure")</f>
        <v>Agree</v>
      </c>
      <c r="V871" s="2"/>
      <c r="W871" s="2"/>
      <c r="X871" s="2"/>
      <c r="Y871" s="2" t="n">
        <v>0.19</v>
      </c>
      <c r="Z871" s="2" t="n">
        <v>1300</v>
      </c>
      <c r="AA871" s="2" t="s">
        <v>293</v>
      </c>
      <c r="AB871" s="2"/>
      <c r="AC871" s="2"/>
      <c r="AD871" s="2" t="s">
        <v>289</v>
      </c>
      <c r="AE871" s="2" t="s">
        <v>305</v>
      </c>
      <c r="AF871" s="2" t="s">
        <v>294</v>
      </c>
      <c r="AG871" s="9"/>
      <c r="AH871" s="9"/>
      <c r="AI871" s="9"/>
    </row>
    <row r="872" customFormat="false" ht="15" hidden="false" customHeight="false" outlineLevel="0" collapsed="false">
      <c r="A872" s="2" t="s">
        <v>7296</v>
      </c>
      <c r="B872" s="2" t="n">
        <v>871</v>
      </c>
      <c r="C872" s="2" t="s">
        <v>6464</v>
      </c>
      <c r="D872" s="2" t="s">
        <v>7297</v>
      </c>
      <c r="E872" s="2" t="s">
        <v>7298</v>
      </c>
      <c r="F872" s="2" t="s">
        <v>7299</v>
      </c>
      <c r="G872" s="2" t="s">
        <v>344</v>
      </c>
      <c r="H872" s="2" t="s">
        <v>345</v>
      </c>
      <c r="I872" s="2" t="s">
        <v>7300</v>
      </c>
      <c r="J872" s="2" t="s">
        <v>7301</v>
      </c>
      <c r="K872" s="2" t="s">
        <v>303</v>
      </c>
      <c r="L872" s="2" t="s">
        <v>286</v>
      </c>
      <c r="M872" s="2" t="s">
        <v>609</v>
      </c>
      <c r="N872" s="2" t="s">
        <v>496</v>
      </c>
      <c r="O872" s="2" t="s">
        <v>289</v>
      </c>
      <c r="P872" s="2" t="s">
        <v>361</v>
      </c>
      <c r="Q872" s="2" t="s">
        <v>7302</v>
      </c>
      <c r="R872" s="2" t="s">
        <v>289</v>
      </c>
      <c r="S872" s="2" t="s">
        <v>361</v>
      </c>
      <c r="T872" s="2" t="s">
        <v>7302</v>
      </c>
      <c r="U872" s="2" t="str">
        <f aca="false">IF(AND(O872=R872,O872&lt;&gt;"UNSURE"),"Agree","Conflict/Unsure")</f>
        <v>Agree</v>
      </c>
      <c r="V872" s="2"/>
      <c r="W872" s="2"/>
      <c r="X872" s="2"/>
      <c r="Y872" s="2" t="n">
        <v>0.392</v>
      </c>
      <c r="Z872" s="2" t="n">
        <v>647</v>
      </c>
      <c r="AA872" s="2" t="s">
        <v>293</v>
      </c>
      <c r="AB872" s="2"/>
      <c r="AC872" s="2"/>
      <c r="AD872" s="2" t="s">
        <v>289</v>
      </c>
      <c r="AE872" s="2" t="s">
        <v>361</v>
      </c>
      <c r="AF872" s="2" t="s">
        <v>294</v>
      </c>
      <c r="AG872" s="9"/>
      <c r="AH872" s="9"/>
      <c r="AI872" s="9"/>
    </row>
    <row r="873" customFormat="false" ht="15" hidden="false" customHeight="false" outlineLevel="0" collapsed="false">
      <c r="A873" s="2" t="s">
        <v>7303</v>
      </c>
      <c r="B873" s="2" t="n">
        <v>872</v>
      </c>
      <c r="C873" s="2" t="s">
        <v>6464</v>
      </c>
      <c r="D873" s="2" t="s">
        <v>7304</v>
      </c>
      <c r="E873" s="2" t="s">
        <v>7305</v>
      </c>
      <c r="F873" s="2" t="s">
        <v>7306</v>
      </c>
      <c r="G873" s="2" t="s">
        <v>322</v>
      </c>
      <c r="H873" s="2" t="s">
        <v>7307</v>
      </c>
      <c r="I873" s="2" t="s">
        <v>7308</v>
      </c>
      <c r="J873" s="2"/>
      <c r="K873" s="2" t="s">
        <v>303</v>
      </c>
      <c r="L873" s="2" t="s">
        <v>314</v>
      </c>
      <c r="M873" s="2" t="s">
        <v>1268</v>
      </c>
      <c r="N873" s="2" t="s">
        <v>161</v>
      </c>
      <c r="O873" s="2" t="s">
        <v>289</v>
      </c>
      <c r="P873" s="2" t="s">
        <v>361</v>
      </c>
      <c r="Q873" s="2" t="s">
        <v>7309</v>
      </c>
      <c r="R873" s="2" t="s">
        <v>289</v>
      </c>
      <c r="S873" s="2" t="s">
        <v>361</v>
      </c>
      <c r="T873" s="2" t="s">
        <v>7310</v>
      </c>
      <c r="U873" s="2" t="str">
        <f aca="false">IF(AND(O873=R873,O873&lt;&gt;"UNSURE"),"Agree","Conflict/Unsure")</f>
        <v>Agree</v>
      </c>
      <c r="V873" s="2"/>
      <c r="W873" s="2"/>
      <c r="X873" s="2"/>
      <c r="Y873" s="2" t="n">
        <v>0.247</v>
      </c>
      <c r="Z873" s="2" t="n">
        <v>1041</v>
      </c>
      <c r="AA873" s="2" t="s">
        <v>293</v>
      </c>
      <c r="AB873" s="2"/>
      <c r="AC873" s="2"/>
      <c r="AD873" s="2" t="s">
        <v>289</v>
      </c>
      <c r="AE873" s="2" t="s">
        <v>361</v>
      </c>
      <c r="AF873" s="2" t="s">
        <v>294</v>
      </c>
      <c r="AG873" s="9"/>
      <c r="AH873" s="9"/>
      <c r="AI873" s="9"/>
    </row>
    <row r="874" customFormat="false" ht="15" hidden="false" customHeight="false" outlineLevel="0" collapsed="false">
      <c r="A874" s="2" t="s">
        <v>7311</v>
      </c>
      <c r="B874" s="2" t="n">
        <v>873</v>
      </c>
      <c r="C874" s="2" t="s">
        <v>6464</v>
      </c>
      <c r="D874" s="2" t="s">
        <v>7312</v>
      </c>
      <c r="E874" s="2" t="s">
        <v>7313</v>
      </c>
      <c r="F874" s="2" t="s">
        <v>7314</v>
      </c>
      <c r="G874" s="2" t="s">
        <v>322</v>
      </c>
      <c r="H874" s="2" t="s">
        <v>1147</v>
      </c>
      <c r="I874" s="2" t="s">
        <v>7315</v>
      </c>
      <c r="J874" s="2" t="s">
        <v>7316</v>
      </c>
      <c r="K874" s="2" t="s">
        <v>303</v>
      </c>
      <c r="L874" s="2" t="s">
        <v>286</v>
      </c>
      <c r="M874" s="2" t="s">
        <v>468</v>
      </c>
      <c r="N874" s="2" t="s">
        <v>496</v>
      </c>
      <c r="O874" s="2" t="s">
        <v>289</v>
      </c>
      <c r="P874" s="2" t="s">
        <v>361</v>
      </c>
      <c r="Q874" s="2" t="s">
        <v>6970</v>
      </c>
      <c r="R874" s="2" t="s">
        <v>289</v>
      </c>
      <c r="S874" s="2" t="s">
        <v>361</v>
      </c>
      <c r="T874" s="2" t="s">
        <v>7317</v>
      </c>
      <c r="U874" s="2" t="str">
        <f aca="false">IF(AND(O874=R874,O874&lt;&gt;"UNSURE"),"Agree","Conflict/Unsure")</f>
        <v>Agree</v>
      </c>
      <c r="V874" s="2"/>
      <c r="W874" s="2"/>
      <c r="X874" s="2"/>
      <c r="Y874" s="2" t="n">
        <v>0.186</v>
      </c>
      <c r="Z874" s="2" t="n">
        <v>1319</v>
      </c>
      <c r="AA874" s="2" t="s">
        <v>293</v>
      </c>
      <c r="AB874" s="2"/>
      <c r="AC874" s="2"/>
      <c r="AD874" s="2" t="s">
        <v>289</v>
      </c>
      <c r="AE874" s="2" t="s">
        <v>361</v>
      </c>
      <c r="AF874" s="2" t="s">
        <v>294</v>
      </c>
      <c r="AG874" s="9"/>
      <c r="AH874" s="9"/>
      <c r="AI874" s="9"/>
    </row>
    <row r="875" customFormat="false" ht="15" hidden="false" customHeight="false" outlineLevel="0" collapsed="false">
      <c r="A875" s="2" t="s">
        <v>7318</v>
      </c>
      <c r="B875" s="2" t="n">
        <v>874</v>
      </c>
      <c r="C875" s="2" t="s">
        <v>6464</v>
      </c>
      <c r="D875" s="2" t="s">
        <v>7319</v>
      </c>
      <c r="E875" s="2" t="s">
        <v>7320</v>
      </c>
      <c r="F875" s="2" t="s">
        <v>7321</v>
      </c>
      <c r="G875" s="2" t="s">
        <v>344</v>
      </c>
      <c r="H875" s="2" t="s">
        <v>7322</v>
      </c>
      <c r="I875" s="2" t="s">
        <v>7323</v>
      </c>
      <c r="J875" s="2" t="s">
        <v>7324</v>
      </c>
      <c r="K875" s="2" t="s">
        <v>325</v>
      </c>
      <c r="L875" s="2" t="s">
        <v>286</v>
      </c>
      <c r="M875" s="2" t="s">
        <v>1079</v>
      </c>
      <c r="N875" s="2" t="s">
        <v>7325</v>
      </c>
      <c r="O875" s="2" t="s">
        <v>289</v>
      </c>
      <c r="P875" s="2" t="s">
        <v>361</v>
      </c>
      <c r="Q875" s="2" t="s">
        <v>7326</v>
      </c>
      <c r="R875" s="2" t="s">
        <v>289</v>
      </c>
      <c r="S875" s="2" t="s">
        <v>361</v>
      </c>
      <c r="T875" s="2" t="s">
        <v>7327</v>
      </c>
      <c r="U875" s="2" t="str">
        <f aca="false">IF(AND(O875=R875,O875&lt;&gt;"UNSURE"),"Agree","Conflict/Unsure")</f>
        <v>Agree</v>
      </c>
      <c r="V875" s="2"/>
      <c r="W875" s="2"/>
      <c r="X875" s="2"/>
      <c r="Y875" s="2" t="n">
        <v>0.057</v>
      </c>
      <c r="Z875" s="2" t="n">
        <v>1943</v>
      </c>
      <c r="AA875" s="2" t="s">
        <v>293</v>
      </c>
      <c r="AB875" s="2"/>
      <c r="AC875" s="2"/>
      <c r="AD875" s="2" t="s">
        <v>289</v>
      </c>
      <c r="AE875" s="2" t="s">
        <v>361</v>
      </c>
      <c r="AF875" s="2" t="s">
        <v>294</v>
      </c>
      <c r="AG875" s="9"/>
      <c r="AH875" s="9"/>
      <c r="AI875" s="9"/>
    </row>
    <row r="876" customFormat="false" ht="15" hidden="false" customHeight="false" outlineLevel="0" collapsed="false">
      <c r="A876" s="2" t="s">
        <v>7328</v>
      </c>
      <c r="B876" s="2" t="n">
        <v>875</v>
      </c>
      <c r="C876" s="2" t="s">
        <v>6464</v>
      </c>
      <c r="D876" s="2" t="s">
        <v>7329</v>
      </c>
      <c r="E876" s="2" t="s">
        <v>7330</v>
      </c>
      <c r="F876" s="2" t="s">
        <v>7331</v>
      </c>
      <c r="G876" s="2" t="s">
        <v>322</v>
      </c>
      <c r="H876" s="2" t="s">
        <v>7332</v>
      </c>
      <c r="I876" s="2" t="s">
        <v>7333</v>
      </c>
      <c r="J876" s="2"/>
      <c r="K876" s="2" t="s">
        <v>1871</v>
      </c>
      <c r="L876" s="2" t="s">
        <v>314</v>
      </c>
      <c r="M876" s="2" t="s">
        <v>381</v>
      </c>
      <c r="N876" s="2" t="s">
        <v>161</v>
      </c>
      <c r="O876" s="2" t="s">
        <v>289</v>
      </c>
      <c r="P876" s="2" t="s">
        <v>305</v>
      </c>
      <c r="Q876" s="2" t="s">
        <v>7334</v>
      </c>
      <c r="R876" s="2" t="s">
        <v>289</v>
      </c>
      <c r="S876" s="2" t="s">
        <v>361</v>
      </c>
      <c r="T876" s="2" t="s">
        <v>7335</v>
      </c>
      <c r="U876" s="2" t="str">
        <f aca="false">IF(AND(O876=R876,O876&lt;&gt;"UNSURE"),"Agree","Conflict/Unsure")</f>
        <v>Agree</v>
      </c>
      <c r="V876" s="2"/>
      <c r="W876" s="2"/>
      <c r="X876" s="2"/>
      <c r="Y876" s="2" t="n">
        <v>0.115</v>
      </c>
      <c r="Z876" s="2" t="n">
        <v>1682</v>
      </c>
      <c r="AA876" s="2" t="s">
        <v>293</v>
      </c>
      <c r="AB876" s="2"/>
      <c r="AC876" s="2"/>
      <c r="AD876" s="2" t="s">
        <v>289</v>
      </c>
      <c r="AE876" s="2" t="s">
        <v>305</v>
      </c>
      <c r="AF876" s="2" t="s">
        <v>294</v>
      </c>
      <c r="AG876" s="9"/>
      <c r="AH876" s="9"/>
      <c r="AI876" s="9"/>
    </row>
    <row r="877" customFormat="false" ht="15" hidden="false" customHeight="false" outlineLevel="0" collapsed="false">
      <c r="A877" s="2" t="s">
        <v>7336</v>
      </c>
      <c r="B877" s="2" t="n">
        <v>876</v>
      </c>
      <c r="C877" s="2" t="s">
        <v>6464</v>
      </c>
      <c r="D877" s="2" t="s">
        <v>7337</v>
      </c>
      <c r="E877" s="2" t="s">
        <v>7338</v>
      </c>
      <c r="F877" s="2" t="s">
        <v>7339</v>
      </c>
      <c r="G877" s="2" t="s">
        <v>344</v>
      </c>
      <c r="H877" s="2" t="s">
        <v>4672</v>
      </c>
      <c r="I877" s="2" t="s">
        <v>7340</v>
      </c>
      <c r="J877" s="2" t="s">
        <v>7341</v>
      </c>
      <c r="K877" s="2" t="s">
        <v>303</v>
      </c>
      <c r="L877" s="2" t="s">
        <v>286</v>
      </c>
      <c r="M877" s="2" t="s">
        <v>7342</v>
      </c>
      <c r="N877" s="2" t="s">
        <v>496</v>
      </c>
      <c r="O877" s="2" t="s">
        <v>289</v>
      </c>
      <c r="P877" s="2" t="s">
        <v>361</v>
      </c>
      <c r="Q877" s="2" t="s">
        <v>7343</v>
      </c>
      <c r="R877" s="2" t="s">
        <v>289</v>
      </c>
      <c r="S877" s="2" t="s">
        <v>361</v>
      </c>
      <c r="T877" s="2" t="s">
        <v>7344</v>
      </c>
      <c r="U877" s="2" t="str">
        <f aca="false">IF(AND(O877=R877,O877&lt;&gt;"UNSURE"),"Agree","Conflict/Unsure")</f>
        <v>Agree</v>
      </c>
      <c r="V877" s="2"/>
      <c r="W877" s="2"/>
      <c r="X877" s="2"/>
      <c r="Y877" s="2" t="n">
        <v>0.249</v>
      </c>
      <c r="Z877" s="2" t="n">
        <v>1031</v>
      </c>
      <c r="AA877" s="2" t="s">
        <v>293</v>
      </c>
      <c r="AB877" s="2"/>
      <c r="AC877" s="2"/>
      <c r="AD877" s="2" t="s">
        <v>289</v>
      </c>
      <c r="AE877" s="2" t="s">
        <v>361</v>
      </c>
      <c r="AF877" s="2" t="s">
        <v>294</v>
      </c>
      <c r="AG877" s="9"/>
      <c r="AH877" s="9"/>
      <c r="AI877" s="9"/>
    </row>
    <row r="878" customFormat="false" ht="15" hidden="false" customHeight="false" outlineLevel="0" collapsed="false">
      <c r="A878" s="2" t="s">
        <v>7345</v>
      </c>
      <c r="B878" s="2" t="n">
        <v>877</v>
      </c>
      <c r="C878" s="2" t="s">
        <v>6464</v>
      </c>
      <c r="D878" s="2" t="s">
        <v>7346</v>
      </c>
      <c r="E878" s="2" t="s">
        <v>7347</v>
      </c>
      <c r="F878" s="2" t="s">
        <v>7348</v>
      </c>
      <c r="G878" s="2" t="s">
        <v>281</v>
      </c>
      <c r="H878" s="2" t="s">
        <v>4308</v>
      </c>
      <c r="I878" s="2" t="s">
        <v>7349</v>
      </c>
      <c r="J878" s="2" t="s">
        <v>7350</v>
      </c>
      <c r="K878" s="2" t="s">
        <v>303</v>
      </c>
      <c r="L878" s="2" t="s">
        <v>286</v>
      </c>
      <c r="M878" s="2" t="s">
        <v>987</v>
      </c>
      <c r="N878" s="2" t="s">
        <v>288</v>
      </c>
      <c r="O878" s="2" t="s">
        <v>289</v>
      </c>
      <c r="P878" s="2" t="s">
        <v>361</v>
      </c>
      <c r="Q878" s="2" t="s">
        <v>7351</v>
      </c>
      <c r="R878" s="2" t="s">
        <v>289</v>
      </c>
      <c r="S878" s="2" t="s">
        <v>361</v>
      </c>
      <c r="T878" s="2" t="s">
        <v>7352</v>
      </c>
      <c r="U878" s="2" t="str">
        <f aca="false">IF(AND(O878=R878,O878&lt;&gt;"UNSURE"),"Agree","Conflict/Unsure")</f>
        <v>Agree</v>
      </c>
      <c r="V878" s="2"/>
      <c r="W878" s="2"/>
      <c r="X878" s="2"/>
      <c r="Y878" s="2" t="n">
        <v>0.587</v>
      </c>
      <c r="Z878" s="2" t="n">
        <v>386</v>
      </c>
      <c r="AA878" s="2" t="s">
        <v>771</v>
      </c>
      <c r="AB878" s="2" t="s">
        <v>289</v>
      </c>
      <c r="AC878" s="2" t="s">
        <v>7353</v>
      </c>
      <c r="AD878" s="2" t="s">
        <v>289</v>
      </c>
      <c r="AE878" s="2" t="s">
        <v>361</v>
      </c>
      <c r="AF878" s="2" t="s">
        <v>294</v>
      </c>
      <c r="AG878" s="9"/>
      <c r="AH878" s="9"/>
      <c r="AI878" s="9"/>
    </row>
    <row r="879" customFormat="false" ht="15" hidden="false" customHeight="false" outlineLevel="0" collapsed="false">
      <c r="A879" s="2" t="s">
        <v>7354</v>
      </c>
      <c r="B879" s="2" t="n">
        <v>878</v>
      </c>
      <c r="C879" s="2" t="s">
        <v>6464</v>
      </c>
      <c r="D879" s="2" t="s">
        <v>7355</v>
      </c>
      <c r="E879" s="2" t="s">
        <v>7356</v>
      </c>
      <c r="F879" s="2" t="s">
        <v>7357</v>
      </c>
      <c r="G879" s="2" t="s">
        <v>344</v>
      </c>
      <c r="H879" s="2" t="s">
        <v>959</v>
      </c>
      <c r="I879" s="2" t="s">
        <v>7358</v>
      </c>
      <c r="J879" s="2" t="s">
        <v>7359</v>
      </c>
      <c r="K879" s="2" t="s">
        <v>436</v>
      </c>
      <c r="L879" s="2" t="s">
        <v>286</v>
      </c>
      <c r="M879" s="2" t="s">
        <v>852</v>
      </c>
      <c r="N879" s="2" t="s">
        <v>496</v>
      </c>
      <c r="O879" s="2" t="s">
        <v>289</v>
      </c>
      <c r="P879" s="2" t="s">
        <v>290</v>
      </c>
      <c r="Q879" s="2" t="s">
        <v>7360</v>
      </c>
      <c r="R879" s="2" t="s">
        <v>289</v>
      </c>
      <c r="S879" s="2" t="s">
        <v>290</v>
      </c>
      <c r="T879" s="2" t="s">
        <v>7361</v>
      </c>
      <c r="U879" s="2" t="str">
        <f aca="false">IF(AND(O879=R879,O879&lt;&gt;"UNSURE"),"Agree","Conflict/Unsure")</f>
        <v>Agree</v>
      </c>
      <c r="V879" s="2"/>
      <c r="W879" s="2"/>
      <c r="X879" s="2"/>
      <c r="Y879" s="2" t="n">
        <v>-0.061</v>
      </c>
      <c r="Z879" s="2" t="n">
        <v>2151</v>
      </c>
      <c r="AA879" s="2" t="s">
        <v>293</v>
      </c>
      <c r="AB879" s="2"/>
      <c r="AC879" s="2"/>
      <c r="AD879" s="2" t="s">
        <v>289</v>
      </c>
      <c r="AE879" s="2" t="s">
        <v>290</v>
      </c>
      <c r="AF879" s="2" t="s">
        <v>294</v>
      </c>
      <c r="AG879" s="9"/>
      <c r="AH879" s="9"/>
      <c r="AI879" s="9"/>
    </row>
    <row r="880" customFormat="false" ht="15" hidden="false" customHeight="false" outlineLevel="0" collapsed="false">
      <c r="A880" s="2" t="s">
        <v>7362</v>
      </c>
      <c r="B880" s="2" t="n">
        <v>879</v>
      </c>
      <c r="C880" s="2" t="s">
        <v>6464</v>
      </c>
      <c r="D880" s="2" t="s">
        <v>7363</v>
      </c>
      <c r="E880" s="2" t="s">
        <v>7364</v>
      </c>
      <c r="F880" s="2" t="s">
        <v>7365</v>
      </c>
      <c r="G880" s="2" t="s">
        <v>344</v>
      </c>
      <c r="H880" s="2" t="s">
        <v>345</v>
      </c>
      <c r="I880" s="2" t="s">
        <v>7366</v>
      </c>
      <c r="J880" s="2" t="s">
        <v>7367</v>
      </c>
      <c r="K880" s="2" t="s">
        <v>303</v>
      </c>
      <c r="L880" s="2" t="s">
        <v>286</v>
      </c>
      <c r="M880" s="2" t="s">
        <v>6649</v>
      </c>
      <c r="N880" s="2" t="s">
        <v>578</v>
      </c>
      <c r="O880" s="2" t="s">
        <v>350</v>
      </c>
      <c r="P880" s="2" t="s">
        <v>351</v>
      </c>
      <c r="Q880" s="2" t="s">
        <v>7368</v>
      </c>
      <c r="R880" s="2" t="s">
        <v>350</v>
      </c>
      <c r="S880" s="2" t="s">
        <v>351</v>
      </c>
      <c r="T880" s="2" t="s">
        <v>7369</v>
      </c>
      <c r="U880" s="2" t="str">
        <f aca="false">IF(AND(O880=R880,O880&lt;&gt;"UNSURE"),"Agree","Conflict/Unsure")</f>
        <v>Agree</v>
      </c>
      <c r="V880" s="2"/>
      <c r="W880" s="2"/>
      <c r="X880" s="2"/>
      <c r="Y880" s="2" t="n">
        <v>0.814</v>
      </c>
      <c r="Z880" s="2" t="n">
        <v>215</v>
      </c>
      <c r="AA880" s="2" t="s">
        <v>293</v>
      </c>
      <c r="AB880" s="2"/>
      <c r="AC880" s="2"/>
      <c r="AD880" s="2" t="s">
        <v>350</v>
      </c>
      <c r="AE880" s="2" t="s">
        <v>351</v>
      </c>
      <c r="AF880" s="2" t="s">
        <v>294</v>
      </c>
      <c r="AG880" s="9"/>
      <c r="AH880" s="9"/>
      <c r="AI880" s="9"/>
    </row>
    <row r="881" customFormat="false" ht="15" hidden="false" customHeight="false" outlineLevel="0" collapsed="false">
      <c r="A881" s="2" t="s">
        <v>7370</v>
      </c>
      <c r="B881" s="2" t="n">
        <v>880</v>
      </c>
      <c r="C881" s="2" t="s">
        <v>7371</v>
      </c>
      <c r="D881" s="2" t="s">
        <v>7372</v>
      </c>
      <c r="E881" s="2" t="s">
        <v>7373</v>
      </c>
      <c r="F881" s="2" t="s">
        <v>7374</v>
      </c>
      <c r="G881" s="2" t="s">
        <v>344</v>
      </c>
      <c r="H881" s="2" t="s">
        <v>2879</v>
      </c>
      <c r="I881" s="2" t="s">
        <v>7375</v>
      </c>
      <c r="J881" s="2" t="s">
        <v>7376</v>
      </c>
      <c r="K881" s="2" t="s">
        <v>303</v>
      </c>
      <c r="L881" s="2" t="s">
        <v>286</v>
      </c>
      <c r="M881" s="2" t="s">
        <v>348</v>
      </c>
      <c r="N881" s="2" t="s">
        <v>578</v>
      </c>
      <c r="O881" s="2" t="s">
        <v>289</v>
      </c>
      <c r="P881" s="2" t="s">
        <v>305</v>
      </c>
      <c r="Q881" s="2" t="s">
        <v>7377</v>
      </c>
      <c r="R881" s="2" t="s">
        <v>289</v>
      </c>
      <c r="S881" s="2" t="s">
        <v>305</v>
      </c>
      <c r="T881" s="2" t="s">
        <v>7377</v>
      </c>
      <c r="U881" s="2" t="str">
        <f aca="false">IF(AND(O881=R881,O881&lt;&gt;"UNSURE"),"Agree","Conflict/Unsure")</f>
        <v>Agree</v>
      </c>
      <c r="V881" s="2"/>
      <c r="W881" s="2"/>
      <c r="X881" s="2"/>
      <c r="Y881" s="2" t="n">
        <v>0.101</v>
      </c>
      <c r="Z881" s="2" t="n">
        <v>1764</v>
      </c>
      <c r="AA881" s="2" t="s">
        <v>293</v>
      </c>
      <c r="AB881" s="2"/>
      <c r="AC881" s="2"/>
      <c r="AD881" s="2" t="s">
        <v>289</v>
      </c>
      <c r="AE881" s="2" t="s">
        <v>305</v>
      </c>
      <c r="AF881" s="2" t="s">
        <v>294</v>
      </c>
      <c r="AG881" s="9"/>
      <c r="AH881" s="9"/>
      <c r="AI881" s="9"/>
    </row>
    <row r="882" customFormat="false" ht="15" hidden="false" customHeight="false" outlineLevel="0" collapsed="false">
      <c r="A882" s="2" t="s">
        <v>7378</v>
      </c>
      <c r="B882" s="2" t="n">
        <v>881</v>
      </c>
      <c r="C882" s="2" t="s">
        <v>7371</v>
      </c>
      <c r="D882" s="2" t="s">
        <v>7379</v>
      </c>
      <c r="E882" s="2" t="s">
        <v>7380</v>
      </c>
      <c r="F882" s="2" t="s">
        <v>7381</v>
      </c>
      <c r="G882" s="2" t="s">
        <v>344</v>
      </c>
      <c r="H882" s="2" t="s">
        <v>7382</v>
      </c>
      <c r="I882" s="2" t="s">
        <v>7383</v>
      </c>
      <c r="J882" s="2" t="s">
        <v>7384</v>
      </c>
      <c r="K882" s="2" t="s">
        <v>303</v>
      </c>
      <c r="L882" s="2" t="s">
        <v>286</v>
      </c>
      <c r="M882" s="2" t="s">
        <v>468</v>
      </c>
      <c r="N882" s="2" t="s">
        <v>578</v>
      </c>
      <c r="O882" s="2" t="s">
        <v>289</v>
      </c>
      <c r="P882" s="2" t="s">
        <v>392</v>
      </c>
      <c r="Q882" s="2" t="s">
        <v>7385</v>
      </c>
      <c r="R882" s="2" t="s">
        <v>289</v>
      </c>
      <c r="S882" s="2" t="s">
        <v>361</v>
      </c>
      <c r="T882" s="2" t="s">
        <v>7386</v>
      </c>
      <c r="U882" s="2" t="str">
        <f aca="false">IF(AND(O882=R882,O882&lt;&gt;"UNSURE"),"Agree","Conflict/Unsure")</f>
        <v>Agree</v>
      </c>
      <c r="V882" s="2"/>
      <c r="W882" s="2"/>
      <c r="X882" s="2"/>
      <c r="Y882" s="2" t="n">
        <v>0.155</v>
      </c>
      <c r="Z882" s="2" t="n">
        <v>1465</v>
      </c>
      <c r="AA882" s="2" t="s">
        <v>293</v>
      </c>
      <c r="AB882" s="2"/>
      <c r="AC882" s="2"/>
      <c r="AD882" s="2" t="s">
        <v>289</v>
      </c>
      <c r="AE882" s="2" t="s">
        <v>392</v>
      </c>
      <c r="AF882" s="2" t="s">
        <v>294</v>
      </c>
      <c r="AG882" s="9"/>
      <c r="AH882" s="9"/>
      <c r="AI882" s="9"/>
    </row>
    <row r="883" customFormat="false" ht="15" hidden="false" customHeight="false" outlineLevel="0" collapsed="false">
      <c r="A883" s="2" t="s">
        <v>7387</v>
      </c>
      <c r="B883" s="2" t="n">
        <v>882</v>
      </c>
      <c r="C883" s="2" t="s">
        <v>7371</v>
      </c>
      <c r="D883" s="2" t="s">
        <v>7388</v>
      </c>
      <c r="E883" s="2" t="s">
        <v>7389</v>
      </c>
      <c r="F883" s="2" t="s">
        <v>7390</v>
      </c>
      <c r="G883" s="2" t="s">
        <v>344</v>
      </c>
      <c r="H883" s="2" t="s">
        <v>5410</v>
      </c>
      <c r="I883" s="2" t="s">
        <v>7391</v>
      </c>
      <c r="J883" s="2" t="s">
        <v>7392</v>
      </c>
      <c r="K883" s="2" t="s">
        <v>448</v>
      </c>
      <c r="L883" s="2" t="s">
        <v>286</v>
      </c>
      <c r="M883" s="2" t="s">
        <v>2512</v>
      </c>
      <c r="N883" s="2" t="s">
        <v>304</v>
      </c>
      <c r="O883" s="2" t="s">
        <v>289</v>
      </c>
      <c r="P883" s="2" t="s">
        <v>290</v>
      </c>
      <c r="Q883" s="2" t="s">
        <v>7393</v>
      </c>
      <c r="R883" s="2" t="s">
        <v>289</v>
      </c>
      <c r="S883" s="2" t="s">
        <v>290</v>
      </c>
      <c r="T883" s="2" t="s">
        <v>7394</v>
      </c>
      <c r="U883" s="2" t="str">
        <f aca="false">IF(AND(O883=R883,O883&lt;&gt;"UNSURE"),"Agree","Conflict/Unsure")</f>
        <v>Agree</v>
      </c>
      <c r="V883" s="2"/>
      <c r="W883" s="2"/>
      <c r="X883" s="2"/>
      <c r="Y883" s="2" t="n">
        <v>0.068</v>
      </c>
      <c r="Z883" s="2" t="n">
        <v>1904</v>
      </c>
      <c r="AA883" s="2" t="s">
        <v>293</v>
      </c>
      <c r="AB883" s="2"/>
      <c r="AC883" s="2"/>
      <c r="AD883" s="2" t="s">
        <v>289</v>
      </c>
      <c r="AE883" s="2" t="s">
        <v>290</v>
      </c>
      <c r="AF883" s="2" t="s">
        <v>294</v>
      </c>
      <c r="AG883" s="9"/>
      <c r="AH883" s="9"/>
      <c r="AI883" s="9"/>
    </row>
    <row r="884" customFormat="false" ht="15" hidden="false" customHeight="false" outlineLevel="0" collapsed="false">
      <c r="A884" s="2" t="s">
        <v>7395</v>
      </c>
      <c r="B884" s="2" t="n">
        <v>883</v>
      </c>
      <c r="C884" s="2" t="s">
        <v>7371</v>
      </c>
      <c r="D884" s="2" t="s">
        <v>7396</v>
      </c>
      <c r="E884" s="2" t="s">
        <v>7397</v>
      </c>
      <c r="F884" s="2" t="s">
        <v>7398</v>
      </c>
      <c r="G884" s="2" t="s">
        <v>322</v>
      </c>
      <c r="H884" s="2" t="s">
        <v>7399</v>
      </c>
      <c r="I884" s="2" t="s">
        <v>7400</v>
      </c>
      <c r="J884" s="2"/>
      <c r="K884" s="2" t="s">
        <v>303</v>
      </c>
      <c r="L884" s="2" t="s">
        <v>314</v>
      </c>
      <c r="M884" s="2" t="s">
        <v>2168</v>
      </c>
      <c r="N884" s="2" t="s">
        <v>161</v>
      </c>
      <c r="O884" s="2" t="s">
        <v>289</v>
      </c>
      <c r="P884" s="2" t="s">
        <v>361</v>
      </c>
      <c r="Q884" s="2" t="s">
        <v>7401</v>
      </c>
      <c r="R884" s="2" t="s">
        <v>289</v>
      </c>
      <c r="S884" s="2" t="s">
        <v>361</v>
      </c>
      <c r="T884" s="2" t="s">
        <v>7402</v>
      </c>
      <c r="U884" s="2" t="str">
        <f aca="false">IF(AND(O884=R884,O884&lt;&gt;"UNSURE"),"Agree","Conflict/Unsure")</f>
        <v>Agree</v>
      </c>
      <c r="V884" s="2"/>
      <c r="W884" s="2"/>
      <c r="X884" s="2"/>
      <c r="Y884" s="2" t="n">
        <v>0.15</v>
      </c>
      <c r="Z884" s="2" t="n">
        <v>1488</v>
      </c>
      <c r="AA884" s="2" t="s">
        <v>293</v>
      </c>
      <c r="AB884" s="2"/>
      <c r="AC884" s="2"/>
      <c r="AD884" s="2" t="s">
        <v>289</v>
      </c>
      <c r="AE884" s="2" t="s">
        <v>361</v>
      </c>
      <c r="AF884" s="2" t="s">
        <v>294</v>
      </c>
      <c r="AG884" s="9"/>
      <c r="AH884" s="9"/>
      <c r="AI884" s="9"/>
    </row>
    <row r="885" customFormat="false" ht="15" hidden="false" customHeight="false" outlineLevel="0" collapsed="false">
      <c r="A885" s="2" t="s">
        <v>7403</v>
      </c>
      <c r="B885" s="2" t="n">
        <v>884</v>
      </c>
      <c r="C885" s="2" t="s">
        <v>7371</v>
      </c>
      <c r="D885" s="2" t="s">
        <v>7404</v>
      </c>
      <c r="E885" s="2" t="s">
        <v>7405</v>
      </c>
      <c r="F885" s="2" t="s">
        <v>7406</v>
      </c>
      <c r="G885" s="2" t="s">
        <v>344</v>
      </c>
      <c r="H885" s="2" t="s">
        <v>1035</v>
      </c>
      <c r="I885" s="2" t="s">
        <v>7407</v>
      </c>
      <c r="J885" s="2"/>
      <c r="K885" s="2" t="s">
        <v>325</v>
      </c>
      <c r="L885" s="2" t="s">
        <v>314</v>
      </c>
      <c r="M885" s="2" t="s">
        <v>7408</v>
      </c>
      <c r="N885" s="2" t="s">
        <v>1461</v>
      </c>
      <c r="O885" s="2" t="s">
        <v>289</v>
      </c>
      <c r="P885" s="2" t="s">
        <v>361</v>
      </c>
      <c r="Q885" s="2" t="s">
        <v>7409</v>
      </c>
      <c r="R885" s="2" t="s">
        <v>289</v>
      </c>
      <c r="S885" s="2" t="s">
        <v>361</v>
      </c>
      <c r="T885" s="2" t="s">
        <v>7410</v>
      </c>
      <c r="U885" s="2" t="str">
        <f aca="false">IF(AND(O885=R885,O885&lt;&gt;"UNSURE"),"Agree","Conflict/Unsure")</f>
        <v>Agree</v>
      </c>
      <c r="V885" s="2"/>
      <c r="W885" s="2"/>
      <c r="X885" s="2"/>
      <c r="Y885" s="2" t="n">
        <v>0.132</v>
      </c>
      <c r="Z885" s="2" t="n">
        <v>1597</v>
      </c>
      <c r="AA885" s="2" t="s">
        <v>293</v>
      </c>
      <c r="AB885" s="2"/>
      <c r="AC885" s="2"/>
      <c r="AD885" s="2" t="s">
        <v>289</v>
      </c>
      <c r="AE885" s="2" t="s">
        <v>361</v>
      </c>
      <c r="AF885" s="2" t="s">
        <v>294</v>
      </c>
      <c r="AG885" s="9"/>
      <c r="AH885" s="9"/>
      <c r="AI885" s="9"/>
    </row>
    <row r="886" customFormat="false" ht="15" hidden="false" customHeight="false" outlineLevel="0" collapsed="false">
      <c r="A886" s="2" t="s">
        <v>7411</v>
      </c>
      <c r="B886" s="2" t="n">
        <v>885</v>
      </c>
      <c r="C886" s="2" t="s">
        <v>7371</v>
      </c>
      <c r="D886" s="2" t="s">
        <v>7412</v>
      </c>
      <c r="E886" s="2"/>
      <c r="F886" s="2" t="s">
        <v>7413</v>
      </c>
      <c r="G886" s="2" t="s">
        <v>344</v>
      </c>
      <c r="H886" s="2" t="s">
        <v>7414</v>
      </c>
      <c r="I886" s="2" t="s">
        <v>7415</v>
      </c>
      <c r="J886" s="2"/>
      <c r="K886" s="2" t="s">
        <v>285</v>
      </c>
      <c r="L886" s="2" t="s">
        <v>314</v>
      </c>
      <c r="M886" s="2" t="s">
        <v>779</v>
      </c>
      <c r="N886" s="2" t="s">
        <v>438</v>
      </c>
      <c r="O886" s="2" t="s">
        <v>289</v>
      </c>
      <c r="P886" s="2" t="s">
        <v>290</v>
      </c>
      <c r="Q886" s="2" t="s">
        <v>7416</v>
      </c>
      <c r="R886" s="2" t="s">
        <v>289</v>
      </c>
      <c r="S886" s="2" t="s">
        <v>290</v>
      </c>
      <c r="T886" s="2" t="s">
        <v>7417</v>
      </c>
      <c r="U886" s="2" t="str">
        <f aca="false">IF(AND(O886=R886,O886&lt;&gt;"UNSURE"),"Agree","Conflict/Unsure")</f>
        <v>Agree</v>
      </c>
      <c r="V886" s="2"/>
      <c r="W886" s="2"/>
      <c r="X886" s="2"/>
      <c r="Y886" s="2" t="n">
        <v>0.087</v>
      </c>
      <c r="Z886" s="2" t="n">
        <v>1830</v>
      </c>
      <c r="AA886" s="2" t="s">
        <v>293</v>
      </c>
      <c r="AB886" s="2"/>
      <c r="AC886" s="2"/>
      <c r="AD886" s="2" t="s">
        <v>289</v>
      </c>
      <c r="AE886" s="2" t="s">
        <v>290</v>
      </c>
      <c r="AF886" s="2" t="s">
        <v>294</v>
      </c>
      <c r="AG886" s="9"/>
      <c r="AH886" s="9"/>
      <c r="AI886" s="9"/>
    </row>
    <row r="887" customFormat="false" ht="15" hidden="false" customHeight="false" outlineLevel="0" collapsed="false">
      <c r="A887" s="2" t="s">
        <v>7418</v>
      </c>
      <c r="B887" s="2" t="n">
        <v>886</v>
      </c>
      <c r="C887" s="2" t="s">
        <v>7371</v>
      </c>
      <c r="D887" s="2" t="s">
        <v>7419</v>
      </c>
      <c r="E887" s="2" t="s">
        <v>7420</v>
      </c>
      <c r="F887" s="2" t="s">
        <v>7421</v>
      </c>
      <c r="G887" s="2" t="s">
        <v>322</v>
      </c>
      <c r="H887" s="2" t="s">
        <v>1913</v>
      </c>
      <c r="I887" s="2" t="s">
        <v>7422</v>
      </c>
      <c r="J887" s="2" t="s">
        <v>7423</v>
      </c>
      <c r="K887" s="2" t="s">
        <v>303</v>
      </c>
      <c r="L887" s="2" t="s">
        <v>286</v>
      </c>
      <c r="M887" s="2" t="s">
        <v>7424</v>
      </c>
      <c r="N887" s="2" t="s">
        <v>1514</v>
      </c>
      <c r="O887" s="2" t="s">
        <v>350</v>
      </c>
      <c r="P887" s="2" t="s">
        <v>351</v>
      </c>
      <c r="Q887" s="2" t="s">
        <v>7425</v>
      </c>
      <c r="R887" s="2" t="s">
        <v>350</v>
      </c>
      <c r="S887" s="2" t="s">
        <v>351</v>
      </c>
      <c r="T887" s="2" t="s">
        <v>7426</v>
      </c>
      <c r="U887" s="2" t="str">
        <f aca="false">IF(AND(O887=R887,O887&lt;&gt;"UNSURE"),"Agree","Conflict/Unsure")</f>
        <v>Agree</v>
      </c>
      <c r="V887" s="2"/>
      <c r="W887" s="2"/>
      <c r="X887" s="2"/>
      <c r="Y887" s="2" t="n">
        <v>0.878</v>
      </c>
      <c r="Z887" s="2" t="n">
        <v>171</v>
      </c>
      <c r="AA887" s="2" t="s">
        <v>293</v>
      </c>
      <c r="AB887" s="2"/>
      <c r="AC887" s="2"/>
      <c r="AD887" s="2" t="s">
        <v>350</v>
      </c>
      <c r="AE887" s="2" t="s">
        <v>351</v>
      </c>
      <c r="AF887" s="2" t="s">
        <v>294</v>
      </c>
      <c r="AG887" s="9"/>
      <c r="AH887" s="9"/>
      <c r="AI887" s="9"/>
    </row>
    <row r="888" customFormat="false" ht="15" hidden="false" customHeight="false" outlineLevel="0" collapsed="false">
      <c r="A888" s="2" t="s">
        <v>7427</v>
      </c>
      <c r="B888" s="2" t="n">
        <v>887</v>
      </c>
      <c r="C888" s="2" t="s">
        <v>7371</v>
      </c>
      <c r="D888" s="2" t="s">
        <v>7428</v>
      </c>
      <c r="E888" s="2" t="s">
        <v>7429</v>
      </c>
      <c r="F888" s="2" t="s">
        <v>7430</v>
      </c>
      <c r="G888" s="2" t="s">
        <v>281</v>
      </c>
      <c r="H888" s="2" t="s">
        <v>465</v>
      </c>
      <c r="I888" s="2" t="s">
        <v>7431</v>
      </c>
      <c r="J888" s="2" t="s">
        <v>7432</v>
      </c>
      <c r="K888" s="2" t="s">
        <v>303</v>
      </c>
      <c r="L888" s="2" t="s">
        <v>286</v>
      </c>
      <c r="M888" s="2" t="s">
        <v>468</v>
      </c>
      <c r="N888" s="2" t="s">
        <v>578</v>
      </c>
      <c r="O888" s="2" t="s">
        <v>289</v>
      </c>
      <c r="P888" s="2" t="s">
        <v>305</v>
      </c>
      <c r="Q888" s="2" t="s">
        <v>7433</v>
      </c>
      <c r="R888" s="2" t="s">
        <v>289</v>
      </c>
      <c r="S888" s="2" t="s">
        <v>361</v>
      </c>
      <c r="T888" s="2" t="s">
        <v>7434</v>
      </c>
      <c r="U888" s="2" t="str">
        <f aca="false">IF(AND(O888=R888,O888&lt;&gt;"UNSURE"),"Agree","Conflict/Unsure")</f>
        <v>Agree</v>
      </c>
      <c r="V888" s="2"/>
      <c r="W888" s="2"/>
      <c r="X888" s="2"/>
      <c r="Y888" s="2" t="n">
        <v>0.017</v>
      </c>
      <c r="Z888" s="2" t="n">
        <v>2064</v>
      </c>
      <c r="AA888" s="2" t="s">
        <v>293</v>
      </c>
      <c r="AB888" s="2"/>
      <c r="AC888" s="2"/>
      <c r="AD888" s="2" t="s">
        <v>289</v>
      </c>
      <c r="AE888" s="2" t="s">
        <v>305</v>
      </c>
      <c r="AF888" s="2" t="s">
        <v>294</v>
      </c>
      <c r="AG888" s="9"/>
      <c r="AH888" s="9"/>
      <c r="AI888" s="9"/>
    </row>
    <row r="889" customFormat="false" ht="15" hidden="false" customHeight="false" outlineLevel="0" collapsed="false">
      <c r="A889" s="2" t="s">
        <v>7435</v>
      </c>
      <c r="B889" s="2" t="n">
        <v>888</v>
      </c>
      <c r="C889" s="2" t="s">
        <v>7371</v>
      </c>
      <c r="D889" s="2" t="s">
        <v>7436</v>
      </c>
      <c r="E889" s="2" t="s">
        <v>7437</v>
      </c>
      <c r="F889" s="2" t="s">
        <v>7438</v>
      </c>
      <c r="G889" s="2" t="s">
        <v>344</v>
      </c>
      <c r="H889" s="2"/>
      <c r="I889" s="2" t="s">
        <v>7439</v>
      </c>
      <c r="J889" s="2"/>
      <c r="K889" s="2" t="s">
        <v>325</v>
      </c>
      <c r="L889" s="2" t="s">
        <v>314</v>
      </c>
      <c r="M889" s="2" t="s">
        <v>609</v>
      </c>
      <c r="N889" s="2" t="s">
        <v>164</v>
      </c>
      <c r="O889" s="2" t="s">
        <v>289</v>
      </c>
      <c r="P889" s="2" t="s">
        <v>361</v>
      </c>
      <c r="Q889" s="2" t="s">
        <v>7440</v>
      </c>
      <c r="R889" s="2" t="s">
        <v>289</v>
      </c>
      <c r="S889" s="2" t="s">
        <v>361</v>
      </c>
      <c r="T889" s="2" t="s">
        <v>7441</v>
      </c>
      <c r="U889" s="2" t="str">
        <f aca="false">IF(AND(O889=R889,O889&lt;&gt;"UNSURE"),"Agree","Conflict/Unsure")</f>
        <v>Agree</v>
      </c>
      <c r="V889" s="2"/>
      <c r="W889" s="2"/>
      <c r="X889" s="2"/>
      <c r="Y889" s="2" t="n">
        <v>0.174</v>
      </c>
      <c r="Z889" s="2" t="n">
        <v>1378</v>
      </c>
      <c r="AA889" s="2" t="s">
        <v>293</v>
      </c>
      <c r="AB889" s="2"/>
      <c r="AC889" s="2"/>
      <c r="AD889" s="2" t="s">
        <v>289</v>
      </c>
      <c r="AE889" s="2" t="s">
        <v>361</v>
      </c>
      <c r="AF889" s="2" t="s">
        <v>294</v>
      </c>
      <c r="AG889" s="9"/>
      <c r="AH889" s="9"/>
      <c r="AI889" s="9"/>
    </row>
    <row r="890" customFormat="false" ht="15" hidden="false" customHeight="false" outlineLevel="0" collapsed="false">
      <c r="A890" s="2" t="s">
        <v>7442</v>
      </c>
      <c r="B890" s="2" t="n">
        <v>889</v>
      </c>
      <c r="C890" s="2" t="s">
        <v>7371</v>
      </c>
      <c r="D890" s="2" t="s">
        <v>7443</v>
      </c>
      <c r="E890" s="2" t="s">
        <v>7444</v>
      </c>
      <c r="F890" s="2" t="s">
        <v>7445</v>
      </c>
      <c r="G890" s="2" t="s">
        <v>322</v>
      </c>
      <c r="H890" s="2" t="s">
        <v>923</v>
      </c>
      <c r="I890" s="2" t="s">
        <v>7446</v>
      </c>
      <c r="J890" s="2"/>
      <c r="K890" s="2" t="s">
        <v>303</v>
      </c>
      <c r="L890" s="2" t="s">
        <v>314</v>
      </c>
      <c r="M890" s="2" t="s">
        <v>371</v>
      </c>
      <c r="N890" s="2" t="s">
        <v>438</v>
      </c>
      <c r="O890" s="2" t="s">
        <v>289</v>
      </c>
      <c r="P890" s="2" t="s">
        <v>305</v>
      </c>
      <c r="Q890" s="2" t="s">
        <v>7447</v>
      </c>
      <c r="R890" s="2" t="s">
        <v>289</v>
      </c>
      <c r="S890" s="2" t="s">
        <v>361</v>
      </c>
      <c r="T890" s="2" t="s">
        <v>7448</v>
      </c>
      <c r="U890" s="2" t="str">
        <f aca="false">IF(AND(O890=R890,O890&lt;&gt;"UNSURE"),"Agree","Conflict/Unsure")</f>
        <v>Agree</v>
      </c>
      <c r="V890" s="2"/>
      <c r="W890" s="2"/>
      <c r="X890" s="2"/>
      <c r="Y890" s="2" t="n">
        <v>0.077</v>
      </c>
      <c r="Z890" s="2" t="n">
        <v>1872</v>
      </c>
      <c r="AA890" s="2" t="s">
        <v>293</v>
      </c>
      <c r="AB890" s="2"/>
      <c r="AC890" s="2"/>
      <c r="AD890" s="2" t="s">
        <v>289</v>
      </c>
      <c r="AE890" s="2" t="s">
        <v>305</v>
      </c>
      <c r="AF890" s="2" t="s">
        <v>294</v>
      </c>
      <c r="AG890" s="9"/>
      <c r="AH890" s="9"/>
      <c r="AI890" s="9"/>
    </row>
    <row r="891" customFormat="false" ht="15" hidden="false" customHeight="false" outlineLevel="0" collapsed="false">
      <c r="A891" s="2" t="s">
        <v>7449</v>
      </c>
      <c r="B891" s="2" t="n">
        <v>890</v>
      </c>
      <c r="C891" s="2" t="s">
        <v>7371</v>
      </c>
      <c r="D891" s="2" t="s">
        <v>7450</v>
      </c>
      <c r="E891" s="2" t="s">
        <v>7451</v>
      </c>
      <c r="F891" s="2" t="s">
        <v>5065</v>
      </c>
      <c r="G891" s="2" t="s">
        <v>344</v>
      </c>
      <c r="H891" s="2" t="s">
        <v>7452</v>
      </c>
      <c r="I891" s="2" t="s">
        <v>7453</v>
      </c>
      <c r="J891" s="2" t="s">
        <v>7454</v>
      </c>
      <c r="K891" s="2" t="s">
        <v>436</v>
      </c>
      <c r="L891" s="2" t="s">
        <v>286</v>
      </c>
      <c r="M891" s="2" t="s">
        <v>348</v>
      </c>
      <c r="N891" s="2" t="s">
        <v>304</v>
      </c>
      <c r="O891" s="2" t="s">
        <v>289</v>
      </c>
      <c r="P891" s="2" t="s">
        <v>290</v>
      </c>
      <c r="Q891" s="2" t="s">
        <v>7455</v>
      </c>
      <c r="R891" s="2" t="s">
        <v>289</v>
      </c>
      <c r="S891" s="2" t="s">
        <v>290</v>
      </c>
      <c r="T891" s="2" t="s">
        <v>7456</v>
      </c>
      <c r="U891" s="2" t="str">
        <f aca="false">IF(AND(O891=R891,O891&lt;&gt;"UNSURE"),"Agree","Conflict/Unsure")</f>
        <v>Agree</v>
      </c>
      <c r="V891" s="2"/>
      <c r="W891" s="2"/>
      <c r="X891" s="2"/>
      <c r="Y891" s="2" t="n">
        <v>0.098</v>
      </c>
      <c r="Z891" s="2" t="n">
        <v>1776</v>
      </c>
      <c r="AA891" s="2" t="s">
        <v>293</v>
      </c>
      <c r="AB891" s="2"/>
      <c r="AC891" s="2"/>
      <c r="AD891" s="2" t="s">
        <v>289</v>
      </c>
      <c r="AE891" s="2" t="s">
        <v>290</v>
      </c>
      <c r="AF891" s="2" t="s">
        <v>294</v>
      </c>
      <c r="AG891" s="9"/>
      <c r="AH891" s="9"/>
      <c r="AI891" s="9"/>
    </row>
    <row r="892" customFormat="false" ht="15" hidden="false" customHeight="false" outlineLevel="0" collapsed="false">
      <c r="A892" s="2" t="s">
        <v>7457</v>
      </c>
      <c r="B892" s="2" t="n">
        <v>891</v>
      </c>
      <c r="C892" s="2" t="s">
        <v>7371</v>
      </c>
      <c r="D892" s="2" t="s">
        <v>7458</v>
      </c>
      <c r="E892" s="2" t="s">
        <v>7459</v>
      </c>
      <c r="F892" s="2" t="s">
        <v>7460</v>
      </c>
      <c r="G892" s="2" t="s">
        <v>322</v>
      </c>
      <c r="H892" s="2" t="s">
        <v>7461</v>
      </c>
      <c r="I892" s="2" t="s">
        <v>7462</v>
      </c>
      <c r="J892" s="2"/>
      <c r="K892" s="2" t="s">
        <v>303</v>
      </c>
      <c r="L892" s="2" t="s">
        <v>314</v>
      </c>
      <c r="M892" s="2" t="s">
        <v>468</v>
      </c>
      <c r="N892" s="2" t="s">
        <v>161</v>
      </c>
      <c r="O892" s="2" t="s">
        <v>289</v>
      </c>
      <c r="P892" s="2" t="s">
        <v>361</v>
      </c>
      <c r="Q892" s="2" t="s">
        <v>7463</v>
      </c>
      <c r="R892" s="2" t="s">
        <v>289</v>
      </c>
      <c r="S892" s="2" t="s">
        <v>361</v>
      </c>
      <c r="T892" s="2" t="s">
        <v>7464</v>
      </c>
      <c r="U892" s="2" t="str">
        <f aca="false">IF(AND(O892=R892,O892&lt;&gt;"UNSURE"),"Agree","Conflict/Unsure")</f>
        <v>Agree</v>
      </c>
      <c r="V892" s="2"/>
      <c r="W892" s="2"/>
      <c r="X892" s="2"/>
      <c r="Y892" s="2" t="n">
        <v>0.193</v>
      </c>
      <c r="Z892" s="2" t="n">
        <v>1281</v>
      </c>
      <c r="AA892" s="2" t="s">
        <v>293</v>
      </c>
      <c r="AB892" s="2"/>
      <c r="AC892" s="2"/>
      <c r="AD892" s="2" t="s">
        <v>289</v>
      </c>
      <c r="AE892" s="2" t="s">
        <v>361</v>
      </c>
      <c r="AF892" s="2" t="s">
        <v>294</v>
      </c>
      <c r="AG892" s="9"/>
      <c r="AH892" s="9"/>
      <c r="AI892" s="9"/>
    </row>
    <row r="893" customFormat="false" ht="15" hidden="false" customHeight="false" outlineLevel="0" collapsed="false">
      <c r="A893" s="2" t="s">
        <v>7465</v>
      </c>
      <c r="B893" s="2" t="n">
        <v>892</v>
      </c>
      <c r="C893" s="2" t="s">
        <v>7371</v>
      </c>
      <c r="D893" s="2" t="s">
        <v>7466</v>
      </c>
      <c r="E893" s="2" t="s">
        <v>7467</v>
      </c>
      <c r="F893" s="2" t="s">
        <v>7468</v>
      </c>
      <c r="G893" s="2" t="s">
        <v>344</v>
      </c>
      <c r="H893" s="2" t="s">
        <v>7469</v>
      </c>
      <c r="I893" s="2" t="s">
        <v>7470</v>
      </c>
      <c r="J893" s="2"/>
      <c r="K893" s="2" t="s">
        <v>515</v>
      </c>
      <c r="L893" s="2" t="s">
        <v>314</v>
      </c>
      <c r="M893" s="2" t="s">
        <v>713</v>
      </c>
      <c r="N893" s="2" t="s">
        <v>535</v>
      </c>
      <c r="O893" s="2" t="s">
        <v>289</v>
      </c>
      <c r="P893" s="2" t="s">
        <v>361</v>
      </c>
      <c r="Q893" s="2" t="s">
        <v>7471</v>
      </c>
      <c r="R893" s="2" t="s">
        <v>289</v>
      </c>
      <c r="S893" s="2" t="s">
        <v>361</v>
      </c>
      <c r="T893" s="2" t="s">
        <v>7471</v>
      </c>
      <c r="U893" s="2" t="str">
        <f aca="false">IF(AND(O893=R893,O893&lt;&gt;"UNSURE"),"Agree","Conflict/Unsure")</f>
        <v>Agree</v>
      </c>
      <c r="V893" s="2"/>
      <c r="W893" s="2"/>
      <c r="X893" s="2"/>
      <c r="Y893" s="2" t="n">
        <v>0.068</v>
      </c>
      <c r="Z893" s="2" t="n">
        <v>1908</v>
      </c>
      <c r="AA893" s="2" t="s">
        <v>293</v>
      </c>
      <c r="AB893" s="2"/>
      <c r="AC893" s="2"/>
      <c r="AD893" s="2" t="s">
        <v>289</v>
      </c>
      <c r="AE893" s="2" t="s">
        <v>361</v>
      </c>
      <c r="AF893" s="2" t="s">
        <v>294</v>
      </c>
      <c r="AG893" s="9"/>
      <c r="AH893" s="9"/>
      <c r="AI893" s="9"/>
    </row>
    <row r="894" customFormat="false" ht="15" hidden="false" customHeight="false" outlineLevel="0" collapsed="false">
      <c r="A894" s="2" t="s">
        <v>7472</v>
      </c>
      <c r="B894" s="2" t="n">
        <v>893</v>
      </c>
      <c r="C894" s="2" t="s">
        <v>7371</v>
      </c>
      <c r="D894" s="2" t="s">
        <v>7473</v>
      </c>
      <c r="E894" s="2" t="s">
        <v>7474</v>
      </c>
      <c r="F894" s="2" t="s">
        <v>7475</v>
      </c>
      <c r="G894" s="2" t="s">
        <v>344</v>
      </c>
      <c r="H894" s="2" t="s">
        <v>777</v>
      </c>
      <c r="I894" s="2" t="s">
        <v>7476</v>
      </c>
      <c r="J894" s="2"/>
      <c r="K894" s="2" t="s">
        <v>303</v>
      </c>
      <c r="L894" s="2" t="s">
        <v>314</v>
      </c>
      <c r="M894" s="2" t="s">
        <v>2573</v>
      </c>
      <c r="N894" s="2" t="s">
        <v>161</v>
      </c>
      <c r="O894" s="2" t="s">
        <v>350</v>
      </c>
      <c r="P894" s="2" t="s">
        <v>351</v>
      </c>
      <c r="Q894" s="2" t="s">
        <v>7477</v>
      </c>
      <c r="R894" s="2" t="s">
        <v>350</v>
      </c>
      <c r="S894" s="2" t="s">
        <v>351</v>
      </c>
      <c r="T894" s="2" t="s">
        <v>7478</v>
      </c>
      <c r="U894" s="2" t="str">
        <f aca="false">IF(AND(O894=R894,O894&lt;&gt;"UNSURE"),"Agree","Conflict/Unsure")</f>
        <v>Agree</v>
      </c>
      <c r="V894" s="2"/>
      <c r="W894" s="2"/>
      <c r="X894" s="2"/>
      <c r="Y894" s="2" t="n">
        <v>0.941</v>
      </c>
      <c r="Z894" s="2" t="n">
        <v>120</v>
      </c>
      <c r="AA894" s="2" t="s">
        <v>293</v>
      </c>
      <c r="AB894" s="2"/>
      <c r="AC894" s="2"/>
      <c r="AD894" s="2" t="s">
        <v>350</v>
      </c>
      <c r="AE894" s="2" t="s">
        <v>351</v>
      </c>
      <c r="AF894" s="2" t="s">
        <v>294</v>
      </c>
      <c r="AG894" s="9"/>
      <c r="AH894" s="9"/>
      <c r="AI894" s="9"/>
    </row>
    <row r="895" customFormat="false" ht="15" hidden="false" customHeight="false" outlineLevel="0" collapsed="false">
      <c r="A895" s="2" t="s">
        <v>7479</v>
      </c>
      <c r="B895" s="2" t="n">
        <v>894</v>
      </c>
      <c r="C895" s="2" t="s">
        <v>7371</v>
      </c>
      <c r="D895" s="2" t="s">
        <v>7480</v>
      </c>
      <c r="E895" s="2" t="s">
        <v>7481</v>
      </c>
      <c r="F895" s="2" t="s">
        <v>7482</v>
      </c>
      <c r="G895" s="2" t="s">
        <v>344</v>
      </c>
      <c r="H895" s="2" t="s">
        <v>641</v>
      </c>
      <c r="I895" s="2" t="s">
        <v>7483</v>
      </c>
      <c r="J895" s="2" t="s">
        <v>7484</v>
      </c>
      <c r="K895" s="2" t="s">
        <v>303</v>
      </c>
      <c r="L895" s="2" t="s">
        <v>286</v>
      </c>
      <c r="M895" s="2" t="s">
        <v>1013</v>
      </c>
      <c r="N895" s="2" t="s">
        <v>1739</v>
      </c>
      <c r="O895" s="2" t="s">
        <v>289</v>
      </c>
      <c r="P895" s="2" t="s">
        <v>361</v>
      </c>
      <c r="Q895" s="2" t="s">
        <v>7485</v>
      </c>
      <c r="R895" s="2" t="s">
        <v>289</v>
      </c>
      <c r="S895" s="2" t="s">
        <v>361</v>
      </c>
      <c r="T895" s="2" t="s">
        <v>7485</v>
      </c>
      <c r="U895" s="2" t="str">
        <f aca="false">IF(AND(O895=R895,O895&lt;&gt;"UNSURE"),"Agree","Conflict/Unsure")</f>
        <v>Agree</v>
      </c>
      <c r="V895" s="2"/>
      <c r="W895" s="2"/>
      <c r="X895" s="2"/>
      <c r="Y895" s="2" t="n">
        <v>0.386</v>
      </c>
      <c r="Z895" s="2" t="n">
        <v>664</v>
      </c>
      <c r="AA895" s="2" t="s">
        <v>293</v>
      </c>
      <c r="AB895" s="2"/>
      <c r="AC895" s="2"/>
      <c r="AD895" s="2" t="s">
        <v>289</v>
      </c>
      <c r="AE895" s="2" t="s">
        <v>361</v>
      </c>
      <c r="AF895" s="2" t="s">
        <v>294</v>
      </c>
      <c r="AG895" s="9"/>
      <c r="AH895" s="9"/>
      <c r="AI895" s="9"/>
    </row>
    <row r="896" customFormat="false" ht="15" hidden="false" customHeight="false" outlineLevel="0" collapsed="false">
      <c r="A896" s="2" t="s">
        <v>7486</v>
      </c>
      <c r="B896" s="2" t="n">
        <v>895</v>
      </c>
      <c r="C896" s="2" t="s">
        <v>7371</v>
      </c>
      <c r="D896" s="2" t="s">
        <v>7487</v>
      </c>
      <c r="E896" s="2" t="s">
        <v>7488</v>
      </c>
      <c r="F896" s="2" t="s">
        <v>7489</v>
      </c>
      <c r="G896" s="2" t="s">
        <v>344</v>
      </c>
      <c r="H896" s="2" t="s">
        <v>533</v>
      </c>
      <c r="I896" s="2" t="s">
        <v>7490</v>
      </c>
      <c r="J896" s="2"/>
      <c r="K896" s="2" t="s">
        <v>325</v>
      </c>
      <c r="L896" s="2" t="s">
        <v>314</v>
      </c>
      <c r="M896" s="2" t="s">
        <v>348</v>
      </c>
      <c r="N896" s="2" t="s">
        <v>161</v>
      </c>
      <c r="O896" s="2" t="s">
        <v>289</v>
      </c>
      <c r="P896" s="2" t="s">
        <v>392</v>
      </c>
      <c r="Q896" s="2" t="s">
        <v>7491</v>
      </c>
      <c r="R896" s="2" t="s">
        <v>289</v>
      </c>
      <c r="S896" s="2" t="s">
        <v>392</v>
      </c>
      <c r="T896" s="2" t="s">
        <v>7492</v>
      </c>
      <c r="U896" s="2" t="str">
        <f aca="false">IF(AND(O896=R896,O896&lt;&gt;"UNSURE"),"Agree","Conflict/Unsure")</f>
        <v>Agree</v>
      </c>
      <c r="V896" s="2"/>
      <c r="W896" s="2"/>
      <c r="X896" s="2"/>
      <c r="Y896" s="2" t="n">
        <v>0.065</v>
      </c>
      <c r="Z896" s="2" t="n">
        <v>1920</v>
      </c>
      <c r="AA896" s="2" t="s">
        <v>293</v>
      </c>
      <c r="AB896" s="2"/>
      <c r="AC896" s="2"/>
      <c r="AD896" s="2" t="s">
        <v>289</v>
      </c>
      <c r="AE896" s="2" t="s">
        <v>392</v>
      </c>
      <c r="AF896" s="2" t="s">
        <v>294</v>
      </c>
      <c r="AG896" s="9"/>
      <c r="AH896" s="9"/>
      <c r="AI896" s="9"/>
    </row>
    <row r="897" customFormat="false" ht="15" hidden="false" customHeight="false" outlineLevel="0" collapsed="false">
      <c r="A897" s="2" t="s">
        <v>7493</v>
      </c>
      <c r="B897" s="2" t="n">
        <v>896</v>
      </c>
      <c r="C897" s="2" t="s">
        <v>7371</v>
      </c>
      <c r="D897" s="2" t="s">
        <v>7494</v>
      </c>
      <c r="E897" s="2" t="s">
        <v>7495</v>
      </c>
      <c r="F897" s="2" t="s">
        <v>7496</v>
      </c>
      <c r="G897" s="2" t="s">
        <v>281</v>
      </c>
      <c r="H897" s="2" t="s">
        <v>7497</v>
      </c>
      <c r="I897" s="2" t="s">
        <v>7498</v>
      </c>
      <c r="J897" s="2"/>
      <c r="K897" s="2" t="s">
        <v>436</v>
      </c>
      <c r="L897" s="2" t="s">
        <v>314</v>
      </c>
      <c r="M897" s="2" t="s">
        <v>3310</v>
      </c>
      <c r="N897" s="2" t="s">
        <v>161</v>
      </c>
      <c r="O897" s="2" t="s">
        <v>289</v>
      </c>
      <c r="P897" s="2" t="s">
        <v>290</v>
      </c>
      <c r="Q897" s="2" t="s">
        <v>7499</v>
      </c>
      <c r="R897" s="2" t="s">
        <v>289</v>
      </c>
      <c r="S897" s="2" t="s">
        <v>290</v>
      </c>
      <c r="T897" s="2" t="s">
        <v>7500</v>
      </c>
      <c r="U897" s="2" t="str">
        <f aca="false">IF(AND(O897=R897,O897&lt;&gt;"UNSURE"),"Agree","Conflict/Unsure")</f>
        <v>Agree</v>
      </c>
      <c r="V897" s="2"/>
      <c r="W897" s="2"/>
      <c r="X897" s="2"/>
      <c r="Y897" s="2" t="n">
        <v>0.211</v>
      </c>
      <c r="Z897" s="2" t="n">
        <v>1197</v>
      </c>
      <c r="AA897" s="2" t="s">
        <v>293</v>
      </c>
      <c r="AB897" s="2"/>
      <c r="AC897" s="2"/>
      <c r="AD897" s="2" t="s">
        <v>289</v>
      </c>
      <c r="AE897" s="2" t="s">
        <v>290</v>
      </c>
      <c r="AF897" s="2" t="s">
        <v>294</v>
      </c>
      <c r="AG897" s="9"/>
      <c r="AH897" s="9"/>
      <c r="AI897" s="9"/>
    </row>
    <row r="898" customFormat="false" ht="15" hidden="false" customHeight="false" outlineLevel="0" collapsed="false">
      <c r="A898" s="2" t="s">
        <v>7501</v>
      </c>
      <c r="B898" s="2" t="n">
        <v>897</v>
      </c>
      <c r="C898" s="2" t="s">
        <v>7371</v>
      </c>
      <c r="D898" s="2" t="s">
        <v>7502</v>
      </c>
      <c r="E898" s="2" t="s">
        <v>7503</v>
      </c>
      <c r="F898" s="2" t="s">
        <v>7504</v>
      </c>
      <c r="G898" s="2" t="s">
        <v>322</v>
      </c>
      <c r="H898" s="2" t="s">
        <v>7505</v>
      </c>
      <c r="I898" s="2" t="s">
        <v>7506</v>
      </c>
      <c r="J898" s="2" t="s">
        <v>7507</v>
      </c>
      <c r="K898" s="2" t="s">
        <v>303</v>
      </c>
      <c r="L898" s="2" t="s">
        <v>286</v>
      </c>
      <c r="M898" s="2" t="s">
        <v>326</v>
      </c>
      <c r="N898" s="2" t="s">
        <v>304</v>
      </c>
      <c r="O898" s="2" t="s">
        <v>289</v>
      </c>
      <c r="P898" s="2" t="s">
        <v>305</v>
      </c>
      <c r="Q898" s="2" t="s">
        <v>7508</v>
      </c>
      <c r="R898" s="2" t="s">
        <v>289</v>
      </c>
      <c r="S898" s="2" t="s">
        <v>305</v>
      </c>
      <c r="T898" s="2" t="s">
        <v>7509</v>
      </c>
      <c r="U898" s="2" t="str">
        <f aca="false">IF(AND(O898=R898,O898&lt;&gt;"UNSURE"),"Agree","Conflict/Unsure")</f>
        <v>Agree</v>
      </c>
      <c r="V898" s="2"/>
      <c r="W898" s="2"/>
      <c r="X898" s="2"/>
      <c r="Y898" s="2" t="n">
        <v>0.227</v>
      </c>
      <c r="Z898" s="2" t="n">
        <v>1136</v>
      </c>
      <c r="AA898" s="2" t="s">
        <v>293</v>
      </c>
      <c r="AB898" s="2"/>
      <c r="AC898" s="2"/>
      <c r="AD898" s="2" t="s">
        <v>289</v>
      </c>
      <c r="AE898" s="2" t="s">
        <v>305</v>
      </c>
      <c r="AF898" s="2" t="s">
        <v>294</v>
      </c>
      <c r="AG898" s="9"/>
      <c r="AH898" s="9"/>
      <c r="AI898" s="9"/>
    </row>
    <row r="899" customFormat="false" ht="15" hidden="false" customHeight="false" outlineLevel="0" collapsed="false">
      <c r="A899" s="2" t="s">
        <v>7510</v>
      </c>
      <c r="B899" s="2" t="n">
        <v>898</v>
      </c>
      <c r="C899" s="2" t="s">
        <v>7371</v>
      </c>
      <c r="D899" s="2" t="s">
        <v>7511</v>
      </c>
      <c r="E899" s="2" t="s">
        <v>7512</v>
      </c>
      <c r="F899" s="2" t="s">
        <v>7513</v>
      </c>
      <c r="G899" s="2" t="s">
        <v>322</v>
      </c>
      <c r="H899" s="2" t="s">
        <v>1002</v>
      </c>
      <c r="I899" s="2" t="s">
        <v>7514</v>
      </c>
      <c r="J899" s="2" t="s">
        <v>7515</v>
      </c>
      <c r="K899" s="2" t="s">
        <v>303</v>
      </c>
      <c r="L899" s="2" t="s">
        <v>286</v>
      </c>
      <c r="M899" s="2" t="s">
        <v>458</v>
      </c>
      <c r="N899" s="2" t="s">
        <v>943</v>
      </c>
      <c r="O899" s="2" t="s">
        <v>289</v>
      </c>
      <c r="P899" s="2" t="s">
        <v>361</v>
      </c>
      <c r="Q899" s="2" t="s">
        <v>7516</v>
      </c>
      <c r="R899" s="2" t="s">
        <v>289</v>
      </c>
      <c r="S899" s="2" t="s">
        <v>361</v>
      </c>
      <c r="T899" s="2" t="s">
        <v>7517</v>
      </c>
      <c r="U899" s="2" t="str">
        <f aca="false">IF(AND(O899=R899,O899&lt;&gt;"UNSURE"),"Agree","Conflict/Unsure")</f>
        <v>Agree</v>
      </c>
      <c r="V899" s="2"/>
      <c r="W899" s="2"/>
      <c r="X899" s="2"/>
      <c r="Y899" s="2" t="n">
        <v>0.411</v>
      </c>
      <c r="Z899" s="2" t="n">
        <v>607</v>
      </c>
      <c r="AA899" s="2" t="s">
        <v>293</v>
      </c>
      <c r="AB899" s="2"/>
      <c r="AC899" s="2"/>
      <c r="AD899" s="2" t="s">
        <v>289</v>
      </c>
      <c r="AE899" s="2" t="s">
        <v>361</v>
      </c>
      <c r="AF899" s="2" t="s">
        <v>294</v>
      </c>
      <c r="AG899" s="9"/>
      <c r="AH899" s="9"/>
      <c r="AI899" s="9"/>
    </row>
    <row r="900" customFormat="false" ht="15" hidden="false" customHeight="false" outlineLevel="0" collapsed="false">
      <c r="A900" s="2" t="s">
        <v>7518</v>
      </c>
      <c r="B900" s="2" t="n">
        <v>899</v>
      </c>
      <c r="C900" s="2" t="s">
        <v>7371</v>
      </c>
      <c r="D900" s="2" t="s">
        <v>7519</v>
      </c>
      <c r="E900" s="2"/>
      <c r="F900" s="2" t="s">
        <v>7520</v>
      </c>
      <c r="G900" s="2" t="s">
        <v>344</v>
      </c>
      <c r="H900" s="2" t="s">
        <v>575</v>
      </c>
      <c r="I900" s="2" t="s">
        <v>7521</v>
      </c>
      <c r="J900" s="2" t="s">
        <v>7522</v>
      </c>
      <c r="K900" s="2" t="s">
        <v>370</v>
      </c>
      <c r="L900" s="2" t="s">
        <v>286</v>
      </c>
      <c r="M900" s="2" t="s">
        <v>348</v>
      </c>
      <c r="N900" s="2" t="s">
        <v>496</v>
      </c>
      <c r="O900" s="2" t="s">
        <v>289</v>
      </c>
      <c r="P900" s="2" t="s">
        <v>290</v>
      </c>
      <c r="Q900" s="2" t="s">
        <v>7523</v>
      </c>
      <c r="R900" s="2" t="s">
        <v>289</v>
      </c>
      <c r="S900" s="2" t="s">
        <v>290</v>
      </c>
      <c r="T900" s="2" t="s">
        <v>7523</v>
      </c>
      <c r="U900" s="2" t="str">
        <f aca="false">IF(AND(O900=R900,O900&lt;&gt;"UNSURE"),"Agree","Conflict/Unsure")</f>
        <v>Agree</v>
      </c>
      <c r="V900" s="2"/>
      <c r="W900" s="2"/>
      <c r="X900" s="2"/>
      <c r="Y900" s="2" t="n">
        <v>0.098</v>
      </c>
      <c r="Z900" s="2" t="n">
        <v>1778</v>
      </c>
      <c r="AA900" s="2" t="s">
        <v>293</v>
      </c>
      <c r="AB900" s="2"/>
      <c r="AC900" s="2"/>
      <c r="AD900" s="2" t="s">
        <v>289</v>
      </c>
      <c r="AE900" s="2" t="s">
        <v>290</v>
      </c>
      <c r="AF900" s="2" t="s">
        <v>294</v>
      </c>
      <c r="AG900" s="9"/>
      <c r="AH900" s="9"/>
      <c r="AI900" s="9"/>
    </row>
    <row r="901" customFormat="false" ht="15" hidden="false" customHeight="false" outlineLevel="0" collapsed="false">
      <c r="A901" s="2" t="s">
        <v>7524</v>
      </c>
      <c r="B901" s="2" t="n">
        <v>900</v>
      </c>
      <c r="C901" s="2" t="s">
        <v>7371</v>
      </c>
      <c r="D901" s="2" t="s">
        <v>7525</v>
      </c>
      <c r="E901" s="2" t="s">
        <v>7526</v>
      </c>
      <c r="F901" s="2" t="s">
        <v>3397</v>
      </c>
      <c r="G901" s="2" t="s">
        <v>344</v>
      </c>
      <c r="H901" s="2" t="s">
        <v>3389</v>
      </c>
      <c r="I901" s="2" t="s">
        <v>7527</v>
      </c>
      <c r="J901" s="2" t="s">
        <v>7528</v>
      </c>
      <c r="K901" s="2" t="s">
        <v>303</v>
      </c>
      <c r="L901" s="2" t="s">
        <v>286</v>
      </c>
      <c r="M901" s="2" t="s">
        <v>2088</v>
      </c>
      <c r="N901" s="2" t="s">
        <v>1292</v>
      </c>
      <c r="O901" s="2" t="s">
        <v>350</v>
      </c>
      <c r="P901" s="2" t="s">
        <v>351</v>
      </c>
      <c r="Q901" s="2" t="s">
        <v>7529</v>
      </c>
      <c r="R901" s="2" t="s">
        <v>350</v>
      </c>
      <c r="S901" s="2" t="s">
        <v>351</v>
      </c>
      <c r="T901" s="2" t="s">
        <v>7530</v>
      </c>
      <c r="U901" s="2" t="str">
        <f aca="false">IF(AND(O901=R901,O901&lt;&gt;"UNSURE"),"Agree","Conflict/Unsure")</f>
        <v>Agree</v>
      </c>
      <c r="V901" s="2"/>
      <c r="W901" s="2"/>
      <c r="X901" s="2"/>
      <c r="Y901" s="2" t="n">
        <v>0.657</v>
      </c>
      <c r="Z901" s="2" t="n">
        <v>327</v>
      </c>
      <c r="AA901" s="2" t="s">
        <v>293</v>
      </c>
      <c r="AB901" s="2"/>
      <c r="AC901" s="2"/>
      <c r="AD901" s="2" t="s">
        <v>350</v>
      </c>
      <c r="AE901" s="2" t="s">
        <v>351</v>
      </c>
      <c r="AF901" s="2" t="s">
        <v>294</v>
      </c>
      <c r="AG901" s="9"/>
      <c r="AH901" s="9"/>
      <c r="AI901" s="9"/>
    </row>
    <row r="902" customFormat="false" ht="15" hidden="false" customHeight="false" outlineLevel="0" collapsed="false">
      <c r="A902" s="2" t="s">
        <v>7531</v>
      </c>
      <c r="B902" s="2" t="n">
        <v>901</v>
      </c>
      <c r="C902" s="2" t="s">
        <v>7371</v>
      </c>
      <c r="D902" s="2" t="s">
        <v>7532</v>
      </c>
      <c r="E902" s="2" t="s">
        <v>7533</v>
      </c>
      <c r="F902" s="2" t="s">
        <v>7534</v>
      </c>
      <c r="G902" s="2" t="s">
        <v>344</v>
      </c>
      <c r="H902" s="2" t="s">
        <v>3628</v>
      </c>
      <c r="I902" s="2" t="s">
        <v>7535</v>
      </c>
      <c r="J902" s="2" t="s">
        <v>7536</v>
      </c>
      <c r="K902" s="2" t="s">
        <v>303</v>
      </c>
      <c r="L902" s="2" t="s">
        <v>286</v>
      </c>
      <c r="M902" s="2" t="s">
        <v>1268</v>
      </c>
      <c r="N902" s="2" t="s">
        <v>427</v>
      </c>
      <c r="O902" s="2" t="s">
        <v>289</v>
      </c>
      <c r="P902" s="2" t="s">
        <v>361</v>
      </c>
      <c r="Q902" s="2" t="s">
        <v>7537</v>
      </c>
      <c r="R902" s="2" t="s">
        <v>289</v>
      </c>
      <c r="S902" s="2" t="s">
        <v>361</v>
      </c>
      <c r="T902" s="2" t="s">
        <v>7538</v>
      </c>
      <c r="U902" s="2" t="str">
        <f aca="false">IF(AND(O902=R902,O902&lt;&gt;"UNSURE"),"Agree","Conflict/Unsure")</f>
        <v>Agree</v>
      </c>
      <c r="V902" s="2"/>
      <c r="W902" s="2"/>
      <c r="X902" s="2"/>
      <c r="Y902" s="2" t="n">
        <v>0.487</v>
      </c>
      <c r="Z902" s="2" t="n">
        <v>490</v>
      </c>
      <c r="AA902" s="2" t="s">
        <v>293</v>
      </c>
      <c r="AB902" s="2"/>
      <c r="AC902" s="2"/>
      <c r="AD902" s="2" t="s">
        <v>289</v>
      </c>
      <c r="AE902" s="2" t="s">
        <v>361</v>
      </c>
      <c r="AF902" s="2" t="s">
        <v>294</v>
      </c>
      <c r="AG902" s="9"/>
      <c r="AH902" s="9"/>
      <c r="AI902" s="9"/>
    </row>
    <row r="903" customFormat="false" ht="15" hidden="false" customHeight="false" outlineLevel="0" collapsed="false">
      <c r="A903" s="2" t="s">
        <v>7539</v>
      </c>
      <c r="B903" s="2" t="n">
        <v>902</v>
      </c>
      <c r="C903" s="2" t="s">
        <v>7371</v>
      </c>
      <c r="D903" s="2" t="s">
        <v>7540</v>
      </c>
      <c r="E903" s="2" t="s">
        <v>7541</v>
      </c>
      <c r="F903" s="2" t="s">
        <v>7542</v>
      </c>
      <c r="G903" s="2" t="s">
        <v>344</v>
      </c>
      <c r="H903" s="2" t="s">
        <v>994</v>
      </c>
      <c r="I903" s="2" t="s">
        <v>7543</v>
      </c>
      <c r="J903" s="2"/>
      <c r="K903" s="2" t="s">
        <v>303</v>
      </c>
      <c r="L903" s="2" t="s">
        <v>314</v>
      </c>
      <c r="M903" s="2" t="s">
        <v>704</v>
      </c>
      <c r="N903" s="2" t="s">
        <v>780</v>
      </c>
      <c r="O903" s="2" t="s">
        <v>289</v>
      </c>
      <c r="P903" s="2" t="s">
        <v>361</v>
      </c>
      <c r="Q903" s="2" t="s">
        <v>7544</v>
      </c>
      <c r="R903" s="2" t="s">
        <v>289</v>
      </c>
      <c r="S903" s="2" t="s">
        <v>361</v>
      </c>
      <c r="T903" s="2" t="s">
        <v>7545</v>
      </c>
      <c r="U903" s="2" t="str">
        <f aca="false">IF(AND(O903=R903,O903&lt;&gt;"UNSURE"),"Agree","Conflict/Unsure")</f>
        <v>Agree</v>
      </c>
      <c r="V903" s="2"/>
      <c r="W903" s="2"/>
      <c r="X903" s="2"/>
      <c r="Y903" s="2" t="n">
        <v>0.597</v>
      </c>
      <c r="Z903" s="2" t="n">
        <v>377</v>
      </c>
      <c r="AA903" s="2" t="s">
        <v>771</v>
      </c>
      <c r="AB903" s="2" t="s">
        <v>289</v>
      </c>
      <c r="AC903" s="2" t="s">
        <v>7546</v>
      </c>
      <c r="AD903" s="2" t="s">
        <v>289</v>
      </c>
      <c r="AE903" s="2" t="s">
        <v>361</v>
      </c>
      <c r="AF903" s="2" t="s">
        <v>294</v>
      </c>
      <c r="AG903" s="9"/>
      <c r="AH903" s="9"/>
      <c r="AI903" s="9"/>
    </row>
    <row r="904" customFormat="false" ht="15" hidden="false" customHeight="false" outlineLevel="0" collapsed="false">
      <c r="A904" s="2" t="s">
        <v>7547</v>
      </c>
      <c r="B904" s="2" t="n">
        <v>903</v>
      </c>
      <c r="C904" s="2" t="s">
        <v>7371</v>
      </c>
      <c r="D904" s="2" t="s">
        <v>7548</v>
      </c>
      <c r="E904" s="2" t="s">
        <v>7549</v>
      </c>
      <c r="F904" s="2" t="s">
        <v>7550</v>
      </c>
      <c r="G904" s="2" t="s">
        <v>344</v>
      </c>
      <c r="H904" s="2" t="s">
        <v>7551</v>
      </c>
      <c r="I904" s="2" t="s">
        <v>7552</v>
      </c>
      <c r="J904" s="2"/>
      <c r="K904" s="2" t="s">
        <v>303</v>
      </c>
      <c r="L904" s="2" t="s">
        <v>314</v>
      </c>
      <c r="M904" s="2" t="s">
        <v>1889</v>
      </c>
      <c r="N904" s="2" t="s">
        <v>506</v>
      </c>
      <c r="O904" s="2" t="s">
        <v>289</v>
      </c>
      <c r="P904" s="2" t="s">
        <v>361</v>
      </c>
      <c r="Q904" s="2" t="s">
        <v>7553</v>
      </c>
      <c r="R904" s="2" t="s">
        <v>289</v>
      </c>
      <c r="S904" s="2" t="s">
        <v>361</v>
      </c>
      <c r="T904" s="2" t="s">
        <v>7554</v>
      </c>
      <c r="U904" s="2" t="str">
        <f aca="false">IF(AND(O904=R904,O904&lt;&gt;"UNSURE"),"Agree","Conflict/Unsure")</f>
        <v>Agree</v>
      </c>
      <c r="V904" s="2"/>
      <c r="W904" s="2"/>
      <c r="X904" s="2"/>
      <c r="Y904" s="2" t="n">
        <v>0.167</v>
      </c>
      <c r="Z904" s="2" t="n">
        <v>1410</v>
      </c>
      <c r="AA904" s="2" t="s">
        <v>293</v>
      </c>
      <c r="AB904" s="2"/>
      <c r="AC904" s="2"/>
      <c r="AD904" s="2" t="s">
        <v>289</v>
      </c>
      <c r="AE904" s="2" t="s">
        <v>361</v>
      </c>
      <c r="AF904" s="2" t="s">
        <v>294</v>
      </c>
      <c r="AG904" s="9"/>
      <c r="AH904" s="9"/>
      <c r="AI904" s="9"/>
    </row>
    <row r="905" customFormat="false" ht="15" hidden="false" customHeight="false" outlineLevel="0" collapsed="false">
      <c r="A905" s="2" t="s">
        <v>7555</v>
      </c>
      <c r="B905" s="2" t="n">
        <v>904</v>
      </c>
      <c r="C905" s="2" t="s">
        <v>7371</v>
      </c>
      <c r="D905" s="2" t="s">
        <v>7556</v>
      </c>
      <c r="E905" s="2" t="s">
        <v>7557</v>
      </c>
      <c r="F905" s="2" t="s">
        <v>7558</v>
      </c>
      <c r="G905" s="2" t="s">
        <v>344</v>
      </c>
      <c r="H905" s="2" t="s">
        <v>503</v>
      </c>
      <c r="I905" s="2" t="s">
        <v>7559</v>
      </c>
      <c r="J905" s="2"/>
      <c r="K905" s="2" t="s">
        <v>303</v>
      </c>
      <c r="L905" s="2" t="s">
        <v>314</v>
      </c>
      <c r="M905" s="2" t="s">
        <v>486</v>
      </c>
      <c r="N905" s="2" t="s">
        <v>438</v>
      </c>
      <c r="O905" s="2" t="s">
        <v>289</v>
      </c>
      <c r="P905" s="2" t="s">
        <v>361</v>
      </c>
      <c r="Q905" s="2" t="s">
        <v>3464</v>
      </c>
      <c r="R905" s="2" t="s">
        <v>289</v>
      </c>
      <c r="S905" s="2" t="s">
        <v>361</v>
      </c>
      <c r="T905" s="2" t="s">
        <v>3464</v>
      </c>
      <c r="U905" s="2" t="str">
        <f aca="false">IF(AND(O905=R905,O905&lt;&gt;"UNSURE"),"Agree","Conflict/Unsure")</f>
        <v>Agree</v>
      </c>
      <c r="V905" s="2"/>
      <c r="W905" s="2"/>
      <c r="X905" s="2"/>
      <c r="Y905" s="2" t="n">
        <v>0.418</v>
      </c>
      <c r="Z905" s="2" t="n">
        <v>593</v>
      </c>
      <c r="AA905" s="2" t="s">
        <v>293</v>
      </c>
      <c r="AB905" s="2"/>
      <c r="AC905" s="2"/>
      <c r="AD905" s="2" t="s">
        <v>289</v>
      </c>
      <c r="AE905" s="2" t="s">
        <v>361</v>
      </c>
      <c r="AF905" s="2" t="s">
        <v>294</v>
      </c>
      <c r="AG905" s="9"/>
      <c r="AH905" s="9"/>
      <c r="AI905" s="9"/>
    </row>
    <row r="906" customFormat="false" ht="15" hidden="false" customHeight="false" outlineLevel="0" collapsed="false">
      <c r="A906" s="2" t="s">
        <v>7560</v>
      </c>
      <c r="B906" s="2" t="n">
        <v>905</v>
      </c>
      <c r="C906" s="2" t="s">
        <v>7371</v>
      </c>
      <c r="D906" s="2" t="s">
        <v>7561</v>
      </c>
      <c r="E906" s="2" t="s">
        <v>7562</v>
      </c>
      <c r="F906" s="2" t="s">
        <v>7563</v>
      </c>
      <c r="G906" s="2" t="s">
        <v>322</v>
      </c>
      <c r="H906" s="2" t="s">
        <v>1694</v>
      </c>
      <c r="I906" s="2" t="s">
        <v>7564</v>
      </c>
      <c r="J906" s="2"/>
      <c r="K906" s="2" t="s">
        <v>303</v>
      </c>
      <c r="L906" s="2" t="s">
        <v>314</v>
      </c>
      <c r="M906" s="2" t="s">
        <v>326</v>
      </c>
      <c r="N906" s="2" t="s">
        <v>161</v>
      </c>
      <c r="O906" s="2" t="s">
        <v>289</v>
      </c>
      <c r="P906" s="2" t="s">
        <v>305</v>
      </c>
      <c r="Q906" s="2" t="s">
        <v>7565</v>
      </c>
      <c r="R906" s="2" t="s">
        <v>289</v>
      </c>
      <c r="S906" s="2" t="s">
        <v>305</v>
      </c>
      <c r="T906" s="2" t="s">
        <v>7566</v>
      </c>
      <c r="U906" s="2" t="str">
        <f aca="false">IF(AND(O906=R906,O906&lt;&gt;"UNSURE"),"Agree","Conflict/Unsure")</f>
        <v>Agree</v>
      </c>
      <c r="V906" s="2"/>
      <c r="W906" s="2"/>
      <c r="X906" s="2"/>
      <c r="Y906" s="2" t="n">
        <v>0.076</v>
      </c>
      <c r="Z906" s="2" t="n">
        <v>1873</v>
      </c>
      <c r="AA906" s="2" t="s">
        <v>293</v>
      </c>
      <c r="AB906" s="2"/>
      <c r="AC906" s="2"/>
      <c r="AD906" s="2" t="s">
        <v>289</v>
      </c>
      <c r="AE906" s="2" t="s">
        <v>305</v>
      </c>
      <c r="AF906" s="2" t="s">
        <v>294</v>
      </c>
      <c r="AG906" s="9"/>
      <c r="AH906" s="9"/>
      <c r="AI906" s="9"/>
    </row>
    <row r="907" customFormat="false" ht="15" hidden="false" customHeight="false" outlineLevel="0" collapsed="false">
      <c r="A907" s="2" t="s">
        <v>7567</v>
      </c>
      <c r="B907" s="2" t="n">
        <v>906</v>
      </c>
      <c r="C907" s="2" t="s">
        <v>7371</v>
      </c>
      <c r="D907" s="2" t="s">
        <v>7568</v>
      </c>
      <c r="E907" s="2" t="s">
        <v>7569</v>
      </c>
      <c r="F907" s="2" t="s">
        <v>7570</v>
      </c>
      <c r="G907" s="2" t="s">
        <v>299</v>
      </c>
      <c r="H907" s="2" t="s">
        <v>7571</v>
      </c>
      <c r="I907" s="2" t="s">
        <v>7572</v>
      </c>
      <c r="J907" s="2" t="s">
        <v>7573</v>
      </c>
      <c r="K907" s="2" t="s">
        <v>285</v>
      </c>
      <c r="L907" s="2" t="s">
        <v>314</v>
      </c>
      <c r="M907" s="2" t="s">
        <v>348</v>
      </c>
      <c r="N907" s="2" t="s">
        <v>161</v>
      </c>
      <c r="O907" s="2" t="s">
        <v>289</v>
      </c>
      <c r="P907" s="2" t="s">
        <v>290</v>
      </c>
      <c r="Q907" s="2" t="s">
        <v>7574</v>
      </c>
      <c r="R907" s="2" t="s">
        <v>289</v>
      </c>
      <c r="S907" s="2" t="s">
        <v>392</v>
      </c>
      <c r="T907" s="2" t="s">
        <v>7575</v>
      </c>
      <c r="U907" s="2" t="str">
        <f aca="false">IF(AND(O907=R907,O907&lt;&gt;"UNSURE"),"Agree","Conflict/Unsure")</f>
        <v>Agree</v>
      </c>
      <c r="V907" s="2"/>
      <c r="W907" s="2"/>
      <c r="X907" s="2"/>
      <c r="Y907" s="2" t="n">
        <v>0.13</v>
      </c>
      <c r="Z907" s="2" t="n">
        <v>1601</v>
      </c>
      <c r="AA907" s="2" t="s">
        <v>293</v>
      </c>
      <c r="AB907" s="2"/>
      <c r="AC907" s="2"/>
      <c r="AD907" s="2" t="s">
        <v>289</v>
      </c>
      <c r="AE907" s="2" t="s">
        <v>290</v>
      </c>
      <c r="AF907" s="2" t="s">
        <v>294</v>
      </c>
      <c r="AG907" s="9"/>
      <c r="AH907" s="9"/>
      <c r="AI907" s="9"/>
    </row>
    <row r="908" customFormat="false" ht="15" hidden="false" customHeight="false" outlineLevel="0" collapsed="false">
      <c r="A908" s="2" t="s">
        <v>7576</v>
      </c>
      <c r="B908" s="2" t="n">
        <v>907</v>
      </c>
      <c r="C908" s="2" t="s">
        <v>7371</v>
      </c>
      <c r="D908" s="2" t="s">
        <v>7577</v>
      </c>
      <c r="E908" s="2" t="s">
        <v>7578</v>
      </c>
      <c r="F908" s="2" t="s">
        <v>7579</v>
      </c>
      <c r="G908" s="2" t="s">
        <v>344</v>
      </c>
      <c r="H908" s="2" t="s">
        <v>323</v>
      </c>
      <c r="I908" s="2" t="s">
        <v>7580</v>
      </c>
      <c r="J908" s="2"/>
      <c r="K908" s="2" t="s">
        <v>325</v>
      </c>
      <c r="L908" s="2" t="s">
        <v>314</v>
      </c>
      <c r="M908" s="2" t="s">
        <v>1532</v>
      </c>
      <c r="N908" s="2" t="s">
        <v>1333</v>
      </c>
      <c r="O908" s="2" t="s">
        <v>350</v>
      </c>
      <c r="P908" s="2" t="s">
        <v>351</v>
      </c>
      <c r="Q908" s="2" t="s">
        <v>7581</v>
      </c>
      <c r="R908" s="2" t="s">
        <v>350</v>
      </c>
      <c r="S908" s="2" t="s">
        <v>351</v>
      </c>
      <c r="T908" s="2" t="s">
        <v>7582</v>
      </c>
      <c r="U908" s="2" t="str">
        <f aca="false">IF(AND(O908=R908,O908&lt;&gt;"UNSURE"),"Agree","Conflict/Unsure")</f>
        <v>Agree</v>
      </c>
      <c r="V908" s="2"/>
      <c r="W908" s="2"/>
      <c r="X908" s="2"/>
      <c r="Y908" s="2" t="n">
        <v>0.566</v>
      </c>
      <c r="Z908" s="2" t="n">
        <v>405</v>
      </c>
      <c r="AA908" s="2" t="s">
        <v>293</v>
      </c>
      <c r="AB908" s="2"/>
      <c r="AC908" s="2"/>
      <c r="AD908" s="2" t="s">
        <v>350</v>
      </c>
      <c r="AE908" s="2" t="s">
        <v>351</v>
      </c>
      <c r="AF908" s="2" t="s">
        <v>294</v>
      </c>
      <c r="AG908" s="9"/>
      <c r="AH908" s="9"/>
      <c r="AI908" s="9"/>
    </row>
    <row r="909" customFormat="false" ht="15" hidden="false" customHeight="false" outlineLevel="0" collapsed="false">
      <c r="A909" s="2" t="s">
        <v>7583</v>
      </c>
      <c r="B909" s="2" t="n">
        <v>908</v>
      </c>
      <c r="C909" s="2" t="s">
        <v>7371</v>
      </c>
      <c r="D909" s="2" t="s">
        <v>7584</v>
      </c>
      <c r="E909" s="2" t="s">
        <v>7585</v>
      </c>
      <c r="F909" s="2" t="s">
        <v>7586</v>
      </c>
      <c r="G909" s="2" t="s">
        <v>344</v>
      </c>
      <c r="H909" s="2" t="s">
        <v>345</v>
      </c>
      <c r="I909" s="2" t="s">
        <v>7587</v>
      </c>
      <c r="J909" s="2" t="s">
        <v>7588</v>
      </c>
      <c r="K909" s="2" t="s">
        <v>303</v>
      </c>
      <c r="L909" s="2" t="s">
        <v>286</v>
      </c>
      <c r="M909" s="2" t="s">
        <v>6268</v>
      </c>
      <c r="N909" s="2" t="s">
        <v>496</v>
      </c>
      <c r="O909" s="2" t="s">
        <v>289</v>
      </c>
      <c r="P909" s="2" t="s">
        <v>361</v>
      </c>
      <c r="Q909" s="2" t="s">
        <v>7589</v>
      </c>
      <c r="R909" s="2" t="s">
        <v>289</v>
      </c>
      <c r="S909" s="2" t="s">
        <v>361</v>
      </c>
      <c r="T909" s="2" t="s">
        <v>7589</v>
      </c>
      <c r="U909" s="2" t="str">
        <f aca="false">IF(AND(O909=R909,O909&lt;&gt;"UNSURE"),"Agree","Conflict/Unsure")</f>
        <v>Agree</v>
      </c>
      <c r="V909" s="2"/>
      <c r="W909" s="2"/>
      <c r="X909" s="2"/>
      <c r="Y909" s="2" t="n">
        <v>0.55</v>
      </c>
      <c r="Z909" s="2" t="n">
        <v>416</v>
      </c>
      <c r="AA909" s="2" t="s">
        <v>293</v>
      </c>
      <c r="AB909" s="2"/>
      <c r="AC909" s="2"/>
      <c r="AD909" s="2" t="s">
        <v>289</v>
      </c>
      <c r="AE909" s="2" t="s">
        <v>361</v>
      </c>
      <c r="AF909" s="2" t="s">
        <v>294</v>
      </c>
      <c r="AG909" s="9"/>
      <c r="AH909" s="9"/>
      <c r="AI909" s="9"/>
    </row>
    <row r="910" customFormat="false" ht="15" hidden="false" customHeight="false" outlineLevel="0" collapsed="false">
      <c r="A910" s="2" t="s">
        <v>7590</v>
      </c>
      <c r="B910" s="2" t="n">
        <v>909</v>
      </c>
      <c r="C910" s="2" t="s">
        <v>7371</v>
      </c>
      <c r="D910" s="2" t="s">
        <v>7591</v>
      </c>
      <c r="E910" s="2"/>
      <c r="F910" s="2" t="s">
        <v>7592</v>
      </c>
      <c r="G910" s="2" t="s">
        <v>299</v>
      </c>
      <c r="H910" s="2" t="s">
        <v>7593</v>
      </c>
      <c r="I910" s="2" t="s">
        <v>7594</v>
      </c>
      <c r="J910" s="2" t="s">
        <v>7595</v>
      </c>
      <c r="K910" s="2" t="s">
        <v>285</v>
      </c>
      <c r="L910" s="2" t="s">
        <v>286</v>
      </c>
      <c r="M910" s="2" t="s">
        <v>326</v>
      </c>
      <c r="N910" s="2" t="s">
        <v>288</v>
      </c>
      <c r="O910" s="2" t="s">
        <v>289</v>
      </c>
      <c r="P910" s="2" t="s">
        <v>290</v>
      </c>
      <c r="Q910" s="2" t="s">
        <v>7596</v>
      </c>
      <c r="R910" s="2" t="s">
        <v>289</v>
      </c>
      <c r="S910" s="2" t="s">
        <v>290</v>
      </c>
      <c r="T910" s="2" t="s">
        <v>7597</v>
      </c>
      <c r="U910" s="2" t="str">
        <f aca="false">IF(AND(O910=R910,O910&lt;&gt;"UNSURE"),"Agree","Conflict/Unsure")</f>
        <v>Agree</v>
      </c>
      <c r="V910" s="2"/>
      <c r="W910" s="2"/>
      <c r="X910" s="2"/>
      <c r="Y910" s="2" t="n">
        <v>0.273</v>
      </c>
      <c r="Z910" s="2" t="n">
        <v>947</v>
      </c>
      <c r="AA910" s="2" t="s">
        <v>293</v>
      </c>
      <c r="AB910" s="2"/>
      <c r="AC910" s="2"/>
      <c r="AD910" s="2" t="s">
        <v>289</v>
      </c>
      <c r="AE910" s="2" t="s">
        <v>290</v>
      </c>
      <c r="AF910" s="2" t="s">
        <v>294</v>
      </c>
      <c r="AG910" s="9"/>
      <c r="AH910" s="9"/>
      <c r="AI910" s="9"/>
    </row>
    <row r="911" customFormat="false" ht="15" hidden="false" customHeight="false" outlineLevel="0" collapsed="false">
      <c r="A911" s="2" t="s">
        <v>7598</v>
      </c>
      <c r="B911" s="2" t="n">
        <v>910</v>
      </c>
      <c r="C911" s="2" t="s">
        <v>7371</v>
      </c>
      <c r="D911" s="2" t="s">
        <v>7599</v>
      </c>
      <c r="E911" s="2" t="s">
        <v>7600</v>
      </c>
      <c r="F911" s="2" t="s">
        <v>7601</v>
      </c>
      <c r="G911" s="2" t="s">
        <v>344</v>
      </c>
      <c r="H911" s="2" t="s">
        <v>7602</v>
      </c>
      <c r="I911" s="2" t="s">
        <v>7603</v>
      </c>
      <c r="J911" s="2"/>
      <c r="K911" s="2" t="s">
        <v>436</v>
      </c>
      <c r="L911" s="2" t="s">
        <v>314</v>
      </c>
      <c r="M911" s="2" t="s">
        <v>2168</v>
      </c>
      <c r="N911" s="2" t="s">
        <v>438</v>
      </c>
      <c r="O911" s="2" t="s">
        <v>289</v>
      </c>
      <c r="P911" s="2" t="s">
        <v>361</v>
      </c>
      <c r="Q911" s="2" t="s">
        <v>7604</v>
      </c>
      <c r="R911" s="2" t="s">
        <v>289</v>
      </c>
      <c r="S911" s="2" t="s">
        <v>361</v>
      </c>
      <c r="T911" s="2" t="s">
        <v>7605</v>
      </c>
      <c r="U911" s="2" t="str">
        <f aca="false">IF(AND(O911=R911,O911&lt;&gt;"UNSURE"),"Agree","Conflict/Unsure")</f>
        <v>Agree</v>
      </c>
      <c r="V911" s="2"/>
      <c r="W911" s="2"/>
      <c r="X911" s="2"/>
      <c r="Y911" s="2" t="n">
        <v>0.109</v>
      </c>
      <c r="Z911" s="2" t="n">
        <v>1717</v>
      </c>
      <c r="AA911" s="2" t="s">
        <v>293</v>
      </c>
      <c r="AB911" s="2"/>
      <c r="AC911" s="2"/>
      <c r="AD911" s="2" t="s">
        <v>289</v>
      </c>
      <c r="AE911" s="2" t="s">
        <v>361</v>
      </c>
      <c r="AF911" s="2" t="s">
        <v>294</v>
      </c>
      <c r="AG911" s="9"/>
      <c r="AH911" s="9"/>
      <c r="AI911" s="9"/>
    </row>
    <row r="912" customFormat="false" ht="15" hidden="false" customHeight="false" outlineLevel="0" collapsed="false">
      <c r="A912" s="2" t="s">
        <v>7606</v>
      </c>
      <c r="B912" s="2" t="n">
        <v>911</v>
      </c>
      <c r="C912" s="2" t="s">
        <v>7371</v>
      </c>
      <c r="D912" s="2" t="s">
        <v>7607</v>
      </c>
      <c r="E912" s="2" t="s">
        <v>7608</v>
      </c>
      <c r="F912" s="2" t="s">
        <v>7609</v>
      </c>
      <c r="G912" s="2" t="s">
        <v>344</v>
      </c>
      <c r="H912" s="2" t="s">
        <v>7610</v>
      </c>
      <c r="I912" s="2" t="s">
        <v>7611</v>
      </c>
      <c r="J912" s="2"/>
      <c r="K912" s="2" t="s">
        <v>1871</v>
      </c>
      <c r="L912" s="2" t="s">
        <v>314</v>
      </c>
      <c r="M912" s="2" t="s">
        <v>371</v>
      </c>
      <c r="N912" s="2" t="s">
        <v>161</v>
      </c>
      <c r="O912" s="2" t="s">
        <v>289</v>
      </c>
      <c r="P912" s="2" t="s">
        <v>361</v>
      </c>
      <c r="Q912" s="2" t="s">
        <v>7612</v>
      </c>
      <c r="R912" s="2" t="s">
        <v>289</v>
      </c>
      <c r="S912" s="2" t="s">
        <v>361</v>
      </c>
      <c r="T912" s="2" t="s">
        <v>7613</v>
      </c>
      <c r="U912" s="2" t="str">
        <f aca="false">IF(AND(O912=R912,O912&lt;&gt;"UNSURE"),"Agree","Conflict/Unsure")</f>
        <v>Agree</v>
      </c>
      <c r="V912" s="2"/>
      <c r="W912" s="2"/>
      <c r="X912" s="2"/>
      <c r="Y912" s="2" t="n">
        <v>0.037</v>
      </c>
      <c r="Z912" s="2" t="n">
        <v>2008</v>
      </c>
      <c r="AA912" s="2" t="s">
        <v>293</v>
      </c>
      <c r="AB912" s="2"/>
      <c r="AC912" s="2"/>
      <c r="AD912" s="2" t="s">
        <v>289</v>
      </c>
      <c r="AE912" s="2" t="s">
        <v>361</v>
      </c>
      <c r="AF912" s="2" t="s">
        <v>294</v>
      </c>
      <c r="AG912" s="9"/>
      <c r="AH912" s="9"/>
      <c r="AI912" s="9"/>
    </row>
    <row r="913" customFormat="false" ht="15" hidden="false" customHeight="false" outlineLevel="0" collapsed="false">
      <c r="A913" s="2" t="s">
        <v>7614</v>
      </c>
      <c r="B913" s="2" t="n">
        <v>912</v>
      </c>
      <c r="C913" s="2" t="s">
        <v>7371</v>
      </c>
      <c r="D913" s="2" t="s">
        <v>7615</v>
      </c>
      <c r="E913" s="2" t="s">
        <v>7616</v>
      </c>
      <c r="F913" s="2" t="s">
        <v>7617</v>
      </c>
      <c r="G913" s="2" t="s">
        <v>344</v>
      </c>
      <c r="H913" s="2" t="s">
        <v>7618</v>
      </c>
      <c r="I913" s="2" t="s">
        <v>7619</v>
      </c>
      <c r="J913" s="2"/>
      <c r="K913" s="2" t="s">
        <v>1871</v>
      </c>
      <c r="L913" s="2" t="s">
        <v>314</v>
      </c>
      <c r="M913" s="2" t="s">
        <v>779</v>
      </c>
      <c r="N913" s="2" t="s">
        <v>161</v>
      </c>
      <c r="O913" s="2" t="s">
        <v>289</v>
      </c>
      <c r="P913" s="2" t="s">
        <v>361</v>
      </c>
      <c r="Q913" s="2" t="s">
        <v>7620</v>
      </c>
      <c r="R913" s="2" t="s">
        <v>289</v>
      </c>
      <c r="S913" s="2" t="s">
        <v>361</v>
      </c>
      <c r="T913" s="2" t="s">
        <v>7621</v>
      </c>
      <c r="U913" s="2" t="str">
        <f aca="false">IF(AND(O913=R913,O913&lt;&gt;"UNSURE"),"Agree","Conflict/Unsure")</f>
        <v>Agree</v>
      </c>
      <c r="V913" s="2"/>
      <c r="W913" s="2"/>
      <c r="X913" s="2"/>
      <c r="Y913" s="2" t="n">
        <v>0.032</v>
      </c>
      <c r="Z913" s="2" t="n">
        <v>2022</v>
      </c>
      <c r="AA913" s="2" t="s">
        <v>293</v>
      </c>
      <c r="AB913" s="2"/>
      <c r="AC913" s="2"/>
      <c r="AD913" s="2" t="s">
        <v>289</v>
      </c>
      <c r="AE913" s="2" t="s">
        <v>361</v>
      </c>
      <c r="AF913" s="2" t="s">
        <v>294</v>
      </c>
      <c r="AG913" s="9"/>
      <c r="AH913" s="9"/>
      <c r="AI913" s="9"/>
    </row>
    <row r="914" customFormat="false" ht="15" hidden="false" customHeight="false" outlineLevel="0" collapsed="false">
      <c r="A914" s="2" t="s">
        <v>7622</v>
      </c>
      <c r="B914" s="2" t="n">
        <v>913</v>
      </c>
      <c r="C914" s="2" t="s">
        <v>7371</v>
      </c>
      <c r="D914" s="2" t="s">
        <v>7623</v>
      </c>
      <c r="E914" s="2" t="s">
        <v>7624</v>
      </c>
      <c r="F914" s="2" t="s">
        <v>7625</v>
      </c>
      <c r="G914" s="2" t="s">
        <v>344</v>
      </c>
      <c r="H914" s="2" t="s">
        <v>1102</v>
      </c>
      <c r="I914" s="2" t="s">
        <v>7626</v>
      </c>
      <c r="J914" s="2"/>
      <c r="K914" s="2" t="s">
        <v>303</v>
      </c>
      <c r="L914" s="2" t="s">
        <v>286</v>
      </c>
      <c r="M914" s="2" t="s">
        <v>7627</v>
      </c>
      <c r="N914" s="2" t="s">
        <v>167</v>
      </c>
      <c r="O914" s="2" t="s">
        <v>289</v>
      </c>
      <c r="P914" s="2" t="s">
        <v>361</v>
      </c>
      <c r="Q914" s="2" t="s">
        <v>7628</v>
      </c>
      <c r="R914" s="2" t="s">
        <v>289</v>
      </c>
      <c r="S914" s="2" t="s">
        <v>361</v>
      </c>
      <c r="T914" s="2" t="s">
        <v>7629</v>
      </c>
      <c r="U914" s="2" t="str">
        <f aca="false">IF(AND(O914=R914,O914&lt;&gt;"UNSURE"),"Agree","Conflict/Unsure")</f>
        <v>Agree</v>
      </c>
      <c r="V914" s="2"/>
      <c r="W914" s="2"/>
      <c r="X914" s="2"/>
      <c r="Y914" s="2" t="n">
        <v>0.178</v>
      </c>
      <c r="Z914" s="2" t="n">
        <v>1356</v>
      </c>
      <c r="AA914" s="2" t="s">
        <v>293</v>
      </c>
      <c r="AB914" s="2"/>
      <c r="AC914" s="2"/>
      <c r="AD914" s="2" t="s">
        <v>289</v>
      </c>
      <c r="AE914" s="2" t="s">
        <v>361</v>
      </c>
      <c r="AF914" s="2" t="s">
        <v>294</v>
      </c>
      <c r="AG914" s="9"/>
      <c r="AH914" s="9"/>
      <c r="AI914" s="9"/>
    </row>
    <row r="915" customFormat="false" ht="15" hidden="false" customHeight="false" outlineLevel="0" collapsed="false">
      <c r="A915" s="2" t="s">
        <v>7630</v>
      </c>
      <c r="B915" s="2" t="n">
        <v>914</v>
      </c>
      <c r="C915" s="2" t="s">
        <v>7371</v>
      </c>
      <c r="D915" s="2" t="s">
        <v>7631</v>
      </c>
      <c r="E915" s="2" t="s">
        <v>7632</v>
      </c>
      <c r="F915" s="2" t="s">
        <v>7633</v>
      </c>
      <c r="G915" s="2" t="s">
        <v>344</v>
      </c>
      <c r="H915" s="2" t="s">
        <v>7634</v>
      </c>
      <c r="I915" s="2" t="s">
        <v>7635</v>
      </c>
      <c r="J915" s="2"/>
      <c r="K915" s="2" t="s">
        <v>436</v>
      </c>
      <c r="L915" s="2" t="s">
        <v>314</v>
      </c>
      <c r="M915" s="2" t="s">
        <v>1723</v>
      </c>
      <c r="N915" s="2" t="s">
        <v>438</v>
      </c>
      <c r="O915" s="2" t="s">
        <v>289</v>
      </c>
      <c r="P915" s="2" t="s">
        <v>361</v>
      </c>
      <c r="Q915" s="2" t="s">
        <v>7636</v>
      </c>
      <c r="R915" s="2" t="s">
        <v>289</v>
      </c>
      <c r="S915" s="2" t="s">
        <v>361</v>
      </c>
      <c r="T915" s="2" t="s">
        <v>7637</v>
      </c>
      <c r="U915" s="2" t="str">
        <f aca="false">IF(AND(O915=R915,O915&lt;&gt;"UNSURE"),"Agree","Conflict/Unsure")</f>
        <v>Agree</v>
      </c>
      <c r="V915" s="2"/>
      <c r="W915" s="2"/>
      <c r="X915" s="2"/>
      <c r="Y915" s="2" t="n">
        <v>0.482</v>
      </c>
      <c r="Z915" s="2" t="n">
        <v>493</v>
      </c>
      <c r="AA915" s="2" t="s">
        <v>293</v>
      </c>
      <c r="AB915" s="2"/>
      <c r="AC915" s="2"/>
      <c r="AD915" s="2" t="s">
        <v>289</v>
      </c>
      <c r="AE915" s="2" t="s">
        <v>361</v>
      </c>
      <c r="AF915" s="2" t="s">
        <v>294</v>
      </c>
      <c r="AG915" s="9"/>
      <c r="AH915" s="9"/>
      <c r="AI915" s="9"/>
    </row>
    <row r="916" customFormat="false" ht="15" hidden="false" customHeight="false" outlineLevel="0" collapsed="false">
      <c r="A916" s="2" t="s">
        <v>7638</v>
      </c>
      <c r="B916" s="2" t="n">
        <v>915</v>
      </c>
      <c r="C916" s="2" t="s">
        <v>7371</v>
      </c>
      <c r="D916" s="2" t="s">
        <v>7639</v>
      </c>
      <c r="E916" s="2" t="s">
        <v>7640</v>
      </c>
      <c r="F916" s="2" t="s">
        <v>7641</v>
      </c>
      <c r="G916" s="2" t="s">
        <v>322</v>
      </c>
      <c r="H916" s="2" t="s">
        <v>849</v>
      </c>
      <c r="I916" s="2" t="s">
        <v>7642</v>
      </c>
      <c r="J916" s="2" t="s">
        <v>7643</v>
      </c>
      <c r="K916" s="2" t="s">
        <v>436</v>
      </c>
      <c r="L916" s="2" t="s">
        <v>286</v>
      </c>
      <c r="M916" s="2" t="s">
        <v>609</v>
      </c>
      <c r="N916" s="2" t="s">
        <v>1292</v>
      </c>
      <c r="O916" s="2" t="s">
        <v>289</v>
      </c>
      <c r="P916" s="2" t="s">
        <v>290</v>
      </c>
      <c r="Q916" s="2" t="s">
        <v>7644</v>
      </c>
      <c r="R916" s="2" t="s">
        <v>289</v>
      </c>
      <c r="S916" s="2" t="s">
        <v>290</v>
      </c>
      <c r="T916" s="2" t="s">
        <v>7645</v>
      </c>
      <c r="U916" s="2" t="str">
        <f aca="false">IF(AND(O916=R916,O916&lt;&gt;"UNSURE"),"Agree","Conflict/Unsure")</f>
        <v>Agree</v>
      </c>
      <c r="V916" s="2"/>
      <c r="W916" s="2"/>
      <c r="X916" s="2"/>
      <c r="Y916" s="2" t="n">
        <v>0.253</v>
      </c>
      <c r="Z916" s="2" t="n">
        <v>1018</v>
      </c>
      <c r="AA916" s="2" t="s">
        <v>293</v>
      </c>
      <c r="AB916" s="2"/>
      <c r="AC916" s="2"/>
      <c r="AD916" s="2" t="s">
        <v>289</v>
      </c>
      <c r="AE916" s="2" t="s">
        <v>290</v>
      </c>
      <c r="AF916" s="2" t="s">
        <v>294</v>
      </c>
      <c r="AG916" s="9"/>
      <c r="AH916" s="9"/>
      <c r="AI916" s="9"/>
    </row>
    <row r="917" customFormat="false" ht="15" hidden="false" customHeight="false" outlineLevel="0" collapsed="false">
      <c r="A917" s="2" t="s">
        <v>7646</v>
      </c>
      <c r="B917" s="2" t="n">
        <v>916</v>
      </c>
      <c r="C917" s="2" t="s">
        <v>7371</v>
      </c>
      <c r="D917" s="2" t="s">
        <v>7647</v>
      </c>
      <c r="E917" s="2" t="s">
        <v>7648</v>
      </c>
      <c r="F917" s="2" t="s">
        <v>7649</v>
      </c>
      <c r="G917" s="2" t="s">
        <v>344</v>
      </c>
      <c r="H917" s="2" t="s">
        <v>6975</v>
      </c>
      <c r="I917" s="2" t="s">
        <v>7650</v>
      </c>
      <c r="J917" s="2" t="s">
        <v>7651</v>
      </c>
      <c r="K917" s="2" t="s">
        <v>303</v>
      </c>
      <c r="L917" s="2" t="s">
        <v>286</v>
      </c>
      <c r="M917" s="2" t="s">
        <v>371</v>
      </c>
      <c r="N917" s="2" t="s">
        <v>304</v>
      </c>
      <c r="O917" s="2" t="s">
        <v>289</v>
      </c>
      <c r="P917" s="2" t="s">
        <v>361</v>
      </c>
      <c r="Q917" s="2" t="s">
        <v>7652</v>
      </c>
      <c r="R917" s="2" t="s">
        <v>289</v>
      </c>
      <c r="S917" s="2" t="s">
        <v>361</v>
      </c>
      <c r="T917" s="2" t="s">
        <v>7653</v>
      </c>
      <c r="U917" s="2" t="str">
        <f aca="false">IF(AND(O917=R917,O917&lt;&gt;"UNSURE"),"Agree","Conflict/Unsure")</f>
        <v>Agree</v>
      </c>
      <c r="V917" s="2"/>
      <c r="W917" s="2"/>
      <c r="X917" s="2"/>
      <c r="Y917" s="2" t="n">
        <v>0.049</v>
      </c>
      <c r="Z917" s="2" t="n">
        <v>1973</v>
      </c>
      <c r="AA917" s="2" t="s">
        <v>293</v>
      </c>
      <c r="AB917" s="2"/>
      <c r="AC917" s="2"/>
      <c r="AD917" s="2" t="s">
        <v>289</v>
      </c>
      <c r="AE917" s="2" t="s">
        <v>361</v>
      </c>
      <c r="AF917" s="2" t="s">
        <v>294</v>
      </c>
      <c r="AG917" s="9"/>
      <c r="AH917" s="9"/>
      <c r="AI917" s="9"/>
    </row>
    <row r="918" customFormat="false" ht="15" hidden="false" customHeight="false" outlineLevel="0" collapsed="false">
      <c r="A918" s="2" t="s">
        <v>7654</v>
      </c>
      <c r="B918" s="2" t="n">
        <v>917</v>
      </c>
      <c r="C918" s="2" t="s">
        <v>7371</v>
      </c>
      <c r="D918" s="2" t="s">
        <v>7655</v>
      </c>
      <c r="E918" s="2" t="s">
        <v>7656</v>
      </c>
      <c r="F918" s="2" t="s">
        <v>7657</v>
      </c>
      <c r="G918" s="2" t="s">
        <v>344</v>
      </c>
      <c r="H918" s="2" t="s">
        <v>465</v>
      </c>
      <c r="I918" s="2" t="s">
        <v>7658</v>
      </c>
      <c r="J918" s="2" t="s">
        <v>7659</v>
      </c>
      <c r="K918" s="2" t="s">
        <v>448</v>
      </c>
      <c r="L918" s="2" t="s">
        <v>286</v>
      </c>
      <c r="M918" s="2" t="s">
        <v>7660</v>
      </c>
      <c r="N918" s="2" t="s">
        <v>578</v>
      </c>
      <c r="O918" s="2" t="s">
        <v>289</v>
      </c>
      <c r="P918" s="2" t="s">
        <v>290</v>
      </c>
      <c r="Q918" s="2" t="s">
        <v>7661</v>
      </c>
      <c r="R918" s="2" t="s">
        <v>289</v>
      </c>
      <c r="S918" s="2" t="s">
        <v>290</v>
      </c>
      <c r="T918" s="2" t="s">
        <v>7661</v>
      </c>
      <c r="U918" s="2" t="str">
        <f aca="false">IF(AND(O918=R918,O918&lt;&gt;"UNSURE"),"Agree","Conflict/Unsure")</f>
        <v>Agree</v>
      </c>
      <c r="V918" s="2"/>
      <c r="W918" s="2"/>
      <c r="X918" s="2"/>
      <c r="Y918" s="2" t="n">
        <v>0.051</v>
      </c>
      <c r="Z918" s="2" t="n">
        <v>1966</v>
      </c>
      <c r="AA918" s="2" t="s">
        <v>293</v>
      </c>
      <c r="AB918" s="2"/>
      <c r="AC918" s="2"/>
      <c r="AD918" s="2" t="s">
        <v>289</v>
      </c>
      <c r="AE918" s="2" t="s">
        <v>290</v>
      </c>
      <c r="AF918" s="2" t="s">
        <v>294</v>
      </c>
      <c r="AG918" s="9"/>
      <c r="AH918" s="9"/>
      <c r="AI918" s="9"/>
    </row>
    <row r="919" customFormat="false" ht="15" hidden="false" customHeight="false" outlineLevel="0" collapsed="false">
      <c r="A919" s="2" t="s">
        <v>7662</v>
      </c>
      <c r="B919" s="2" t="n">
        <v>918</v>
      </c>
      <c r="C919" s="2" t="s">
        <v>7371</v>
      </c>
      <c r="D919" s="2" t="s">
        <v>7663</v>
      </c>
      <c r="E919" s="2" t="s">
        <v>7664</v>
      </c>
      <c r="F919" s="2" t="s">
        <v>7665</v>
      </c>
      <c r="G919" s="2" t="s">
        <v>281</v>
      </c>
      <c r="H919" s="2" t="s">
        <v>7666</v>
      </c>
      <c r="I919" s="2" t="s">
        <v>7667</v>
      </c>
      <c r="J919" s="2"/>
      <c r="K919" s="2" t="s">
        <v>303</v>
      </c>
      <c r="L919" s="2" t="s">
        <v>314</v>
      </c>
      <c r="M919" s="2" t="s">
        <v>1811</v>
      </c>
      <c r="N919" s="2" t="s">
        <v>506</v>
      </c>
      <c r="O919" s="2" t="s">
        <v>289</v>
      </c>
      <c r="P919" s="2" t="s">
        <v>361</v>
      </c>
      <c r="Q919" s="2" t="s">
        <v>7668</v>
      </c>
      <c r="R919" s="2" t="s">
        <v>289</v>
      </c>
      <c r="S919" s="2" t="s">
        <v>361</v>
      </c>
      <c r="T919" s="2" t="s">
        <v>7669</v>
      </c>
      <c r="U919" s="2" t="str">
        <f aca="false">IF(AND(O919=R919,O919&lt;&gt;"UNSURE"),"Agree","Conflict/Unsure")</f>
        <v>Agree</v>
      </c>
      <c r="V919" s="2"/>
      <c r="W919" s="2"/>
      <c r="X919" s="2"/>
      <c r="Y919" s="2" t="n">
        <v>0.482</v>
      </c>
      <c r="Z919" s="2" t="n">
        <v>492</v>
      </c>
      <c r="AA919" s="2" t="s">
        <v>293</v>
      </c>
      <c r="AB919" s="2"/>
      <c r="AC919" s="2"/>
      <c r="AD919" s="2" t="s">
        <v>289</v>
      </c>
      <c r="AE919" s="2" t="s">
        <v>361</v>
      </c>
      <c r="AF919" s="2" t="s">
        <v>294</v>
      </c>
      <c r="AG919" s="9"/>
      <c r="AH919" s="9"/>
      <c r="AI919" s="9"/>
    </row>
    <row r="920" customFormat="false" ht="15" hidden="false" customHeight="false" outlineLevel="0" collapsed="false">
      <c r="A920" s="2" t="s">
        <v>7670</v>
      </c>
      <c r="B920" s="2" t="n">
        <v>919</v>
      </c>
      <c r="C920" s="2" t="s">
        <v>7371</v>
      </c>
      <c r="D920" s="2" t="s">
        <v>7671</v>
      </c>
      <c r="E920" s="2" t="s">
        <v>7672</v>
      </c>
      <c r="F920" s="2" t="s">
        <v>7673</v>
      </c>
      <c r="G920" s="2" t="s">
        <v>344</v>
      </c>
      <c r="H920" s="2" t="s">
        <v>7674</v>
      </c>
      <c r="I920" s="2" t="s">
        <v>7675</v>
      </c>
      <c r="J920" s="2"/>
      <c r="K920" s="2" t="s">
        <v>303</v>
      </c>
      <c r="L920" s="2" t="s">
        <v>314</v>
      </c>
      <c r="M920" s="2" t="s">
        <v>468</v>
      </c>
      <c r="N920" s="2" t="s">
        <v>780</v>
      </c>
      <c r="O920" s="2" t="s">
        <v>289</v>
      </c>
      <c r="P920" s="2" t="s">
        <v>361</v>
      </c>
      <c r="Q920" s="2" t="s">
        <v>7676</v>
      </c>
      <c r="R920" s="2" t="s">
        <v>289</v>
      </c>
      <c r="S920" s="2" t="s">
        <v>361</v>
      </c>
      <c r="T920" s="2" t="s">
        <v>7677</v>
      </c>
      <c r="U920" s="2" t="str">
        <f aca="false">IF(AND(O920=R920,O920&lt;&gt;"UNSURE"),"Agree","Conflict/Unsure")</f>
        <v>Agree</v>
      </c>
      <c r="V920" s="2"/>
      <c r="W920" s="2"/>
      <c r="X920" s="2"/>
      <c r="Y920" s="2" t="n">
        <v>0.027</v>
      </c>
      <c r="Z920" s="2" t="n">
        <v>2037</v>
      </c>
      <c r="AA920" s="2" t="s">
        <v>293</v>
      </c>
      <c r="AB920" s="2"/>
      <c r="AC920" s="2"/>
      <c r="AD920" s="2" t="s">
        <v>289</v>
      </c>
      <c r="AE920" s="2" t="s">
        <v>361</v>
      </c>
      <c r="AF920" s="2" t="s">
        <v>294</v>
      </c>
      <c r="AG920" s="9"/>
      <c r="AH920" s="9"/>
      <c r="AI920" s="9"/>
    </row>
    <row r="921" customFormat="false" ht="15" hidden="false" customHeight="false" outlineLevel="0" collapsed="false">
      <c r="A921" s="2" t="s">
        <v>7678</v>
      </c>
      <c r="B921" s="2" t="n">
        <v>920</v>
      </c>
      <c r="C921" s="2" t="s">
        <v>7371</v>
      </c>
      <c r="D921" s="2" t="s">
        <v>7679</v>
      </c>
      <c r="E921" s="2" t="s">
        <v>7680</v>
      </c>
      <c r="F921" s="2" t="s">
        <v>7681</v>
      </c>
      <c r="G921" s="2" t="s">
        <v>322</v>
      </c>
      <c r="H921" s="2" t="s">
        <v>423</v>
      </c>
      <c r="I921" s="2" t="s">
        <v>7682</v>
      </c>
      <c r="J921" s="2" t="s">
        <v>7683</v>
      </c>
      <c r="K921" s="2" t="s">
        <v>303</v>
      </c>
      <c r="L921" s="2" t="s">
        <v>286</v>
      </c>
      <c r="M921" s="2" t="s">
        <v>287</v>
      </c>
      <c r="N921" s="2" t="s">
        <v>578</v>
      </c>
      <c r="O921" s="2" t="s">
        <v>289</v>
      </c>
      <c r="P921" s="2" t="s">
        <v>305</v>
      </c>
      <c r="Q921" s="2" t="s">
        <v>7684</v>
      </c>
      <c r="R921" s="2" t="s">
        <v>289</v>
      </c>
      <c r="S921" s="2" t="s">
        <v>305</v>
      </c>
      <c r="T921" s="2" t="s">
        <v>7685</v>
      </c>
      <c r="U921" s="2" t="str">
        <f aca="false">IF(AND(O921=R921,O921&lt;&gt;"UNSURE"),"Agree","Conflict/Unsure")</f>
        <v>Agree</v>
      </c>
      <c r="V921" s="2"/>
      <c r="W921" s="2"/>
      <c r="X921" s="2"/>
      <c r="Y921" s="2" t="n">
        <v>0.064</v>
      </c>
      <c r="Z921" s="2" t="n">
        <v>1922</v>
      </c>
      <c r="AA921" s="2" t="s">
        <v>293</v>
      </c>
      <c r="AB921" s="2"/>
      <c r="AC921" s="2"/>
      <c r="AD921" s="2" t="s">
        <v>289</v>
      </c>
      <c r="AE921" s="2" t="s">
        <v>305</v>
      </c>
      <c r="AF921" s="2" t="s">
        <v>294</v>
      </c>
      <c r="AG921" s="9"/>
      <c r="AH921" s="9"/>
      <c r="AI921" s="9"/>
    </row>
    <row r="922" customFormat="false" ht="15" hidden="false" customHeight="false" outlineLevel="0" collapsed="false">
      <c r="A922" s="2" t="s">
        <v>7686</v>
      </c>
      <c r="B922" s="2" t="n">
        <v>921</v>
      </c>
      <c r="C922" s="2" t="s">
        <v>7371</v>
      </c>
      <c r="D922" s="2" t="s">
        <v>7687</v>
      </c>
      <c r="E922" s="2"/>
      <c r="F922" s="2"/>
      <c r="G922" s="2" t="s">
        <v>322</v>
      </c>
      <c r="H922" s="2" t="s">
        <v>1196</v>
      </c>
      <c r="I922" s="2" t="s">
        <v>7688</v>
      </c>
      <c r="J922" s="2"/>
      <c r="K922" s="2" t="s">
        <v>303</v>
      </c>
      <c r="L922" s="2" t="s">
        <v>314</v>
      </c>
      <c r="M922" s="2" t="s">
        <v>358</v>
      </c>
      <c r="N922" s="2" t="s">
        <v>161</v>
      </c>
      <c r="O922" s="2" t="s">
        <v>1198</v>
      </c>
      <c r="P922" s="2" t="s">
        <v>351</v>
      </c>
      <c r="Q922" s="2" t="s">
        <v>7689</v>
      </c>
      <c r="R922" s="2" t="s">
        <v>289</v>
      </c>
      <c r="S922" s="2" t="s">
        <v>290</v>
      </c>
      <c r="T922" s="2" t="s">
        <v>7690</v>
      </c>
      <c r="U922" s="2" t="str">
        <f aca="false">IF(AND(O922=R922,O922&lt;&gt;"UNSURE"),"Agree","Conflict/Unsure")</f>
        <v>Conflict/Unsure</v>
      </c>
      <c r="V922" s="2" t="s">
        <v>289</v>
      </c>
      <c r="W922" s="2" t="s">
        <v>290</v>
      </c>
      <c r="X922" s="2" t="s">
        <v>7691</v>
      </c>
      <c r="Y922" s="2" t="n">
        <v>0.507</v>
      </c>
      <c r="Z922" s="2" t="n">
        <v>462</v>
      </c>
      <c r="AA922" s="2" t="s">
        <v>293</v>
      </c>
      <c r="AB922" s="2"/>
      <c r="AC922" s="2"/>
      <c r="AD922" s="2" t="s">
        <v>289</v>
      </c>
      <c r="AE922" s="2" t="s">
        <v>290</v>
      </c>
      <c r="AF922" s="2" t="s">
        <v>1202</v>
      </c>
      <c r="AG922" s="9"/>
      <c r="AH922" s="9"/>
      <c r="AI922" s="9"/>
    </row>
    <row r="923" customFormat="false" ht="15" hidden="false" customHeight="false" outlineLevel="0" collapsed="false">
      <c r="A923" s="2" t="s">
        <v>7692</v>
      </c>
      <c r="B923" s="2" t="n">
        <v>922</v>
      </c>
      <c r="C923" s="2" t="s">
        <v>7371</v>
      </c>
      <c r="D923" s="2" t="s">
        <v>7693</v>
      </c>
      <c r="E923" s="2" t="s">
        <v>7694</v>
      </c>
      <c r="F923" s="2" t="s">
        <v>7695</v>
      </c>
      <c r="G923" s="2" t="s">
        <v>344</v>
      </c>
      <c r="H923" s="2" t="s">
        <v>323</v>
      </c>
      <c r="I923" s="2" t="s">
        <v>7696</v>
      </c>
      <c r="J923" s="2"/>
      <c r="K923" s="2" t="s">
        <v>325</v>
      </c>
      <c r="L923" s="2" t="s">
        <v>314</v>
      </c>
      <c r="M923" s="2" t="s">
        <v>2088</v>
      </c>
      <c r="N923" s="2" t="s">
        <v>196</v>
      </c>
      <c r="O923" s="2" t="s">
        <v>350</v>
      </c>
      <c r="P923" s="2" t="s">
        <v>351</v>
      </c>
      <c r="Q923" s="2" t="s">
        <v>7697</v>
      </c>
      <c r="R923" s="2" t="s">
        <v>350</v>
      </c>
      <c r="S923" s="2" t="s">
        <v>351</v>
      </c>
      <c r="T923" s="2" t="s">
        <v>7698</v>
      </c>
      <c r="U923" s="2" t="str">
        <f aca="false">IF(AND(O923=R923,O923&lt;&gt;"UNSURE"),"Agree","Conflict/Unsure")</f>
        <v>Agree</v>
      </c>
      <c r="V923" s="2"/>
      <c r="W923" s="2"/>
      <c r="X923" s="2"/>
      <c r="Y923" s="2" t="n">
        <v>0.924</v>
      </c>
      <c r="Z923" s="2" t="n">
        <v>137</v>
      </c>
      <c r="AA923" s="2" t="s">
        <v>293</v>
      </c>
      <c r="AB923" s="2"/>
      <c r="AC923" s="2"/>
      <c r="AD923" s="2" t="s">
        <v>350</v>
      </c>
      <c r="AE923" s="2" t="s">
        <v>351</v>
      </c>
      <c r="AF923" s="2" t="s">
        <v>294</v>
      </c>
      <c r="AG923" s="9"/>
      <c r="AH923" s="9"/>
      <c r="AI923" s="9"/>
    </row>
    <row r="924" customFormat="false" ht="15" hidden="false" customHeight="false" outlineLevel="0" collapsed="false">
      <c r="A924" s="2" t="s">
        <v>7699</v>
      </c>
      <c r="B924" s="2" t="n">
        <v>923</v>
      </c>
      <c r="C924" s="2" t="s">
        <v>7371</v>
      </c>
      <c r="D924" s="2" t="s">
        <v>7700</v>
      </c>
      <c r="E924" s="2" t="s">
        <v>7701</v>
      </c>
      <c r="F924" s="2" t="s">
        <v>7702</v>
      </c>
      <c r="G924" s="2" t="s">
        <v>322</v>
      </c>
      <c r="H924" s="2" t="s">
        <v>7703</v>
      </c>
      <c r="I924" s="2" t="s">
        <v>7704</v>
      </c>
      <c r="J924" s="2"/>
      <c r="K924" s="2" t="s">
        <v>436</v>
      </c>
      <c r="L924" s="2" t="s">
        <v>314</v>
      </c>
      <c r="M924" s="2" t="s">
        <v>468</v>
      </c>
      <c r="N924" s="2" t="s">
        <v>438</v>
      </c>
      <c r="O924" s="2" t="s">
        <v>289</v>
      </c>
      <c r="P924" s="2" t="s">
        <v>290</v>
      </c>
      <c r="Q924" s="2" t="s">
        <v>7705</v>
      </c>
      <c r="R924" s="2" t="s">
        <v>289</v>
      </c>
      <c r="S924" s="2" t="s">
        <v>290</v>
      </c>
      <c r="T924" s="2" t="s">
        <v>2917</v>
      </c>
      <c r="U924" s="2" t="str">
        <f aca="false">IF(AND(O924=R924,O924&lt;&gt;"UNSURE"),"Agree","Conflict/Unsure")</f>
        <v>Agree</v>
      </c>
      <c r="V924" s="2"/>
      <c r="W924" s="2"/>
      <c r="X924" s="2"/>
      <c r="Y924" s="2" t="n">
        <v>0.128</v>
      </c>
      <c r="Z924" s="2" t="n">
        <v>1616</v>
      </c>
      <c r="AA924" s="2" t="s">
        <v>293</v>
      </c>
      <c r="AB924" s="2"/>
      <c r="AC924" s="2"/>
      <c r="AD924" s="2" t="s">
        <v>289</v>
      </c>
      <c r="AE924" s="2" t="s">
        <v>290</v>
      </c>
      <c r="AF924" s="2" t="s">
        <v>294</v>
      </c>
      <c r="AG924" s="9"/>
      <c r="AH924" s="9"/>
      <c r="AI924" s="9"/>
    </row>
    <row r="925" customFormat="false" ht="15" hidden="false" customHeight="false" outlineLevel="0" collapsed="false">
      <c r="A925" s="2" t="s">
        <v>7706</v>
      </c>
      <c r="B925" s="2" t="n">
        <v>924</v>
      </c>
      <c r="C925" s="2" t="s">
        <v>7371</v>
      </c>
      <c r="D925" s="2" t="s">
        <v>7707</v>
      </c>
      <c r="E925" s="2" t="s">
        <v>7708</v>
      </c>
      <c r="F925" s="2" t="s">
        <v>7709</v>
      </c>
      <c r="G925" s="2" t="s">
        <v>344</v>
      </c>
      <c r="H925" s="2" t="s">
        <v>323</v>
      </c>
      <c r="I925" s="2" t="s">
        <v>7710</v>
      </c>
      <c r="J925" s="2"/>
      <c r="K925" s="2" t="s">
        <v>325</v>
      </c>
      <c r="L925" s="2" t="s">
        <v>314</v>
      </c>
      <c r="M925" s="2" t="s">
        <v>779</v>
      </c>
      <c r="N925" s="2" t="s">
        <v>196</v>
      </c>
      <c r="O925" s="2" t="s">
        <v>350</v>
      </c>
      <c r="P925" s="2" t="s">
        <v>351</v>
      </c>
      <c r="Q925" s="2" t="s">
        <v>7711</v>
      </c>
      <c r="R925" s="2" t="s">
        <v>350</v>
      </c>
      <c r="S925" s="2" t="s">
        <v>351</v>
      </c>
      <c r="T925" s="2" t="s">
        <v>7712</v>
      </c>
      <c r="U925" s="2" t="str">
        <f aca="false">IF(AND(O925=R925,O925&lt;&gt;"UNSURE"),"Agree","Conflict/Unsure")</f>
        <v>Agree</v>
      </c>
      <c r="V925" s="2"/>
      <c r="W925" s="2"/>
      <c r="X925" s="2"/>
      <c r="Y925" s="2" t="n">
        <v>1.172</v>
      </c>
      <c r="Z925" s="2" t="n">
        <v>18</v>
      </c>
      <c r="AA925" s="2" t="s">
        <v>293</v>
      </c>
      <c r="AB925" s="2"/>
      <c r="AC925" s="2"/>
      <c r="AD925" s="2" t="s">
        <v>350</v>
      </c>
      <c r="AE925" s="2" t="s">
        <v>351</v>
      </c>
      <c r="AF925" s="2" t="s">
        <v>294</v>
      </c>
      <c r="AG925" s="9"/>
      <c r="AH925" s="9"/>
      <c r="AI925" s="9"/>
    </row>
    <row r="926" customFormat="false" ht="15" hidden="false" customHeight="false" outlineLevel="0" collapsed="false">
      <c r="A926" s="2" t="s">
        <v>7713</v>
      </c>
      <c r="B926" s="2" t="n">
        <v>925</v>
      </c>
      <c r="C926" s="2" t="s">
        <v>7371</v>
      </c>
      <c r="D926" s="2" t="s">
        <v>7714</v>
      </c>
      <c r="E926" s="2" t="s">
        <v>7715</v>
      </c>
      <c r="F926" s="2" t="s">
        <v>7716</v>
      </c>
      <c r="G926" s="2" t="s">
        <v>344</v>
      </c>
      <c r="H926" s="2" t="s">
        <v>345</v>
      </c>
      <c r="I926" s="2" t="s">
        <v>7717</v>
      </c>
      <c r="J926" s="2" t="s">
        <v>7718</v>
      </c>
      <c r="K926" s="2" t="s">
        <v>303</v>
      </c>
      <c r="L926" s="2" t="s">
        <v>286</v>
      </c>
      <c r="M926" s="2" t="s">
        <v>713</v>
      </c>
      <c r="N926" s="2" t="s">
        <v>304</v>
      </c>
      <c r="O926" s="2" t="s">
        <v>289</v>
      </c>
      <c r="P926" s="2" t="s">
        <v>305</v>
      </c>
      <c r="Q926" s="2" t="s">
        <v>7719</v>
      </c>
      <c r="R926" s="2" t="s">
        <v>289</v>
      </c>
      <c r="S926" s="2" t="s">
        <v>305</v>
      </c>
      <c r="T926" s="2" t="s">
        <v>7720</v>
      </c>
      <c r="U926" s="2" t="str">
        <f aca="false">IF(AND(O926=R926,O926&lt;&gt;"UNSURE"),"Agree","Conflict/Unsure")</f>
        <v>Agree</v>
      </c>
      <c r="V926" s="2"/>
      <c r="W926" s="2"/>
      <c r="X926" s="2"/>
      <c r="Y926" s="2" t="n">
        <v>-0.014</v>
      </c>
      <c r="Z926" s="2" t="n">
        <v>2110</v>
      </c>
      <c r="AA926" s="2" t="s">
        <v>293</v>
      </c>
      <c r="AB926" s="2"/>
      <c r="AC926" s="2"/>
      <c r="AD926" s="2" t="s">
        <v>289</v>
      </c>
      <c r="AE926" s="2" t="s">
        <v>305</v>
      </c>
      <c r="AF926" s="2" t="s">
        <v>294</v>
      </c>
      <c r="AG926" s="9"/>
      <c r="AH926" s="9"/>
      <c r="AI926" s="9"/>
    </row>
    <row r="927" customFormat="false" ht="15" hidden="false" customHeight="false" outlineLevel="0" collapsed="false">
      <c r="A927" s="2" t="s">
        <v>7721</v>
      </c>
      <c r="B927" s="2" t="n">
        <v>926</v>
      </c>
      <c r="C927" s="2" t="s">
        <v>7371</v>
      </c>
      <c r="D927" s="2" t="s">
        <v>7722</v>
      </c>
      <c r="E927" s="2" t="s">
        <v>7723</v>
      </c>
      <c r="F927" s="2" t="s">
        <v>7724</v>
      </c>
      <c r="G927" s="2" t="s">
        <v>333</v>
      </c>
      <c r="H927" s="2" t="s">
        <v>7725</v>
      </c>
      <c r="I927" s="2" t="s">
        <v>7726</v>
      </c>
      <c r="J927" s="2"/>
      <c r="K927" s="2" t="s">
        <v>436</v>
      </c>
      <c r="L927" s="2" t="s">
        <v>314</v>
      </c>
      <c r="M927" s="2" t="s">
        <v>348</v>
      </c>
      <c r="N927" s="2" t="s">
        <v>161</v>
      </c>
      <c r="O927" s="2" t="s">
        <v>289</v>
      </c>
      <c r="P927" s="2" t="s">
        <v>305</v>
      </c>
      <c r="Q927" s="2" t="s">
        <v>7727</v>
      </c>
      <c r="R927" s="2" t="s">
        <v>289</v>
      </c>
      <c r="S927" s="2" t="s">
        <v>305</v>
      </c>
      <c r="T927" s="2" t="s">
        <v>7728</v>
      </c>
      <c r="U927" s="2" t="str">
        <f aca="false">IF(AND(O927=R927,O927&lt;&gt;"UNSURE"),"Agree","Conflict/Unsure")</f>
        <v>Agree</v>
      </c>
      <c r="V927" s="2"/>
      <c r="W927" s="2"/>
      <c r="X927" s="2"/>
      <c r="Y927" s="2" t="n">
        <v>0.4</v>
      </c>
      <c r="Z927" s="2" t="n">
        <v>630</v>
      </c>
      <c r="AA927" s="2" t="s">
        <v>293</v>
      </c>
      <c r="AB927" s="2"/>
      <c r="AC927" s="2"/>
      <c r="AD927" s="2" t="s">
        <v>289</v>
      </c>
      <c r="AE927" s="2" t="s">
        <v>305</v>
      </c>
      <c r="AF927" s="2" t="s">
        <v>294</v>
      </c>
      <c r="AG927" s="9"/>
      <c r="AH927" s="9"/>
      <c r="AI927" s="9"/>
    </row>
    <row r="928" customFormat="false" ht="15" hidden="false" customHeight="false" outlineLevel="0" collapsed="false">
      <c r="A928" s="2" t="s">
        <v>7729</v>
      </c>
      <c r="B928" s="2" t="n">
        <v>927</v>
      </c>
      <c r="C928" s="2" t="s">
        <v>7371</v>
      </c>
      <c r="D928" s="2" t="s">
        <v>7730</v>
      </c>
      <c r="E928" s="2" t="s">
        <v>7731</v>
      </c>
      <c r="F928" s="2" t="s">
        <v>7732</v>
      </c>
      <c r="G928" s="2" t="s">
        <v>344</v>
      </c>
      <c r="H928" s="2" t="s">
        <v>282</v>
      </c>
      <c r="I928" s="2" t="s">
        <v>7733</v>
      </c>
      <c r="J928" s="2" t="s">
        <v>7734</v>
      </c>
      <c r="K928" s="2" t="s">
        <v>303</v>
      </c>
      <c r="L928" s="2" t="s">
        <v>286</v>
      </c>
      <c r="M928" s="2" t="s">
        <v>1268</v>
      </c>
      <c r="N928" s="2" t="s">
        <v>304</v>
      </c>
      <c r="O928" s="2" t="s">
        <v>289</v>
      </c>
      <c r="P928" s="2" t="s">
        <v>361</v>
      </c>
      <c r="Q928" s="2" t="s">
        <v>7735</v>
      </c>
      <c r="R928" s="2" t="s">
        <v>289</v>
      </c>
      <c r="S928" s="2" t="s">
        <v>361</v>
      </c>
      <c r="T928" s="2" t="s">
        <v>7735</v>
      </c>
      <c r="U928" s="2" t="str">
        <f aca="false">IF(AND(O928=R928,O928&lt;&gt;"UNSURE"),"Agree","Conflict/Unsure")</f>
        <v>Agree</v>
      </c>
      <c r="V928" s="2"/>
      <c r="W928" s="2"/>
      <c r="X928" s="2"/>
      <c r="Y928" s="2" t="n">
        <v>0.579</v>
      </c>
      <c r="Z928" s="2" t="n">
        <v>394</v>
      </c>
      <c r="AA928" s="2" t="s">
        <v>771</v>
      </c>
      <c r="AB928" s="2" t="s">
        <v>289</v>
      </c>
      <c r="AC928" s="2" t="s">
        <v>7736</v>
      </c>
      <c r="AD928" s="2" t="s">
        <v>289</v>
      </c>
      <c r="AE928" s="2" t="s">
        <v>361</v>
      </c>
      <c r="AF928" s="2" t="s">
        <v>294</v>
      </c>
      <c r="AG928" s="9"/>
      <c r="AH928" s="9"/>
      <c r="AI928" s="9"/>
    </row>
    <row r="929" customFormat="false" ht="15" hidden="false" customHeight="false" outlineLevel="0" collapsed="false">
      <c r="A929" s="2" t="s">
        <v>7737</v>
      </c>
      <c r="B929" s="2" t="n">
        <v>928</v>
      </c>
      <c r="C929" s="2" t="s">
        <v>7371</v>
      </c>
      <c r="D929" s="2" t="s">
        <v>7738</v>
      </c>
      <c r="E929" s="2" t="s">
        <v>7739</v>
      </c>
      <c r="F929" s="2" t="s">
        <v>7740</v>
      </c>
      <c r="G929" s="2" t="s">
        <v>344</v>
      </c>
      <c r="H929" s="2" t="s">
        <v>2216</v>
      </c>
      <c r="I929" s="2" t="s">
        <v>7741</v>
      </c>
      <c r="J929" s="2" t="s">
        <v>7742</v>
      </c>
      <c r="K929" s="2" t="s">
        <v>303</v>
      </c>
      <c r="L929" s="2" t="s">
        <v>286</v>
      </c>
      <c r="M929" s="2" t="s">
        <v>449</v>
      </c>
      <c r="N929" s="2" t="s">
        <v>152</v>
      </c>
      <c r="O929" s="2" t="s">
        <v>350</v>
      </c>
      <c r="P929" s="2" t="s">
        <v>351</v>
      </c>
      <c r="Q929" s="2" t="s">
        <v>7743</v>
      </c>
      <c r="R929" s="2" t="s">
        <v>350</v>
      </c>
      <c r="S929" s="2" t="s">
        <v>351</v>
      </c>
      <c r="T929" s="2" t="s">
        <v>7744</v>
      </c>
      <c r="U929" s="2" t="str">
        <f aca="false">IF(AND(O929=R929,O929&lt;&gt;"UNSURE"),"Agree","Conflict/Unsure")</f>
        <v>Agree</v>
      </c>
      <c r="V929" s="2"/>
      <c r="W929" s="2"/>
      <c r="X929" s="2"/>
      <c r="Y929" s="2" t="n">
        <v>1.144</v>
      </c>
      <c r="Z929" s="2" t="n">
        <v>26</v>
      </c>
      <c r="AA929" s="2" t="s">
        <v>293</v>
      </c>
      <c r="AB929" s="2"/>
      <c r="AC929" s="2"/>
      <c r="AD929" s="2" t="s">
        <v>350</v>
      </c>
      <c r="AE929" s="2" t="s">
        <v>351</v>
      </c>
      <c r="AF929" s="2" t="s">
        <v>294</v>
      </c>
      <c r="AG929" s="9"/>
      <c r="AH929" s="9"/>
      <c r="AI929" s="9"/>
    </row>
    <row r="930" customFormat="false" ht="15" hidden="false" customHeight="false" outlineLevel="0" collapsed="false">
      <c r="A930" s="2" t="s">
        <v>7745</v>
      </c>
      <c r="B930" s="2" t="n">
        <v>929</v>
      </c>
      <c r="C930" s="2" t="s">
        <v>7371</v>
      </c>
      <c r="D930" s="2" t="s">
        <v>7746</v>
      </c>
      <c r="E930" s="2" t="s">
        <v>7747</v>
      </c>
      <c r="F930" s="2" t="s">
        <v>7748</v>
      </c>
      <c r="G930" s="2" t="s">
        <v>344</v>
      </c>
      <c r="H930" s="2" t="s">
        <v>7749</v>
      </c>
      <c r="I930" s="2" t="s">
        <v>7750</v>
      </c>
      <c r="J930" s="2" t="s">
        <v>7751</v>
      </c>
      <c r="K930" s="2" t="s">
        <v>303</v>
      </c>
      <c r="L930" s="2" t="s">
        <v>286</v>
      </c>
      <c r="M930" s="2" t="s">
        <v>287</v>
      </c>
      <c r="N930" s="2" t="s">
        <v>304</v>
      </c>
      <c r="O930" s="2" t="s">
        <v>289</v>
      </c>
      <c r="P930" s="2" t="s">
        <v>392</v>
      </c>
      <c r="Q930" s="2" t="s">
        <v>7752</v>
      </c>
      <c r="R930" s="2" t="s">
        <v>289</v>
      </c>
      <c r="S930" s="2" t="s">
        <v>305</v>
      </c>
      <c r="T930" s="2" t="s">
        <v>7753</v>
      </c>
      <c r="U930" s="2" t="str">
        <f aca="false">IF(AND(O930=R930,O930&lt;&gt;"UNSURE"),"Agree","Conflict/Unsure")</f>
        <v>Agree</v>
      </c>
      <c r="V930" s="2"/>
      <c r="W930" s="2"/>
      <c r="X930" s="2"/>
      <c r="Y930" s="2" t="n">
        <v>0.126</v>
      </c>
      <c r="Z930" s="2" t="n">
        <v>1629</v>
      </c>
      <c r="AA930" s="2" t="s">
        <v>293</v>
      </c>
      <c r="AB930" s="2"/>
      <c r="AC930" s="2"/>
      <c r="AD930" s="2" t="s">
        <v>289</v>
      </c>
      <c r="AE930" s="2" t="s">
        <v>392</v>
      </c>
      <c r="AF930" s="2" t="s">
        <v>294</v>
      </c>
      <c r="AG930" s="9"/>
      <c r="AH930" s="9"/>
      <c r="AI930" s="9"/>
    </row>
    <row r="931" customFormat="false" ht="15" hidden="false" customHeight="false" outlineLevel="0" collapsed="false">
      <c r="A931" s="2" t="s">
        <v>7754</v>
      </c>
      <c r="B931" s="2" t="n">
        <v>930</v>
      </c>
      <c r="C931" s="2" t="s">
        <v>7371</v>
      </c>
      <c r="D931" s="2" t="s">
        <v>7755</v>
      </c>
      <c r="E931" s="2" t="s">
        <v>7756</v>
      </c>
      <c r="F931" s="2" t="s">
        <v>7757</v>
      </c>
      <c r="G931" s="2" t="s">
        <v>281</v>
      </c>
      <c r="H931" s="2" t="s">
        <v>898</v>
      </c>
      <c r="I931" s="2" t="s">
        <v>7758</v>
      </c>
      <c r="J931" s="2" t="s">
        <v>7759</v>
      </c>
      <c r="K931" s="2" t="s">
        <v>303</v>
      </c>
      <c r="L931" s="2" t="s">
        <v>286</v>
      </c>
      <c r="M931" s="2" t="s">
        <v>468</v>
      </c>
      <c r="N931" s="2" t="s">
        <v>304</v>
      </c>
      <c r="O931" s="2" t="s">
        <v>289</v>
      </c>
      <c r="P931" s="2" t="s">
        <v>361</v>
      </c>
      <c r="Q931" s="2" t="s">
        <v>7760</v>
      </c>
      <c r="R931" s="2" t="s">
        <v>289</v>
      </c>
      <c r="S931" s="2" t="s">
        <v>361</v>
      </c>
      <c r="T931" s="2" t="s">
        <v>7760</v>
      </c>
      <c r="U931" s="2" t="str">
        <f aca="false">IF(AND(O931=R931,O931&lt;&gt;"UNSURE"),"Agree","Conflict/Unsure")</f>
        <v>Agree</v>
      </c>
      <c r="V931" s="2"/>
      <c r="W931" s="2"/>
      <c r="X931" s="2"/>
      <c r="Y931" s="2" t="n">
        <v>0.225</v>
      </c>
      <c r="Z931" s="2" t="n">
        <v>1145</v>
      </c>
      <c r="AA931" s="2" t="s">
        <v>293</v>
      </c>
      <c r="AB931" s="2"/>
      <c r="AC931" s="2"/>
      <c r="AD931" s="2" t="s">
        <v>289</v>
      </c>
      <c r="AE931" s="2" t="s">
        <v>361</v>
      </c>
      <c r="AF931" s="2" t="s">
        <v>294</v>
      </c>
      <c r="AG931" s="9"/>
      <c r="AH931" s="9"/>
      <c r="AI931" s="9"/>
    </row>
    <row r="932" customFormat="false" ht="15" hidden="false" customHeight="false" outlineLevel="0" collapsed="false">
      <c r="A932" s="2" t="s">
        <v>7761</v>
      </c>
      <c r="B932" s="2" t="n">
        <v>931</v>
      </c>
      <c r="C932" s="2" t="s">
        <v>7371</v>
      </c>
      <c r="D932" s="2" t="s">
        <v>7762</v>
      </c>
      <c r="E932" s="2" t="s">
        <v>7763</v>
      </c>
      <c r="F932" s="2" t="s">
        <v>7764</v>
      </c>
      <c r="G932" s="2" t="s">
        <v>344</v>
      </c>
      <c r="H932" s="2" t="s">
        <v>345</v>
      </c>
      <c r="I932" s="2" t="s">
        <v>7765</v>
      </c>
      <c r="J932" s="2" t="s">
        <v>7766</v>
      </c>
      <c r="K932" s="2" t="s">
        <v>303</v>
      </c>
      <c r="L932" s="2" t="s">
        <v>286</v>
      </c>
      <c r="M932" s="2" t="s">
        <v>2804</v>
      </c>
      <c r="N932" s="2" t="s">
        <v>578</v>
      </c>
      <c r="O932" s="2" t="s">
        <v>289</v>
      </c>
      <c r="P932" s="2" t="s">
        <v>361</v>
      </c>
      <c r="Q932" s="2" t="s">
        <v>7767</v>
      </c>
      <c r="R932" s="2" t="s">
        <v>289</v>
      </c>
      <c r="S932" s="2" t="s">
        <v>361</v>
      </c>
      <c r="T932" s="2" t="s">
        <v>7768</v>
      </c>
      <c r="U932" s="2" t="str">
        <f aca="false">IF(AND(O932=R932,O932&lt;&gt;"UNSURE"),"Agree","Conflict/Unsure")</f>
        <v>Agree</v>
      </c>
      <c r="V932" s="2"/>
      <c r="W932" s="2"/>
      <c r="X932" s="2"/>
      <c r="Y932" s="2" t="n">
        <v>0.788</v>
      </c>
      <c r="Z932" s="2" t="n">
        <v>232</v>
      </c>
      <c r="AA932" s="2" t="s">
        <v>771</v>
      </c>
      <c r="AB932" s="2" t="s">
        <v>289</v>
      </c>
      <c r="AC932" s="2" t="s">
        <v>7769</v>
      </c>
      <c r="AD932" s="2" t="s">
        <v>289</v>
      </c>
      <c r="AE932" s="2" t="s">
        <v>361</v>
      </c>
      <c r="AF932" s="2" t="s">
        <v>294</v>
      </c>
      <c r="AG932" s="9"/>
      <c r="AH932" s="9"/>
      <c r="AI932" s="9"/>
    </row>
    <row r="933" customFormat="false" ht="15" hidden="false" customHeight="false" outlineLevel="0" collapsed="false">
      <c r="A933" s="2" t="s">
        <v>7770</v>
      </c>
      <c r="B933" s="2" t="n">
        <v>932</v>
      </c>
      <c r="C933" s="2" t="s">
        <v>7371</v>
      </c>
      <c r="D933" s="2" t="s">
        <v>7771</v>
      </c>
      <c r="E933" s="2" t="s">
        <v>7772</v>
      </c>
      <c r="F933" s="2" t="s">
        <v>7773</v>
      </c>
      <c r="G933" s="2" t="s">
        <v>344</v>
      </c>
      <c r="H933" s="2" t="s">
        <v>1694</v>
      </c>
      <c r="I933" s="2" t="s">
        <v>7774</v>
      </c>
      <c r="J933" s="2"/>
      <c r="K933" s="2" t="s">
        <v>303</v>
      </c>
      <c r="L933" s="2" t="s">
        <v>314</v>
      </c>
      <c r="M933" s="2" t="s">
        <v>1268</v>
      </c>
      <c r="N933" s="2" t="s">
        <v>7775</v>
      </c>
      <c r="O933" s="2" t="s">
        <v>289</v>
      </c>
      <c r="P933" s="2" t="s">
        <v>361</v>
      </c>
      <c r="Q933" s="2" t="s">
        <v>7776</v>
      </c>
      <c r="R933" s="2" t="s">
        <v>289</v>
      </c>
      <c r="S933" s="2" t="s">
        <v>361</v>
      </c>
      <c r="T933" s="2" t="s">
        <v>7777</v>
      </c>
      <c r="U933" s="2" t="str">
        <f aca="false">IF(AND(O933=R933,O933&lt;&gt;"UNSURE"),"Agree","Conflict/Unsure")</f>
        <v>Agree</v>
      </c>
      <c r="V933" s="2"/>
      <c r="W933" s="2"/>
      <c r="X933" s="2"/>
      <c r="Y933" s="2" t="n">
        <v>0.569</v>
      </c>
      <c r="Z933" s="2" t="n">
        <v>402</v>
      </c>
      <c r="AA933" s="2" t="s">
        <v>293</v>
      </c>
      <c r="AB933" s="2"/>
      <c r="AC933" s="2"/>
      <c r="AD933" s="2" t="s">
        <v>289</v>
      </c>
      <c r="AE933" s="2" t="s">
        <v>361</v>
      </c>
      <c r="AF933" s="2" t="s">
        <v>294</v>
      </c>
      <c r="AG933" s="9"/>
      <c r="AH933" s="9"/>
      <c r="AI933" s="9"/>
    </row>
    <row r="934" customFormat="false" ht="15" hidden="false" customHeight="false" outlineLevel="0" collapsed="false">
      <c r="A934" s="2" t="s">
        <v>7778</v>
      </c>
      <c r="B934" s="2" t="n">
        <v>933</v>
      </c>
      <c r="C934" s="2" t="s">
        <v>7371</v>
      </c>
      <c r="D934" s="2" t="s">
        <v>7779</v>
      </c>
      <c r="E934" s="2" t="s">
        <v>7780</v>
      </c>
      <c r="F934" s="2" t="s">
        <v>7781</v>
      </c>
      <c r="G934" s="2" t="s">
        <v>344</v>
      </c>
      <c r="H934" s="2" t="s">
        <v>7782</v>
      </c>
      <c r="I934" s="2" t="s">
        <v>7783</v>
      </c>
      <c r="J934" s="2" t="s">
        <v>7784</v>
      </c>
      <c r="K934" s="2" t="s">
        <v>448</v>
      </c>
      <c r="L934" s="2" t="s">
        <v>286</v>
      </c>
      <c r="M934" s="2" t="s">
        <v>371</v>
      </c>
      <c r="N934" s="2" t="s">
        <v>382</v>
      </c>
      <c r="O934" s="2" t="s">
        <v>289</v>
      </c>
      <c r="P934" s="2" t="s">
        <v>290</v>
      </c>
      <c r="Q934" s="2" t="s">
        <v>7785</v>
      </c>
      <c r="R934" s="2" t="s">
        <v>289</v>
      </c>
      <c r="S934" s="2" t="s">
        <v>290</v>
      </c>
      <c r="T934" s="2" t="s">
        <v>7785</v>
      </c>
      <c r="U934" s="2" t="str">
        <f aca="false">IF(AND(O934=R934,O934&lt;&gt;"UNSURE"),"Agree","Conflict/Unsure")</f>
        <v>Agree</v>
      </c>
      <c r="V934" s="2"/>
      <c r="W934" s="2"/>
      <c r="X934" s="2"/>
      <c r="Y934" s="2" t="n">
        <v>0.008</v>
      </c>
      <c r="Z934" s="2" t="n">
        <v>2078</v>
      </c>
      <c r="AA934" s="2" t="s">
        <v>293</v>
      </c>
      <c r="AB934" s="2"/>
      <c r="AC934" s="2"/>
      <c r="AD934" s="2" t="s">
        <v>289</v>
      </c>
      <c r="AE934" s="2" t="s">
        <v>290</v>
      </c>
      <c r="AF934" s="2" t="s">
        <v>294</v>
      </c>
      <c r="AG934" s="9"/>
      <c r="AH934" s="9"/>
      <c r="AI934" s="9"/>
    </row>
    <row r="935" customFormat="false" ht="15" hidden="false" customHeight="false" outlineLevel="0" collapsed="false">
      <c r="A935" s="2" t="s">
        <v>7786</v>
      </c>
      <c r="B935" s="2" t="n">
        <v>934</v>
      </c>
      <c r="C935" s="2" t="s">
        <v>7371</v>
      </c>
      <c r="D935" s="2" t="s">
        <v>7787</v>
      </c>
      <c r="E935" s="2" t="s">
        <v>7788</v>
      </c>
      <c r="F935" s="2" t="s">
        <v>7789</v>
      </c>
      <c r="G935" s="2" t="s">
        <v>333</v>
      </c>
      <c r="H935" s="2" t="s">
        <v>7790</v>
      </c>
      <c r="I935" s="2" t="s">
        <v>7791</v>
      </c>
      <c r="J935" s="2"/>
      <c r="K935" s="2" t="s">
        <v>515</v>
      </c>
      <c r="L935" s="2" t="s">
        <v>314</v>
      </c>
      <c r="M935" s="2" t="s">
        <v>315</v>
      </c>
      <c r="N935" s="2" t="s">
        <v>161</v>
      </c>
      <c r="O935" s="2" t="s">
        <v>289</v>
      </c>
      <c r="P935" s="2" t="s">
        <v>392</v>
      </c>
      <c r="Q935" s="2" t="s">
        <v>7792</v>
      </c>
      <c r="R935" s="2" t="s">
        <v>289</v>
      </c>
      <c r="S935" s="2" t="s">
        <v>392</v>
      </c>
      <c r="T935" s="2" t="s">
        <v>7792</v>
      </c>
      <c r="U935" s="2" t="str">
        <f aca="false">IF(AND(O935=R935,O935&lt;&gt;"UNSURE"),"Agree","Conflict/Unsure")</f>
        <v>Agree</v>
      </c>
      <c r="V935" s="2"/>
      <c r="W935" s="2"/>
      <c r="X935" s="2"/>
      <c r="Y935" s="2" t="n">
        <v>0.127</v>
      </c>
      <c r="Z935" s="2" t="n">
        <v>1622</v>
      </c>
      <c r="AA935" s="2" t="s">
        <v>293</v>
      </c>
      <c r="AB935" s="2"/>
      <c r="AC935" s="2"/>
      <c r="AD935" s="2" t="s">
        <v>289</v>
      </c>
      <c r="AE935" s="2" t="s">
        <v>392</v>
      </c>
      <c r="AF935" s="2" t="s">
        <v>294</v>
      </c>
      <c r="AG935" s="9"/>
      <c r="AH935" s="9"/>
      <c r="AI935" s="9"/>
    </row>
    <row r="936" customFormat="false" ht="15" hidden="false" customHeight="false" outlineLevel="0" collapsed="false">
      <c r="A936" s="2" t="s">
        <v>7793</v>
      </c>
      <c r="B936" s="2" t="n">
        <v>935</v>
      </c>
      <c r="C936" s="2" t="s">
        <v>7371</v>
      </c>
      <c r="D936" s="2" t="s">
        <v>7794</v>
      </c>
      <c r="E936" s="2" t="s">
        <v>7795</v>
      </c>
      <c r="F936" s="2" t="s">
        <v>7796</v>
      </c>
      <c r="G936" s="2" t="s">
        <v>344</v>
      </c>
      <c r="H936" s="2" t="s">
        <v>345</v>
      </c>
      <c r="I936" s="2" t="s">
        <v>7797</v>
      </c>
      <c r="J936" s="2" t="s">
        <v>7798</v>
      </c>
      <c r="K936" s="2" t="s">
        <v>303</v>
      </c>
      <c r="L936" s="2" t="s">
        <v>286</v>
      </c>
      <c r="M936" s="2" t="s">
        <v>7799</v>
      </c>
      <c r="N936" s="2" t="s">
        <v>496</v>
      </c>
      <c r="O936" s="2" t="s">
        <v>350</v>
      </c>
      <c r="P936" s="2" t="s">
        <v>351</v>
      </c>
      <c r="Q936" s="2" t="s">
        <v>7800</v>
      </c>
      <c r="R936" s="2" t="s">
        <v>289</v>
      </c>
      <c r="S936" s="2" t="s">
        <v>361</v>
      </c>
      <c r="T936" s="2" t="s">
        <v>7801</v>
      </c>
      <c r="U936" s="2" t="str">
        <f aca="false">IF(AND(O936=R936,O936&lt;&gt;"UNSURE"),"Agree","Conflict/Unsure")</f>
        <v>Conflict/Unsure</v>
      </c>
      <c r="V936" s="2" t="s">
        <v>350</v>
      </c>
      <c r="W936" s="2" t="s">
        <v>351</v>
      </c>
      <c r="X936" s="2" t="s">
        <v>7802</v>
      </c>
      <c r="Y936" s="2" t="n">
        <v>0.89</v>
      </c>
      <c r="Z936" s="2" t="n">
        <v>163</v>
      </c>
      <c r="AA936" s="2" t="s">
        <v>293</v>
      </c>
      <c r="AB936" s="2"/>
      <c r="AC936" s="2"/>
      <c r="AD936" s="2" t="s">
        <v>350</v>
      </c>
      <c r="AE936" s="2" t="s">
        <v>351</v>
      </c>
      <c r="AF936" s="2" t="s">
        <v>1202</v>
      </c>
      <c r="AG936" s="9"/>
      <c r="AH936" s="9"/>
      <c r="AI936" s="9"/>
    </row>
    <row r="937" customFormat="false" ht="15" hidden="false" customHeight="false" outlineLevel="0" collapsed="false">
      <c r="A937" s="2" t="s">
        <v>7803</v>
      </c>
      <c r="B937" s="2" t="n">
        <v>936</v>
      </c>
      <c r="C937" s="2" t="s">
        <v>7371</v>
      </c>
      <c r="D937" s="2" t="s">
        <v>7804</v>
      </c>
      <c r="E937" s="2" t="s">
        <v>7805</v>
      </c>
      <c r="F937" s="2" t="s">
        <v>7806</v>
      </c>
      <c r="G937" s="2" t="s">
        <v>322</v>
      </c>
      <c r="H937" s="2" t="s">
        <v>423</v>
      </c>
      <c r="I937" s="2" t="s">
        <v>7807</v>
      </c>
      <c r="J937" s="2" t="s">
        <v>7808</v>
      </c>
      <c r="K937" s="2" t="s">
        <v>303</v>
      </c>
      <c r="L937" s="2" t="s">
        <v>286</v>
      </c>
      <c r="M937" s="2" t="s">
        <v>852</v>
      </c>
      <c r="N937" s="2" t="s">
        <v>496</v>
      </c>
      <c r="O937" s="2" t="s">
        <v>350</v>
      </c>
      <c r="P937" s="2" t="s">
        <v>351</v>
      </c>
      <c r="Q937" s="2" t="s">
        <v>7809</v>
      </c>
      <c r="R937" s="2" t="s">
        <v>350</v>
      </c>
      <c r="S937" s="2" t="s">
        <v>351</v>
      </c>
      <c r="T937" s="2" t="s">
        <v>7810</v>
      </c>
      <c r="U937" s="2" t="str">
        <f aca="false">IF(AND(O937=R937,O937&lt;&gt;"UNSURE"),"Agree","Conflict/Unsure")</f>
        <v>Agree</v>
      </c>
      <c r="V937" s="2"/>
      <c r="W937" s="2"/>
      <c r="X937" s="2"/>
      <c r="Y937" s="2" t="n">
        <v>0.561</v>
      </c>
      <c r="Z937" s="2" t="n">
        <v>409</v>
      </c>
      <c r="AA937" s="2" t="s">
        <v>293</v>
      </c>
      <c r="AB937" s="2"/>
      <c r="AC937" s="2"/>
      <c r="AD937" s="2" t="s">
        <v>350</v>
      </c>
      <c r="AE937" s="2" t="s">
        <v>351</v>
      </c>
      <c r="AF937" s="2" t="s">
        <v>294</v>
      </c>
      <c r="AG937" s="9"/>
      <c r="AH937" s="9"/>
      <c r="AI937" s="9"/>
    </row>
    <row r="938" customFormat="false" ht="15" hidden="false" customHeight="false" outlineLevel="0" collapsed="false">
      <c r="A938" s="2" t="s">
        <v>7811</v>
      </c>
      <c r="B938" s="2" t="n">
        <v>937</v>
      </c>
      <c r="C938" s="2" t="s">
        <v>7371</v>
      </c>
      <c r="D938" s="2" t="s">
        <v>7812</v>
      </c>
      <c r="E938" s="2" t="s">
        <v>7813</v>
      </c>
      <c r="F938" s="2" t="s">
        <v>7814</v>
      </c>
      <c r="G938" s="2" t="s">
        <v>281</v>
      </c>
      <c r="H938" s="2" t="s">
        <v>959</v>
      </c>
      <c r="I938" s="2" t="s">
        <v>7815</v>
      </c>
      <c r="J938" s="2" t="s">
        <v>7816</v>
      </c>
      <c r="K938" s="2" t="s">
        <v>747</v>
      </c>
      <c r="L938" s="2" t="s">
        <v>286</v>
      </c>
      <c r="M938" s="2" t="s">
        <v>609</v>
      </c>
      <c r="N938" s="2" t="s">
        <v>496</v>
      </c>
      <c r="O938" s="2" t="s">
        <v>289</v>
      </c>
      <c r="P938" s="2" t="s">
        <v>290</v>
      </c>
      <c r="Q938" s="2" t="s">
        <v>7817</v>
      </c>
      <c r="R938" s="2" t="s">
        <v>289</v>
      </c>
      <c r="S938" s="2" t="s">
        <v>290</v>
      </c>
      <c r="T938" s="2" t="s">
        <v>7818</v>
      </c>
      <c r="U938" s="2" t="str">
        <f aca="false">IF(AND(O938=R938,O938&lt;&gt;"UNSURE"),"Agree","Conflict/Unsure")</f>
        <v>Agree</v>
      </c>
      <c r="V938" s="2"/>
      <c r="W938" s="2"/>
      <c r="X938" s="2"/>
      <c r="Y938" s="2" t="n">
        <v>0.22</v>
      </c>
      <c r="Z938" s="2" t="n">
        <v>1171</v>
      </c>
      <c r="AA938" s="2" t="s">
        <v>293</v>
      </c>
      <c r="AB938" s="2"/>
      <c r="AC938" s="2"/>
      <c r="AD938" s="2" t="s">
        <v>289</v>
      </c>
      <c r="AE938" s="2" t="s">
        <v>290</v>
      </c>
      <c r="AF938" s="2" t="s">
        <v>294</v>
      </c>
      <c r="AG938" s="9"/>
      <c r="AH938" s="9"/>
      <c r="AI938" s="9"/>
    </row>
    <row r="939" customFormat="false" ht="15" hidden="false" customHeight="false" outlineLevel="0" collapsed="false">
      <c r="A939" s="2" t="s">
        <v>7819</v>
      </c>
      <c r="B939" s="2" t="n">
        <v>938</v>
      </c>
      <c r="C939" s="2" t="s">
        <v>7371</v>
      </c>
      <c r="D939" s="2" t="s">
        <v>7820</v>
      </c>
      <c r="E939" s="2" t="s">
        <v>7821</v>
      </c>
      <c r="F939" s="2" t="s">
        <v>7822</v>
      </c>
      <c r="G939" s="2" t="s">
        <v>333</v>
      </c>
      <c r="H939" s="2" t="s">
        <v>7823</v>
      </c>
      <c r="I939" s="2" t="s">
        <v>7824</v>
      </c>
      <c r="J939" s="2" t="s">
        <v>7825</v>
      </c>
      <c r="K939" s="2" t="s">
        <v>303</v>
      </c>
      <c r="L939" s="2" t="s">
        <v>286</v>
      </c>
      <c r="M939" s="2" t="s">
        <v>7826</v>
      </c>
      <c r="N939" s="2" t="s">
        <v>382</v>
      </c>
      <c r="O939" s="2" t="s">
        <v>289</v>
      </c>
      <c r="P939" s="2" t="s">
        <v>392</v>
      </c>
      <c r="Q939" s="2" t="s">
        <v>7827</v>
      </c>
      <c r="R939" s="2" t="s">
        <v>289</v>
      </c>
      <c r="S939" s="2" t="s">
        <v>392</v>
      </c>
      <c r="T939" s="2" t="s">
        <v>7827</v>
      </c>
      <c r="U939" s="2" t="str">
        <f aca="false">IF(AND(O939=R939,O939&lt;&gt;"UNSURE"),"Agree","Conflict/Unsure")</f>
        <v>Agree</v>
      </c>
      <c r="V939" s="2"/>
      <c r="W939" s="2"/>
      <c r="X939" s="2"/>
      <c r="Y939" s="2" t="n">
        <v>0.365</v>
      </c>
      <c r="Z939" s="2" t="n">
        <v>710</v>
      </c>
      <c r="AA939" s="2" t="s">
        <v>293</v>
      </c>
      <c r="AB939" s="2"/>
      <c r="AC939" s="2"/>
      <c r="AD939" s="2" t="s">
        <v>289</v>
      </c>
      <c r="AE939" s="2" t="s">
        <v>392</v>
      </c>
      <c r="AF939" s="2" t="s">
        <v>294</v>
      </c>
      <c r="AG939" s="9"/>
      <c r="AH939" s="9"/>
      <c r="AI939" s="9"/>
    </row>
    <row r="940" customFormat="false" ht="15" hidden="false" customHeight="false" outlineLevel="0" collapsed="false">
      <c r="A940" s="2" t="s">
        <v>7828</v>
      </c>
      <c r="B940" s="2" t="n">
        <v>939</v>
      </c>
      <c r="C940" s="2" t="s">
        <v>7371</v>
      </c>
      <c r="D940" s="2" t="s">
        <v>7829</v>
      </c>
      <c r="E940" s="2" t="s">
        <v>6788</v>
      </c>
      <c r="F940" s="2" t="s">
        <v>7830</v>
      </c>
      <c r="G940" s="2" t="s">
        <v>281</v>
      </c>
      <c r="H940" s="2" t="s">
        <v>6790</v>
      </c>
      <c r="I940" s="2" t="s">
        <v>7831</v>
      </c>
      <c r="J940" s="2"/>
      <c r="K940" s="2" t="s">
        <v>303</v>
      </c>
      <c r="L940" s="2" t="s">
        <v>314</v>
      </c>
      <c r="M940" s="2" t="s">
        <v>315</v>
      </c>
      <c r="N940" s="2" t="s">
        <v>161</v>
      </c>
      <c r="O940" s="2" t="s">
        <v>289</v>
      </c>
      <c r="P940" s="2" t="s">
        <v>305</v>
      </c>
      <c r="Q940" s="2" t="s">
        <v>6792</v>
      </c>
      <c r="R940" s="2" t="s">
        <v>289</v>
      </c>
      <c r="S940" s="2" t="s">
        <v>305</v>
      </c>
      <c r="T940" s="2" t="s">
        <v>6792</v>
      </c>
      <c r="U940" s="2" t="str">
        <f aca="false">IF(AND(O940=R940,O940&lt;&gt;"UNSURE"),"Agree","Conflict/Unsure")</f>
        <v>Agree</v>
      </c>
      <c r="V940" s="2"/>
      <c r="W940" s="2"/>
      <c r="X940" s="2"/>
      <c r="Y940" s="2" t="n">
        <v>0.217</v>
      </c>
      <c r="Z940" s="2" t="n">
        <v>1178</v>
      </c>
      <c r="AA940" s="2" t="s">
        <v>293</v>
      </c>
      <c r="AB940" s="2"/>
      <c r="AC940" s="2"/>
      <c r="AD940" s="2" t="s">
        <v>289</v>
      </c>
      <c r="AE940" s="2" t="s">
        <v>305</v>
      </c>
      <c r="AF940" s="2" t="s">
        <v>294</v>
      </c>
      <c r="AG940" s="9"/>
      <c r="AH940" s="9"/>
      <c r="AI940" s="9"/>
    </row>
    <row r="941" customFormat="false" ht="15" hidden="false" customHeight="false" outlineLevel="0" collapsed="false">
      <c r="A941" s="2" t="s">
        <v>7832</v>
      </c>
      <c r="B941" s="2" t="n">
        <v>940</v>
      </c>
      <c r="C941" s="2" t="s">
        <v>7371</v>
      </c>
      <c r="D941" s="2" t="s">
        <v>7833</v>
      </c>
      <c r="E941" s="2" t="s">
        <v>7834</v>
      </c>
      <c r="F941" s="2" t="s">
        <v>7835</v>
      </c>
      <c r="G941" s="2" t="s">
        <v>322</v>
      </c>
      <c r="H941" s="2" t="s">
        <v>7836</v>
      </c>
      <c r="I941" s="2" t="s">
        <v>7837</v>
      </c>
      <c r="J941" s="2"/>
      <c r="K941" s="2" t="s">
        <v>1871</v>
      </c>
      <c r="L941" s="2" t="s">
        <v>314</v>
      </c>
      <c r="M941" s="2" t="s">
        <v>1990</v>
      </c>
      <c r="N941" s="2" t="s">
        <v>161</v>
      </c>
      <c r="O941" s="2" t="s">
        <v>289</v>
      </c>
      <c r="P941" s="2" t="s">
        <v>361</v>
      </c>
      <c r="Q941" s="2" t="s">
        <v>7838</v>
      </c>
      <c r="R941" s="2" t="s">
        <v>289</v>
      </c>
      <c r="S941" s="2" t="s">
        <v>361</v>
      </c>
      <c r="T941" s="2" t="s">
        <v>7838</v>
      </c>
      <c r="U941" s="2" t="str">
        <f aca="false">IF(AND(O941=R941,O941&lt;&gt;"UNSURE"),"Agree","Conflict/Unsure")</f>
        <v>Agree</v>
      </c>
      <c r="V941" s="2"/>
      <c r="W941" s="2"/>
      <c r="X941" s="2"/>
      <c r="Y941" s="2" t="n">
        <v>0.133</v>
      </c>
      <c r="Z941" s="2" t="n">
        <v>1591</v>
      </c>
      <c r="AA941" s="2" t="s">
        <v>293</v>
      </c>
      <c r="AB941" s="2"/>
      <c r="AC941" s="2"/>
      <c r="AD941" s="2" t="s">
        <v>289</v>
      </c>
      <c r="AE941" s="2" t="s">
        <v>361</v>
      </c>
      <c r="AF941" s="2" t="s">
        <v>294</v>
      </c>
      <c r="AG941" s="9"/>
      <c r="AH941" s="9"/>
      <c r="AI941" s="9"/>
    </row>
    <row r="942" customFormat="false" ht="15" hidden="false" customHeight="false" outlineLevel="0" collapsed="false">
      <c r="A942" s="2" t="s">
        <v>7839</v>
      </c>
      <c r="B942" s="2" t="n">
        <v>941</v>
      </c>
      <c r="C942" s="2" t="s">
        <v>7371</v>
      </c>
      <c r="D942" s="2" t="s">
        <v>7840</v>
      </c>
      <c r="E942" s="2" t="s">
        <v>7841</v>
      </c>
      <c r="F942" s="2" t="s">
        <v>7842</v>
      </c>
      <c r="G942" s="2" t="s">
        <v>322</v>
      </c>
      <c r="H942" s="2" t="s">
        <v>575</v>
      </c>
      <c r="I942" s="2" t="s">
        <v>7843</v>
      </c>
      <c r="J942" s="2" t="s">
        <v>7844</v>
      </c>
      <c r="K942" s="2" t="s">
        <v>448</v>
      </c>
      <c r="L942" s="2" t="s">
        <v>286</v>
      </c>
      <c r="M942" s="2" t="s">
        <v>468</v>
      </c>
      <c r="N942" s="2" t="s">
        <v>578</v>
      </c>
      <c r="O942" s="2" t="s">
        <v>289</v>
      </c>
      <c r="P942" s="2" t="s">
        <v>290</v>
      </c>
      <c r="Q942" s="2" t="s">
        <v>7845</v>
      </c>
      <c r="R942" s="2" t="s">
        <v>289</v>
      </c>
      <c r="S942" s="2" t="s">
        <v>290</v>
      </c>
      <c r="T942" s="2" t="s">
        <v>4401</v>
      </c>
      <c r="U942" s="2" t="str">
        <f aca="false">IF(AND(O942=R942,O942&lt;&gt;"UNSURE"),"Agree","Conflict/Unsure")</f>
        <v>Agree</v>
      </c>
      <c r="V942" s="2"/>
      <c r="W942" s="2"/>
      <c r="X942" s="2"/>
      <c r="Y942" s="2" t="n">
        <v>0.203</v>
      </c>
      <c r="Z942" s="2" t="n">
        <v>1237</v>
      </c>
      <c r="AA942" s="2" t="s">
        <v>293</v>
      </c>
      <c r="AB942" s="2"/>
      <c r="AC942" s="2"/>
      <c r="AD942" s="2" t="s">
        <v>289</v>
      </c>
      <c r="AE942" s="2" t="s">
        <v>290</v>
      </c>
      <c r="AF942" s="2" t="s">
        <v>294</v>
      </c>
      <c r="AG942" s="9"/>
      <c r="AH942" s="9"/>
      <c r="AI942" s="9"/>
    </row>
    <row r="943" customFormat="false" ht="15" hidden="false" customHeight="false" outlineLevel="0" collapsed="false">
      <c r="A943" s="2" t="s">
        <v>7846</v>
      </c>
      <c r="B943" s="2" t="n">
        <v>942</v>
      </c>
      <c r="C943" s="2" t="s">
        <v>7371</v>
      </c>
      <c r="D943" s="2" t="s">
        <v>7847</v>
      </c>
      <c r="E943" s="2" t="s">
        <v>7848</v>
      </c>
      <c r="F943" s="2" t="s">
        <v>7849</v>
      </c>
      <c r="G943" s="2" t="s">
        <v>281</v>
      </c>
      <c r="H943" s="2" t="s">
        <v>755</v>
      </c>
      <c r="I943" s="2" t="s">
        <v>7850</v>
      </c>
      <c r="J943" s="2" t="s">
        <v>7851</v>
      </c>
      <c r="K943" s="2" t="s">
        <v>303</v>
      </c>
      <c r="L943" s="2" t="s">
        <v>286</v>
      </c>
      <c r="M943" s="2" t="s">
        <v>287</v>
      </c>
      <c r="N943" s="2" t="s">
        <v>288</v>
      </c>
      <c r="O943" s="2" t="s">
        <v>289</v>
      </c>
      <c r="P943" s="2" t="s">
        <v>361</v>
      </c>
      <c r="Q943" s="2" t="s">
        <v>7852</v>
      </c>
      <c r="R943" s="2" t="s">
        <v>289</v>
      </c>
      <c r="S943" s="2" t="s">
        <v>361</v>
      </c>
      <c r="T943" s="2" t="s">
        <v>7852</v>
      </c>
      <c r="U943" s="2" t="str">
        <f aca="false">IF(AND(O943=R943,O943&lt;&gt;"UNSURE"),"Agree","Conflict/Unsure")</f>
        <v>Agree</v>
      </c>
      <c r="V943" s="2"/>
      <c r="W943" s="2"/>
      <c r="X943" s="2"/>
      <c r="Y943" s="2" t="n">
        <v>0.504</v>
      </c>
      <c r="Z943" s="2" t="n">
        <v>467</v>
      </c>
      <c r="AA943" s="2" t="s">
        <v>293</v>
      </c>
      <c r="AB943" s="2"/>
      <c r="AC943" s="2"/>
      <c r="AD943" s="2" t="s">
        <v>289</v>
      </c>
      <c r="AE943" s="2" t="s">
        <v>361</v>
      </c>
      <c r="AF943" s="2" t="s">
        <v>294</v>
      </c>
      <c r="AG943" s="9"/>
      <c r="AH943" s="9"/>
      <c r="AI943" s="9"/>
    </row>
    <row r="944" customFormat="false" ht="15" hidden="false" customHeight="false" outlineLevel="0" collapsed="false">
      <c r="A944" s="2" t="s">
        <v>7853</v>
      </c>
      <c r="B944" s="2" t="n">
        <v>943</v>
      </c>
      <c r="C944" s="2" t="s">
        <v>7371</v>
      </c>
      <c r="D944" s="2" t="s">
        <v>7854</v>
      </c>
      <c r="E944" s="2" t="s">
        <v>7855</v>
      </c>
      <c r="F944" s="2" t="s">
        <v>7856</v>
      </c>
      <c r="G944" s="2" t="s">
        <v>281</v>
      </c>
      <c r="H944" s="2" t="s">
        <v>7857</v>
      </c>
      <c r="I944" s="2" t="s">
        <v>7858</v>
      </c>
      <c r="J944" s="2"/>
      <c r="K944" s="2" t="s">
        <v>303</v>
      </c>
      <c r="L944" s="2" t="s">
        <v>314</v>
      </c>
      <c r="M944" s="2" t="s">
        <v>348</v>
      </c>
      <c r="N944" s="2" t="s">
        <v>161</v>
      </c>
      <c r="O944" s="2" t="s">
        <v>289</v>
      </c>
      <c r="P944" s="2" t="s">
        <v>392</v>
      </c>
      <c r="Q944" s="2" t="s">
        <v>7859</v>
      </c>
      <c r="R944" s="2" t="s">
        <v>289</v>
      </c>
      <c r="S944" s="2" t="s">
        <v>392</v>
      </c>
      <c r="T944" s="2" t="s">
        <v>7859</v>
      </c>
      <c r="U944" s="2" t="str">
        <f aca="false">IF(AND(O944=R944,O944&lt;&gt;"UNSURE"),"Agree","Conflict/Unsure")</f>
        <v>Agree</v>
      </c>
      <c r="V944" s="2"/>
      <c r="W944" s="2"/>
      <c r="X944" s="2"/>
      <c r="Y944" s="2" t="n">
        <v>0.15</v>
      </c>
      <c r="Z944" s="2" t="n">
        <v>1487</v>
      </c>
      <c r="AA944" s="2" t="s">
        <v>293</v>
      </c>
      <c r="AB944" s="2"/>
      <c r="AC944" s="2"/>
      <c r="AD944" s="2" t="s">
        <v>289</v>
      </c>
      <c r="AE944" s="2" t="s">
        <v>392</v>
      </c>
      <c r="AF944" s="2" t="s">
        <v>294</v>
      </c>
      <c r="AG944" s="9"/>
      <c r="AH944" s="9"/>
      <c r="AI944" s="9"/>
    </row>
    <row r="945" customFormat="false" ht="15" hidden="false" customHeight="false" outlineLevel="0" collapsed="false">
      <c r="A945" s="2" t="s">
        <v>7860</v>
      </c>
      <c r="B945" s="2" t="n">
        <v>944</v>
      </c>
      <c r="C945" s="2" t="s">
        <v>7371</v>
      </c>
      <c r="D945" s="2" t="s">
        <v>7861</v>
      </c>
      <c r="E945" s="2" t="s">
        <v>7862</v>
      </c>
      <c r="F945" s="2" t="s">
        <v>7863</v>
      </c>
      <c r="G945" s="2" t="s">
        <v>344</v>
      </c>
      <c r="H945" s="2" t="s">
        <v>465</v>
      </c>
      <c r="I945" s="2" t="s">
        <v>7864</v>
      </c>
      <c r="J945" s="2" t="s">
        <v>7865</v>
      </c>
      <c r="K945" s="2" t="s">
        <v>285</v>
      </c>
      <c r="L945" s="2" t="s">
        <v>286</v>
      </c>
      <c r="M945" s="2" t="s">
        <v>704</v>
      </c>
      <c r="N945" s="2" t="s">
        <v>382</v>
      </c>
      <c r="O945" s="2" t="s">
        <v>289</v>
      </c>
      <c r="P945" s="2" t="s">
        <v>290</v>
      </c>
      <c r="Q945" s="2" t="s">
        <v>7866</v>
      </c>
      <c r="R945" s="2" t="s">
        <v>289</v>
      </c>
      <c r="S945" s="2" t="s">
        <v>290</v>
      </c>
      <c r="T945" s="2" t="s">
        <v>7866</v>
      </c>
      <c r="U945" s="2" t="str">
        <f aca="false">IF(AND(O945=R945,O945&lt;&gt;"UNSURE"),"Agree","Conflict/Unsure")</f>
        <v>Agree</v>
      </c>
      <c r="V945" s="2"/>
      <c r="W945" s="2"/>
      <c r="X945" s="2"/>
      <c r="Y945" s="2" t="n">
        <v>0.316</v>
      </c>
      <c r="Z945" s="2" t="n">
        <v>818</v>
      </c>
      <c r="AA945" s="2" t="s">
        <v>293</v>
      </c>
      <c r="AB945" s="2"/>
      <c r="AC945" s="2"/>
      <c r="AD945" s="2" t="s">
        <v>289</v>
      </c>
      <c r="AE945" s="2" t="s">
        <v>290</v>
      </c>
      <c r="AF945" s="2" t="s">
        <v>294</v>
      </c>
      <c r="AG945" s="9"/>
      <c r="AH945" s="9"/>
      <c r="AI945" s="9"/>
    </row>
    <row r="946" customFormat="false" ht="15" hidden="false" customHeight="false" outlineLevel="0" collapsed="false">
      <c r="A946" s="2" t="s">
        <v>7867</v>
      </c>
      <c r="B946" s="2" t="n">
        <v>945</v>
      </c>
      <c r="C946" s="2" t="s">
        <v>7371</v>
      </c>
      <c r="D946" s="2" t="s">
        <v>7868</v>
      </c>
      <c r="E946" s="2" t="s">
        <v>7869</v>
      </c>
      <c r="F946" s="2" t="s">
        <v>7870</v>
      </c>
      <c r="G946" s="2" t="s">
        <v>322</v>
      </c>
      <c r="H946" s="2" t="s">
        <v>820</v>
      </c>
      <c r="I946" s="2" t="s">
        <v>7871</v>
      </c>
      <c r="J946" s="2" t="s">
        <v>7872</v>
      </c>
      <c r="K946" s="2" t="s">
        <v>303</v>
      </c>
      <c r="L946" s="2" t="s">
        <v>286</v>
      </c>
      <c r="M946" s="2" t="s">
        <v>287</v>
      </c>
      <c r="N946" s="2" t="s">
        <v>1514</v>
      </c>
      <c r="O946" s="2" t="s">
        <v>350</v>
      </c>
      <c r="P946" s="2" t="s">
        <v>351</v>
      </c>
      <c r="Q946" s="2" t="s">
        <v>7873</v>
      </c>
      <c r="R946" s="2" t="s">
        <v>350</v>
      </c>
      <c r="S946" s="2" t="s">
        <v>351</v>
      </c>
      <c r="T946" s="2" t="s">
        <v>7874</v>
      </c>
      <c r="U946" s="2" t="str">
        <f aca="false">IF(AND(O946=R946,O946&lt;&gt;"UNSURE"),"Agree","Conflict/Unsure")</f>
        <v>Agree</v>
      </c>
      <c r="V946" s="2"/>
      <c r="W946" s="2"/>
      <c r="X946" s="2"/>
      <c r="Y946" s="2" t="n">
        <v>1.069</v>
      </c>
      <c r="Z946" s="2" t="n">
        <v>44</v>
      </c>
      <c r="AA946" s="2" t="s">
        <v>293</v>
      </c>
      <c r="AB946" s="2"/>
      <c r="AC946" s="2"/>
      <c r="AD946" s="2" t="s">
        <v>350</v>
      </c>
      <c r="AE946" s="2" t="s">
        <v>351</v>
      </c>
      <c r="AF946" s="2" t="s">
        <v>294</v>
      </c>
      <c r="AG946" s="9"/>
      <c r="AH946" s="9"/>
      <c r="AI946" s="9"/>
    </row>
    <row r="947" customFormat="false" ht="15" hidden="false" customHeight="false" outlineLevel="0" collapsed="false">
      <c r="A947" s="2" t="s">
        <v>7875</v>
      </c>
      <c r="B947" s="2" t="n">
        <v>946</v>
      </c>
      <c r="C947" s="2" t="s">
        <v>7371</v>
      </c>
      <c r="D947" s="2" t="s">
        <v>7876</v>
      </c>
      <c r="E947" s="2" t="s">
        <v>7877</v>
      </c>
      <c r="F947" s="2" t="s">
        <v>7878</v>
      </c>
      <c r="G947" s="2" t="s">
        <v>344</v>
      </c>
      <c r="H947" s="2" t="s">
        <v>2437</v>
      </c>
      <c r="I947" s="2" t="s">
        <v>7879</v>
      </c>
      <c r="J947" s="2"/>
      <c r="K947" s="2" t="s">
        <v>303</v>
      </c>
      <c r="L947" s="2" t="s">
        <v>314</v>
      </c>
      <c r="M947" s="2" t="s">
        <v>713</v>
      </c>
      <c r="N947" s="2" t="s">
        <v>506</v>
      </c>
      <c r="O947" s="2" t="s">
        <v>289</v>
      </c>
      <c r="P947" s="2" t="s">
        <v>361</v>
      </c>
      <c r="Q947" s="2" t="s">
        <v>7880</v>
      </c>
      <c r="R947" s="2" t="s">
        <v>289</v>
      </c>
      <c r="S947" s="2" t="s">
        <v>361</v>
      </c>
      <c r="T947" s="2" t="s">
        <v>7881</v>
      </c>
      <c r="U947" s="2" t="str">
        <f aca="false">IF(AND(O947=R947,O947&lt;&gt;"UNSURE"),"Agree","Conflict/Unsure")</f>
        <v>Agree</v>
      </c>
      <c r="V947" s="2"/>
      <c r="W947" s="2"/>
      <c r="X947" s="2"/>
      <c r="Y947" s="2" t="n">
        <v>0.193</v>
      </c>
      <c r="Z947" s="2" t="n">
        <v>1284</v>
      </c>
      <c r="AA947" s="2" t="s">
        <v>293</v>
      </c>
      <c r="AB947" s="2"/>
      <c r="AC947" s="2"/>
      <c r="AD947" s="2" t="s">
        <v>289</v>
      </c>
      <c r="AE947" s="2" t="s">
        <v>361</v>
      </c>
      <c r="AF947" s="2" t="s">
        <v>294</v>
      </c>
      <c r="AG947" s="9"/>
      <c r="AH947" s="9"/>
      <c r="AI947" s="9"/>
    </row>
    <row r="948" customFormat="false" ht="15" hidden="false" customHeight="false" outlineLevel="0" collapsed="false">
      <c r="A948" s="2" t="s">
        <v>7882</v>
      </c>
      <c r="B948" s="2" t="n">
        <v>947</v>
      </c>
      <c r="C948" s="2" t="s">
        <v>7371</v>
      </c>
      <c r="D948" s="2" t="s">
        <v>7883</v>
      </c>
      <c r="E948" s="2" t="s">
        <v>7884</v>
      </c>
      <c r="F948" s="2" t="s">
        <v>7885</v>
      </c>
      <c r="G948" s="2" t="s">
        <v>322</v>
      </c>
      <c r="H948" s="2" t="s">
        <v>7886</v>
      </c>
      <c r="I948" s="2" t="s">
        <v>7887</v>
      </c>
      <c r="J948" s="2"/>
      <c r="K948" s="2" t="s">
        <v>303</v>
      </c>
      <c r="L948" s="2" t="s">
        <v>314</v>
      </c>
      <c r="M948" s="2" t="s">
        <v>952</v>
      </c>
      <c r="N948" s="2" t="s">
        <v>780</v>
      </c>
      <c r="O948" s="2" t="s">
        <v>289</v>
      </c>
      <c r="P948" s="2" t="s">
        <v>361</v>
      </c>
      <c r="Q948" s="2" t="s">
        <v>7888</v>
      </c>
      <c r="R948" s="2" t="s">
        <v>289</v>
      </c>
      <c r="S948" s="2" t="s">
        <v>361</v>
      </c>
      <c r="T948" s="2" t="s">
        <v>7889</v>
      </c>
      <c r="U948" s="2" t="str">
        <f aca="false">IF(AND(O948=R948,O948&lt;&gt;"UNSURE"),"Agree","Conflict/Unsure")</f>
        <v>Agree</v>
      </c>
      <c r="V948" s="2"/>
      <c r="W948" s="2"/>
      <c r="X948" s="2"/>
      <c r="Y948" s="2" t="n">
        <v>0.291</v>
      </c>
      <c r="Z948" s="2" t="n">
        <v>905</v>
      </c>
      <c r="AA948" s="2" t="s">
        <v>293</v>
      </c>
      <c r="AB948" s="2"/>
      <c r="AC948" s="2"/>
      <c r="AD948" s="2" t="s">
        <v>289</v>
      </c>
      <c r="AE948" s="2" t="s">
        <v>361</v>
      </c>
      <c r="AF948" s="2" t="s">
        <v>294</v>
      </c>
      <c r="AG948" s="9"/>
      <c r="AH948" s="9"/>
      <c r="AI948" s="9"/>
    </row>
    <row r="949" customFormat="false" ht="15" hidden="false" customHeight="false" outlineLevel="0" collapsed="false">
      <c r="A949" s="2" t="s">
        <v>7890</v>
      </c>
      <c r="B949" s="2" t="n">
        <v>948</v>
      </c>
      <c r="C949" s="2" t="s">
        <v>7371</v>
      </c>
      <c r="D949" s="2" t="s">
        <v>7891</v>
      </c>
      <c r="E949" s="2" t="s">
        <v>7892</v>
      </c>
      <c r="F949" s="2" t="s">
        <v>7893</v>
      </c>
      <c r="G949" s="2" t="s">
        <v>344</v>
      </c>
      <c r="H949" s="2" t="s">
        <v>5331</v>
      </c>
      <c r="I949" s="2" t="s">
        <v>7894</v>
      </c>
      <c r="J949" s="2"/>
      <c r="K949" s="2" t="s">
        <v>436</v>
      </c>
      <c r="L949" s="2" t="s">
        <v>314</v>
      </c>
      <c r="M949" s="2" t="s">
        <v>468</v>
      </c>
      <c r="N949" s="2" t="s">
        <v>161</v>
      </c>
      <c r="O949" s="2" t="s">
        <v>289</v>
      </c>
      <c r="P949" s="2" t="s">
        <v>361</v>
      </c>
      <c r="Q949" s="2" t="s">
        <v>7895</v>
      </c>
      <c r="R949" s="2" t="s">
        <v>289</v>
      </c>
      <c r="S949" s="2" t="s">
        <v>361</v>
      </c>
      <c r="T949" s="2" t="s">
        <v>7896</v>
      </c>
      <c r="U949" s="2" t="str">
        <f aca="false">IF(AND(O949=R949,O949&lt;&gt;"UNSURE"),"Agree","Conflict/Unsure")</f>
        <v>Agree</v>
      </c>
      <c r="V949" s="2"/>
      <c r="W949" s="2"/>
      <c r="X949" s="2"/>
      <c r="Y949" s="2" t="n">
        <v>0.074</v>
      </c>
      <c r="Z949" s="2" t="n">
        <v>1885</v>
      </c>
      <c r="AA949" s="2" t="s">
        <v>293</v>
      </c>
      <c r="AB949" s="2"/>
      <c r="AC949" s="2"/>
      <c r="AD949" s="2" t="s">
        <v>289</v>
      </c>
      <c r="AE949" s="2" t="s">
        <v>361</v>
      </c>
      <c r="AF949" s="2" t="s">
        <v>294</v>
      </c>
      <c r="AG949" s="9"/>
      <c r="AH949" s="9"/>
      <c r="AI949" s="9"/>
    </row>
    <row r="950" customFormat="false" ht="15" hidden="false" customHeight="false" outlineLevel="0" collapsed="false">
      <c r="A950" s="2" t="s">
        <v>7897</v>
      </c>
      <c r="B950" s="2" t="n">
        <v>949</v>
      </c>
      <c r="C950" s="2" t="s">
        <v>7371</v>
      </c>
      <c r="D950" s="2" t="s">
        <v>7898</v>
      </c>
      <c r="E950" s="2" t="s">
        <v>7899</v>
      </c>
      <c r="F950" s="2" t="s">
        <v>7900</v>
      </c>
      <c r="G950" s="2" t="s">
        <v>281</v>
      </c>
      <c r="H950" s="2" t="s">
        <v>7901</v>
      </c>
      <c r="I950" s="2" t="s">
        <v>7902</v>
      </c>
      <c r="J950" s="2"/>
      <c r="K950" s="2" t="s">
        <v>436</v>
      </c>
      <c r="L950" s="2" t="s">
        <v>314</v>
      </c>
      <c r="M950" s="2" t="s">
        <v>468</v>
      </c>
      <c r="N950" s="2" t="s">
        <v>161</v>
      </c>
      <c r="O950" s="2" t="s">
        <v>289</v>
      </c>
      <c r="P950" s="2" t="s">
        <v>290</v>
      </c>
      <c r="Q950" s="2" t="s">
        <v>7903</v>
      </c>
      <c r="R950" s="2" t="s">
        <v>289</v>
      </c>
      <c r="S950" s="2" t="s">
        <v>290</v>
      </c>
      <c r="T950" s="2" t="s">
        <v>7904</v>
      </c>
      <c r="U950" s="2" t="str">
        <f aca="false">IF(AND(O950=R950,O950&lt;&gt;"UNSURE"),"Agree","Conflict/Unsure")</f>
        <v>Agree</v>
      </c>
      <c r="V950" s="2"/>
      <c r="W950" s="2"/>
      <c r="X950" s="2"/>
      <c r="Y950" s="2" t="n">
        <v>0.087</v>
      </c>
      <c r="Z950" s="2" t="n">
        <v>1831</v>
      </c>
      <c r="AA950" s="2" t="s">
        <v>293</v>
      </c>
      <c r="AB950" s="2"/>
      <c r="AC950" s="2"/>
      <c r="AD950" s="2" t="s">
        <v>289</v>
      </c>
      <c r="AE950" s="2" t="s">
        <v>290</v>
      </c>
      <c r="AF950" s="2" t="s">
        <v>294</v>
      </c>
      <c r="AG950" s="9"/>
      <c r="AH950" s="9"/>
      <c r="AI950" s="9"/>
    </row>
    <row r="951" customFormat="false" ht="15" hidden="false" customHeight="false" outlineLevel="0" collapsed="false">
      <c r="A951" s="2" t="s">
        <v>7905</v>
      </c>
      <c r="B951" s="2" t="n">
        <v>950</v>
      </c>
      <c r="C951" s="2" t="s">
        <v>7371</v>
      </c>
      <c r="D951" s="2" t="s">
        <v>7906</v>
      </c>
      <c r="E951" s="2" t="s">
        <v>7907</v>
      </c>
      <c r="F951" s="2" t="s">
        <v>7908</v>
      </c>
      <c r="G951" s="2" t="s">
        <v>344</v>
      </c>
      <c r="H951" s="2" t="s">
        <v>7909</v>
      </c>
      <c r="I951" s="2" t="s">
        <v>7910</v>
      </c>
      <c r="J951" s="2" t="s">
        <v>7911</v>
      </c>
      <c r="K951" s="2" t="s">
        <v>303</v>
      </c>
      <c r="L951" s="2" t="s">
        <v>286</v>
      </c>
      <c r="M951" s="2" t="s">
        <v>5549</v>
      </c>
      <c r="N951" s="2" t="s">
        <v>759</v>
      </c>
      <c r="O951" s="2" t="s">
        <v>350</v>
      </c>
      <c r="P951" s="2" t="s">
        <v>351</v>
      </c>
      <c r="Q951" s="2" t="s">
        <v>7912</v>
      </c>
      <c r="R951" s="2" t="s">
        <v>350</v>
      </c>
      <c r="S951" s="2" t="s">
        <v>351</v>
      </c>
      <c r="T951" s="2" t="s">
        <v>7913</v>
      </c>
      <c r="U951" s="2" t="str">
        <f aca="false">IF(AND(O951=R951,O951&lt;&gt;"UNSURE"),"Agree","Conflict/Unsure")</f>
        <v>Agree</v>
      </c>
      <c r="V951" s="2"/>
      <c r="W951" s="2"/>
      <c r="X951" s="2"/>
      <c r="Y951" s="2" t="n">
        <v>0.913</v>
      </c>
      <c r="Z951" s="2" t="n">
        <v>143</v>
      </c>
      <c r="AA951" s="2" t="s">
        <v>293</v>
      </c>
      <c r="AB951" s="2"/>
      <c r="AC951" s="2"/>
      <c r="AD951" s="2" t="s">
        <v>350</v>
      </c>
      <c r="AE951" s="2" t="s">
        <v>351</v>
      </c>
      <c r="AF951" s="2" t="s">
        <v>294</v>
      </c>
      <c r="AG951" s="9"/>
      <c r="AH951" s="9"/>
      <c r="AI951" s="9"/>
    </row>
    <row r="952" customFormat="false" ht="15" hidden="false" customHeight="false" outlineLevel="0" collapsed="false">
      <c r="A952" s="2" t="s">
        <v>7914</v>
      </c>
      <c r="B952" s="2" t="n">
        <v>951</v>
      </c>
      <c r="C952" s="2" t="s">
        <v>7371</v>
      </c>
      <c r="D952" s="2" t="s">
        <v>7915</v>
      </c>
      <c r="E952" s="2" t="s">
        <v>7916</v>
      </c>
      <c r="F952" s="2" t="s">
        <v>7917</v>
      </c>
      <c r="G952" s="2" t="s">
        <v>344</v>
      </c>
      <c r="H952" s="2" t="s">
        <v>7918</v>
      </c>
      <c r="I952" s="2" t="s">
        <v>7919</v>
      </c>
      <c r="J952" s="2" t="s">
        <v>7920</v>
      </c>
      <c r="K952" s="2" t="s">
        <v>303</v>
      </c>
      <c r="L952" s="2" t="s">
        <v>286</v>
      </c>
      <c r="M952" s="2" t="s">
        <v>371</v>
      </c>
      <c r="N952" s="2" t="s">
        <v>288</v>
      </c>
      <c r="O952" s="2" t="s">
        <v>289</v>
      </c>
      <c r="P952" s="2" t="s">
        <v>305</v>
      </c>
      <c r="Q952" s="2" t="s">
        <v>7921</v>
      </c>
      <c r="R952" s="2" t="s">
        <v>289</v>
      </c>
      <c r="S952" s="2" t="s">
        <v>305</v>
      </c>
      <c r="T952" s="2" t="s">
        <v>7922</v>
      </c>
      <c r="U952" s="2" t="str">
        <f aca="false">IF(AND(O952=R952,O952&lt;&gt;"UNSURE"),"Agree","Conflict/Unsure")</f>
        <v>Agree</v>
      </c>
      <c r="V952" s="2"/>
      <c r="W952" s="2"/>
      <c r="X952" s="2"/>
      <c r="Y952" s="2" t="n">
        <v>0.107</v>
      </c>
      <c r="Z952" s="2" t="n">
        <v>1734</v>
      </c>
      <c r="AA952" s="2" t="s">
        <v>293</v>
      </c>
      <c r="AB952" s="2"/>
      <c r="AC952" s="2"/>
      <c r="AD952" s="2" t="s">
        <v>289</v>
      </c>
      <c r="AE952" s="2" t="s">
        <v>305</v>
      </c>
      <c r="AF952" s="2" t="s">
        <v>294</v>
      </c>
      <c r="AG952" s="9"/>
      <c r="AH952" s="9"/>
      <c r="AI952" s="9"/>
    </row>
    <row r="953" customFormat="false" ht="15" hidden="false" customHeight="false" outlineLevel="0" collapsed="false">
      <c r="A953" s="2" t="s">
        <v>7923</v>
      </c>
      <c r="B953" s="2" t="n">
        <v>952</v>
      </c>
      <c r="C953" s="2" t="s">
        <v>7371</v>
      </c>
      <c r="D953" s="2" t="s">
        <v>7924</v>
      </c>
      <c r="E953" s="2" t="s">
        <v>7925</v>
      </c>
      <c r="F953" s="2" t="s">
        <v>7926</v>
      </c>
      <c r="G953" s="2" t="s">
        <v>333</v>
      </c>
      <c r="H953" s="2" t="s">
        <v>323</v>
      </c>
      <c r="I953" s="2" t="s">
        <v>7927</v>
      </c>
      <c r="J953" s="2"/>
      <c r="K953" s="2" t="s">
        <v>325</v>
      </c>
      <c r="L953" s="2" t="s">
        <v>314</v>
      </c>
      <c r="M953" s="2" t="s">
        <v>7928</v>
      </c>
      <c r="N953" s="2" t="s">
        <v>196</v>
      </c>
      <c r="O953" s="2" t="s">
        <v>289</v>
      </c>
      <c r="P953" s="2" t="s">
        <v>305</v>
      </c>
      <c r="Q953" s="2" t="s">
        <v>7929</v>
      </c>
      <c r="R953" s="2" t="s">
        <v>289</v>
      </c>
      <c r="S953" s="2" t="s">
        <v>305</v>
      </c>
      <c r="T953" s="2" t="s">
        <v>7929</v>
      </c>
      <c r="U953" s="2" t="str">
        <f aca="false">IF(AND(O953=R953,O953&lt;&gt;"UNSURE"),"Agree","Conflict/Unsure")</f>
        <v>Agree</v>
      </c>
      <c r="V953" s="2"/>
      <c r="W953" s="2"/>
      <c r="X953" s="2"/>
      <c r="Y953" s="2" t="n">
        <v>0.206</v>
      </c>
      <c r="Z953" s="2" t="n">
        <v>1221</v>
      </c>
      <c r="AA953" s="2" t="s">
        <v>293</v>
      </c>
      <c r="AB953" s="2"/>
      <c r="AC953" s="2"/>
      <c r="AD953" s="2" t="s">
        <v>289</v>
      </c>
      <c r="AE953" s="2" t="s">
        <v>305</v>
      </c>
      <c r="AF953" s="2" t="s">
        <v>294</v>
      </c>
      <c r="AG953" s="9"/>
      <c r="AH953" s="9"/>
      <c r="AI953" s="9"/>
    </row>
    <row r="954" customFormat="false" ht="15" hidden="false" customHeight="false" outlineLevel="0" collapsed="false">
      <c r="A954" s="2" t="s">
        <v>7930</v>
      </c>
      <c r="B954" s="2" t="n">
        <v>953</v>
      </c>
      <c r="C954" s="2" t="s">
        <v>7371</v>
      </c>
      <c r="D954" s="2" t="s">
        <v>7931</v>
      </c>
      <c r="E954" s="2" t="s">
        <v>7932</v>
      </c>
      <c r="F954" s="2" t="s">
        <v>7933</v>
      </c>
      <c r="G954" s="2" t="s">
        <v>322</v>
      </c>
      <c r="H954" s="2" t="s">
        <v>7934</v>
      </c>
      <c r="I954" s="2" t="s">
        <v>7935</v>
      </c>
      <c r="J954" s="2"/>
      <c r="K954" s="2" t="s">
        <v>303</v>
      </c>
      <c r="L954" s="2" t="s">
        <v>314</v>
      </c>
      <c r="M954" s="2" t="s">
        <v>326</v>
      </c>
      <c r="N954" s="2" t="s">
        <v>780</v>
      </c>
      <c r="O954" s="2" t="s">
        <v>289</v>
      </c>
      <c r="P954" s="2" t="s">
        <v>361</v>
      </c>
      <c r="Q954" s="2" t="s">
        <v>7936</v>
      </c>
      <c r="R954" s="2" t="s">
        <v>289</v>
      </c>
      <c r="S954" s="2" t="s">
        <v>361</v>
      </c>
      <c r="T954" s="2" t="s">
        <v>7937</v>
      </c>
      <c r="U954" s="2" t="str">
        <f aca="false">IF(AND(O954=R954,O954&lt;&gt;"UNSURE"),"Agree","Conflict/Unsure")</f>
        <v>Agree</v>
      </c>
      <c r="V954" s="2"/>
      <c r="W954" s="2"/>
      <c r="X954" s="2"/>
      <c r="Y954" s="2" t="n">
        <v>0.413</v>
      </c>
      <c r="Z954" s="2" t="n">
        <v>605</v>
      </c>
      <c r="AA954" s="2" t="s">
        <v>293</v>
      </c>
      <c r="AB954" s="2"/>
      <c r="AC954" s="2"/>
      <c r="AD954" s="2" t="s">
        <v>289</v>
      </c>
      <c r="AE954" s="2" t="s">
        <v>361</v>
      </c>
      <c r="AF954" s="2" t="s">
        <v>294</v>
      </c>
      <c r="AG954" s="9"/>
      <c r="AH954" s="9"/>
      <c r="AI954" s="9"/>
    </row>
    <row r="955" customFormat="false" ht="15" hidden="false" customHeight="false" outlineLevel="0" collapsed="false">
      <c r="A955" s="2" t="s">
        <v>7938</v>
      </c>
      <c r="B955" s="2" t="n">
        <v>954</v>
      </c>
      <c r="C955" s="2" t="s">
        <v>7371</v>
      </c>
      <c r="D955" s="2" t="s">
        <v>7939</v>
      </c>
      <c r="E955" s="2" t="s">
        <v>7940</v>
      </c>
      <c r="F955" s="2" t="s">
        <v>7941</v>
      </c>
      <c r="G955" s="2" t="s">
        <v>322</v>
      </c>
      <c r="H955" s="2" t="s">
        <v>345</v>
      </c>
      <c r="I955" s="2" t="s">
        <v>7942</v>
      </c>
      <c r="J955" s="2" t="s">
        <v>7943</v>
      </c>
      <c r="K955" s="2" t="s">
        <v>303</v>
      </c>
      <c r="L955" s="2" t="s">
        <v>286</v>
      </c>
      <c r="M955" s="2" t="s">
        <v>486</v>
      </c>
      <c r="N955" s="2" t="s">
        <v>2528</v>
      </c>
      <c r="O955" s="2" t="s">
        <v>350</v>
      </c>
      <c r="P955" s="2" t="s">
        <v>351</v>
      </c>
      <c r="Q955" s="2" t="s">
        <v>7944</v>
      </c>
      <c r="R955" s="2" t="s">
        <v>350</v>
      </c>
      <c r="S955" s="2" t="s">
        <v>351</v>
      </c>
      <c r="T955" s="2" t="s">
        <v>7945</v>
      </c>
      <c r="U955" s="2" t="str">
        <f aca="false">IF(AND(O955=R955,O955&lt;&gt;"UNSURE"),"Agree","Conflict/Unsure")</f>
        <v>Agree</v>
      </c>
      <c r="V955" s="2"/>
      <c r="W955" s="2"/>
      <c r="X955" s="2"/>
      <c r="Y955" s="2" t="n">
        <v>1.148</v>
      </c>
      <c r="Z955" s="2" t="n">
        <v>25</v>
      </c>
      <c r="AA955" s="2" t="s">
        <v>293</v>
      </c>
      <c r="AB955" s="2"/>
      <c r="AC955" s="2"/>
      <c r="AD955" s="2" t="s">
        <v>350</v>
      </c>
      <c r="AE955" s="2" t="s">
        <v>351</v>
      </c>
      <c r="AF955" s="2" t="s">
        <v>294</v>
      </c>
      <c r="AG955" s="9"/>
      <c r="AH955" s="9"/>
      <c r="AI955" s="9"/>
    </row>
    <row r="956" customFormat="false" ht="15" hidden="false" customHeight="false" outlineLevel="0" collapsed="false">
      <c r="A956" s="2" t="s">
        <v>7946</v>
      </c>
      <c r="B956" s="2" t="n">
        <v>955</v>
      </c>
      <c r="C956" s="2" t="s">
        <v>7371</v>
      </c>
      <c r="D956" s="2" t="s">
        <v>7947</v>
      </c>
      <c r="E956" s="2" t="s">
        <v>7948</v>
      </c>
      <c r="F956" s="2" t="s">
        <v>7949</v>
      </c>
      <c r="G956" s="2" t="s">
        <v>344</v>
      </c>
      <c r="H956" s="2" t="s">
        <v>575</v>
      </c>
      <c r="I956" s="2" t="s">
        <v>7950</v>
      </c>
      <c r="J956" s="2" t="s">
        <v>7951</v>
      </c>
      <c r="K956" s="2" t="s">
        <v>303</v>
      </c>
      <c r="L956" s="2" t="s">
        <v>286</v>
      </c>
      <c r="M956" s="2" t="s">
        <v>1013</v>
      </c>
      <c r="N956" s="2" t="s">
        <v>496</v>
      </c>
      <c r="O956" s="2" t="s">
        <v>289</v>
      </c>
      <c r="P956" s="2" t="s">
        <v>361</v>
      </c>
      <c r="Q956" s="2" t="s">
        <v>7952</v>
      </c>
      <c r="R956" s="2" t="s">
        <v>289</v>
      </c>
      <c r="S956" s="2" t="s">
        <v>361</v>
      </c>
      <c r="T956" s="2" t="s">
        <v>7953</v>
      </c>
      <c r="U956" s="2" t="str">
        <f aca="false">IF(AND(O956=R956,O956&lt;&gt;"UNSURE"),"Agree","Conflict/Unsure")</f>
        <v>Agree</v>
      </c>
      <c r="V956" s="2"/>
      <c r="W956" s="2"/>
      <c r="X956" s="2"/>
      <c r="Y956" s="2" t="n">
        <v>0.216</v>
      </c>
      <c r="Z956" s="2" t="n">
        <v>1181</v>
      </c>
      <c r="AA956" s="2" t="s">
        <v>293</v>
      </c>
      <c r="AB956" s="2"/>
      <c r="AC956" s="2"/>
      <c r="AD956" s="2" t="s">
        <v>289</v>
      </c>
      <c r="AE956" s="2" t="s">
        <v>361</v>
      </c>
      <c r="AF956" s="2" t="s">
        <v>294</v>
      </c>
      <c r="AG956" s="9"/>
      <c r="AH956" s="9"/>
      <c r="AI956" s="9"/>
    </row>
    <row r="957" customFormat="false" ht="15" hidden="false" customHeight="false" outlineLevel="0" collapsed="false">
      <c r="A957" s="2" t="s">
        <v>7954</v>
      </c>
      <c r="B957" s="2" t="n">
        <v>956</v>
      </c>
      <c r="C957" s="2" t="s">
        <v>7371</v>
      </c>
      <c r="D957" s="2" t="s">
        <v>7955</v>
      </c>
      <c r="E957" s="2"/>
      <c r="F957" s="2" t="s">
        <v>7956</v>
      </c>
      <c r="G957" s="2" t="s">
        <v>322</v>
      </c>
      <c r="H957" s="2" t="s">
        <v>916</v>
      </c>
      <c r="I957" s="2" t="s">
        <v>7957</v>
      </c>
      <c r="J957" s="2"/>
      <c r="K957" s="2" t="s">
        <v>303</v>
      </c>
      <c r="L957" s="2" t="s">
        <v>314</v>
      </c>
      <c r="M957" s="2" t="s">
        <v>779</v>
      </c>
      <c r="N957" s="2" t="s">
        <v>780</v>
      </c>
      <c r="O957" s="2" t="s">
        <v>350</v>
      </c>
      <c r="P957" s="2" t="s">
        <v>351</v>
      </c>
      <c r="Q957" s="2" t="s">
        <v>7958</v>
      </c>
      <c r="R957" s="2" t="s">
        <v>350</v>
      </c>
      <c r="S957" s="2" t="s">
        <v>351</v>
      </c>
      <c r="T957" s="2" t="s">
        <v>7959</v>
      </c>
      <c r="U957" s="2" t="str">
        <f aca="false">IF(AND(O957=R957,O957&lt;&gt;"UNSURE"),"Agree","Conflict/Unsure")</f>
        <v>Agree</v>
      </c>
      <c r="V957" s="2"/>
      <c r="W957" s="2"/>
      <c r="X957" s="2"/>
      <c r="Y957" s="2" t="n">
        <v>1.02</v>
      </c>
      <c r="Z957" s="2" t="n">
        <v>70</v>
      </c>
      <c r="AA957" s="2" t="s">
        <v>293</v>
      </c>
      <c r="AB957" s="2"/>
      <c r="AC957" s="2"/>
      <c r="AD957" s="2" t="s">
        <v>350</v>
      </c>
      <c r="AE957" s="2" t="s">
        <v>351</v>
      </c>
      <c r="AF957" s="2" t="s">
        <v>294</v>
      </c>
      <c r="AG957" s="9"/>
      <c r="AH957" s="9"/>
      <c r="AI957" s="9"/>
    </row>
    <row r="958" customFormat="false" ht="15" hidden="false" customHeight="false" outlineLevel="0" collapsed="false">
      <c r="A958" s="2" t="s">
        <v>7960</v>
      </c>
      <c r="B958" s="2" t="n">
        <v>957</v>
      </c>
      <c r="C958" s="2" t="s">
        <v>7371</v>
      </c>
      <c r="D958" s="2" t="s">
        <v>7961</v>
      </c>
      <c r="E958" s="2" t="s">
        <v>7962</v>
      </c>
      <c r="F958" s="2" t="s">
        <v>474</v>
      </c>
      <c r="G958" s="2" t="s">
        <v>281</v>
      </c>
      <c r="H958" s="2" t="s">
        <v>755</v>
      </c>
      <c r="I958" s="2" t="s">
        <v>7963</v>
      </c>
      <c r="J958" s="2" t="s">
        <v>7964</v>
      </c>
      <c r="K958" s="2" t="s">
        <v>285</v>
      </c>
      <c r="L958" s="2" t="s">
        <v>286</v>
      </c>
      <c r="M958" s="2" t="s">
        <v>287</v>
      </c>
      <c r="N958" s="2" t="s">
        <v>288</v>
      </c>
      <c r="O958" s="2" t="s">
        <v>289</v>
      </c>
      <c r="P958" s="2" t="s">
        <v>290</v>
      </c>
      <c r="Q958" s="2" t="s">
        <v>7965</v>
      </c>
      <c r="R958" s="2" t="s">
        <v>289</v>
      </c>
      <c r="S958" s="2" t="s">
        <v>290</v>
      </c>
      <c r="T958" s="2" t="s">
        <v>7966</v>
      </c>
      <c r="U958" s="2" t="str">
        <f aca="false">IF(AND(O958=R958,O958&lt;&gt;"UNSURE"),"Agree","Conflict/Unsure")</f>
        <v>Agree</v>
      </c>
      <c r="V958" s="2"/>
      <c r="W958" s="2"/>
      <c r="X958" s="2"/>
      <c r="Y958" s="2" t="n">
        <v>0.134</v>
      </c>
      <c r="Z958" s="2" t="n">
        <v>1588</v>
      </c>
      <c r="AA958" s="2" t="s">
        <v>293</v>
      </c>
      <c r="AB958" s="2"/>
      <c r="AC958" s="2"/>
      <c r="AD958" s="2" t="s">
        <v>289</v>
      </c>
      <c r="AE958" s="2" t="s">
        <v>290</v>
      </c>
      <c r="AF958" s="2" t="s">
        <v>294</v>
      </c>
      <c r="AG958" s="9"/>
      <c r="AH958" s="9"/>
      <c r="AI958" s="9"/>
    </row>
    <row r="959" customFormat="false" ht="15" hidden="false" customHeight="false" outlineLevel="0" collapsed="false">
      <c r="A959" s="2" t="s">
        <v>7967</v>
      </c>
      <c r="B959" s="2" t="n">
        <v>958</v>
      </c>
      <c r="C959" s="2" t="s">
        <v>7371</v>
      </c>
      <c r="D959" s="2" t="s">
        <v>7968</v>
      </c>
      <c r="E959" s="2" t="s">
        <v>7969</v>
      </c>
      <c r="F959" s="2" t="s">
        <v>7970</v>
      </c>
      <c r="G959" s="2" t="s">
        <v>322</v>
      </c>
      <c r="H959" s="2" t="s">
        <v>3759</v>
      </c>
      <c r="I959" s="2" t="s">
        <v>7971</v>
      </c>
      <c r="J959" s="2" t="s">
        <v>7972</v>
      </c>
      <c r="K959" s="2" t="s">
        <v>436</v>
      </c>
      <c r="L959" s="2" t="s">
        <v>286</v>
      </c>
      <c r="M959" s="2" t="s">
        <v>1532</v>
      </c>
      <c r="N959" s="2" t="s">
        <v>382</v>
      </c>
      <c r="O959" s="2" t="s">
        <v>289</v>
      </c>
      <c r="P959" s="2" t="s">
        <v>290</v>
      </c>
      <c r="Q959" s="2" t="s">
        <v>7973</v>
      </c>
      <c r="R959" s="2" t="s">
        <v>289</v>
      </c>
      <c r="S959" s="2" t="s">
        <v>290</v>
      </c>
      <c r="T959" s="2" t="s">
        <v>7974</v>
      </c>
      <c r="U959" s="2" t="str">
        <f aca="false">IF(AND(O959=R959,O959&lt;&gt;"UNSURE"),"Agree","Conflict/Unsure")</f>
        <v>Agree</v>
      </c>
      <c r="V959" s="2"/>
      <c r="W959" s="2"/>
      <c r="X959" s="2"/>
      <c r="Y959" s="2" t="n">
        <v>0.057</v>
      </c>
      <c r="Z959" s="2" t="n">
        <v>1939</v>
      </c>
      <c r="AA959" s="2" t="s">
        <v>293</v>
      </c>
      <c r="AB959" s="2"/>
      <c r="AC959" s="2"/>
      <c r="AD959" s="2" t="s">
        <v>289</v>
      </c>
      <c r="AE959" s="2" t="s">
        <v>290</v>
      </c>
      <c r="AF959" s="2" t="s">
        <v>294</v>
      </c>
      <c r="AG959" s="9"/>
      <c r="AH959" s="9"/>
      <c r="AI959" s="9"/>
    </row>
    <row r="960" customFormat="false" ht="15" hidden="false" customHeight="false" outlineLevel="0" collapsed="false">
      <c r="A960" s="2" t="s">
        <v>7975</v>
      </c>
      <c r="B960" s="2" t="n">
        <v>959</v>
      </c>
      <c r="C960" s="2" t="s">
        <v>7371</v>
      </c>
      <c r="D960" s="2" t="s">
        <v>7976</v>
      </c>
      <c r="E960" s="2" t="s">
        <v>7977</v>
      </c>
      <c r="F960" s="2" t="s">
        <v>7978</v>
      </c>
      <c r="G960" s="2" t="s">
        <v>344</v>
      </c>
      <c r="H960" s="2" t="s">
        <v>7979</v>
      </c>
      <c r="I960" s="2" t="s">
        <v>7980</v>
      </c>
      <c r="J960" s="2"/>
      <c r="K960" s="2" t="s">
        <v>303</v>
      </c>
      <c r="L960" s="2" t="s">
        <v>314</v>
      </c>
      <c r="M960" s="2" t="s">
        <v>7981</v>
      </c>
      <c r="N960" s="2" t="s">
        <v>780</v>
      </c>
      <c r="O960" s="2" t="s">
        <v>289</v>
      </c>
      <c r="P960" s="2" t="s">
        <v>361</v>
      </c>
      <c r="Q960" s="2" t="s">
        <v>7982</v>
      </c>
      <c r="R960" s="2" t="s">
        <v>289</v>
      </c>
      <c r="S960" s="2" t="s">
        <v>361</v>
      </c>
      <c r="T960" s="2" t="s">
        <v>7983</v>
      </c>
      <c r="U960" s="2" t="str">
        <f aca="false">IF(AND(O960=R960,O960&lt;&gt;"UNSURE"),"Agree","Conflict/Unsure")</f>
        <v>Agree</v>
      </c>
      <c r="V960" s="2"/>
      <c r="W960" s="2"/>
      <c r="X960" s="2"/>
      <c r="Y960" s="2" t="n">
        <v>0.17</v>
      </c>
      <c r="Z960" s="2" t="n">
        <v>1402</v>
      </c>
      <c r="AA960" s="2" t="s">
        <v>293</v>
      </c>
      <c r="AB960" s="2"/>
      <c r="AC960" s="2"/>
      <c r="AD960" s="2" t="s">
        <v>289</v>
      </c>
      <c r="AE960" s="2" t="s">
        <v>361</v>
      </c>
      <c r="AF960" s="2" t="s">
        <v>294</v>
      </c>
      <c r="AG960" s="9"/>
      <c r="AH960" s="9"/>
      <c r="AI960" s="9"/>
    </row>
    <row r="961" customFormat="false" ht="15" hidden="false" customHeight="false" outlineLevel="0" collapsed="false">
      <c r="A961" s="2" t="s">
        <v>7984</v>
      </c>
      <c r="B961" s="2" t="n">
        <v>960</v>
      </c>
      <c r="C961" s="2" t="s">
        <v>7371</v>
      </c>
      <c r="D961" s="2" t="s">
        <v>7985</v>
      </c>
      <c r="E961" s="2" t="s">
        <v>7986</v>
      </c>
      <c r="F961" s="2" t="s">
        <v>4605</v>
      </c>
      <c r="G961" s="2" t="s">
        <v>344</v>
      </c>
      <c r="H961" s="2" t="s">
        <v>378</v>
      </c>
      <c r="I961" s="2" t="s">
        <v>7987</v>
      </c>
      <c r="J961" s="2" t="s">
        <v>7988</v>
      </c>
      <c r="K961" s="2" t="s">
        <v>285</v>
      </c>
      <c r="L961" s="2" t="s">
        <v>286</v>
      </c>
      <c r="M961" s="2" t="s">
        <v>400</v>
      </c>
      <c r="N961" s="2" t="s">
        <v>382</v>
      </c>
      <c r="O961" s="2" t="s">
        <v>289</v>
      </c>
      <c r="P961" s="2" t="s">
        <v>290</v>
      </c>
      <c r="Q961" s="2" t="s">
        <v>7989</v>
      </c>
      <c r="R961" s="2" t="s">
        <v>289</v>
      </c>
      <c r="S961" s="2" t="s">
        <v>290</v>
      </c>
      <c r="T961" s="2" t="s">
        <v>7990</v>
      </c>
      <c r="U961" s="2" t="str">
        <f aca="false">IF(AND(O961=R961,O961&lt;&gt;"UNSURE"),"Agree","Conflict/Unsure")</f>
        <v>Agree</v>
      </c>
      <c r="V961" s="2"/>
      <c r="W961" s="2"/>
      <c r="X961" s="2"/>
      <c r="Y961" s="2" t="n">
        <v>0.231</v>
      </c>
      <c r="Z961" s="2" t="n">
        <v>1108</v>
      </c>
      <c r="AA961" s="2" t="s">
        <v>293</v>
      </c>
      <c r="AB961" s="2"/>
      <c r="AC961" s="2"/>
      <c r="AD961" s="2" t="s">
        <v>289</v>
      </c>
      <c r="AE961" s="2" t="s">
        <v>290</v>
      </c>
      <c r="AF961" s="2" t="s">
        <v>294</v>
      </c>
      <c r="AG961" s="9"/>
      <c r="AH961" s="9"/>
      <c r="AI961" s="9"/>
    </row>
    <row r="962" customFormat="false" ht="15" hidden="false" customHeight="false" outlineLevel="0" collapsed="false">
      <c r="A962" s="2" t="s">
        <v>7991</v>
      </c>
      <c r="B962" s="2" t="n">
        <v>961</v>
      </c>
      <c r="C962" s="2" t="s">
        <v>7371</v>
      </c>
      <c r="D962" s="2" t="s">
        <v>7992</v>
      </c>
      <c r="E962" s="2" t="s">
        <v>7993</v>
      </c>
      <c r="F962" s="2" t="s">
        <v>7994</v>
      </c>
      <c r="G962" s="2" t="s">
        <v>344</v>
      </c>
      <c r="H962" s="2" t="s">
        <v>345</v>
      </c>
      <c r="I962" s="2" t="s">
        <v>7995</v>
      </c>
      <c r="J962" s="2" t="s">
        <v>7996</v>
      </c>
      <c r="K962" s="2" t="s">
        <v>303</v>
      </c>
      <c r="L962" s="2" t="s">
        <v>286</v>
      </c>
      <c r="M962" s="2" t="s">
        <v>7997</v>
      </c>
      <c r="N962" s="2" t="s">
        <v>496</v>
      </c>
      <c r="O962" s="2" t="s">
        <v>350</v>
      </c>
      <c r="P962" s="2" t="s">
        <v>351</v>
      </c>
      <c r="Q962" s="2" t="s">
        <v>7998</v>
      </c>
      <c r="R962" s="2" t="s">
        <v>350</v>
      </c>
      <c r="S962" s="2" t="s">
        <v>351</v>
      </c>
      <c r="T962" s="2" t="s">
        <v>7999</v>
      </c>
      <c r="U962" s="2" t="str">
        <f aca="false">IF(AND(O962=R962,O962&lt;&gt;"UNSURE"),"Agree","Conflict/Unsure")</f>
        <v>Agree</v>
      </c>
      <c r="V962" s="2"/>
      <c r="W962" s="2"/>
      <c r="X962" s="2"/>
      <c r="Y962" s="2" t="n">
        <v>0.802</v>
      </c>
      <c r="Z962" s="2" t="n">
        <v>224</v>
      </c>
      <c r="AA962" s="2" t="s">
        <v>293</v>
      </c>
      <c r="AB962" s="2"/>
      <c r="AC962" s="2"/>
      <c r="AD962" s="2" t="s">
        <v>350</v>
      </c>
      <c r="AE962" s="2" t="s">
        <v>351</v>
      </c>
      <c r="AF962" s="2" t="s">
        <v>294</v>
      </c>
      <c r="AG962" s="9"/>
      <c r="AH962" s="9"/>
      <c r="AI962" s="9"/>
    </row>
    <row r="963" customFormat="false" ht="15" hidden="false" customHeight="false" outlineLevel="0" collapsed="false">
      <c r="A963" s="2" t="s">
        <v>8000</v>
      </c>
      <c r="B963" s="2" t="n">
        <v>962</v>
      </c>
      <c r="C963" s="2" t="s">
        <v>7371</v>
      </c>
      <c r="D963" s="2" t="s">
        <v>8001</v>
      </c>
      <c r="E963" s="2" t="s">
        <v>8002</v>
      </c>
      <c r="F963" s="2" t="s">
        <v>8003</v>
      </c>
      <c r="G963" s="2" t="s">
        <v>322</v>
      </c>
      <c r="H963" s="2" t="s">
        <v>8004</v>
      </c>
      <c r="I963" s="2" t="s">
        <v>8005</v>
      </c>
      <c r="J963" s="2" t="s">
        <v>8006</v>
      </c>
      <c r="K963" s="2" t="s">
        <v>303</v>
      </c>
      <c r="L963" s="2" t="s">
        <v>286</v>
      </c>
      <c r="M963" s="2" t="s">
        <v>704</v>
      </c>
      <c r="N963" s="2" t="s">
        <v>8007</v>
      </c>
      <c r="O963" s="2" t="s">
        <v>289</v>
      </c>
      <c r="P963" s="2" t="s">
        <v>361</v>
      </c>
      <c r="Q963" s="2" t="s">
        <v>8008</v>
      </c>
      <c r="R963" s="2" t="s">
        <v>289</v>
      </c>
      <c r="S963" s="2" t="s">
        <v>361</v>
      </c>
      <c r="T963" s="2" t="s">
        <v>8009</v>
      </c>
      <c r="U963" s="2" t="str">
        <f aca="false">IF(AND(O963=R963,O963&lt;&gt;"UNSURE"),"Agree","Conflict/Unsure")</f>
        <v>Agree</v>
      </c>
      <c r="V963" s="2"/>
      <c r="W963" s="2"/>
      <c r="X963" s="2"/>
      <c r="Y963" s="2" t="n">
        <v>0.309</v>
      </c>
      <c r="Z963" s="2" t="n">
        <v>840</v>
      </c>
      <c r="AA963" s="2" t="s">
        <v>293</v>
      </c>
      <c r="AB963" s="2"/>
      <c r="AC963" s="2"/>
      <c r="AD963" s="2" t="s">
        <v>289</v>
      </c>
      <c r="AE963" s="2" t="s">
        <v>361</v>
      </c>
      <c r="AF963" s="2" t="s">
        <v>294</v>
      </c>
      <c r="AG963" s="9"/>
      <c r="AH963" s="9"/>
      <c r="AI963" s="9"/>
    </row>
    <row r="964" customFormat="false" ht="15" hidden="false" customHeight="false" outlineLevel="0" collapsed="false">
      <c r="A964" s="2" t="s">
        <v>8010</v>
      </c>
      <c r="B964" s="2" t="n">
        <v>963</v>
      </c>
      <c r="C964" s="2" t="s">
        <v>7371</v>
      </c>
      <c r="D964" s="2" t="s">
        <v>8011</v>
      </c>
      <c r="E964" s="2" t="s">
        <v>8012</v>
      </c>
      <c r="F964" s="2" t="s">
        <v>8013</v>
      </c>
      <c r="G964" s="2" t="s">
        <v>281</v>
      </c>
      <c r="H964" s="2" t="s">
        <v>533</v>
      </c>
      <c r="I964" s="2" t="s">
        <v>8014</v>
      </c>
      <c r="J964" s="2"/>
      <c r="K964" s="2" t="s">
        <v>325</v>
      </c>
      <c r="L964" s="2" t="s">
        <v>314</v>
      </c>
      <c r="M964" s="2" t="s">
        <v>468</v>
      </c>
      <c r="N964" s="2" t="s">
        <v>535</v>
      </c>
      <c r="O964" s="2" t="s">
        <v>289</v>
      </c>
      <c r="P964" s="2" t="s">
        <v>361</v>
      </c>
      <c r="Q964" s="2" t="s">
        <v>8015</v>
      </c>
      <c r="R964" s="2" t="s">
        <v>289</v>
      </c>
      <c r="S964" s="2" t="s">
        <v>361</v>
      </c>
      <c r="T964" s="2" t="s">
        <v>8016</v>
      </c>
      <c r="U964" s="2" t="str">
        <f aca="false">IF(AND(O964=R964,O964&lt;&gt;"UNSURE"),"Agree","Conflict/Unsure")</f>
        <v>Agree</v>
      </c>
      <c r="V964" s="2"/>
      <c r="W964" s="2"/>
      <c r="X964" s="2"/>
      <c r="Y964" s="2" t="n">
        <v>0.099</v>
      </c>
      <c r="Z964" s="2" t="n">
        <v>1773</v>
      </c>
      <c r="AA964" s="2" t="s">
        <v>293</v>
      </c>
      <c r="AB964" s="2"/>
      <c r="AC964" s="2"/>
      <c r="AD964" s="2" t="s">
        <v>289</v>
      </c>
      <c r="AE964" s="2" t="s">
        <v>361</v>
      </c>
      <c r="AF964" s="2" t="s">
        <v>294</v>
      </c>
      <c r="AG964" s="9"/>
      <c r="AH964" s="9"/>
      <c r="AI964" s="9"/>
    </row>
    <row r="965" customFormat="false" ht="15" hidden="false" customHeight="false" outlineLevel="0" collapsed="false">
      <c r="A965" s="2" t="s">
        <v>8017</v>
      </c>
      <c r="B965" s="2" t="n">
        <v>964</v>
      </c>
      <c r="C965" s="2" t="s">
        <v>7371</v>
      </c>
      <c r="D965" s="2" t="s">
        <v>8018</v>
      </c>
      <c r="E965" s="2"/>
      <c r="F965" s="2" t="s">
        <v>8019</v>
      </c>
      <c r="G965" s="2" t="s">
        <v>281</v>
      </c>
      <c r="H965" s="2" t="s">
        <v>8020</v>
      </c>
      <c r="I965" s="2" t="s">
        <v>8021</v>
      </c>
      <c r="J965" s="2" t="s">
        <v>8022</v>
      </c>
      <c r="K965" s="2" t="s">
        <v>303</v>
      </c>
      <c r="L965" s="2" t="s">
        <v>286</v>
      </c>
      <c r="M965" s="2" t="s">
        <v>468</v>
      </c>
      <c r="N965" s="2" t="s">
        <v>288</v>
      </c>
      <c r="O965" s="2" t="s">
        <v>289</v>
      </c>
      <c r="P965" s="2" t="s">
        <v>361</v>
      </c>
      <c r="Q965" s="2" t="s">
        <v>8023</v>
      </c>
      <c r="R965" s="2" t="s">
        <v>289</v>
      </c>
      <c r="S965" s="2" t="s">
        <v>361</v>
      </c>
      <c r="T965" s="2" t="s">
        <v>8024</v>
      </c>
      <c r="U965" s="2" t="str">
        <f aca="false">IF(AND(O965=R965,O965&lt;&gt;"UNSURE"),"Agree","Conflict/Unsure")</f>
        <v>Agree</v>
      </c>
      <c r="V965" s="2"/>
      <c r="W965" s="2"/>
      <c r="X965" s="2"/>
      <c r="Y965" s="2" t="n">
        <v>0.098</v>
      </c>
      <c r="Z965" s="2" t="n">
        <v>1780</v>
      </c>
      <c r="AA965" s="2" t="s">
        <v>293</v>
      </c>
      <c r="AB965" s="2"/>
      <c r="AC965" s="2"/>
      <c r="AD965" s="2" t="s">
        <v>289</v>
      </c>
      <c r="AE965" s="2" t="s">
        <v>361</v>
      </c>
      <c r="AF965" s="2" t="s">
        <v>294</v>
      </c>
      <c r="AG965" s="9"/>
      <c r="AH965" s="9"/>
      <c r="AI965" s="9"/>
    </row>
    <row r="966" customFormat="false" ht="15" hidden="false" customHeight="false" outlineLevel="0" collapsed="false">
      <c r="A966" s="2" t="s">
        <v>8025</v>
      </c>
      <c r="B966" s="2" t="n">
        <v>965</v>
      </c>
      <c r="C966" s="2" t="s">
        <v>7371</v>
      </c>
      <c r="D966" s="2" t="s">
        <v>8026</v>
      </c>
      <c r="E966" s="2" t="s">
        <v>8027</v>
      </c>
      <c r="F966" s="2" t="s">
        <v>8028</v>
      </c>
      <c r="G966" s="2" t="s">
        <v>344</v>
      </c>
      <c r="H966" s="2" t="s">
        <v>575</v>
      </c>
      <c r="I966" s="2" t="s">
        <v>8029</v>
      </c>
      <c r="J966" s="2" t="s">
        <v>8030</v>
      </c>
      <c r="K966" s="2" t="s">
        <v>303</v>
      </c>
      <c r="L966" s="2" t="s">
        <v>286</v>
      </c>
      <c r="M966" s="2" t="s">
        <v>609</v>
      </c>
      <c r="N966" s="2" t="s">
        <v>427</v>
      </c>
      <c r="O966" s="2" t="s">
        <v>289</v>
      </c>
      <c r="P966" s="2" t="s">
        <v>361</v>
      </c>
      <c r="Q966" s="2" t="s">
        <v>8031</v>
      </c>
      <c r="R966" s="2" t="s">
        <v>289</v>
      </c>
      <c r="S966" s="2" t="s">
        <v>361</v>
      </c>
      <c r="T966" s="2" t="s">
        <v>8032</v>
      </c>
      <c r="U966" s="2" t="str">
        <f aca="false">IF(AND(O966=R966,O966&lt;&gt;"UNSURE"),"Agree","Conflict/Unsure")</f>
        <v>Agree</v>
      </c>
      <c r="V966" s="2"/>
      <c r="W966" s="2"/>
      <c r="X966" s="2"/>
      <c r="Y966" s="2" t="n">
        <v>0.216</v>
      </c>
      <c r="Z966" s="2" t="n">
        <v>1180</v>
      </c>
      <c r="AA966" s="2" t="s">
        <v>293</v>
      </c>
      <c r="AB966" s="2"/>
      <c r="AC966" s="2"/>
      <c r="AD966" s="2" t="s">
        <v>289</v>
      </c>
      <c r="AE966" s="2" t="s">
        <v>361</v>
      </c>
      <c r="AF966" s="2" t="s">
        <v>294</v>
      </c>
      <c r="AG966" s="9"/>
      <c r="AH966" s="9"/>
      <c r="AI966" s="9"/>
    </row>
    <row r="967" customFormat="false" ht="15" hidden="false" customHeight="false" outlineLevel="0" collapsed="false">
      <c r="A967" s="2" t="s">
        <v>8033</v>
      </c>
      <c r="B967" s="2" t="n">
        <v>966</v>
      </c>
      <c r="C967" s="2" t="s">
        <v>7371</v>
      </c>
      <c r="D967" s="2" t="s">
        <v>8034</v>
      </c>
      <c r="E967" s="2" t="s">
        <v>8035</v>
      </c>
      <c r="F967" s="2" t="s">
        <v>8036</v>
      </c>
      <c r="G967" s="2" t="s">
        <v>344</v>
      </c>
      <c r="H967" s="2" t="s">
        <v>641</v>
      </c>
      <c r="I967" s="2" t="s">
        <v>8037</v>
      </c>
      <c r="J967" s="2" t="s">
        <v>8038</v>
      </c>
      <c r="K967" s="2" t="s">
        <v>303</v>
      </c>
      <c r="L967" s="2" t="s">
        <v>286</v>
      </c>
      <c r="M967" s="2" t="s">
        <v>609</v>
      </c>
      <c r="N967" s="2" t="s">
        <v>304</v>
      </c>
      <c r="O967" s="2" t="s">
        <v>289</v>
      </c>
      <c r="P967" s="2" t="s">
        <v>361</v>
      </c>
      <c r="Q967" s="2" t="s">
        <v>8039</v>
      </c>
      <c r="R967" s="2" t="s">
        <v>289</v>
      </c>
      <c r="S967" s="2" t="s">
        <v>361</v>
      </c>
      <c r="T967" s="2" t="s">
        <v>8039</v>
      </c>
      <c r="U967" s="2" t="str">
        <f aca="false">IF(AND(O967=R967,O967&lt;&gt;"UNSURE"),"Agree","Conflict/Unsure")</f>
        <v>Agree</v>
      </c>
      <c r="V967" s="2"/>
      <c r="W967" s="2"/>
      <c r="X967" s="2"/>
      <c r="Y967" s="2" t="n">
        <v>0.354</v>
      </c>
      <c r="Z967" s="2" t="n">
        <v>734</v>
      </c>
      <c r="AA967" s="2" t="s">
        <v>293</v>
      </c>
      <c r="AB967" s="2"/>
      <c r="AC967" s="2"/>
      <c r="AD967" s="2" t="s">
        <v>289</v>
      </c>
      <c r="AE967" s="2" t="s">
        <v>361</v>
      </c>
      <c r="AF967" s="2" t="s">
        <v>294</v>
      </c>
      <c r="AG967" s="9"/>
      <c r="AH967" s="9"/>
      <c r="AI967" s="9"/>
    </row>
    <row r="968" customFormat="false" ht="15" hidden="false" customHeight="false" outlineLevel="0" collapsed="false">
      <c r="A968" s="2" t="s">
        <v>8040</v>
      </c>
      <c r="B968" s="2" t="n">
        <v>967</v>
      </c>
      <c r="C968" s="2" t="s">
        <v>7371</v>
      </c>
      <c r="D968" s="2" t="s">
        <v>8041</v>
      </c>
      <c r="E968" s="2" t="s">
        <v>8042</v>
      </c>
      <c r="F968" s="2" t="s">
        <v>8043</v>
      </c>
      <c r="G968" s="2" t="s">
        <v>344</v>
      </c>
      <c r="H968" s="2" t="s">
        <v>323</v>
      </c>
      <c r="I968" s="2" t="s">
        <v>8044</v>
      </c>
      <c r="J968" s="2"/>
      <c r="K968" s="2" t="s">
        <v>325</v>
      </c>
      <c r="L968" s="2" t="s">
        <v>314</v>
      </c>
      <c r="M968" s="2" t="s">
        <v>1811</v>
      </c>
      <c r="N968" s="2" t="s">
        <v>196</v>
      </c>
      <c r="O968" s="2" t="s">
        <v>289</v>
      </c>
      <c r="P968" s="2" t="s">
        <v>361</v>
      </c>
      <c r="Q968" s="2" t="s">
        <v>8045</v>
      </c>
      <c r="R968" s="2" t="s">
        <v>289</v>
      </c>
      <c r="S968" s="2" t="s">
        <v>361</v>
      </c>
      <c r="T968" s="2" t="s">
        <v>8046</v>
      </c>
      <c r="U968" s="2" t="str">
        <f aca="false">IF(AND(O968=R968,O968&lt;&gt;"UNSURE"),"Agree","Conflict/Unsure")</f>
        <v>Agree</v>
      </c>
      <c r="V968" s="2"/>
      <c r="W968" s="2"/>
      <c r="X968" s="2"/>
      <c r="Y968" s="2" t="n">
        <v>0.539</v>
      </c>
      <c r="Z968" s="2" t="n">
        <v>427</v>
      </c>
      <c r="AA968" s="2" t="s">
        <v>293</v>
      </c>
      <c r="AB968" s="2"/>
      <c r="AC968" s="2"/>
      <c r="AD968" s="2" t="s">
        <v>289</v>
      </c>
      <c r="AE968" s="2" t="s">
        <v>361</v>
      </c>
      <c r="AF968" s="2" t="s">
        <v>294</v>
      </c>
      <c r="AG968" s="9"/>
      <c r="AH968" s="9"/>
      <c r="AI968" s="9"/>
    </row>
    <row r="969" customFormat="false" ht="15" hidden="false" customHeight="false" outlineLevel="0" collapsed="false">
      <c r="A969" s="2" t="s">
        <v>8047</v>
      </c>
      <c r="B969" s="2" t="n">
        <v>968</v>
      </c>
      <c r="C969" s="2" t="s">
        <v>7371</v>
      </c>
      <c r="D969" s="2" t="s">
        <v>8048</v>
      </c>
      <c r="E969" s="2" t="s">
        <v>8049</v>
      </c>
      <c r="F969" s="2" t="s">
        <v>8050</v>
      </c>
      <c r="G969" s="2" t="s">
        <v>281</v>
      </c>
      <c r="H969" s="2" t="s">
        <v>796</v>
      </c>
      <c r="I969" s="2" t="s">
        <v>8051</v>
      </c>
      <c r="J969" s="2" t="s">
        <v>8052</v>
      </c>
      <c r="K969" s="2" t="s">
        <v>303</v>
      </c>
      <c r="L969" s="2" t="s">
        <v>286</v>
      </c>
      <c r="M969" s="2" t="s">
        <v>358</v>
      </c>
      <c r="N969" s="2" t="s">
        <v>469</v>
      </c>
      <c r="O969" s="2" t="s">
        <v>350</v>
      </c>
      <c r="P969" s="2" t="s">
        <v>351</v>
      </c>
      <c r="Q969" s="2" t="s">
        <v>8053</v>
      </c>
      <c r="R969" s="2" t="s">
        <v>350</v>
      </c>
      <c r="S969" s="2" t="s">
        <v>351</v>
      </c>
      <c r="T969" s="2" t="s">
        <v>8054</v>
      </c>
      <c r="U969" s="2" t="str">
        <f aca="false">IF(AND(O969=R969,O969&lt;&gt;"UNSURE"),"Agree","Conflict/Unsure")</f>
        <v>Agree</v>
      </c>
      <c r="V969" s="2"/>
      <c r="W969" s="2"/>
      <c r="X969" s="2"/>
      <c r="Y969" s="2" t="n">
        <v>0.546</v>
      </c>
      <c r="Z969" s="2" t="n">
        <v>418</v>
      </c>
      <c r="AA969" s="2" t="s">
        <v>293</v>
      </c>
      <c r="AB969" s="2"/>
      <c r="AC969" s="2"/>
      <c r="AD969" s="2" t="s">
        <v>350</v>
      </c>
      <c r="AE969" s="2" t="s">
        <v>351</v>
      </c>
      <c r="AF969" s="2" t="s">
        <v>294</v>
      </c>
      <c r="AG969" s="9"/>
      <c r="AH969" s="9"/>
      <c r="AI969" s="9"/>
    </row>
    <row r="970" customFormat="false" ht="15" hidden="false" customHeight="false" outlineLevel="0" collapsed="false">
      <c r="A970" s="2" t="s">
        <v>8055</v>
      </c>
      <c r="B970" s="2" t="n">
        <v>969</v>
      </c>
      <c r="C970" s="2" t="s">
        <v>7371</v>
      </c>
      <c r="D970" s="2" t="s">
        <v>8056</v>
      </c>
      <c r="E970" s="2" t="s">
        <v>8057</v>
      </c>
      <c r="F970" s="2" t="s">
        <v>8058</v>
      </c>
      <c r="G970" s="2" t="s">
        <v>344</v>
      </c>
      <c r="H970" s="2" t="s">
        <v>8059</v>
      </c>
      <c r="I970" s="2" t="s">
        <v>8060</v>
      </c>
      <c r="J970" s="2"/>
      <c r="K970" s="2" t="s">
        <v>1871</v>
      </c>
      <c r="L970" s="2" t="s">
        <v>314</v>
      </c>
      <c r="M970" s="2" t="s">
        <v>1990</v>
      </c>
      <c r="N970" s="2" t="s">
        <v>161</v>
      </c>
      <c r="O970" s="2" t="s">
        <v>289</v>
      </c>
      <c r="P970" s="2" t="s">
        <v>305</v>
      </c>
      <c r="Q970" s="2" t="s">
        <v>8061</v>
      </c>
      <c r="R970" s="2" t="s">
        <v>289</v>
      </c>
      <c r="S970" s="2" t="s">
        <v>305</v>
      </c>
      <c r="T970" s="2" t="s">
        <v>8062</v>
      </c>
      <c r="U970" s="2" t="str">
        <f aca="false">IF(AND(O970=R970,O970&lt;&gt;"UNSURE"),"Agree","Conflict/Unsure")</f>
        <v>Agree</v>
      </c>
      <c r="V970" s="2"/>
      <c r="W970" s="2"/>
      <c r="X970" s="2"/>
      <c r="Y970" s="2" t="n">
        <v>0.101</v>
      </c>
      <c r="Z970" s="2" t="n">
        <v>1765</v>
      </c>
      <c r="AA970" s="2" t="s">
        <v>293</v>
      </c>
      <c r="AB970" s="2"/>
      <c r="AC970" s="2"/>
      <c r="AD970" s="2" t="s">
        <v>289</v>
      </c>
      <c r="AE970" s="2" t="s">
        <v>305</v>
      </c>
      <c r="AF970" s="2" t="s">
        <v>294</v>
      </c>
      <c r="AG970" s="9"/>
      <c r="AH970" s="9"/>
      <c r="AI970" s="9"/>
    </row>
    <row r="971" customFormat="false" ht="15" hidden="false" customHeight="false" outlineLevel="0" collapsed="false">
      <c r="A971" s="2" t="s">
        <v>8063</v>
      </c>
      <c r="B971" s="2" t="n">
        <v>970</v>
      </c>
      <c r="C971" s="2" t="s">
        <v>7371</v>
      </c>
      <c r="D971" s="2" t="s">
        <v>8064</v>
      </c>
      <c r="E971" s="2" t="s">
        <v>8065</v>
      </c>
      <c r="F971" s="2" t="s">
        <v>8066</v>
      </c>
      <c r="G971" s="2" t="s">
        <v>344</v>
      </c>
      <c r="H971" s="2" t="s">
        <v>7469</v>
      </c>
      <c r="I971" s="2" t="s">
        <v>8067</v>
      </c>
      <c r="J971" s="2"/>
      <c r="K971" s="2" t="s">
        <v>515</v>
      </c>
      <c r="L971" s="2" t="s">
        <v>314</v>
      </c>
      <c r="M971" s="2" t="s">
        <v>468</v>
      </c>
      <c r="N971" s="2" t="s">
        <v>535</v>
      </c>
      <c r="O971" s="2" t="s">
        <v>289</v>
      </c>
      <c r="P971" s="2" t="s">
        <v>361</v>
      </c>
      <c r="Q971" s="2" t="s">
        <v>8068</v>
      </c>
      <c r="R971" s="2" t="s">
        <v>289</v>
      </c>
      <c r="S971" s="2" t="s">
        <v>361</v>
      </c>
      <c r="T971" s="2" t="s">
        <v>8069</v>
      </c>
      <c r="U971" s="2" t="str">
        <f aca="false">IF(AND(O971=R971,O971&lt;&gt;"UNSURE"),"Agree","Conflict/Unsure")</f>
        <v>Agree</v>
      </c>
      <c r="V971" s="2"/>
      <c r="W971" s="2"/>
      <c r="X971" s="2"/>
      <c r="Y971" s="2" t="n">
        <v>0.189</v>
      </c>
      <c r="Z971" s="2" t="n">
        <v>1308</v>
      </c>
      <c r="AA971" s="2" t="s">
        <v>293</v>
      </c>
      <c r="AB971" s="2"/>
      <c r="AC971" s="2"/>
      <c r="AD971" s="2" t="s">
        <v>289</v>
      </c>
      <c r="AE971" s="2" t="s">
        <v>361</v>
      </c>
      <c r="AF971" s="2" t="s">
        <v>294</v>
      </c>
      <c r="AG971" s="9"/>
      <c r="AH971" s="9"/>
      <c r="AI971" s="9"/>
    </row>
    <row r="972" customFormat="false" ht="15" hidden="false" customHeight="false" outlineLevel="0" collapsed="false">
      <c r="A972" s="2" t="s">
        <v>8070</v>
      </c>
      <c r="B972" s="2" t="n">
        <v>971</v>
      </c>
      <c r="C972" s="2" t="s">
        <v>7371</v>
      </c>
      <c r="D972" s="2" t="s">
        <v>8071</v>
      </c>
      <c r="E972" s="2" t="s">
        <v>8072</v>
      </c>
      <c r="F972" s="2" t="s">
        <v>8073</v>
      </c>
      <c r="G972" s="2" t="s">
        <v>344</v>
      </c>
      <c r="H972" s="2" t="s">
        <v>4546</v>
      </c>
      <c r="I972" s="2" t="s">
        <v>8074</v>
      </c>
      <c r="J972" s="2" t="s">
        <v>8075</v>
      </c>
      <c r="K972" s="2" t="s">
        <v>303</v>
      </c>
      <c r="L972" s="2" t="s">
        <v>286</v>
      </c>
      <c r="M972" s="2" t="s">
        <v>4658</v>
      </c>
      <c r="N972" s="2" t="s">
        <v>382</v>
      </c>
      <c r="O972" s="2" t="s">
        <v>289</v>
      </c>
      <c r="P972" s="2" t="s">
        <v>305</v>
      </c>
      <c r="Q972" s="2" t="s">
        <v>8076</v>
      </c>
      <c r="R972" s="2" t="s">
        <v>289</v>
      </c>
      <c r="S972" s="2" t="s">
        <v>305</v>
      </c>
      <c r="T972" s="2" t="s">
        <v>8077</v>
      </c>
      <c r="U972" s="2" t="str">
        <f aca="false">IF(AND(O972=R972,O972&lt;&gt;"UNSURE"),"Agree","Conflict/Unsure")</f>
        <v>Agree</v>
      </c>
      <c r="V972" s="2"/>
      <c r="W972" s="2"/>
      <c r="X972" s="2"/>
      <c r="Y972" s="2" t="n">
        <v>0.152</v>
      </c>
      <c r="Z972" s="2" t="n">
        <v>1476</v>
      </c>
      <c r="AA972" s="2" t="s">
        <v>293</v>
      </c>
      <c r="AB972" s="2"/>
      <c r="AC972" s="2"/>
      <c r="AD972" s="2" t="s">
        <v>289</v>
      </c>
      <c r="AE972" s="2" t="s">
        <v>305</v>
      </c>
      <c r="AF972" s="2" t="s">
        <v>294</v>
      </c>
      <c r="AG972" s="9"/>
      <c r="AH972" s="9"/>
      <c r="AI972" s="9"/>
    </row>
    <row r="973" customFormat="false" ht="15" hidden="false" customHeight="false" outlineLevel="0" collapsed="false">
      <c r="A973" s="2" t="s">
        <v>8078</v>
      </c>
      <c r="B973" s="2" t="n">
        <v>972</v>
      </c>
      <c r="C973" s="2" t="s">
        <v>7371</v>
      </c>
      <c r="D973" s="2" t="s">
        <v>8079</v>
      </c>
      <c r="E973" s="2" t="s">
        <v>8080</v>
      </c>
      <c r="F973" s="2" t="s">
        <v>8081</v>
      </c>
      <c r="G973" s="2" t="s">
        <v>322</v>
      </c>
      <c r="H973" s="2" t="s">
        <v>8082</v>
      </c>
      <c r="I973" s="2" t="s">
        <v>8083</v>
      </c>
      <c r="J973" s="2"/>
      <c r="K973" s="2" t="s">
        <v>436</v>
      </c>
      <c r="L973" s="2" t="s">
        <v>314</v>
      </c>
      <c r="M973" s="2" t="s">
        <v>8084</v>
      </c>
      <c r="N973" s="2" t="s">
        <v>161</v>
      </c>
      <c r="O973" s="2" t="s">
        <v>289</v>
      </c>
      <c r="P973" s="2" t="s">
        <v>290</v>
      </c>
      <c r="Q973" s="2" t="s">
        <v>5414</v>
      </c>
      <c r="R973" s="2" t="s">
        <v>289</v>
      </c>
      <c r="S973" s="2" t="s">
        <v>290</v>
      </c>
      <c r="T973" s="2" t="s">
        <v>8085</v>
      </c>
      <c r="U973" s="2" t="str">
        <f aca="false">IF(AND(O973=R973,O973&lt;&gt;"UNSURE"),"Agree","Conflict/Unsure")</f>
        <v>Agree</v>
      </c>
      <c r="V973" s="2"/>
      <c r="W973" s="2"/>
      <c r="X973" s="2"/>
      <c r="Y973" s="2" t="n">
        <v>0.055</v>
      </c>
      <c r="Z973" s="2" t="n">
        <v>1952</v>
      </c>
      <c r="AA973" s="2" t="s">
        <v>293</v>
      </c>
      <c r="AB973" s="2"/>
      <c r="AC973" s="2"/>
      <c r="AD973" s="2" t="s">
        <v>289</v>
      </c>
      <c r="AE973" s="2" t="s">
        <v>290</v>
      </c>
      <c r="AF973" s="2" t="s">
        <v>294</v>
      </c>
      <c r="AG973" s="9"/>
      <c r="AH973" s="9"/>
      <c r="AI973" s="9"/>
    </row>
    <row r="974" customFormat="false" ht="15" hidden="false" customHeight="false" outlineLevel="0" collapsed="false">
      <c r="A974" s="2" t="s">
        <v>8086</v>
      </c>
      <c r="B974" s="2" t="n">
        <v>973</v>
      </c>
      <c r="C974" s="2" t="s">
        <v>7371</v>
      </c>
      <c r="D974" s="2" t="s">
        <v>8087</v>
      </c>
      <c r="E974" s="2" t="s">
        <v>8088</v>
      </c>
      <c r="F974" s="2" t="s">
        <v>8089</v>
      </c>
      <c r="G974" s="2" t="s">
        <v>322</v>
      </c>
      <c r="H974" s="2" t="s">
        <v>606</v>
      </c>
      <c r="I974" s="2" t="s">
        <v>8090</v>
      </c>
      <c r="J974" s="2" t="s">
        <v>8091</v>
      </c>
      <c r="K974" s="2" t="s">
        <v>303</v>
      </c>
      <c r="L974" s="2" t="s">
        <v>286</v>
      </c>
      <c r="M974" s="2" t="s">
        <v>326</v>
      </c>
      <c r="N974" s="2" t="s">
        <v>382</v>
      </c>
      <c r="O974" s="2" t="s">
        <v>289</v>
      </c>
      <c r="P974" s="2" t="s">
        <v>1756</v>
      </c>
      <c r="Q974" s="2" t="s">
        <v>8092</v>
      </c>
      <c r="R974" s="2" t="s">
        <v>289</v>
      </c>
      <c r="S974" s="2" t="s">
        <v>1756</v>
      </c>
      <c r="T974" s="2" t="s">
        <v>8092</v>
      </c>
      <c r="U974" s="2" t="str">
        <f aca="false">IF(AND(O974=R974,O974&lt;&gt;"UNSURE"),"Agree","Conflict/Unsure")</f>
        <v>Agree</v>
      </c>
      <c r="V974" s="2"/>
      <c r="W974" s="2"/>
      <c r="X974" s="2"/>
      <c r="Y974" s="2" t="n">
        <v>0.716</v>
      </c>
      <c r="Z974" s="2" t="n">
        <v>293</v>
      </c>
      <c r="AA974" s="2" t="s">
        <v>771</v>
      </c>
      <c r="AB974" s="2" t="s">
        <v>289</v>
      </c>
      <c r="AC974" s="2" t="s">
        <v>8093</v>
      </c>
      <c r="AD974" s="2" t="s">
        <v>289</v>
      </c>
      <c r="AE974" s="2" t="s">
        <v>1756</v>
      </c>
      <c r="AF974" s="2" t="s">
        <v>294</v>
      </c>
      <c r="AG974" s="9"/>
      <c r="AH974" s="9"/>
      <c r="AI974" s="9"/>
    </row>
    <row r="975" customFormat="false" ht="15" hidden="false" customHeight="false" outlineLevel="0" collapsed="false">
      <c r="A975" s="2" t="s">
        <v>8094</v>
      </c>
      <c r="B975" s="2" t="n">
        <v>974</v>
      </c>
      <c r="C975" s="2" t="s">
        <v>7371</v>
      </c>
      <c r="D975" s="2" t="s">
        <v>8095</v>
      </c>
      <c r="E975" s="2"/>
      <c r="F975" s="2" t="s">
        <v>8096</v>
      </c>
      <c r="G975" s="2" t="s">
        <v>344</v>
      </c>
      <c r="H975" s="2" t="s">
        <v>2378</v>
      </c>
      <c r="I975" s="2" t="s">
        <v>8097</v>
      </c>
      <c r="J975" s="2" t="s">
        <v>8098</v>
      </c>
      <c r="K975" s="2" t="s">
        <v>285</v>
      </c>
      <c r="L975" s="2" t="s">
        <v>286</v>
      </c>
      <c r="M975" s="2" t="s">
        <v>326</v>
      </c>
      <c r="N975" s="2" t="s">
        <v>304</v>
      </c>
      <c r="O975" s="2" t="s">
        <v>289</v>
      </c>
      <c r="P975" s="2" t="s">
        <v>290</v>
      </c>
      <c r="Q975" s="2" t="s">
        <v>4125</v>
      </c>
      <c r="R975" s="2" t="s">
        <v>289</v>
      </c>
      <c r="S975" s="2" t="s">
        <v>290</v>
      </c>
      <c r="T975" s="2" t="s">
        <v>4125</v>
      </c>
      <c r="U975" s="2" t="str">
        <f aca="false">IF(AND(O975=R975,O975&lt;&gt;"UNSURE"),"Agree","Conflict/Unsure")</f>
        <v>Agree</v>
      </c>
      <c r="V975" s="2"/>
      <c r="W975" s="2"/>
      <c r="X975" s="2"/>
      <c r="Y975" s="2" t="n">
        <v>0.341</v>
      </c>
      <c r="Z975" s="2" t="n">
        <v>774</v>
      </c>
      <c r="AA975" s="2" t="s">
        <v>293</v>
      </c>
      <c r="AB975" s="2"/>
      <c r="AC975" s="2"/>
      <c r="AD975" s="2" t="s">
        <v>289</v>
      </c>
      <c r="AE975" s="2" t="s">
        <v>290</v>
      </c>
      <c r="AF975" s="2" t="s">
        <v>294</v>
      </c>
      <c r="AG975" s="9"/>
      <c r="AH975" s="9"/>
      <c r="AI975" s="9"/>
    </row>
    <row r="976" customFormat="false" ht="15" hidden="false" customHeight="false" outlineLevel="0" collapsed="false">
      <c r="A976" s="2" t="s">
        <v>8099</v>
      </c>
      <c r="B976" s="2" t="n">
        <v>975</v>
      </c>
      <c r="C976" s="2" t="s">
        <v>7371</v>
      </c>
      <c r="D976" s="2" t="s">
        <v>8100</v>
      </c>
      <c r="E976" s="2" t="s">
        <v>8101</v>
      </c>
      <c r="F976" s="2" t="s">
        <v>8102</v>
      </c>
      <c r="G976" s="2" t="s">
        <v>299</v>
      </c>
      <c r="H976" s="2" t="s">
        <v>898</v>
      </c>
      <c r="I976" s="2" t="s">
        <v>8103</v>
      </c>
      <c r="J976" s="2" t="s">
        <v>8104</v>
      </c>
      <c r="K976" s="2" t="s">
        <v>285</v>
      </c>
      <c r="L976" s="2" t="s">
        <v>286</v>
      </c>
      <c r="M976" s="2" t="s">
        <v>609</v>
      </c>
      <c r="N976" s="2" t="s">
        <v>349</v>
      </c>
      <c r="O976" s="2" t="s">
        <v>289</v>
      </c>
      <c r="P976" s="2" t="s">
        <v>290</v>
      </c>
      <c r="Q976" s="2" t="s">
        <v>8105</v>
      </c>
      <c r="R976" s="2" t="s">
        <v>289</v>
      </c>
      <c r="S976" s="2" t="s">
        <v>290</v>
      </c>
      <c r="T976" s="2" t="s">
        <v>8106</v>
      </c>
      <c r="U976" s="2" t="str">
        <f aca="false">IF(AND(O976=R976,O976&lt;&gt;"UNSURE"),"Agree","Conflict/Unsure")</f>
        <v>Agree</v>
      </c>
      <c r="V976" s="2"/>
      <c r="W976" s="2"/>
      <c r="X976" s="2"/>
      <c r="Y976" s="2" t="n">
        <v>0.172</v>
      </c>
      <c r="Z976" s="2" t="n">
        <v>1387</v>
      </c>
      <c r="AA976" s="2" t="s">
        <v>293</v>
      </c>
      <c r="AB976" s="2"/>
      <c r="AC976" s="2"/>
      <c r="AD976" s="2" t="s">
        <v>289</v>
      </c>
      <c r="AE976" s="2" t="s">
        <v>290</v>
      </c>
      <c r="AF976" s="2" t="s">
        <v>294</v>
      </c>
      <c r="AG976" s="9"/>
      <c r="AH976" s="9"/>
      <c r="AI976" s="9"/>
    </row>
    <row r="977" customFormat="false" ht="15" hidden="false" customHeight="false" outlineLevel="0" collapsed="false">
      <c r="A977" s="2" t="s">
        <v>8107</v>
      </c>
      <c r="B977" s="2" t="n">
        <v>976</v>
      </c>
      <c r="C977" s="2" t="s">
        <v>7371</v>
      </c>
      <c r="D977" s="2" t="s">
        <v>8108</v>
      </c>
      <c r="E977" s="2" t="s">
        <v>8109</v>
      </c>
      <c r="F977" s="2" t="s">
        <v>8110</v>
      </c>
      <c r="G977" s="2" t="s">
        <v>322</v>
      </c>
      <c r="H977" s="2" t="s">
        <v>8111</v>
      </c>
      <c r="I977" s="2" t="s">
        <v>8112</v>
      </c>
      <c r="J977" s="2"/>
      <c r="K977" s="2" t="s">
        <v>436</v>
      </c>
      <c r="L977" s="2" t="s">
        <v>314</v>
      </c>
      <c r="M977" s="2" t="s">
        <v>8113</v>
      </c>
      <c r="N977" s="2" t="s">
        <v>161</v>
      </c>
      <c r="O977" s="2" t="s">
        <v>289</v>
      </c>
      <c r="P977" s="2" t="s">
        <v>290</v>
      </c>
      <c r="Q977" s="2" t="s">
        <v>8114</v>
      </c>
      <c r="R977" s="2" t="s">
        <v>289</v>
      </c>
      <c r="S977" s="2" t="s">
        <v>290</v>
      </c>
      <c r="T977" s="2" t="s">
        <v>8115</v>
      </c>
      <c r="U977" s="2" t="str">
        <f aca="false">IF(AND(O977=R977,O977&lt;&gt;"UNSURE"),"Agree","Conflict/Unsure")</f>
        <v>Agree</v>
      </c>
      <c r="V977" s="2"/>
      <c r="W977" s="2"/>
      <c r="X977" s="2"/>
      <c r="Y977" s="2" t="n">
        <v>0.095</v>
      </c>
      <c r="Z977" s="2" t="n">
        <v>1798</v>
      </c>
      <c r="AA977" s="2" t="s">
        <v>293</v>
      </c>
      <c r="AB977" s="2"/>
      <c r="AC977" s="2"/>
      <c r="AD977" s="2" t="s">
        <v>289</v>
      </c>
      <c r="AE977" s="2" t="s">
        <v>290</v>
      </c>
      <c r="AF977" s="2" t="s">
        <v>294</v>
      </c>
      <c r="AG977" s="9"/>
      <c r="AH977" s="9"/>
      <c r="AI977" s="9"/>
    </row>
    <row r="978" customFormat="false" ht="15" hidden="false" customHeight="false" outlineLevel="0" collapsed="false">
      <c r="A978" s="2" t="s">
        <v>8116</v>
      </c>
      <c r="B978" s="2" t="n">
        <v>977</v>
      </c>
      <c r="C978" s="2" t="s">
        <v>7371</v>
      </c>
      <c r="D978" s="2" t="s">
        <v>8117</v>
      </c>
      <c r="E978" s="2" t="s">
        <v>8118</v>
      </c>
      <c r="F978" s="2" t="s">
        <v>8119</v>
      </c>
      <c r="G978" s="2" t="s">
        <v>322</v>
      </c>
      <c r="H978" s="2" t="s">
        <v>959</v>
      </c>
      <c r="I978" s="2" t="s">
        <v>8120</v>
      </c>
      <c r="J978" s="2" t="s">
        <v>8121</v>
      </c>
      <c r="K978" s="2" t="s">
        <v>303</v>
      </c>
      <c r="L978" s="2" t="s">
        <v>286</v>
      </c>
      <c r="M978" s="2" t="s">
        <v>1013</v>
      </c>
      <c r="N978" s="2" t="s">
        <v>496</v>
      </c>
      <c r="O978" s="2" t="s">
        <v>289</v>
      </c>
      <c r="P978" s="2" t="s">
        <v>361</v>
      </c>
      <c r="Q978" s="2" t="s">
        <v>8122</v>
      </c>
      <c r="R978" s="2" t="s">
        <v>289</v>
      </c>
      <c r="S978" s="2" t="s">
        <v>361</v>
      </c>
      <c r="T978" s="2" t="s">
        <v>8123</v>
      </c>
      <c r="U978" s="2" t="str">
        <f aca="false">IF(AND(O978=R978,O978&lt;&gt;"UNSURE"),"Agree","Conflict/Unsure")</f>
        <v>Agree</v>
      </c>
      <c r="V978" s="2"/>
      <c r="W978" s="2"/>
      <c r="X978" s="2"/>
      <c r="Y978" s="2" t="n">
        <v>0.228</v>
      </c>
      <c r="Z978" s="2" t="n">
        <v>1131</v>
      </c>
      <c r="AA978" s="2" t="s">
        <v>293</v>
      </c>
      <c r="AB978" s="2"/>
      <c r="AC978" s="2"/>
      <c r="AD978" s="2" t="s">
        <v>289</v>
      </c>
      <c r="AE978" s="2" t="s">
        <v>361</v>
      </c>
      <c r="AF978" s="2" t="s">
        <v>294</v>
      </c>
      <c r="AG978" s="9"/>
      <c r="AH978" s="9"/>
      <c r="AI978" s="9"/>
    </row>
    <row r="979" customFormat="false" ht="15" hidden="false" customHeight="false" outlineLevel="0" collapsed="false">
      <c r="A979" s="2" t="s">
        <v>8124</v>
      </c>
      <c r="B979" s="2" t="n">
        <v>978</v>
      </c>
      <c r="C979" s="2" t="s">
        <v>7371</v>
      </c>
      <c r="D979" s="2" t="s">
        <v>8125</v>
      </c>
      <c r="E979" s="2" t="s">
        <v>8126</v>
      </c>
      <c r="F979" s="2" t="s">
        <v>8127</v>
      </c>
      <c r="G979" s="2" t="s">
        <v>322</v>
      </c>
      <c r="H979" s="2" t="s">
        <v>8128</v>
      </c>
      <c r="I979" s="2" t="s">
        <v>8129</v>
      </c>
      <c r="J979" s="2"/>
      <c r="K979" s="2" t="s">
        <v>303</v>
      </c>
      <c r="L979" s="2" t="s">
        <v>1159</v>
      </c>
      <c r="M979" s="2" t="s">
        <v>348</v>
      </c>
      <c r="N979" s="2" t="s">
        <v>161</v>
      </c>
      <c r="O979" s="2" t="s">
        <v>289</v>
      </c>
      <c r="P979" s="2" t="s">
        <v>361</v>
      </c>
      <c r="Q979" s="2" t="s">
        <v>8130</v>
      </c>
      <c r="R979" s="2" t="s">
        <v>289</v>
      </c>
      <c r="S979" s="2" t="s">
        <v>305</v>
      </c>
      <c r="T979" s="2" t="s">
        <v>8131</v>
      </c>
      <c r="U979" s="2" t="str">
        <f aca="false">IF(AND(O979=R979,O979&lt;&gt;"UNSURE"),"Agree","Conflict/Unsure")</f>
        <v>Agree</v>
      </c>
      <c r="V979" s="2"/>
      <c r="W979" s="2"/>
      <c r="X979" s="2"/>
      <c r="Y979" s="2" t="n">
        <v>0.146</v>
      </c>
      <c r="Z979" s="2" t="n">
        <v>1514</v>
      </c>
      <c r="AA979" s="2" t="s">
        <v>293</v>
      </c>
      <c r="AB979" s="2"/>
      <c r="AC979" s="2"/>
      <c r="AD979" s="2" t="s">
        <v>289</v>
      </c>
      <c r="AE979" s="2" t="s">
        <v>305</v>
      </c>
      <c r="AF979" s="2" t="s">
        <v>294</v>
      </c>
      <c r="AG979" s="9"/>
      <c r="AH979" s="9"/>
      <c r="AI979" s="9"/>
    </row>
    <row r="980" customFormat="false" ht="15" hidden="false" customHeight="false" outlineLevel="0" collapsed="false">
      <c r="A980" s="2" t="s">
        <v>8132</v>
      </c>
      <c r="B980" s="2" t="n">
        <v>979</v>
      </c>
      <c r="C980" s="2" t="s">
        <v>7371</v>
      </c>
      <c r="D980" s="2" t="s">
        <v>8133</v>
      </c>
      <c r="E980" s="2" t="s">
        <v>8134</v>
      </c>
      <c r="F980" s="2" t="s">
        <v>8135</v>
      </c>
      <c r="G980" s="2" t="s">
        <v>299</v>
      </c>
      <c r="H980" s="2" t="s">
        <v>1694</v>
      </c>
      <c r="I980" s="2" t="s">
        <v>8136</v>
      </c>
      <c r="J980" s="2"/>
      <c r="K980" s="2" t="s">
        <v>303</v>
      </c>
      <c r="L980" s="2" t="s">
        <v>314</v>
      </c>
      <c r="M980" s="2" t="s">
        <v>779</v>
      </c>
      <c r="N980" s="2" t="s">
        <v>438</v>
      </c>
      <c r="O980" s="2" t="s">
        <v>289</v>
      </c>
      <c r="P980" s="2" t="s">
        <v>305</v>
      </c>
      <c r="Q980" s="2" t="s">
        <v>8137</v>
      </c>
      <c r="R980" s="2" t="s">
        <v>289</v>
      </c>
      <c r="S980" s="2" t="s">
        <v>305</v>
      </c>
      <c r="T980" s="2" t="s">
        <v>8138</v>
      </c>
      <c r="U980" s="2" t="str">
        <f aca="false">IF(AND(O980=R980,O980&lt;&gt;"UNSURE"),"Agree","Conflict/Unsure")</f>
        <v>Agree</v>
      </c>
      <c r="V980" s="2"/>
      <c r="W980" s="2"/>
      <c r="X980" s="2"/>
      <c r="Y980" s="2" t="n">
        <v>0.112</v>
      </c>
      <c r="Z980" s="2" t="n">
        <v>1702</v>
      </c>
      <c r="AA980" s="2" t="s">
        <v>293</v>
      </c>
      <c r="AB980" s="2"/>
      <c r="AC980" s="2"/>
      <c r="AD980" s="2" t="s">
        <v>289</v>
      </c>
      <c r="AE980" s="2" t="s">
        <v>305</v>
      </c>
      <c r="AF980" s="2" t="s">
        <v>294</v>
      </c>
      <c r="AG980" s="9"/>
      <c r="AH980" s="9"/>
      <c r="AI980" s="9"/>
    </row>
    <row r="981" customFormat="false" ht="15" hidden="false" customHeight="false" outlineLevel="0" collapsed="false">
      <c r="A981" s="2" t="s">
        <v>8139</v>
      </c>
      <c r="B981" s="2" t="n">
        <v>980</v>
      </c>
      <c r="C981" s="2" t="s">
        <v>7371</v>
      </c>
      <c r="D981" s="2" t="s">
        <v>8140</v>
      </c>
      <c r="E981" s="2"/>
      <c r="F981" s="2" t="s">
        <v>8141</v>
      </c>
      <c r="G981" s="2" t="s">
        <v>322</v>
      </c>
      <c r="H981" s="2" t="s">
        <v>8142</v>
      </c>
      <c r="I981" s="2" t="s">
        <v>8143</v>
      </c>
      <c r="J981" s="2"/>
      <c r="K981" s="2" t="s">
        <v>303</v>
      </c>
      <c r="L981" s="2" t="s">
        <v>314</v>
      </c>
      <c r="M981" s="2" t="s">
        <v>348</v>
      </c>
      <c r="N981" s="2" t="s">
        <v>161</v>
      </c>
      <c r="O981" s="2" t="s">
        <v>289</v>
      </c>
      <c r="P981" s="2" t="s">
        <v>361</v>
      </c>
      <c r="Q981" s="2" t="s">
        <v>8144</v>
      </c>
      <c r="R981" s="2" t="s">
        <v>289</v>
      </c>
      <c r="S981" s="2" t="s">
        <v>361</v>
      </c>
      <c r="T981" s="2" t="s">
        <v>8145</v>
      </c>
      <c r="U981" s="2" t="str">
        <f aca="false">IF(AND(O981=R981,O981&lt;&gt;"UNSURE"),"Agree","Conflict/Unsure")</f>
        <v>Agree</v>
      </c>
      <c r="V981" s="2"/>
      <c r="W981" s="2"/>
      <c r="X981" s="2"/>
      <c r="Y981" s="2" t="n">
        <v>0.04</v>
      </c>
      <c r="Z981" s="2" t="n">
        <v>1998</v>
      </c>
      <c r="AA981" s="2" t="s">
        <v>293</v>
      </c>
      <c r="AB981" s="2"/>
      <c r="AC981" s="2"/>
      <c r="AD981" s="2" t="s">
        <v>289</v>
      </c>
      <c r="AE981" s="2" t="s">
        <v>361</v>
      </c>
      <c r="AF981" s="2" t="s">
        <v>294</v>
      </c>
      <c r="AG981" s="9"/>
      <c r="AH981" s="9"/>
      <c r="AI981" s="9"/>
    </row>
    <row r="982" customFormat="false" ht="15" hidden="false" customHeight="false" outlineLevel="0" collapsed="false">
      <c r="A982" s="2" t="s">
        <v>8146</v>
      </c>
      <c r="B982" s="2" t="n">
        <v>981</v>
      </c>
      <c r="C982" s="2" t="s">
        <v>7371</v>
      </c>
      <c r="D982" s="2" t="s">
        <v>8147</v>
      </c>
      <c r="E982" s="2" t="s">
        <v>8148</v>
      </c>
      <c r="F982" s="2" t="s">
        <v>8149</v>
      </c>
      <c r="G982" s="2" t="s">
        <v>281</v>
      </c>
      <c r="H982" s="2" t="s">
        <v>323</v>
      </c>
      <c r="I982" s="2" t="s">
        <v>8150</v>
      </c>
      <c r="J982" s="2"/>
      <c r="K982" s="2" t="s">
        <v>325</v>
      </c>
      <c r="L982" s="2" t="s">
        <v>314</v>
      </c>
      <c r="M982" s="2" t="s">
        <v>3310</v>
      </c>
      <c r="N982" s="2" t="s">
        <v>196</v>
      </c>
      <c r="O982" s="2" t="s">
        <v>289</v>
      </c>
      <c r="P982" s="2" t="s">
        <v>392</v>
      </c>
      <c r="Q982" s="2" t="s">
        <v>8151</v>
      </c>
      <c r="R982" s="2" t="s">
        <v>289</v>
      </c>
      <c r="S982" s="2" t="s">
        <v>392</v>
      </c>
      <c r="T982" s="2" t="s">
        <v>8152</v>
      </c>
      <c r="U982" s="2" t="str">
        <f aca="false">IF(AND(O982=R982,O982&lt;&gt;"UNSURE"),"Agree","Conflict/Unsure")</f>
        <v>Agree</v>
      </c>
      <c r="V982" s="2"/>
      <c r="W982" s="2"/>
      <c r="X982" s="2"/>
      <c r="Y982" s="2" t="n">
        <v>0.133</v>
      </c>
      <c r="Z982" s="2" t="n">
        <v>1590</v>
      </c>
      <c r="AA982" s="2" t="s">
        <v>293</v>
      </c>
      <c r="AB982" s="2"/>
      <c r="AC982" s="2"/>
      <c r="AD982" s="2" t="s">
        <v>289</v>
      </c>
      <c r="AE982" s="2" t="s">
        <v>392</v>
      </c>
      <c r="AF982" s="2" t="s">
        <v>294</v>
      </c>
      <c r="AG982" s="9"/>
      <c r="AH982" s="9"/>
      <c r="AI982" s="9"/>
    </row>
    <row r="983" customFormat="false" ht="15" hidden="false" customHeight="false" outlineLevel="0" collapsed="false">
      <c r="A983" s="2" t="s">
        <v>8153</v>
      </c>
      <c r="B983" s="2" t="n">
        <v>982</v>
      </c>
      <c r="C983" s="2" t="s">
        <v>7371</v>
      </c>
      <c r="D983" s="2" t="s">
        <v>8154</v>
      </c>
      <c r="E983" s="2"/>
      <c r="F983" s="2" t="s">
        <v>8155</v>
      </c>
      <c r="G983" s="2" t="s">
        <v>322</v>
      </c>
      <c r="H983" s="2"/>
      <c r="I983" s="2" t="s">
        <v>8156</v>
      </c>
      <c r="J983" s="2"/>
      <c r="K983" s="2" t="s">
        <v>325</v>
      </c>
      <c r="L983" s="2" t="s">
        <v>314</v>
      </c>
      <c r="M983" s="2" t="s">
        <v>1532</v>
      </c>
      <c r="N983" s="2" t="s">
        <v>164</v>
      </c>
      <c r="O983" s="2" t="s">
        <v>289</v>
      </c>
      <c r="P983" s="2" t="s">
        <v>361</v>
      </c>
      <c r="Q983" s="2" t="s">
        <v>8157</v>
      </c>
      <c r="R983" s="2" t="s">
        <v>289</v>
      </c>
      <c r="S983" s="2" t="s">
        <v>361</v>
      </c>
      <c r="T983" s="2" t="s">
        <v>8157</v>
      </c>
      <c r="U983" s="2" t="str">
        <f aca="false">IF(AND(O983=R983,O983&lt;&gt;"UNSURE"),"Agree","Conflict/Unsure")</f>
        <v>Agree</v>
      </c>
      <c r="V983" s="2"/>
      <c r="W983" s="2"/>
      <c r="X983" s="2"/>
      <c r="Y983" s="2" t="n">
        <v>0.228</v>
      </c>
      <c r="Z983" s="2" t="n">
        <v>1126</v>
      </c>
      <c r="AA983" s="2" t="s">
        <v>293</v>
      </c>
      <c r="AB983" s="2"/>
      <c r="AC983" s="2"/>
      <c r="AD983" s="2" t="s">
        <v>289</v>
      </c>
      <c r="AE983" s="2" t="s">
        <v>361</v>
      </c>
      <c r="AF983" s="2" t="s">
        <v>294</v>
      </c>
      <c r="AG983" s="9"/>
      <c r="AH983" s="9"/>
      <c r="AI983" s="9"/>
    </row>
    <row r="984" customFormat="false" ht="15" hidden="false" customHeight="false" outlineLevel="0" collapsed="false">
      <c r="A984" s="2" t="s">
        <v>8158</v>
      </c>
      <c r="B984" s="2" t="n">
        <v>983</v>
      </c>
      <c r="C984" s="2" t="s">
        <v>7371</v>
      </c>
      <c r="D984" s="2" t="s">
        <v>8159</v>
      </c>
      <c r="E984" s="2"/>
      <c r="F984" s="2" t="s">
        <v>8160</v>
      </c>
      <c r="G984" s="2" t="s">
        <v>344</v>
      </c>
      <c r="H984" s="2" t="s">
        <v>1564</v>
      </c>
      <c r="I984" s="2" t="s">
        <v>8161</v>
      </c>
      <c r="J984" s="2" t="s">
        <v>8162</v>
      </c>
      <c r="K984" s="2" t="s">
        <v>285</v>
      </c>
      <c r="L984" s="2" t="s">
        <v>286</v>
      </c>
      <c r="M984" s="2" t="s">
        <v>468</v>
      </c>
      <c r="N984" s="2" t="s">
        <v>288</v>
      </c>
      <c r="O984" s="2" t="s">
        <v>289</v>
      </c>
      <c r="P984" s="2" t="s">
        <v>290</v>
      </c>
      <c r="Q984" s="2" t="s">
        <v>8163</v>
      </c>
      <c r="R984" s="2" t="s">
        <v>289</v>
      </c>
      <c r="S984" s="2" t="s">
        <v>290</v>
      </c>
      <c r="T984" s="2" t="s">
        <v>8163</v>
      </c>
      <c r="U984" s="2" t="str">
        <f aca="false">IF(AND(O984=R984,O984&lt;&gt;"UNSURE"),"Agree","Conflict/Unsure")</f>
        <v>Agree</v>
      </c>
      <c r="V984" s="2"/>
      <c r="W984" s="2"/>
      <c r="X984" s="2"/>
      <c r="Y984" s="2" t="n">
        <v>0.006</v>
      </c>
      <c r="Z984" s="2" t="n">
        <v>2081</v>
      </c>
      <c r="AA984" s="2" t="s">
        <v>293</v>
      </c>
      <c r="AB984" s="2"/>
      <c r="AC984" s="2"/>
      <c r="AD984" s="2" t="s">
        <v>289</v>
      </c>
      <c r="AE984" s="2" t="s">
        <v>290</v>
      </c>
      <c r="AF984" s="2" t="s">
        <v>294</v>
      </c>
      <c r="AG984" s="9"/>
      <c r="AH984" s="9"/>
      <c r="AI984" s="9"/>
    </row>
    <row r="985" customFormat="false" ht="15" hidden="false" customHeight="false" outlineLevel="0" collapsed="false">
      <c r="A985" s="2" t="s">
        <v>8164</v>
      </c>
      <c r="B985" s="2" t="n">
        <v>984</v>
      </c>
      <c r="C985" s="2" t="s">
        <v>7371</v>
      </c>
      <c r="D985" s="2" t="s">
        <v>8165</v>
      </c>
      <c r="E985" s="2" t="s">
        <v>8166</v>
      </c>
      <c r="F985" s="2" t="s">
        <v>8167</v>
      </c>
      <c r="G985" s="2" t="s">
        <v>281</v>
      </c>
      <c r="H985" s="2" t="s">
        <v>2428</v>
      </c>
      <c r="I985" s="2" t="s">
        <v>8168</v>
      </c>
      <c r="J985" s="2" t="s">
        <v>8169</v>
      </c>
      <c r="K985" s="2" t="s">
        <v>303</v>
      </c>
      <c r="L985" s="2" t="s">
        <v>286</v>
      </c>
      <c r="M985" s="2" t="s">
        <v>7061</v>
      </c>
      <c r="N985" s="2" t="s">
        <v>943</v>
      </c>
      <c r="O985" s="2" t="s">
        <v>289</v>
      </c>
      <c r="P985" s="2" t="s">
        <v>361</v>
      </c>
      <c r="Q985" s="2" t="s">
        <v>8170</v>
      </c>
      <c r="R985" s="2" t="s">
        <v>289</v>
      </c>
      <c r="S985" s="2" t="s">
        <v>361</v>
      </c>
      <c r="T985" s="2" t="s">
        <v>8170</v>
      </c>
      <c r="U985" s="2" t="str">
        <f aca="false">IF(AND(O985=R985,O985&lt;&gt;"UNSURE"),"Agree","Conflict/Unsure")</f>
        <v>Agree</v>
      </c>
      <c r="V985" s="2"/>
      <c r="W985" s="2"/>
      <c r="X985" s="2"/>
      <c r="Y985" s="2" t="n">
        <v>0.418</v>
      </c>
      <c r="Z985" s="2" t="n">
        <v>596</v>
      </c>
      <c r="AA985" s="2" t="s">
        <v>293</v>
      </c>
      <c r="AB985" s="2"/>
      <c r="AC985" s="2"/>
      <c r="AD985" s="2" t="s">
        <v>289</v>
      </c>
      <c r="AE985" s="2" t="s">
        <v>361</v>
      </c>
      <c r="AF985" s="2" t="s">
        <v>294</v>
      </c>
      <c r="AG985" s="9"/>
      <c r="AH985" s="9"/>
      <c r="AI985" s="9"/>
    </row>
    <row r="986" customFormat="false" ht="15" hidden="false" customHeight="false" outlineLevel="0" collapsed="false">
      <c r="A986" s="2" t="s">
        <v>8171</v>
      </c>
      <c r="B986" s="2" t="n">
        <v>985</v>
      </c>
      <c r="C986" s="2" t="s">
        <v>7371</v>
      </c>
      <c r="D986" s="2" t="s">
        <v>8172</v>
      </c>
      <c r="E986" s="2" t="s">
        <v>8173</v>
      </c>
      <c r="F986" s="2" t="s">
        <v>8174</v>
      </c>
      <c r="G986" s="2" t="s">
        <v>344</v>
      </c>
      <c r="H986" s="2" t="s">
        <v>8175</v>
      </c>
      <c r="I986" s="2" t="s">
        <v>8176</v>
      </c>
      <c r="J986" s="2"/>
      <c r="K986" s="2" t="s">
        <v>303</v>
      </c>
      <c r="L986" s="2" t="s">
        <v>314</v>
      </c>
      <c r="M986" s="2" t="s">
        <v>458</v>
      </c>
      <c r="N986" s="2" t="s">
        <v>164</v>
      </c>
      <c r="O986" s="2" t="s">
        <v>289</v>
      </c>
      <c r="P986" s="2" t="s">
        <v>361</v>
      </c>
      <c r="Q986" s="2" t="s">
        <v>8177</v>
      </c>
      <c r="R986" s="2" t="s">
        <v>289</v>
      </c>
      <c r="S986" s="2" t="s">
        <v>361</v>
      </c>
      <c r="T986" s="2" t="s">
        <v>8178</v>
      </c>
      <c r="U986" s="2" t="str">
        <f aca="false">IF(AND(O986=R986,O986&lt;&gt;"UNSURE"),"Agree","Conflict/Unsure")</f>
        <v>Agree</v>
      </c>
      <c r="V986" s="2"/>
      <c r="W986" s="2"/>
      <c r="X986" s="2"/>
      <c r="Y986" s="2" t="n">
        <v>0.324</v>
      </c>
      <c r="Z986" s="2" t="n">
        <v>802</v>
      </c>
      <c r="AA986" s="2" t="s">
        <v>293</v>
      </c>
      <c r="AB986" s="2"/>
      <c r="AC986" s="2"/>
      <c r="AD986" s="2" t="s">
        <v>289</v>
      </c>
      <c r="AE986" s="2" t="s">
        <v>361</v>
      </c>
      <c r="AF986" s="2" t="s">
        <v>294</v>
      </c>
      <c r="AG986" s="9"/>
      <c r="AH986" s="9"/>
      <c r="AI986" s="9"/>
    </row>
    <row r="987" customFormat="false" ht="15" hidden="false" customHeight="false" outlineLevel="0" collapsed="false">
      <c r="A987" s="2" t="s">
        <v>8179</v>
      </c>
      <c r="B987" s="2" t="n">
        <v>986</v>
      </c>
      <c r="C987" s="2" t="s">
        <v>7371</v>
      </c>
      <c r="D987" s="2" t="s">
        <v>8180</v>
      </c>
      <c r="E987" s="2"/>
      <c r="F987" s="2" t="s">
        <v>8181</v>
      </c>
      <c r="G987" s="2" t="s">
        <v>344</v>
      </c>
      <c r="H987" s="2" t="s">
        <v>2378</v>
      </c>
      <c r="I987" s="2" t="s">
        <v>8182</v>
      </c>
      <c r="J987" s="2" t="s">
        <v>8183</v>
      </c>
      <c r="K987" s="2" t="s">
        <v>285</v>
      </c>
      <c r="L987" s="2" t="s">
        <v>286</v>
      </c>
      <c r="M987" s="2" t="s">
        <v>486</v>
      </c>
      <c r="N987" s="2" t="s">
        <v>288</v>
      </c>
      <c r="O987" s="2" t="s">
        <v>289</v>
      </c>
      <c r="P987" s="2" t="s">
        <v>290</v>
      </c>
      <c r="Q987" s="2" t="s">
        <v>4125</v>
      </c>
      <c r="R987" s="2" t="s">
        <v>289</v>
      </c>
      <c r="S987" s="2" t="s">
        <v>290</v>
      </c>
      <c r="T987" s="2" t="s">
        <v>4125</v>
      </c>
      <c r="U987" s="2" t="str">
        <f aca="false">IF(AND(O987=R987,O987&lt;&gt;"UNSURE"),"Agree","Conflict/Unsure")</f>
        <v>Agree</v>
      </c>
      <c r="V987" s="2"/>
      <c r="W987" s="2"/>
      <c r="X987" s="2"/>
      <c r="Y987" s="2" t="n">
        <v>0.098</v>
      </c>
      <c r="Z987" s="2" t="n">
        <v>1779</v>
      </c>
      <c r="AA987" s="2" t="s">
        <v>293</v>
      </c>
      <c r="AB987" s="2"/>
      <c r="AC987" s="2"/>
      <c r="AD987" s="2" t="s">
        <v>289</v>
      </c>
      <c r="AE987" s="2" t="s">
        <v>290</v>
      </c>
      <c r="AF987" s="2" t="s">
        <v>294</v>
      </c>
      <c r="AG987" s="9"/>
      <c r="AH987" s="9"/>
      <c r="AI987" s="9"/>
    </row>
    <row r="988" customFormat="false" ht="15" hidden="false" customHeight="false" outlineLevel="0" collapsed="false">
      <c r="A988" s="2" t="s">
        <v>8184</v>
      </c>
      <c r="B988" s="2" t="n">
        <v>987</v>
      </c>
      <c r="C988" s="2" t="s">
        <v>7371</v>
      </c>
      <c r="D988" s="2" t="s">
        <v>8185</v>
      </c>
      <c r="E988" s="2" t="s">
        <v>8186</v>
      </c>
      <c r="F988" s="2" t="s">
        <v>8187</v>
      </c>
      <c r="G988" s="2" t="s">
        <v>281</v>
      </c>
      <c r="H988" s="2" t="s">
        <v>8188</v>
      </c>
      <c r="I988" s="2" t="s">
        <v>8189</v>
      </c>
      <c r="J988" s="2"/>
      <c r="K988" s="2" t="s">
        <v>303</v>
      </c>
      <c r="L988" s="2" t="s">
        <v>314</v>
      </c>
      <c r="M988" s="2" t="s">
        <v>8190</v>
      </c>
      <c r="N988" s="2" t="s">
        <v>780</v>
      </c>
      <c r="O988" s="2" t="s">
        <v>289</v>
      </c>
      <c r="P988" s="2" t="s">
        <v>361</v>
      </c>
      <c r="Q988" s="2" t="s">
        <v>8191</v>
      </c>
      <c r="R988" s="2" t="s">
        <v>289</v>
      </c>
      <c r="S988" s="2" t="s">
        <v>361</v>
      </c>
      <c r="T988" s="2" t="s">
        <v>8192</v>
      </c>
      <c r="U988" s="2" t="str">
        <f aca="false">IF(AND(O988=R988,O988&lt;&gt;"UNSURE"),"Agree","Conflict/Unsure")</f>
        <v>Agree</v>
      </c>
      <c r="V988" s="2"/>
      <c r="W988" s="2"/>
      <c r="X988" s="2"/>
      <c r="Y988" s="2" t="n">
        <v>0.465</v>
      </c>
      <c r="Z988" s="2" t="n">
        <v>516</v>
      </c>
      <c r="AA988" s="2" t="s">
        <v>293</v>
      </c>
      <c r="AB988" s="2"/>
      <c r="AC988" s="2"/>
      <c r="AD988" s="2" t="s">
        <v>289</v>
      </c>
      <c r="AE988" s="2" t="s">
        <v>361</v>
      </c>
      <c r="AF988" s="2" t="s">
        <v>294</v>
      </c>
      <c r="AG988" s="9"/>
      <c r="AH988" s="9"/>
      <c r="AI988" s="9"/>
    </row>
    <row r="989" customFormat="false" ht="15" hidden="false" customHeight="false" outlineLevel="0" collapsed="false">
      <c r="A989" s="2" t="s">
        <v>8193</v>
      </c>
      <c r="B989" s="2" t="n">
        <v>988</v>
      </c>
      <c r="C989" s="2" t="s">
        <v>7371</v>
      </c>
      <c r="D989" s="2" t="s">
        <v>8194</v>
      </c>
      <c r="E989" s="2" t="s">
        <v>8195</v>
      </c>
      <c r="F989" s="2" t="s">
        <v>8196</v>
      </c>
      <c r="G989" s="2" t="s">
        <v>322</v>
      </c>
      <c r="H989" s="2" t="s">
        <v>533</v>
      </c>
      <c r="I989" s="2" t="s">
        <v>8197</v>
      </c>
      <c r="J989" s="2"/>
      <c r="K989" s="2" t="s">
        <v>325</v>
      </c>
      <c r="L989" s="2" t="s">
        <v>314</v>
      </c>
      <c r="M989" s="2" t="s">
        <v>348</v>
      </c>
      <c r="N989" s="2" t="s">
        <v>535</v>
      </c>
      <c r="O989" s="2" t="s">
        <v>289</v>
      </c>
      <c r="P989" s="2" t="s">
        <v>392</v>
      </c>
      <c r="Q989" s="2" t="s">
        <v>8198</v>
      </c>
      <c r="R989" s="2" t="s">
        <v>289</v>
      </c>
      <c r="S989" s="2" t="s">
        <v>392</v>
      </c>
      <c r="T989" s="2" t="s">
        <v>8199</v>
      </c>
      <c r="U989" s="2" t="str">
        <f aca="false">IF(AND(O989=R989,O989&lt;&gt;"UNSURE"),"Agree","Conflict/Unsure")</f>
        <v>Agree</v>
      </c>
      <c r="V989" s="2"/>
      <c r="W989" s="2"/>
      <c r="X989" s="2"/>
      <c r="Y989" s="2" t="n">
        <v>0.094</v>
      </c>
      <c r="Z989" s="2" t="n">
        <v>1802</v>
      </c>
      <c r="AA989" s="2" t="s">
        <v>293</v>
      </c>
      <c r="AB989" s="2"/>
      <c r="AC989" s="2"/>
      <c r="AD989" s="2" t="s">
        <v>289</v>
      </c>
      <c r="AE989" s="2" t="s">
        <v>392</v>
      </c>
      <c r="AF989" s="2" t="s">
        <v>294</v>
      </c>
      <c r="AG989" s="9"/>
      <c r="AH989" s="9"/>
      <c r="AI989" s="9"/>
    </row>
    <row r="990" customFormat="false" ht="15" hidden="false" customHeight="false" outlineLevel="0" collapsed="false">
      <c r="A990" s="2" t="s">
        <v>8200</v>
      </c>
      <c r="B990" s="2" t="n">
        <v>989</v>
      </c>
      <c r="C990" s="2" t="s">
        <v>7371</v>
      </c>
      <c r="D990" s="2" t="s">
        <v>8201</v>
      </c>
      <c r="E990" s="2" t="s">
        <v>8202</v>
      </c>
      <c r="F990" s="2" t="s">
        <v>8203</v>
      </c>
      <c r="G990" s="2" t="s">
        <v>281</v>
      </c>
      <c r="H990" s="2" t="s">
        <v>3619</v>
      </c>
      <c r="I990" s="2" t="s">
        <v>8204</v>
      </c>
      <c r="J990" s="2" t="s">
        <v>8205</v>
      </c>
      <c r="K990" s="2" t="s">
        <v>436</v>
      </c>
      <c r="L990" s="2" t="s">
        <v>314</v>
      </c>
      <c r="M990" s="2" t="s">
        <v>326</v>
      </c>
      <c r="N990" s="2" t="s">
        <v>161</v>
      </c>
      <c r="O990" s="2" t="s">
        <v>289</v>
      </c>
      <c r="P990" s="2" t="s">
        <v>290</v>
      </c>
      <c r="Q990" s="2" t="s">
        <v>8206</v>
      </c>
      <c r="R990" s="2" t="s">
        <v>289</v>
      </c>
      <c r="S990" s="2" t="s">
        <v>290</v>
      </c>
      <c r="T990" s="2" t="s">
        <v>8207</v>
      </c>
      <c r="U990" s="2" t="str">
        <f aca="false">IF(AND(O990=R990,O990&lt;&gt;"UNSURE"),"Agree","Conflict/Unsure")</f>
        <v>Agree</v>
      </c>
      <c r="V990" s="2"/>
      <c r="W990" s="2"/>
      <c r="X990" s="2"/>
      <c r="Y990" s="2" t="n">
        <v>0.138</v>
      </c>
      <c r="Z990" s="2" t="n">
        <v>1567</v>
      </c>
      <c r="AA990" s="2" t="s">
        <v>293</v>
      </c>
      <c r="AB990" s="2"/>
      <c r="AC990" s="2"/>
      <c r="AD990" s="2" t="s">
        <v>289</v>
      </c>
      <c r="AE990" s="2" t="s">
        <v>290</v>
      </c>
      <c r="AF990" s="2" t="s">
        <v>294</v>
      </c>
      <c r="AG990" s="9"/>
      <c r="AH990" s="9"/>
      <c r="AI990" s="9"/>
    </row>
    <row r="991" customFormat="false" ht="15" hidden="false" customHeight="false" outlineLevel="0" collapsed="false">
      <c r="A991" s="2" t="s">
        <v>8208</v>
      </c>
      <c r="B991" s="2" t="n">
        <v>990</v>
      </c>
      <c r="C991" s="2" t="s">
        <v>7371</v>
      </c>
      <c r="D991" s="2" t="s">
        <v>8209</v>
      </c>
      <c r="E991" s="2" t="s">
        <v>8210</v>
      </c>
      <c r="F991" s="2" t="s">
        <v>8211</v>
      </c>
      <c r="G991" s="2" t="s">
        <v>299</v>
      </c>
      <c r="H991" s="2" t="s">
        <v>8212</v>
      </c>
      <c r="I991" s="2" t="s">
        <v>8213</v>
      </c>
      <c r="J991" s="2"/>
      <c r="K991" s="2" t="s">
        <v>303</v>
      </c>
      <c r="L991" s="2" t="s">
        <v>314</v>
      </c>
      <c r="M991" s="2" t="s">
        <v>348</v>
      </c>
      <c r="N991" s="2" t="s">
        <v>161</v>
      </c>
      <c r="O991" s="2" t="s">
        <v>289</v>
      </c>
      <c r="P991" s="2" t="s">
        <v>392</v>
      </c>
      <c r="Q991" s="2" t="s">
        <v>8214</v>
      </c>
      <c r="R991" s="2" t="s">
        <v>289</v>
      </c>
      <c r="S991" s="2" t="s">
        <v>361</v>
      </c>
      <c r="T991" s="2" t="s">
        <v>8215</v>
      </c>
      <c r="U991" s="2" t="str">
        <f aca="false">IF(AND(O991=R991,O991&lt;&gt;"UNSURE"),"Agree","Conflict/Unsure")</f>
        <v>Agree</v>
      </c>
      <c r="V991" s="2"/>
      <c r="W991" s="2"/>
      <c r="X991" s="2"/>
      <c r="Y991" s="2" t="n">
        <v>0.444</v>
      </c>
      <c r="Z991" s="2" t="n">
        <v>550</v>
      </c>
      <c r="AA991" s="2" t="s">
        <v>293</v>
      </c>
      <c r="AB991" s="2"/>
      <c r="AC991" s="2"/>
      <c r="AD991" s="2" t="s">
        <v>289</v>
      </c>
      <c r="AE991" s="2" t="s">
        <v>392</v>
      </c>
      <c r="AF991" s="2" t="s">
        <v>294</v>
      </c>
      <c r="AG991" s="9"/>
      <c r="AH991" s="9"/>
      <c r="AI991" s="9"/>
    </row>
    <row r="992" customFormat="false" ht="15" hidden="false" customHeight="false" outlineLevel="0" collapsed="false">
      <c r="A992" s="2" t="s">
        <v>8216</v>
      </c>
      <c r="B992" s="2" t="n">
        <v>991</v>
      </c>
      <c r="C992" s="2" t="s">
        <v>7371</v>
      </c>
      <c r="D992" s="2" t="s">
        <v>8217</v>
      </c>
      <c r="E992" s="2" t="s">
        <v>8218</v>
      </c>
      <c r="F992" s="2" t="s">
        <v>8219</v>
      </c>
      <c r="G992" s="2" t="s">
        <v>281</v>
      </c>
      <c r="H992" s="2" t="s">
        <v>874</v>
      </c>
      <c r="I992" s="2" t="s">
        <v>8220</v>
      </c>
      <c r="J992" s="2"/>
      <c r="K992" s="2" t="s">
        <v>303</v>
      </c>
      <c r="L992" s="2" t="s">
        <v>314</v>
      </c>
      <c r="M992" s="2" t="s">
        <v>348</v>
      </c>
      <c r="N992" s="2" t="s">
        <v>438</v>
      </c>
      <c r="O992" s="2" t="s">
        <v>289</v>
      </c>
      <c r="P992" s="2" t="s">
        <v>290</v>
      </c>
      <c r="Q992" s="2" t="s">
        <v>8221</v>
      </c>
      <c r="R992" s="2" t="s">
        <v>289</v>
      </c>
      <c r="S992" s="2" t="s">
        <v>290</v>
      </c>
      <c r="T992" s="2" t="s">
        <v>8222</v>
      </c>
      <c r="U992" s="2" t="str">
        <f aca="false">IF(AND(O992=R992,O992&lt;&gt;"UNSURE"),"Agree","Conflict/Unsure")</f>
        <v>Agree</v>
      </c>
      <c r="V992" s="2"/>
      <c r="W992" s="2"/>
      <c r="X992" s="2"/>
      <c r="Y992" s="2" t="n">
        <v>0.025</v>
      </c>
      <c r="Z992" s="2" t="n">
        <v>2042</v>
      </c>
      <c r="AA992" s="2" t="s">
        <v>293</v>
      </c>
      <c r="AB992" s="2"/>
      <c r="AC992" s="2"/>
      <c r="AD992" s="2" t="s">
        <v>289</v>
      </c>
      <c r="AE992" s="2" t="s">
        <v>290</v>
      </c>
      <c r="AF992" s="2" t="s">
        <v>294</v>
      </c>
      <c r="AG992" s="9"/>
      <c r="AH992" s="9"/>
      <c r="AI992" s="9"/>
    </row>
    <row r="993" customFormat="false" ht="15" hidden="false" customHeight="false" outlineLevel="0" collapsed="false">
      <c r="A993" s="2" t="s">
        <v>8223</v>
      </c>
      <c r="B993" s="2" t="n">
        <v>992</v>
      </c>
      <c r="C993" s="2" t="s">
        <v>7371</v>
      </c>
      <c r="D993" s="2" t="s">
        <v>8224</v>
      </c>
      <c r="E993" s="2" t="s">
        <v>8225</v>
      </c>
      <c r="F993" s="2" t="s">
        <v>8226</v>
      </c>
      <c r="G993" s="2" t="s">
        <v>344</v>
      </c>
      <c r="H993" s="2" t="s">
        <v>1997</v>
      </c>
      <c r="I993" s="2" t="s">
        <v>8227</v>
      </c>
      <c r="J993" s="2"/>
      <c r="K993" s="2" t="s">
        <v>303</v>
      </c>
      <c r="L993" s="2" t="s">
        <v>314</v>
      </c>
      <c r="M993" s="2" t="s">
        <v>779</v>
      </c>
      <c r="N993" s="2" t="s">
        <v>780</v>
      </c>
      <c r="O993" s="2" t="s">
        <v>289</v>
      </c>
      <c r="P993" s="2" t="s">
        <v>361</v>
      </c>
      <c r="Q993" s="2" t="s">
        <v>3246</v>
      </c>
      <c r="R993" s="2" t="s">
        <v>289</v>
      </c>
      <c r="S993" s="2" t="s">
        <v>361</v>
      </c>
      <c r="T993" s="2" t="s">
        <v>8228</v>
      </c>
      <c r="U993" s="2" t="str">
        <f aca="false">IF(AND(O993=R993,O993&lt;&gt;"UNSURE"),"Agree","Conflict/Unsure")</f>
        <v>Agree</v>
      </c>
      <c r="V993" s="2"/>
      <c r="W993" s="2"/>
      <c r="X993" s="2"/>
      <c r="Y993" s="2" t="n">
        <v>0.291</v>
      </c>
      <c r="Z993" s="2" t="n">
        <v>902</v>
      </c>
      <c r="AA993" s="2" t="s">
        <v>293</v>
      </c>
      <c r="AB993" s="2"/>
      <c r="AC993" s="2"/>
      <c r="AD993" s="2" t="s">
        <v>289</v>
      </c>
      <c r="AE993" s="2" t="s">
        <v>361</v>
      </c>
      <c r="AF993" s="2" t="s">
        <v>294</v>
      </c>
      <c r="AG993" s="9"/>
      <c r="AH993" s="9"/>
      <c r="AI993" s="9"/>
    </row>
    <row r="994" customFormat="false" ht="15" hidden="false" customHeight="false" outlineLevel="0" collapsed="false">
      <c r="A994" s="2" t="s">
        <v>8229</v>
      </c>
      <c r="B994" s="2" t="n">
        <v>993</v>
      </c>
      <c r="C994" s="2" t="s">
        <v>7371</v>
      </c>
      <c r="D994" s="2" t="s">
        <v>8230</v>
      </c>
      <c r="E994" s="2" t="s">
        <v>8231</v>
      </c>
      <c r="F994" s="2" t="s">
        <v>8232</v>
      </c>
      <c r="G994" s="2" t="s">
        <v>344</v>
      </c>
      <c r="H994" s="2" t="s">
        <v>606</v>
      </c>
      <c r="I994" s="2" t="s">
        <v>8233</v>
      </c>
      <c r="J994" s="2" t="s">
        <v>8234</v>
      </c>
      <c r="K994" s="2" t="s">
        <v>747</v>
      </c>
      <c r="L994" s="2" t="s">
        <v>286</v>
      </c>
      <c r="M994" s="2" t="s">
        <v>326</v>
      </c>
      <c r="N994" s="2" t="s">
        <v>304</v>
      </c>
      <c r="O994" s="2" t="s">
        <v>289</v>
      </c>
      <c r="P994" s="2" t="s">
        <v>290</v>
      </c>
      <c r="Q994" s="2" t="s">
        <v>8235</v>
      </c>
      <c r="R994" s="2" t="s">
        <v>289</v>
      </c>
      <c r="S994" s="2" t="s">
        <v>290</v>
      </c>
      <c r="T994" s="2" t="s">
        <v>8236</v>
      </c>
      <c r="U994" s="2" t="str">
        <f aca="false">IF(AND(O994=R994,O994&lt;&gt;"UNSURE"),"Agree","Conflict/Unsure")</f>
        <v>Agree</v>
      </c>
      <c r="V994" s="2"/>
      <c r="W994" s="2"/>
      <c r="X994" s="2"/>
      <c r="Y994" s="2" t="n">
        <v>0.516</v>
      </c>
      <c r="Z994" s="2" t="n">
        <v>449</v>
      </c>
      <c r="AA994" s="2" t="s">
        <v>293</v>
      </c>
      <c r="AB994" s="2"/>
      <c r="AC994" s="2"/>
      <c r="AD994" s="2" t="s">
        <v>289</v>
      </c>
      <c r="AE994" s="2" t="s">
        <v>290</v>
      </c>
      <c r="AF994" s="2" t="s">
        <v>294</v>
      </c>
      <c r="AG994" s="9"/>
      <c r="AH994" s="9"/>
      <c r="AI994" s="9"/>
    </row>
    <row r="995" customFormat="false" ht="15" hidden="false" customHeight="false" outlineLevel="0" collapsed="false">
      <c r="A995" s="2" t="s">
        <v>8237</v>
      </c>
      <c r="B995" s="2" t="n">
        <v>994</v>
      </c>
      <c r="C995" s="2" t="s">
        <v>7371</v>
      </c>
      <c r="D995" s="2" t="s">
        <v>8238</v>
      </c>
      <c r="E995" s="2"/>
      <c r="F995" s="2" t="s">
        <v>8239</v>
      </c>
      <c r="G995" s="2" t="s">
        <v>322</v>
      </c>
      <c r="H995" s="2" t="s">
        <v>1378</v>
      </c>
      <c r="I995" s="2" t="s">
        <v>8240</v>
      </c>
      <c r="J995" s="2"/>
      <c r="K995" s="2" t="s">
        <v>303</v>
      </c>
      <c r="L995" s="2" t="s">
        <v>314</v>
      </c>
      <c r="M995" s="2" t="s">
        <v>326</v>
      </c>
      <c r="N995" s="2" t="s">
        <v>161</v>
      </c>
      <c r="O995" s="2" t="s">
        <v>289</v>
      </c>
      <c r="P995" s="2" t="s">
        <v>361</v>
      </c>
      <c r="Q995" s="2" t="s">
        <v>8241</v>
      </c>
      <c r="R995" s="2" t="s">
        <v>289</v>
      </c>
      <c r="S995" s="2" t="s">
        <v>361</v>
      </c>
      <c r="T995" s="2" t="s">
        <v>8241</v>
      </c>
      <c r="U995" s="2" t="str">
        <f aca="false">IF(AND(O995=R995,O995&lt;&gt;"UNSURE"),"Agree","Conflict/Unsure")</f>
        <v>Agree</v>
      </c>
      <c r="V995" s="2"/>
      <c r="W995" s="2"/>
      <c r="X995" s="2"/>
      <c r="Y995" s="2" t="n">
        <v>0.136</v>
      </c>
      <c r="Z995" s="2" t="n">
        <v>1574</v>
      </c>
      <c r="AA995" s="2" t="s">
        <v>293</v>
      </c>
      <c r="AB995" s="2"/>
      <c r="AC995" s="2"/>
      <c r="AD995" s="2" t="s">
        <v>289</v>
      </c>
      <c r="AE995" s="2" t="s">
        <v>361</v>
      </c>
      <c r="AF995" s="2" t="s">
        <v>294</v>
      </c>
      <c r="AG995" s="9"/>
      <c r="AH995" s="9"/>
      <c r="AI995" s="9"/>
    </row>
    <row r="996" customFormat="false" ht="15" hidden="false" customHeight="false" outlineLevel="0" collapsed="false">
      <c r="A996" s="2" t="s">
        <v>8242</v>
      </c>
      <c r="B996" s="2" t="n">
        <v>995</v>
      </c>
      <c r="C996" s="2" t="s">
        <v>7371</v>
      </c>
      <c r="D996" s="2" t="s">
        <v>8243</v>
      </c>
      <c r="E996" s="2" t="s">
        <v>8244</v>
      </c>
      <c r="F996" s="2" t="s">
        <v>8245</v>
      </c>
      <c r="G996" s="2" t="s">
        <v>281</v>
      </c>
      <c r="H996" s="2" t="s">
        <v>8246</v>
      </c>
      <c r="I996" s="2" t="s">
        <v>8247</v>
      </c>
      <c r="J996" s="2" t="s">
        <v>8248</v>
      </c>
      <c r="K996" s="2" t="s">
        <v>325</v>
      </c>
      <c r="L996" s="2" t="s">
        <v>286</v>
      </c>
      <c r="M996" s="2" t="s">
        <v>348</v>
      </c>
      <c r="N996" s="2" t="s">
        <v>7325</v>
      </c>
      <c r="O996" s="2" t="s">
        <v>289</v>
      </c>
      <c r="P996" s="2" t="s">
        <v>361</v>
      </c>
      <c r="Q996" s="2" t="s">
        <v>8249</v>
      </c>
      <c r="R996" s="2" t="s">
        <v>289</v>
      </c>
      <c r="S996" s="2" t="s">
        <v>361</v>
      </c>
      <c r="T996" s="2" t="s">
        <v>8250</v>
      </c>
      <c r="U996" s="2" t="str">
        <f aca="false">IF(AND(O996=R996,O996&lt;&gt;"UNSURE"),"Agree","Conflict/Unsure")</f>
        <v>Agree</v>
      </c>
      <c r="V996" s="2"/>
      <c r="W996" s="2"/>
      <c r="X996" s="2"/>
      <c r="Y996" s="2" t="n">
        <v>0.104</v>
      </c>
      <c r="Z996" s="2" t="n">
        <v>1749</v>
      </c>
      <c r="AA996" s="2" t="s">
        <v>293</v>
      </c>
      <c r="AB996" s="2"/>
      <c r="AC996" s="2"/>
      <c r="AD996" s="2" t="s">
        <v>289</v>
      </c>
      <c r="AE996" s="2" t="s">
        <v>361</v>
      </c>
      <c r="AF996" s="2" t="s">
        <v>294</v>
      </c>
      <c r="AG996" s="9"/>
      <c r="AH996" s="9"/>
      <c r="AI996" s="9"/>
    </row>
    <row r="997" customFormat="false" ht="15" hidden="false" customHeight="false" outlineLevel="0" collapsed="false">
      <c r="A997" s="2" t="s">
        <v>8251</v>
      </c>
      <c r="B997" s="2" t="n">
        <v>996</v>
      </c>
      <c r="C997" s="2" t="s">
        <v>7371</v>
      </c>
      <c r="D997" s="2" t="s">
        <v>8252</v>
      </c>
      <c r="E997" s="2" t="s">
        <v>8253</v>
      </c>
      <c r="F997" s="2" t="s">
        <v>8254</v>
      </c>
      <c r="G997" s="2" t="s">
        <v>344</v>
      </c>
      <c r="H997" s="2" t="s">
        <v>641</v>
      </c>
      <c r="I997" s="2" t="s">
        <v>8255</v>
      </c>
      <c r="J997" s="2" t="s">
        <v>8256</v>
      </c>
      <c r="K997" s="2" t="s">
        <v>448</v>
      </c>
      <c r="L997" s="2" t="s">
        <v>286</v>
      </c>
      <c r="M997" s="2" t="s">
        <v>468</v>
      </c>
      <c r="N997" s="2" t="s">
        <v>304</v>
      </c>
      <c r="O997" s="2" t="s">
        <v>289</v>
      </c>
      <c r="P997" s="2" t="s">
        <v>290</v>
      </c>
      <c r="Q997" s="2" t="s">
        <v>8257</v>
      </c>
      <c r="R997" s="2" t="s">
        <v>289</v>
      </c>
      <c r="S997" s="2" t="s">
        <v>290</v>
      </c>
      <c r="T997" s="2" t="s">
        <v>8257</v>
      </c>
      <c r="U997" s="2" t="str">
        <f aca="false">IF(AND(O997=R997,O997&lt;&gt;"UNSURE"),"Agree","Conflict/Unsure")</f>
        <v>Agree</v>
      </c>
      <c r="V997" s="2"/>
      <c r="W997" s="2"/>
      <c r="X997" s="2"/>
      <c r="Y997" s="2" t="n">
        <v>-0.095</v>
      </c>
      <c r="Z997" s="2" t="n">
        <v>2159</v>
      </c>
      <c r="AA997" s="2" t="s">
        <v>293</v>
      </c>
      <c r="AB997" s="2"/>
      <c r="AC997" s="2"/>
      <c r="AD997" s="2" t="s">
        <v>289</v>
      </c>
      <c r="AE997" s="2" t="s">
        <v>290</v>
      </c>
      <c r="AF997" s="2" t="s">
        <v>294</v>
      </c>
      <c r="AG997" s="9"/>
      <c r="AH997" s="9"/>
      <c r="AI997" s="9"/>
    </row>
    <row r="998" customFormat="false" ht="15" hidden="false" customHeight="false" outlineLevel="0" collapsed="false">
      <c r="A998" s="2" t="s">
        <v>8258</v>
      </c>
      <c r="B998" s="2" t="n">
        <v>997</v>
      </c>
      <c r="C998" s="2" t="s">
        <v>8259</v>
      </c>
      <c r="D998" s="2" t="s">
        <v>8260</v>
      </c>
      <c r="E998" s="2" t="s">
        <v>8261</v>
      </c>
      <c r="F998" s="2" t="s">
        <v>8262</v>
      </c>
      <c r="G998" s="2" t="s">
        <v>322</v>
      </c>
      <c r="H998" s="2" t="s">
        <v>345</v>
      </c>
      <c r="I998" s="2" t="s">
        <v>8263</v>
      </c>
      <c r="J998" s="2" t="s">
        <v>8264</v>
      </c>
      <c r="K998" s="2" t="s">
        <v>303</v>
      </c>
      <c r="L998" s="2" t="s">
        <v>286</v>
      </c>
      <c r="M998" s="2" t="s">
        <v>8265</v>
      </c>
      <c r="N998" s="2" t="s">
        <v>8266</v>
      </c>
      <c r="O998" s="2" t="s">
        <v>289</v>
      </c>
      <c r="P998" s="2" t="s">
        <v>361</v>
      </c>
      <c r="Q998" s="2" t="s">
        <v>8267</v>
      </c>
      <c r="R998" s="2" t="s">
        <v>289</v>
      </c>
      <c r="S998" s="2" t="s">
        <v>361</v>
      </c>
      <c r="T998" s="2" t="s">
        <v>8268</v>
      </c>
      <c r="U998" s="2" t="str">
        <f aca="false">IF(AND(O998=R998,O998&lt;&gt;"UNSURE"),"Agree","Conflict/Unsure")</f>
        <v>Agree</v>
      </c>
      <c r="V998" s="2"/>
      <c r="W998" s="2"/>
      <c r="X998" s="2"/>
      <c r="Y998" s="2" t="n">
        <v>0.61</v>
      </c>
      <c r="Z998" s="2" t="n">
        <v>365</v>
      </c>
      <c r="AA998" s="2" t="s">
        <v>771</v>
      </c>
      <c r="AB998" s="2" t="s">
        <v>289</v>
      </c>
      <c r="AC998" s="2" t="s">
        <v>8269</v>
      </c>
      <c r="AD998" s="2" t="s">
        <v>289</v>
      </c>
      <c r="AE998" s="2" t="s">
        <v>361</v>
      </c>
      <c r="AF998" s="2" t="s">
        <v>294</v>
      </c>
      <c r="AG998" s="9"/>
      <c r="AH998" s="9"/>
      <c r="AI998" s="9"/>
    </row>
    <row r="999" customFormat="false" ht="15" hidden="false" customHeight="false" outlineLevel="0" collapsed="false">
      <c r="A999" s="2" t="s">
        <v>8270</v>
      </c>
      <c r="B999" s="2" t="n">
        <v>998</v>
      </c>
      <c r="C999" s="2" t="s">
        <v>8259</v>
      </c>
      <c r="D999" s="2" t="s">
        <v>8271</v>
      </c>
      <c r="E999" s="2" t="s">
        <v>8272</v>
      </c>
      <c r="F999" s="2" t="s">
        <v>8273</v>
      </c>
      <c r="G999" s="2" t="s">
        <v>344</v>
      </c>
      <c r="H999" s="2" t="s">
        <v>2378</v>
      </c>
      <c r="I999" s="2" t="s">
        <v>8274</v>
      </c>
      <c r="J999" s="2" t="s">
        <v>8275</v>
      </c>
      <c r="K999" s="2" t="s">
        <v>303</v>
      </c>
      <c r="L999" s="2" t="s">
        <v>286</v>
      </c>
      <c r="M999" s="2" t="s">
        <v>704</v>
      </c>
      <c r="N999" s="2" t="s">
        <v>304</v>
      </c>
      <c r="O999" s="2" t="s">
        <v>289</v>
      </c>
      <c r="P999" s="2" t="s">
        <v>361</v>
      </c>
      <c r="Q999" s="2" t="s">
        <v>8276</v>
      </c>
      <c r="R999" s="2" t="s">
        <v>289</v>
      </c>
      <c r="S999" s="2" t="s">
        <v>361</v>
      </c>
      <c r="T999" s="2" t="s">
        <v>8277</v>
      </c>
      <c r="U999" s="2" t="str">
        <f aca="false">IF(AND(O999=R999,O999&lt;&gt;"UNSURE"),"Agree","Conflict/Unsure")</f>
        <v>Agree</v>
      </c>
      <c r="V999" s="2"/>
      <c r="W999" s="2"/>
      <c r="X999" s="2"/>
      <c r="Y999" s="2" t="n">
        <v>0.303</v>
      </c>
      <c r="Z999" s="2" t="n">
        <v>859</v>
      </c>
      <c r="AA999" s="2" t="s">
        <v>293</v>
      </c>
      <c r="AB999" s="2"/>
      <c r="AC999" s="2"/>
      <c r="AD999" s="2" t="s">
        <v>289</v>
      </c>
      <c r="AE999" s="2" t="s">
        <v>361</v>
      </c>
      <c r="AF999" s="2" t="s">
        <v>294</v>
      </c>
      <c r="AG999" s="9"/>
      <c r="AH999" s="9"/>
      <c r="AI999" s="9"/>
    </row>
    <row r="1000" customFormat="false" ht="15" hidden="false" customHeight="false" outlineLevel="0" collapsed="false">
      <c r="A1000" s="2" t="s">
        <v>8278</v>
      </c>
      <c r="B1000" s="2" t="n">
        <v>999</v>
      </c>
      <c r="C1000" s="2" t="s">
        <v>8259</v>
      </c>
      <c r="D1000" s="2" t="s">
        <v>8279</v>
      </c>
      <c r="E1000" s="2" t="s">
        <v>8280</v>
      </c>
      <c r="F1000" s="2" t="s">
        <v>8281</v>
      </c>
      <c r="G1000" s="2" t="s">
        <v>333</v>
      </c>
      <c r="H1000" s="2" t="s">
        <v>859</v>
      </c>
      <c r="I1000" s="2" t="s">
        <v>8282</v>
      </c>
      <c r="J1000" s="2"/>
      <c r="K1000" s="2" t="s">
        <v>515</v>
      </c>
      <c r="L1000" s="2" t="s">
        <v>314</v>
      </c>
      <c r="M1000" s="2" t="s">
        <v>5615</v>
      </c>
      <c r="N1000" s="2" t="s">
        <v>161</v>
      </c>
      <c r="O1000" s="2" t="s">
        <v>289</v>
      </c>
      <c r="P1000" s="2" t="s">
        <v>305</v>
      </c>
      <c r="Q1000" s="2" t="s">
        <v>8283</v>
      </c>
      <c r="R1000" s="2" t="s">
        <v>289</v>
      </c>
      <c r="S1000" s="2" t="s">
        <v>305</v>
      </c>
      <c r="T1000" s="2" t="s">
        <v>8283</v>
      </c>
      <c r="U1000" s="2" t="str">
        <f aca="false">IF(AND(O1000=R1000,O1000&lt;&gt;"UNSURE"),"Agree","Conflict/Unsure")</f>
        <v>Agree</v>
      </c>
      <c r="V1000" s="2"/>
      <c r="W1000" s="2"/>
      <c r="X1000" s="2"/>
      <c r="Y1000" s="2" t="n">
        <v>0.189</v>
      </c>
      <c r="Z1000" s="2" t="n">
        <v>1303</v>
      </c>
      <c r="AA1000" s="2" t="s">
        <v>293</v>
      </c>
      <c r="AB1000" s="2"/>
      <c r="AC1000" s="2"/>
      <c r="AD1000" s="2" t="s">
        <v>289</v>
      </c>
      <c r="AE1000" s="2" t="s">
        <v>305</v>
      </c>
      <c r="AF1000" s="2" t="s">
        <v>294</v>
      </c>
      <c r="AG1000" s="9"/>
      <c r="AH1000" s="9"/>
      <c r="AI1000" s="9"/>
    </row>
    <row r="1001" customFormat="false" ht="15" hidden="false" customHeight="false" outlineLevel="0" collapsed="false">
      <c r="A1001" s="2" t="s">
        <v>8284</v>
      </c>
      <c r="B1001" s="2" t="n">
        <v>1000</v>
      </c>
      <c r="C1001" s="2" t="s">
        <v>8259</v>
      </c>
      <c r="D1001" s="2" t="s">
        <v>8285</v>
      </c>
      <c r="E1001" s="2"/>
      <c r="F1001" s="2" t="s">
        <v>8286</v>
      </c>
      <c r="G1001" s="2" t="s">
        <v>281</v>
      </c>
      <c r="H1001" s="2" t="s">
        <v>575</v>
      </c>
      <c r="I1001" s="2" t="s">
        <v>8287</v>
      </c>
      <c r="J1001" s="2" t="s">
        <v>8288</v>
      </c>
      <c r="K1001" s="2" t="s">
        <v>285</v>
      </c>
      <c r="L1001" s="2" t="s">
        <v>286</v>
      </c>
      <c r="M1001" s="2" t="s">
        <v>2573</v>
      </c>
      <c r="N1001" s="2" t="s">
        <v>496</v>
      </c>
      <c r="O1001" s="2" t="s">
        <v>289</v>
      </c>
      <c r="P1001" s="2" t="s">
        <v>290</v>
      </c>
      <c r="Q1001" s="2" t="s">
        <v>8289</v>
      </c>
      <c r="R1001" s="2" t="s">
        <v>289</v>
      </c>
      <c r="S1001" s="2" t="s">
        <v>290</v>
      </c>
      <c r="T1001" s="2" t="s">
        <v>4609</v>
      </c>
      <c r="U1001" s="2" t="str">
        <f aca="false">IF(AND(O1001=R1001,O1001&lt;&gt;"UNSURE"),"Agree","Conflict/Unsure")</f>
        <v>Agree</v>
      </c>
      <c r="V1001" s="2"/>
      <c r="W1001" s="2"/>
      <c r="X1001" s="2"/>
      <c r="Y1001" s="2" t="n">
        <v>0.324</v>
      </c>
      <c r="Z1001" s="2" t="n">
        <v>803</v>
      </c>
      <c r="AA1001" s="2" t="s">
        <v>293</v>
      </c>
      <c r="AB1001" s="2"/>
      <c r="AC1001" s="2"/>
      <c r="AD1001" s="2" t="s">
        <v>289</v>
      </c>
      <c r="AE1001" s="2" t="s">
        <v>290</v>
      </c>
      <c r="AF1001" s="2" t="s">
        <v>294</v>
      </c>
      <c r="AG1001" s="9"/>
      <c r="AH1001" s="9"/>
      <c r="AI1001" s="9"/>
    </row>
    <row r="1002" customFormat="false" ht="15" hidden="false" customHeight="false" outlineLevel="0" collapsed="false">
      <c r="A1002" s="2" t="s">
        <v>8290</v>
      </c>
      <c r="B1002" s="2" t="n">
        <v>1001</v>
      </c>
      <c r="C1002" s="2" t="s">
        <v>8259</v>
      </c>
      <c r="D1002" s="2" t="s">
        <v>8291</v>
      </c>
      <c r="E1002" s="2" t="s">
        <v>8292</v>
      </c>
      <c r="F1002" s="2" t="s">
        <v>8293</v>
      </c>
      <c r="G1002" s="2" t="s">
        <v>322</v>
      </c>
      <c r="H1002" s="2" t="s">
        <v>575</v>
      </c>
      <c r="I1002" s="2" t="s">
        <v>8294</v>
      </c>
      <c r="J1002" s="2" t="s">
        <v>8295</v>
      </c>
      <c r="K1002" s="2" t="s">
        <v>303</v>
      </c>
      <c r="L1002" s="2" t="s">
        <v>286</v>
      </c>
      <c r="M1002" s="2" t="s">
        <v>287</v>
      </c>
      <c r="N1002" s="2" t="s">
        <v>2528</v>
      </c>
      <c r="O1002" s="2" t="s">
        <v>289</v>
      </c>
      <c r="P1002" s="2" t="s">
        <v>361</v>
      </c>
      <c r="Q1002" s="2" t="s">
        <v>8296</v>
      </c>
      <c r="R1002" s="2" t="s">
        <v>289</v>
      </c>
      <c r="S1002" s="2" t="s">
        <v>361</v>
      </c>
      <c r="T1002" s="2" t="s">
        <v>8297</v>
      </c>
      <c r="U1002" s="2" t="str">
        <f aca="false">IF(AND(O1002=R1002,O1002&lt;&gt;"UNSURE"),"Agree","Conflict/Unsure")</f>
        <v>Agree</v>
      </c>
      <c r="V1002" s="2"/>
      <c r="W1002" s="2"/>
      <c r="X1002" s="2"/>
      <c r="Y1002" s="2" t="n">
        <v>0.501</v>
      </c>
      <c r="Z1002" s="2" t="n">
        <v>470</v>
      </c>
      <c r="AA1002" s="2" t="s">
        <v>293</v>
      </c>
      <c r="AB1002" s="2"/>
      <c r="AC1002" s="2"/>
      <c r="AD1002" s="2" t="s">
        <v>289</v>
      </c>
      <c r="AE1002" s="2" t="s">
        <v>361</v>
      </c>
      <c r="AF1002" s="2" t="s">
        <v>294</v>
      </c>
      <c r="AG1002" s="9"/>
      <c r="AH1002" s="9"/>
      <c r="AI1002" s="9"/>
    </row>
    <row r="1003" customFormat="false" ht="15" hidden="false" customHeight="false" outlineLevel="0" collapsed="false">
      <c r="A1003" s="2" t="s">
        <v>8298</v>
      </c>
      <c r="B1003" s="2" t="n">
        <v>1002</v>
      </c>
      <c r="C1003" s="2" t="s">
        <v>8259</v>
      </c>
      <c r="D1003" s="2" t="s">
        <v>8299</v>
      </c>
      <c r="E1003" s="2" t="s">
        <v>8300</v>
      </c>
      <c r="F1003" s="2" t="s">
        <v>8301</v>
      </c>
      <c r="G1003" s="2" t="s">
        <v>299</v>
      </c>
      <c r="H1003" s="2" t="s">
        <v>2207</v>
      </c>
      <c r="I1003" s="2" t="s">
        <v>8302</v>
      </c>
      <c r="J1003" s="2"/>
      <c r="K1003" s="2" t="s">
        <v>303</v>
      </c>
      <c r="L1003" s="2" t="s">
        <v>314</v>
      </c>
      <c r="M1003" s="2" t="s">
        <v>348</v>
      </c>
      <c r="N1003" s="2" t="s">
        <v>780</v>
      </c>
      <c r="O1003" s="2" t="s">
        <v>289</v>
      </c>
      <c r="P1003" s="2" t="s">
        <v>290</v>
      </c>
      <c r="Q1003" s="2" t="s">
        <v>8303</v>
      </c>
      <c r="R1003" s="2" t="s">
        <v>289</v>
      </c>
      <c r="S1003" s="2" t="s">
        <v>290</v>
      </c>
      <c r="T1003" s="2" t="s">
        <v>8303</v>
      </c>
      <c r="U1003" s="2" t="str">
        <f aca="false">IF(AND(O1003=R1003,O1003&lt;&gt;"UNSURE"),"Agree","Conflict/Unsure")</f>
        <v>Agree</v>
      </c>
      <c r="V1003" s="2"/>
      <c r="W1003" s="2"/>
      <c r="X1003" s="2"/>
      <c r="Y1003" s="2" t="n">
        <v>0.222</v>
      </c>
      <c r="Z1003" s="2" t="n">
        <v>1157</v>
      </c>
      <c r="AA1003" s="2" t="s">
        <v>293</v>
      </c>
      <c r="AB1003" s="2"/>
      <c r="AC1003" s="2"/>
      <c r="AD1003" s="2" t="s">
        <v>289</v>
      </c>
      <c r="AE1003" s="2" t="s">
        <v>290</v>
      </c>
      <c r="AF1003" s="2" t="s">
        <v>294</v>
      </c>
      <c r="AG1003" s="9"/>
      <c r="AH1003" s="9"/>
      <c r="AI1003" s="9"/>
    </row>
    <row r="1004" customFormat="false" ht="15" hidden="false" customHeight="false" outlineLevel="0" collapsed="false">
      <c r="A1004" s="2" t="s">
        <v>8304</v>
      </c>
      <c r="B1004" s="2" t="n">
        <v>1003</v>
      </c>
      <c r="C1004" s="2" t="s">
        <v>8259</v>
      </c>
      <c r="D1004" s="2" t="s">
        <v>8305</v>
      </c>
      <c r="E1004" s="2" t="s">
        <v>8306</v>
      </c>
      <c r="F1004" s="2" t="s">
        <v>8307</v>
      </c>
      <c r="G1004" s="2" t="s">
        <v>344</v>
      </c>
      <c r="H1004" s="2" t="s">
        <v>1094</v>
      </c>
      <c r="I1004" s="2" t="s">
        <v>8308</v>
      </c>
      <c r="J1004" s="2"/>
      <c r="K1004" s="2" t="s">
        <v>303</v>
      </c>
      <c r="L1004" s="2" t="s">
        <v>314</v>
      </c>
      <c r="M1004" s="2" t="s">
        <v>677</v>
      </c>
      <c r="N1004" s="2" t="s">
        <v>164</v>
      </c>
      <c r="O1004" s="2" t="s">
        <v>289</v>
      </c>
      <c r="P1004" s="2" t="s">
        <v>361</v>
      </c>
      <c r="Q1004" s="2" t="s">
        <v>8309</v>
      </c>
      <c r="R1004" s="2" t="s">
        <v>289</v>
      </c>
      <c r="S1004" s="2" t="s">
        <v>361</v>
      </c>
      <c r="T1004" s="2" t="s">
        <v>8310</v>
      </c>
      <c r="U1004" s="2" t="str">
        <f aca="false">IF(AND(O1004=R1004,O1004&lt;&gt;"UNSURE"),"Agree","Conflict/Unsure")</f>
        <v>Agree</v>
      </c>
      <c r="V1004" s="2"/>
      <c r="W1004" s="2"/>
      <c r="X1004" s="2"/>
      <c r="Y1004" s="2" t="n">
        <v>0.208</v>
      </c>
      <c r="Z1004" s="2" t="n">
        <v>1214</v>
      </c>
      <c r="AA1004" s="2" t="s">
        <v>293</v>
      </c>
      <c r="AB1004" s="2"/>
      <c r="AC1004" s="2"/>
      <c r="AD1004" s="2" t="s">
        <v>289</v>
      </c>
      <c r="AE1004" s="2" t="s">
        <v>361</v>
      </c>
      <c r="AF1004" s="2" t="s">
        <v>294</v>
      </c>
      <c r="AG1004" s="9"/>
      <c r="AH1004" s="9"/>
      <c r="AI1004" s="9"/>
    </row>
    <row r="1005" customFormat="false" ht="15" hidden="false" customHeight="false" outlineLevel="0" collapsed="false">
      <c r="A1005" s="2" t="s">
        <v>8311</v>
      </c>
      <c r="B1005" s="2" t="n">
        <v>1004</v>
      </c>
      <c r="C1005" s="2" t="s">
        <v>8259</v>
      </c>
      <c r="D1005" s="2" t="s">
        <v>8312</v>
      </c>
      <c r="E1005" s="2" t="s">
        <v>8313</v>
      </c>
      <c r="F1005" s="2" t="s">
        <v>8314</v>
      </c>
      <c r="G1005" s="2" t="s">
        <v>344</v>
      </c>
      <c r="H1005" s="2" t="s">
        <v>8315</v>
      </c>
      <c r="I1005" s="2" t="s">
        <v>8316</v>
      </c>
      <c r="J1005" s="2"/>
      <c r="K1005" s="2" t="s">
        <v>303</v>
      </c>
      <c r="L1005" s="2" t="s">
        <v>314</v>
      </c>
      <c r="M1005" s="2" t="s">
        <v>468</v>
      </c>
      <c r="N1005" s="2" t="s">
        <v>780</v>
      </c>
      <c r="O1005" s="2" t="s">
        <v>289</v>
      </c>
      <c r="P1005" s="2" t="s">
        <v>361</v>
      </c>
      <c r="Q1005" s="2" t="s">
        <v>8317</v>
      </c>
      <c r="R1005" s="2" t="s">
        <v>289</v>
      </c>
      <c r="S1005" s="2" t="s">
        <v>361</v>
      </c>
      <c r="T1005" s="2" t="s">
        <v>8318</v>
      </c>
      <c r="U1005" s="2" t="str">
        <f aca="false">IF(AND(O1005=R1005,O1005&lt;&gt;"UNSURE"),"Agree","Conflict/Unsure")</f>
        <v>Agree</v>
      </c>
      <c r="V1005" s="2"/>
      <c r="W1005" s="2"/>
      <c r="X1005" s="2"/>
      <c r="Y1005" s="2" t="n">
        <v>0.103</v>
      </c>
      <c r="Z1005" s="2" t="n">
        <v>1757</v>
      </c>
      <c r="AA1005" s="2" t="s">
        <v>293</v>
      </c>
      <c r="AB1005" s="2"/>
      <c r="AC1005" s="2"/>
      <c r="AD1005" s="2" t="s">
        <v>289</v>
      </c>
      <c r="AE1005" s="2" t="s">
        <v>361</v>
      </c>
      <c r="AF1005" s="2" t="s">
        <v>294</v>
      </c>
      <c r="AG1005" s="9"/>
      <c r="AH1005" s="9"/>
      <c r="AI1005" s="9"/>
    </row>
    <row r="1006" customFormat="false" ht="15" hidden="false" customHeight="false" outlineLevel="0" collapsed="false">
      <c r="A1006" s="2" t="s">
        <v>8319</v>
      </c>
      <c r="B1006" s="2" t="n">
        <v>1005</v>
      </c>
      <c r="C1006" s="2" t="s">
        <v>8259</v>
      </c>
      <c r="D1006" s="2" t="s">
        <v>8320</v>
      </c>
      <c r="E1006" s="2"/>
      <c r="F1006" s="2" t="s">
        <v>8321</v>
      </c>
      <c r="G1006" s="2" t="s">
        <v>299</v>
      </c>
      <c r="H1006" s="2" t="s">
        <v>8322</v>
      </c>
      <c r="I1006" s="2" t="s">
        <v>8323</v>
      </c>
      <c r="J1006" s="2"/>
      <c r="K1006" s="2" t="s">
        <v>325</v>
      </c>
      <c r="L1006" s="2" t="s">
        <v>314</v>
      </c>
      <c r="M1006" s="2" t="s">
        <v>287</v>
      </c>
      <c r="N1006" s="2" t="s">
        <v>161</v>
      </c>
      <c r="O1006" s="2" t="s">
        <v>289</v>
      </c>
      <c r="P1006" s="2" t="s">
        <v>361</v>
      </c>
      <c r="Q1006" s="2" t="s">
        <v>8324</v>
      </c>
      <c r="R1006" s="2" t="s">
        <v>289</v>
      </c>
      <c r="S1006" s="2" t="s">
        <v>361</v>
      </c>
      <c r="T1006" s="2" t="s">
        <v>8324</v>
      </c>
      <c r="U1006" s="2" t="str">
        <f aca="false">IF(AND(O1006=R1006,O1006&lt;&gt;"UNSURE"),"Agree","Conflict/Unsure")</f>
        <v>Agree</v>
      </c>
      <c r="V1006" s="2"/>
      <c r="W1006" s="2"/>
      <c r="X1006" s="2"/>
      <c r="Y1006" s="2" t="n">
        <v>0.129</v>
      </c>
      <c r="Z1006" s="2" t="n">
        <v>1611</v>
      </c>
      <c r="AA1006" s="2" t="s">
        <v>293</v>
      </c>
      <c r="AB1006" s="2"/>
      <c r="AC1006" s="2"/>
      <c r="AD1006" s="2" t="s">
        <v>289</v>
      </c>
      <c r="AE1006" s="2" t="s">
        <v>361</v>
      </c>
      <c r="AF1006" s="2" t="s">
        <v>294</v>
      </c>
      <c r="AG1006" s="9"/>
      <c r="AH1006" s="9"/>
      <c r="AI1006" s="9"/>
    </row>
    <row r="1007" customFormat="false" ht="15" hidden="false" customHeight="false" outlineLevel="0" collapsed="false">
      <c r="A1007" s="2" t="s">
        <v>8325</v>
      </c>
      <c r="B1007" s="2" t="n">
        <v>1006</v>
      </c>
      <c r="C1007" s="2" t="s">
        <v>8259</v>
      </c>
      <c r="D1007" s="2" t="s">
        <v>8326</v>
      </c>
      <c r="E1007" s="2" t="s">
        <v>8327</v>
      </c>
      <c r="F1007" s="2" t="s">
        <v>8328</v>
      </c>
      <c r="G1007" s="2" t="s">
        <v>322</v>
      </c>
      <c r="H1007" s="2" t="s">
        <v>345</v>
      </c>
      <c r="I1007" s="2" t="s">
        <v>8329</v>
      </c>
      <c r="J1007" s="2" t="s">
        <v>8330</v>
      </c>
      <c r="K1007" s="2" t="s">
        <v>303</v>
      </c>
      <c r="L1007" s="2" t="s">
        <v>286</v>
      </c>
      <c r="M1007" s="2" t="s">
        <v>7061</v>
      </c>
      <c r="N1007" s="2" t="s">
        <v>496</v>
      </c>
      <c r="O1007" s="2" t="s">
        <v>350</v>
      </c>
      <c r="P1007" s="2" t="s">
        <v>351</v>
      </c>
      <c r="Q1007" s="2" t="s">
        <v>8331</v>
      </c>
      <c r="R1007" s="2" t="s">
        <v>350</v>
      </c>
      <c r="S1007" s="2" t="s">
        <v>351</v>
      </c>
      <c r="T1007" s="2" t="s">
        <v>8332</v>
      </c>
      <c r="U1007" s="2" t="str">
        <f aca="false">IF(AND(O1007=R1007,O1007&lt;&gt;"UNSURE"),"Agree","Conflict/Unsure")</f>
        <v>Agree</v>
      </c>
      <c r="V1007" s="2"/>
      <c r="W1007" s="2"/>
      <c r="X1007" s="2"/>
      <c r="Y1007" s="2" t="n">
        <v>0.766</v>
      </c>
      <c r="Z1007" s="2" t="n">
        <v>251</v>
      </c>
      <c r="AA1007" s="2" t="s">
        <v>293</v>
      </c>
      <c r="AB1007" s="2"/>
      <c r="AC1007" s="2"/>
      <c r="AD1007" s="2" t="s">
        <v>350</v>
      </c>
      <c r="AE1007" s="2" t="s">
        <v>351</v>
      </c>
      <c r="AF1007" s="2" t="s">
        <v>294</v>
      </c>
      <c r="AG1007" s="9"/>
      <c r="AH1007" s="9"/>
      <c r="AI1007" s="9"/>
    </row>
    <row r="1008" customFormat="false" ht="15" hidden="false" customHeight="false" outlineLevel="0" collapsed="false">
      <c r="A1008" s="2" t="s">
        <v>8333</v>
      </c>
      <c r="B1008" s="2" t="n">
        <v>1007</v>
      </c>
      <c r="C1008" s="2" t="s">
        <v>8259</v>
      </c>
      <c r="D1008" s="2" t="s">
        <v>8334</v>
      </c>
      <c r="E1008" s="2" t="s">
        <v>8335</v>
      </c>
      <c r="F1008" s="2" t="s">
        <v>8336</v>
      </c>
      <c r="G1008" s="2" t="s">
        <v>344</v>
      </c>
      <c r="H1008" s="2" t="s">
        <v>323</v>
      </c>
      <c r="I1008" s="2" t="s">
        <v>8337</v>
      </c>
      <c r="J1008" s="2"/>
      <c r="K1008" s="2" t="s">
        <v>325</v>
      </c>
      <c r="L1008" s="2" t="s">
        <v>314</v>
      </c>
      <c r="M1008" s="2" t="s">
        <v>5549</v>
      </c>
      <c r="N1008" s="2" t="s">
        <v>196</v>
      </c>
      <c r="O1008" s="2" t="s">
        <v>350</v>
      </c>
      <c r="P1008" s="2" t="s">
        <v>351</v>
      </c>
      <c r="Q1008" s="2" t="s">
        <v>8338</v>
      </c>
      <c r="R1008" s="2" t="s">
        <v>350</v>
      </c>
      <c r="S1008" s="2" t="s">
        <v>351</v>
      </c>
      <c r="T1008" s="2" t="s">
        <v>8339</v>
      </c>
      <c r="U1008" s="2" t="str">
        <f aca="false">IF(AND(O1008=R1008,O1008&lt;&gt;"UNSURE"),"Agree","Conflict/Unsure")</f>
        <v>Agree</v>
      </c>
      <c r="V1008" s="2"/>
      <c r="W1008" s="2"/>
      <c r="X1008" s="2"/>
      <c r="Y1008" s="2" t="n">
        <v>0.98</v>
      </c>
      <c r="Z1008" s="2" t="n">
        <v>97</v>
      </c>
      <c r="AA1008" s="2" t="s">
        <v>293</v>
      </c>
      <c r="AB1008" s="2"/>
      <c r="AC1008" s="2"/>
      <c r="AD1008" s="2" t="s">
        <v>350</v>
      </c>
      <c r="AE1008" s="2" t="s">
        <v>351</v>
      </c>
      <c r="AF1008" s="2" t="s">
        <v>294</v>
      </c>
      <c r="AG1008" s="9"/>
      <c r="AH1008" s="9"/>
      <c r="AI1008" s="9"/>
    </row>
    <row r="1009" customFormat="false" ht="15" hidden="false" customHeight="false" outlineLevel="0" collapsed="false">
      <c r="A1009" s="2" t="s">
        <v>8340</v>
      </c>
      <c r="B1009" s="2" t="n">
        <v>1008</v>
      </c>
      <c r="C1009" s="2" t="s">
        <v>8259</v>
      </c>
      <c r="D1009" s="2" t="s">
        <v>8341</v>
      </c>
      <c r="E1009" s="2" t="s">
        <v>8342</v>
      </c>
      <c r="F1009" s="2" t="s">
        <v>8343</v>
      </c>
      <c r="G1009" s="2" t="s">
        <v>344</v>
      </c>
      <c r="H1009" s="2" t="s">
        <v>8344</v>
      </c>
      <c r="I1009" s="2" t="s">
        <v>8345</v>
      </c>
      <c r="J1009" s="2"/>
      <c r="K1009" s="2" t="s">
        <v>303</v>
      </c>
      <c r="L1009" s="2" t="s">
        <v>1159</v>
      </c>
      <c r="M1009" s="2" t="s">
        <v>468</v>
      </c>
      <c r="N1009" s="2" t="s">
        <v>161</v>
      </c>
      <c r="O1009" s="2" t="s">
        <v>289</v>
      </c>
      <c r="P1009" s="2" t="s">
        <v>290</v>
      </c>
      <c r="Q1009" s="2" t="s">
        <v>8346</v>
      </c>
      <c r="R1009" s="2" t="s">
        <v>289</v>
      </c>
      <c r="S1009" s="2" t="s">
        <v>290</v>
      </c>
      <c r="T1009" s="2" t="s">
        <v>8346</v>
      </c>
      <c r="U1009" s="2" t="str">
        <f aca="false">IF(AND(O1009=R1009,O1009&lt;&gt;"UNSURE"),"Agree","Conflict/Unsure")</f>
        <v>Agree</v>
      </c>
      <c r="V1009" s="2"/>
      <c r="W1009" s="2"/>
      <c r="X1009" s="2"/>
      <c r="Y1009" s="2" t="n">
        <v>0.119</v>
      </c>
      <c r="Z1009" s="2" t="n">
        <v>1664</v>
      </c>
      <c r="AA1009" s="2" t="s">
        <v>293</v>
      </c>
      <c r="AB1009" s="2"/>
      <c r="AC1009" s="2"/>
      <c r="AD1009" s="2" t="s">
        <v>289</v>
      </c>
      <c r="AE1009" s="2" t="s">
        <v>290</v>
      </c>
      <c r="AF1009" s="2" t="s">
        <v>294</v>
      </c>
      <c r="AG1009" s="9"/>
      <c r="AH1009" s="9"/>
      <c r="AI1009" s="9"/>
    </row>
    <row r="1010" customFormat="false" ht="15" hidden="false" customHeight="false" outlineLevel="0" collapsed="false">
      <c r="A1010" s="2" t="s">
        <v>8347</v>
      </c>
      <c r="B1010" s="2" t="n">
        <v>1009</v>
      </c>
      <c r="C1010" s="2" t="s">
        <v>8259</v>
      </c>
      <c r="D1010" s="2" t="s">
        <v>8348</v>
      </c>
      <c r="E1010" s="2"/>
      <c r="F1010" s="2" t="s">
        <v>8349</v>
      </c>
      <c r="G1010" s="2" t="s">
        <v>299</v>
      </c>
      <c r="H1010" s="2" t="s">
        <v>7084</v>
      </c>
      <c r="I1010" s="2"/>
      <c r="J1010" s="2" t="s">
        <v>8350</v>
      </c>
      <c r="K1010" s="2" t="s">
        <v>303</v>
      </c>
      <c r="L1010" s="2" t="s">
        <v>314</v>
      </c>
      <c r="M1010" s="2" t="s">
        <v>348</v>
      </c>
      <c r="N1010" s="2" t="s">
        <v>161</v>
      </c>
      <c r="O1010" s="2" t="s">
        <v>289</v>
      </c>
      <c r="P1010" s="2" t="s">
        <v>361</v>
      </c>
      <c r="Q1010" s="2" t="s">
        <v>8351</v>
      </c>
      <c r="R1010" s="2" t="s">
        <v>289</v>
      </c>
      <c r="S1010" s="2" t="s">
        <v>361</v>
      </c>
      <c r="T1010" s="2" t="s">
        <v>8352</v>
      </c>
      <c r="U1010" s="2" t="str">
        <f aca="false">IF(AND(O1010=R1010,O1010&lt;&gt;"UNSURE"),"Agree","Conflict/Unsure")</f>
        <v>Agree</v>
      </c>
      <c r="V1010" s="2"/>
      <c r="W1010" s="2"/>
      <c r="X1010" s="2"/>
      <c r="Y1010" s="2" t="n">
        <v>0.189</v>
      </c>
      <c r="Z1010" s="2" t="n">
        <v>1302</v>
      </c>
      <c r="AA1010" s="2" t="s">
        <v>293</v>
      </c>
      <c r="AB1010" s="2"/>
      <c r="AC1010" s="2"/>
      <c r="AD1010" s="2" t="s">
        <v>289</v>
      </c>
      <c r="AE1010" s="2" t="s">
        <v>361</v>
      </c>
      <c r="AF1010" s="2" t="s">
        <v>294</v>
      </c>
      <c r="AG1010" s="9"/>
      <c r="AH1010" s="9"/>
      <c r="AI1010" s="9"/>
    </row>
    <row r="1011" customFormat="false" ht="15" hidden="false" customHeight="false" outlineLevel="0" collapsed="false">
      <c r="A1011" s="2" t="s">
        <v>8353</v>
      </c>
      <c r="B1011" s="2" t="n">
        <v>1010</v>
      </c>
      <c r="C1011" s="2" t="s">
        <v>8259</v>
      </c>
      <c r="D1011" s="2" t="s">
        <v>8354</v>
      </c>
      <c r="E1011" s="2" t="s">
        <v>8355</v>
      </c>
      <c r="F1011" s="2" t="s">
        <v>8356</v>
      </c>
      <c r="G1011" s="2" t="s">
        <v>344</v>
      </c>
      <c r="H1011" s="2" t="s">
        <v>1085</v>
      </c>
      <c r="I1011" s="2" t="s">
        <v>8357</v>
      </c>
      <c r="J1011" s="2"/>
      <c r="K1011" s="2" t="s">
        <v>303</v>
      </c>
      <c r="L1011" s="2" t="s">
        <v>314</v>
      </c>
      <c r="M1011" s="2" t="s">
        <v>371</v>
      </c>
      <c r="N1011" s="2" t="s">
        <v>780</v>
      </c>
      <c r="O1011" s="2" t="s">
        <v>289</v>
      </c>
      <c r="P1011" s="2" t="s">
        <v>361</v>
      </c>
      <c r="Q1011" s="2" t="s">
        <v>8358</v>
      </c>
      <c r="R1011" s="2" t="s">
        <v>289</v>
      </c>
      <c r="S1011" s="2" t="s">
        <v>361</v>
      </c>
      <c r="T1011" s="2" t="s">
        <v>8358</v>
      </c>
      <c r="U1011" s="2" t="str">
        <f aca="false">IF(AND(O1011=R1011,O1011&lt;&gt;"UNSURE"),"Agree","Conflict/Unsure")</f>
        <v>Agree</v>
      </c>
      <c r="V1011" s="2"/>
      <c r="W1011" s="2"/>
      <c r="X1011" s="2"/>
      <c r="Y1011" s="2" t="n">
        <v>0.184</v>
      </c>
      <c r="Z1011" s="2" t="n">
        <v>1327</v>
      </c>
      <c r="AA1011" s="2" t="s">
        <v>293</v>
      </c>
      <c r="AB1011" s="2"/>
      <c r="AC1011" s="2"/>
      <c r="AD1011" s="2" t="s">
        <v>289</v>
      </c>
      <c r="AE1011" s="2" t="s">
        <v>361</v>
      </c>
      <c r="AF1011" s="2" t="s">
        <v>294</v>
      </c>
      <c r="AG1011" s="9"/>
      <c r="AH1011" s="9"/>
      <c r="AI1011" s="9"/>
    </row>
    <row r="1012" customFormat="false" ht="15" hidden="false" customHeight="false" outlineLevel="0" collapsed="false">
      <c r="A1012" s="2" t="s">
        <v>8359</v>
      </c>
      <c r="B1012" s="2" t="n">
        <v>1011</v>
      </c>
      <c r="C1012" s="2" t="s">
        <v>8259</v>
      </c>
      <c r="D1012" s="2" t="s">
        <v>8360</v>
      </c>
      <c r="E1012" s="2" t="s">
        <v>8361</v>
      </c>
      <c r="F1012" s="2" t="s">
        <v>8362</v>
      </c>
      <c r="G1012" s="2" t="s">
        <v>344</v>
      </c>
      <c r="H1012" s="2" t="s">
        <v>994</v>
      </c>
      <c r="I1012" s="2" t="s">
        <v>8363</v>
      </c>
      <c r="J1012" s="2"/>
      <c r="K1012" s="2" t="s">
        <v>303</v>
      </c>
      <c r="L1012" s="2" t="s">
        <v>314</v>
      </c>
      <c r="M1012" s="2" t="s">
        <v>1310</v>
      </c>
      <c r="N1012" s="2" t="s">
        <v>161</v>
      </c>
      <c r="O1012" s="2" t="s">
        <v>289</v>
      </c>
      <c r="P1012" s="2" t="s">
        <v>361</v>
      </c>
      <c r="Q1012" s="2" t="s">
        <v>8364</v>
      </c>
      <c r="R1012" s="2" t="s">
        <v>289</v>
      </c>
      <c r="S1012" s="2" t="s">
        <v>361</v>
      </c>
      <c r="T1012" s="2" t="s">
        <v>8365</v>
      </c>
      <c r="U1012" s="2" t="str">
        <f aca="false">IF(AND(O1012=R1012,O1012&lt;&gt;"UNSURE"),"Agree","Conflict/Unsure")</f>
        <v>Agree</v>
      </c>
      <c r="V1012" s="2"/>
      <c r="W1012" s="2"/>
      <c r="X1012" s="2"/>
      <c r="Y1012" s="2" t="n">
        <v>0.325</v>
      </c>
      <c r="Z1012" s="2" t="n">
        <v>801</v>
      </c>
      <c r="AA1012" s="2" t="s">
        <v>293</v>
      </c>
      <c r="AB1012" s="2"/>
      <c r="AC1012" s="2"/>
      <c r="AD1012" s="2" t="s">
        <v>289</v>
      </c>
      <c r="AE1012" s="2" t="s">
        <v>361</v>
      </c>
      <c r="AF1012" s="2" t="s">
        <v>294</v>
      </c>
      <c r="AG1012" s="9"/>
      <c r="AH1012" s="9"/>
      <c r="AI1012" s="9"/>
    </row>
    <row r="1013" customFormat="false" ht="15" hidden="false" customHeight="false" outlineLevel="0" collapsed="false">
      <c r="A1013" s="2" t="s">
        <v>8366</v>
      </c>
      <c r="B1013" s="2" t="n">
        <v>1012</v>
      </c>
      <c r="C1013" s="2" t="s">
        <v>8259</v>
      </c>
      <c r="D1013" s="2" t="s">
        <v>8367</v>
      </c>
      <c r="E1013" s="2" t="s">
        <v>8368</v>
      </c>
      <c r="F1013" s="2" t="s">
        <v>8369</v>
      </c>
      <c r="G1013" s="2" t="s">
        <v>333</v>
      </c>
      <c r="H1013" s="2" t="s">
        <v>423</v>
      </c>
      <c r="I1013" s="2" t="s">
        <v>8370</v>
      </c>
      <c r="J1013" s="2" t="s">
        <v>8371</v>
      </c>
      <c r="K1013" s="2" t="s">
        <v>303</v>
      </c>
      <c r="L1013" s="2" t="s">
        <v>286</v>
      </c>
      <c r="M1013" s="2" t="s">
        <v>348</v>
      </c>
      <c r="N1013" s="2" t="s">
        <v>195</v>
      </c>
      <c r="O1013" s="2" t="s">
        <v>289</v>
      </c>
      <c r="P1013" s="2" t="s">
        <v>305</v>
      </c>
      <c r="Q1013" s="2" t="s">
        <v>8372</v>
      </c>
      <c r="R1013" s="2" t="s">
        <v>289</v>
      </c>
      <c r="S1013" s="2" t="s">
        <v>305</v>
      </c>
      <c r="T1013" s="2" t="s">
        <v>8372</v>
      </c>
      <c r="U1013" s="2" t="str">
        <f aca="false">IF(AND(O1013=R1013,O1013&lt;&gt;"UNSURE"),"Agree","Conflict/Unsure")</f>
        <v>Agree</v>
      </c>
      <c r="V1013" s="2"/>
      <c r="W1013" s="2"/>
      <c r="X1013" s="2"/>
      <c r="Y1013" s="2" t="n">
        <v>0.17</v>
      </c>
      <c r="Z1013" s="2" t="n">
        <v>1393</v>
      </c>
      <c r="AA1013" s="2" t="s">
        <v>293</v>
      </c>
      <c r="AB1013" s="2"/>
      <c r="AC1013" s="2"/>
      <c r="AD1013" s="2" t="s">
        <v>289</v>
      </c>
      <c r="AE1013" s="2" t="s">
        <v>305</v>
      </c>
      <c r="AF1013" s="2" t="s">
        <v>294</v>
      </c>
      <c r="AG1013" s="9"/>
      <c r="AH1013" s="9"/>
      <c r="AI1013" s="9"/>
    </row>
    <row r="1014" customFormat="false" ht="15" hidden="false" customHeight="false" outlineLevel="0" collapsed="false">
      <c r="A1014" s="2" t="s">
        <v>8373</v>
      </c>
      <c r="B1014" s="2" t="n">
        <v>1013</v>
      </c>
      <c r="C1014" s="2" t="s">
        <v>8259</v>
      </c>
      <c r="D1014" s="2" t="s">
        <v>8374</v>
      </c>
      <c r="E1014" s="2" t="s">
        <v>8375</v>
      </c>
      <c r="F1014" s="2" t="s">
        <v>8376</v>
      </c>
      <c r="G1014" s="2" t="s">
        <v>344</v>
      </c>
      <c r="H1014" s="2" t="s">
        <v>378</v>
      </c>
      <c r="I1014" s="2" t="s">
        <v>8377</v>
      </c>
      <c r="J1014" s="2" t="s">
        <v>8378</v>
      </c>
      <c r="K1014" s="2" t="s">
        <v>303</v>
      </c>
      <c r="L1014" s="2" t="s">
        <v>286</v>
      </c>
      <c r="M1014" s="2" t="s">
        <v>8379</v>
      </c>
      <c r="N1014" s="2" t="s">
        <v>759</v>
      </c>
      <c r="O1014" s="2" t="s">
        <v>350</v>
      </c>
      <c r="P1014" s="2" t="s">
        <v>351</v>
      </c>
      <c r="Q1014" s="2" t="s">
        <v>8380</v>
      </c>
      <c r="R1014" s="2" t="s">
        <v>350</v>
      </c>
      <c r="S1014" s="2" t="s">
        <v>351</v>
      </c>
      <c r="T1014" s="2" t="s">
        <v>8381</v>
      </c>
      <c r="U1014" s="2" t="str">
        <f aca="false">IF(AND(O1014=R1014,O1014&lt;&gt;"UNSURE"),"Agree","Conflict/Unsure")</f>
        <v>Agree</v>
      </c>
      <c r="V1014" s="2"/>
      <c r="W1014" s="2"/>
      <c r="X1014" s="2"/>
      <c r="Y1014" s="2" t="n">
        <v>0.958</v>
      </c>
      <c r="Z1014" s="2" t="n">
        <v>108</v>
      </c>
      <c r="AA1014" s="2" t="s">
        <v>293</v>
      </c>
      <c r="AB1014" s="2"/>
      <c r="AC1014" s="2"/>
      <c r="AD1014" s="2" t="s">
        <v>350</v>
      </c>
      <c r="AE1014" s="2" t="s">
        <v>351</v>
      </c>
      <c r="AF1014" s="2" t="s">
        <v>294</v>
      </c>
      <c r="AG1014" s="9"/>
      <c r="AH1014" s="9"/>
      <c r="AI1014" s="9"/>
    </row>
    <row r="1015" customFormat="false" ht="15" hidden="false" customHeight="false" outlineLevel="0" collapsed="false">
      <c r="A1015" s="2" t="s">
        <v>8382</v>
      </c>
      <c r="B1015" s="2" t="n">
        <v>1014</v>
      </c>
      <c r="C1015" s="2" t="s">
        <v>8259</v>
      </c>
      <c r="D1015" s="2" t="s">
        <v>8383</v>
      </c>
      <c r="E1015" s="2" t="s">
        <v>8384</v>
      </c>
      <c r="F1015" s="2" t="s">
        <v>8385</v>
      </c>
      <c r="G1015" s="2" t="s">
        <v>344</v>
      </c>
      <c r="H1015" s="2" t="s">
        <v>8386</v>
      </c>
      <c r="I1015" s="2" t="s">
        <v>8387</v>
      </c>
      <c r="J1015" s="2"/>
      <c r="K1015" s="2" t="s">
        <v>303</v>
      </c>
      <c r="L1015" s="2" t="s">
        <v>314</v>
      </c>
      <c r="M1015" s="2" t="s">
        <v>468</v>
      </c>
      <c r="N1015" s="2" t="s">
        <v>161</v>
      </c>
      <c r="O1015" s="2" t="s">
        <v>289</v>
      </c>
      <c r="P1015" s="2" t="s">
        <v>361</v>
      </c>
      <c r="Q1015" s="2" t="s">
        <v>8388</v>
      </c>
      <c r="R1015" s="2" t="s">
        <v>289</v>
      </c>
      <c r="S1015" s="2" t="s">
        <v>361</v>
      </c>
      <c r="T1015" s="2" t="s">
        <v>8389</v>
      </c>
      <c r="U1015" s="2" t="str">
        <f aca="false">IF(AND(O1015=R1015,O1015&lt;&gt;"UNSURE"),"Agree","Conflict/Unsure")</f>
        <v>Agree</v>
      </c>
      <c r="V1015" s="2"/>
      <c r="W1015" s="2"/>
      <c r="X1015" s="2"/>
      <c r="Y1015" s="2" t="n">
        <v>0.238</v>
      </c>
      <c r="Z1015" s="2" t="n">
        <v>1075</v>
      </c>
      <c r="AA1015" s="2" t="s">
        <v>293</v>
      </c>
      <c r="AB1015" s="2"/>
      <c r="AC1015" s="2"/>
      <c r="AD1015" s="2" t="s">
        <v>289</v>
      </c>
      <c r="AE1015" s="2" t="s">
        <v>361</v>
      </c>
      <c r="AF1015" s="2" t="s">
        <v>294</v>
      </c>
      <c r="AG1015" s="9"/>
      <c r="AH1015" s="9"/>
      <c r="AI1015" s="9"/>
    </row>
    <row r="1016" customFormat="false" ht="15" hidden="false" customHeight="false" outlineLevel="0" collapsed="false">
      <c r="A1016" s="2" t="s">
        <v>8390</v>
      </c>
      <c r="B1016" s="2" t="n">
        <v>1015</v>
      </c>
      <c r="C1016" s="2" t="s">
        <v>8259</v>
      </c>
      <c r="D1016" s="2" t="s">
        <v>8391</v>
      </c>
      <c r="E1016" s="2" t="s">
        <v>8392</v>
      </c>
      <c r="F1016" s="2" t="s">
        <v>8393</v>
      </c>
      <c r="G1016" s="2" t="s">
        <v>322</v>
      </c>
      <c r="H1016" s="2" t="s">
        <v>874</v>
      </c>
      <c r="I1016" s="2" t="s">
        <v>8394</v>
      </c>
      <c r="J1016" s="2"/>
      <c r="K1016" s="2" t="s">
        <v>303</v>
      </c>
      <c r="L1016" s="2" t="s">
        <v>286</v>
      </c>
      <c r="M1016" s="2" t="s">
        <v>326</v>
      </c>
      <c r="N1016" s="2" t="s">
        <v>167</v>
      </c>
      <c r="O1016" s="2" t="s">
        <v>289</v>
      </c>
      <c r="P1016" s="2" t="s">
        <v>361</v>
      </c>
      <c r="Q1016" s="2" t="s">
        <v>8395</v>
      </c>
      <c r="R1016" s="2" t="s">
        <v>289</v>
      </c>
      <c r="S1016" s="2" t="s">
        <v>361</v>
      </c>
      <c r="T1016" s="2" t="s">
        <v>8395</v>
      </c>
      <c r="U1016" s="2" t="str">
        <f aca="false">IF(AND(O1016=R1016,O1016&lt;&gt;"UNSURE"),"Agree","Conflict/Unsure")</f>
        <v>Agree</v>
      </c>
      <c r="V1016" s="2"/>
      <c r="W1016" s="2"/>
      <c r="X1016" s="2"/>
      <c r="Y1016" s="2" t="n">
        <v>0.162</v>
      </c>
      <c r="Z1016" s="2" t="n">
        <v>1435</v>
      </c>
      <c r="AA1016" s="2" t="s">
        <v>293</v>
      </c>
      <c r="AB1016" s="2"/>
      <c r="AC1016" s="2"/>
      <c r="AD1016" s="2" t="s">
        <v>289</v>
      </c>
      <c r="AE1016" s="2" t="s">
        <v>361</v>
      </c>
      <c r="AF1016" s="2" t="s">
        <v>294</v>
      </c>
      <c r="AG1016" s="9"/>
      <c r="AH1016" s="9"/>
      <c r="AI1016" s="9"/>
    </row>
    <row r="1017" customFormat="false" ht="15" hidden="false" customHeight="false" outlineLevel="0" collapsed="false">
      <c r="A1017" s="2" t="s">
        <v>8396</v>
      </c>
      <c r="B1017" s="2" t="n">
        <v>1016</v>
      </c>
      <c r="C1017" s="2" t="s">
        <v>8259</v>
      </c>
      <c r="D1017" s="2" t="s">
        <v>8397</v>
      </c>
      <c r="E1017" s="2" t="s">
        <v>8398</v>
      </c>
      <c r="F1017" s="2" t="s">
        <v>8399</v>
      </c>
      <c r="G1017" s="2" t="s">
        <v>333</v>
      </c>
      <c r="H1017" s="2" t="s">
        <v>8400</v>
      </c>
      <c r="I1017" s="2" t="s">
        <v>8401</v>
      </c>
      <c r="J1017" s="2"/>
      <c r="K1017" s="2" t="s">
        <v>515</v>
      </c>
      <c r="L1017" s="2" t="s">
        <v>314</v>
      </c>
      <c r="M1017" s="2" t="s">
        <v>1704</v>
      </c>
      <c r="N1017" s="2" t="s">
        <v>161</v>
      </c>
      <c r="O1017" s="2" t="s">
        <v>289</v>
      </c>
      <c r="P1017" s="2" t="s">
        <v>305</v>
      </c>
      <c r="Q1017" s="2" t="s">
        <v>8402</v>
      </c>
      <c r="R1017" s="2" t="s">
        <v>289</v>
      </c>
      <c r="S1017" s="2" t="s">
        <v>305</v>
      </c>
      <c r="T1017" s="2" t="s">
        <v>8403</v>
      </c>
      <c r="U1017" s="2" t="str">
        <f aca="false">IF(AND(O1017=R1017,O1017&lt;&gt;"UNSURE"),"Agree","Conflict/Unsure")</f>
        <v>Agree</v>
      </c>
      <c r="V1017" s="2"/>
      <c r="W1017" s="2"/>
      <c r="X1017" s="2"/>
      <c r="Y1017" s="2" t="n">
        <v>0.11</v>
      </c>
      <c r="Z1017" s="2" t="n">
        <v>1711</v>
      </c>
      <c r="AA1017" s="2" t="s">
        <v>293</v>
      </c>
      <c r="AB1017" s="2"/>
      <c r="AC1017" s="2"/>
      <c r="AD1017" s="2" t="s">
        <v>289</v>
      </c>
      <c r="AE1017" s="2" t="s">
        <v>305</v>
      </c>
      <c r="AF1017" s="2" t="s">
        <v>294</v>
      </c>
      <c r="AG1017" s="9"/>
      <c r="AH1017" s="9"/>
      <c r="AI1017" s="9"/>
    </row>
    <row r="1018" customFormat="false" ht="15" hidden="false" customHeight="false" outlineLevel="0" collapsed="false">
      <c r="A1018" s="2" t="s">
        <v>8404</v>
      </c>
      <c r="B1018" s="2" t="n">
        <v>1017</v>
      </c>
      <c r="C1018" s="2" t="s">
        <v>8259</v>
      </c>
      <c r="D1018" s="2" t="s">
        <v>8405</v>
      </c>
      <c r="E1018" s="2" t="s">
        <v>8406</v>
      </c>
      <c r="F1018" s="2" t="s">
        <v>8407</v>
      </c>
      <c r="G1018" s="2" t="s">
        <v>344</v>
      </c>
      <c r="H1018" s="2" t="s">
        <v>8408</v>
      </c>
      <c r="I1018" s="2" t="s">
        <v>8409</v>
      </c>
      <c r="J1018" s="2"/>
      <c r="K1018" s="2" t="s">
        <v>436</v>
      </c>
      <c r="L1018" s="2" t="s">
        <v>314</v>
      </c>
      <c r="M1018" s="2" t="s">
        <v>348</v>
      </c>
      <c r="N1018" s="2" t="s">
        <v>161</v>
      </c>
      <c r="O1018" s="2" t="s">
        <v>289</v>
      </c>
      <c r="P1018" s="2" t="s">
        <v>290</v>
      </c>
      <c r="Q1018" s="2" t="s">
        <v>8410</v>
      </c>
      <c r="R1018" s="2" t="s">
        <v>289</v>
      </c>
      <c r="S1018" s="2" t="s">
        <v>290</v>
      </c>
      <c r="T1018" s="2" t="s">
        <v>8411</v>
      </c>
      <c r="U1018" s="2" t="str">
        <f aca="false">IF(AND(O1018=R1018,O1018&lt;&gt;"UNSURE"),"Agree","Conflict/Unsure")</f>
        <v>Agree</v>
      </c>
      <c r="V1018" s="2"/>
      <c r="W1018" s="2"/>
      <c r="X1018" s="2"/>
      <c r="Y1018" s="2" t="n">
        <v>0.004</v>
      </c>
      <c r="Z1018" s="2" t="n">
        <v>2088</v>
      </c>
      <c r="AA1018" s="2" t="s">
        <v>293</v>
      </c>
      <c r="AB1018" s="2"/>
      <c r="AC1018" s="2"/>
      <c r="AD1018" s="2" t="s">
        <v>289</v>
      </c>
      <c r="AE1018" s="2" t="s">
        <v>290</v>
      </c>
      <c r="AF1018" s="2" t="s">
        <v>294</v>
      </c>
      <c r="AG1018" s="9"/>
      <c r="AH1018" s="9"/>
      <c r="AI1018" s="9"/>
    </row>
    <row r="1019" customFormat="false" ht="15" hidden="false" customHeight="false" outlineLevel="0" collapsed="false">
      <c r="A1019" s="2" t="s">
        <v>8412</v>
      </c>
      <c r="B1019" s="2" t="n">
        <v>1018</v>
      </c>
      <c r="C1019" s="2" t="s">
        <v>8259</v>
      </c>
      <c r="D1019" s="2" t="s">
        <v>8413</v>
      </c>
      <c r="E1019" s="2" t="s">
        <v>8414</v>
      </c>
      <c r="F1019" s="2" t="s">
        <v>8415</v>
      </c>
      <c r="G1019" s="2" t="s">
        <v>344</v>
      </c>
      <c r="H1019" s="2" t="s">
        <v>465</v>
      </c>
      <c r="I1019" s="2" t="s">
        <v>8416</v>
      </c>
      <c r="J1019" s="2" t="s">
        <v>8417</v>
      </c>
      <c r="K1019" s="2" t="s">
        <v>303</v>
      </c>
      <c r="L1019" s="2" t="s">
        <v>286</v>
      </c>
      <c r="M1019" s="2" t="s">
        <v>348</v>
      </c>
      <c r="N1019" s="2" t="s">
        <v>578</v>
      </c>
      <c r="O1019" s="2" t="s">
        <v>289</v>
      </c>
      <c r="P1019" s="2" t="s">
        <v>305</v>
      </c>
      <c r="Q1019" s="2" t="s">
        <v>8418</v>
      </c>
      <c r="R1019" s="2" t="s">
        <v>289</v>
      </c>
      <c r="S1019" s="2" t="s">
        <v>361</v>
      </c>
      <c r="T1019" s="2" t="s">
        <v>8418</v>
      </c>
      <c r="U1019" s="2" t="str">
        <f aca="false">IF(AND(O1019=R1019,O1019&lt;&gt;"UNSURE"),"Agree","Conflict/Unsure")</f>
        <v>Agree</v>
      </c>
      <c r="V1019" s="2"/>
      <c r="W1019" s="2"/>
      <c r="X1019" s="2"/>
      <c r="Y1019" s="2" t="n">
        <v>0.068</v>
      </c>
      <c r="Z1019" s="2" t="n">
        <v>1907</v>
      </c>
      <c r="AA1019" s="2" t="s">
        <v>293</v>
      </c>
      <c r="AB1019" s="2"/>
      <c r="AC1019" s="2"/>
      <c r="AD1019" s="2" t="s">
        <v>289</v>
      </c>
      <c r="AE1019" s="2" t="s">
        <v>305</v>
      </c>
      <c r="AF1019" s="2" t="s">
        <v>294</v>
      </c>
      <c r="AG1019" s="9"/>
      <c r="AH1019" s="9"/>
      <c r="AI1019" s="9"/>
    </row>
    <row r="1020" customFormat="false" ht="15" hidden="false" customHeight="false" outlineLevel="0" collapsed="false">
      <c r="A1020" s="2" t="s">
        <v>8419</v>
      </c>
      <c r="B1020" s="2" t="n">
        <v>1019</v>
      </c>
      <c r="C1020" s="2" t="s">
        <v>8259</v>
      </c>
      <c r="D1020" s="2" t="s">
        <v>8420</v>
      </c>
      <c r="E1020" s="2" t="s">
        <v>8421</v>
      </c>
      <c r="F1020" s="2" t="s">
        <v>8422</v>
      </c>
      <c r="G1020" s="2" t="s">
        <v>344</v>
      </c>
      <c r="H1020" s="2" t="s">
        <v>345</v>
      </c>
      <c r="I1020" s="2" t="s">
        <v>8423</v>
      </c>
      <c r="J1020" s="2" t="s">
        <v>8424</v>
      </c>
      <c r="K1020" s="2" t="s">
        <v>303</v>
      </c>
      <c r="L1020" s="2" t="s">
        <v>286</v>
      </c>
      <c r="M1020" s="2" t="s">
        <v>287</v>
      </c>
      <c r="N1020" s="2" t="s">
        <v>496</v>
      </c>
      <c r="O1020" s="2" t="s">
        <v>289</v>
      </c>
      <c r="P1020" s="2" t="s">
        <v>361</v>
      </c>
      <c r="Q1020" s="2" t="s">
        <v>8425</v>
      </c>
      <c r="R1020" s="2" t="s">
        <v>289</v>
      </c>
      <c r="S1020" s="2" t="s">
        <v>361</v>
      </c>
      <c r="T1020" s="2" t="s">
        <v>8426</v>
      </c>
      <c r="U1020" s="2" t="str">
        <f aca="false">IF(AND(O1020=R1020,O1020&lt;&gt;"UNSURE"),"Agree","Conflict/Unsure")</f>
        <v>Agree</v>
      </c>
      <c r="V1020" s="2"/>
      <c r="W1020" s="2"/>
      <c r="X1020" s="2"/>
      <c r="Y1020" s="2" t="n">
        <v>0.319</v>
      </c>
      <c r="Z1020" s="2" t="n">
        <v>810</v>
      </c>
      <c r="AA1020" s="2" t="s">
        <v>293</v>
      </c>
      <c r="AB1020" s="2"/>
      <c r="AC1020" s="2"/>
      <c r="AD1020" s="2" t="s">
        <v>289</v>
      </c>
      <c r="AE1020" s="2" t="s">
        <v>361</v>
      </c>
      <c r="AF1020" s="2" t="s">
        <v>294</v>
      </c>
      <c r="AG1020" s="9"/>
      <c r="AH1020" s="9"/>
      <c r="AI1020" s="9"/>
    </row>
    <row r="1021" customFormat="false" ht="15" hidden="false" customHeight="false" outlineLevel="0" collapsed="false">
      <c r="A1021" s="2" t="s">
        <v>8427</v>
      </c>
      <c r="B1021" s="2" t="n">
        <v>1020</v>
      </c>
      <c r="C1021" s="2" t="s">
        <v>8259</v>
      </c>
      <c r="D1021" s="2" t="s">
        <v>8428</v>
      </c>
      <c r="E1021" s="2" t="s">
        <v>8429</v>
      </c>
      <c r="F1021" s="2" t="s">
        <v>8430</v>
      </c>
      <c r="G1021" s="2" t="s">
        <v>344</v>
      </c>
      <c r="H1021" s="2" t="s">
        <v>777</v>
      </c>
      <c r="I1021" s="2" t="s">
        <v>8431</v>
      </c>
      <c r="J1021" s="2"/>
      <c r="K1021" s="2" t="s">
        <v>303</v>
      </c>
      <c r="L1021" s="2" t="s">
        <v>314</v>
      </c>
      <c r="M1021" s="2" t="s">
        <v>1013</v>
      </c>
      <c r="N1021" s="2" t="s">
        <v>161</v>
      </c>
      <c r="O1021" s="2" t="s">
        <v>289</v>
      </c>
      <c r="P1021" s="2" t="s">
        <v>361</v>
      </c>
      <c r="Q1021" s="2" t="s">
        <v>8432</v>
      </c>
      <c r="R1021" s="2" t="s">
        <v>289</v>
      </c>
      <c r="S1021" s="2" t="s">
        <v>361</v>
      </c>
      <c r="T1021" s="2" t="s">
        <v>8433</v>
      </c>
      <c r="U1021" s="2" t="str">
        <f aca="false">IF(AND(O1021=R1021,O1021&lt;&gt;"UNSURE"),"Agree","Conflict/Unsure")</f>
        <v>Agree</v>
      </c>
      <c r="V1021" s="2"/>
      <c r="W1021" s="2"/>
      <c r="X1021" s="2"/>
      <c r="Y1021" s="2" t="n">
        <v>0.302</v>
      </c>
      <c r="Z1021" s="2" t="n">
        <v>861</v>
      </c>
      <c r="AA1021" s="2" t="s">
        <v>293</v>
      </c>
      <c r="AB1021" s="2"/>
      <c r="AC1021" s="2"/>
      <c r="AD1021" s="2" t="s">
        <v>289</v>
      </c>
      <c r="AE1021" s="2" t="s">
        <v>361</v>
      </c>
      <c r="AF1021" s="2" t="s">
        <v>294</v>
      </c>
      <c r="AG1021" s="9"/>
      <c r="AH1021" s="9"/>
      <c r="AI1021" s="9"/>
    </row>
    <row r="1022" customFormat="false" ht="15" hidden="false" customHeight="false" outlineLevel="0" collapsed="false">
      <c r="A1022" s="2" t="s">
        <v>8434</v>
      </c>
      <c r="B1022" s="2" t="n">
        <v>1021</v>
      </c>
      <c r="C1022" s="2" t="s">
        <v>8259</v>
      </c>
      <c r="D1022" s="2" t="s">
        <v>8435</v>
      </c>
      <c r="E1022" s="2" t="s">
        <v>8436</v>
      </c>
      <c r="F1022" s="2" t="s">
        <v>8437</v>
      </c>
      <c r="G1022" s="2" t="s">
        <v>344</v>
      </c>
      <c r="H1022" s="2" t="s">
        <v>1223</v>
      </c>
      <c r="I1022" s="2" t="s">
        <v>8438</v>
      </c>
      <c r="J1022" s="2" t="s">
        <v>8439</v>
      </c>
      <c r="K1022" s="2" t="s">
        <v>303</v>
      </c>
      <c r="L1022" s="2" t="s">
        <v>286</v>
      </c>
      <c r="M1022" s="2" t="s">
        <v>8440</v>
      </c>
      <c r="N1022" s="2" t="s">
        <v>1292</v>
      </c>
      <c r="O1022" s="2" t="s">
        <v>350</v>
      </c>
      <c r="P1022" s="2" t="s">
        <v>351</v>
      </c>
      <c r="Q1022" s="2" t="s">
        <v>8441</v>
      </c>
      <c r="R1022" s="2" t="s">
        <v>350</v>
      </c>
      <c r="S1022" s="2" t="s">
        <v>351</v>
      </c>
      <c r="T1022" s="2" t="s">
        <v>8442</v>
      </c>
      <c r="U1022" s="2" t="str">
        <f aca="false">IF(AND(O1022=R1022,O1022&lt;&gt;"UNSURE"),"Agree","Conflict/Unsure")</f>
        <v>Agree</v>
      </c>
      <c r="V1022" s="2"/>
      <c r="W1022" s="2"/>
      <c r="X1022" s="2"/>
      <c r="Y1022" s="2" t="n">
        <v>1.028</v>
      </c>
      <c r="Z1022" s="2" t="n">
        <v>66</v>
      </c>
      <c r="AA1022" s="2" t="s">
        <v>293</v>
      </c>
      <c r="AB1022" s="2"/>
      <c r="AC1022" s="2"/>
      <c r="AD1022" s="2" t="s">
        <v>350</v>
      </c>
      <c r="AE1022" s="2" t="s">
        <v>351</v>
      </c>
      <c r="AF1022" s="2" t="s">
        <v>294</v>
      </c>
      <c r="AG1022" s="9"/>
      <c r="AH1022" s="9"/>
      <c r="AI1022" s="9"/>
    </row>
    <row r="1023" customFormat="false" ht="15" hidden="false" customHeight="false" outlineLevel="0" collapsed="false">
      <c r="A1023" s="2" t="s">
        <v>8443</v>
      </c>
      <c r="B1023" s="2" t="n">
        <v>1022</v>
      </c>
      <c r="C1023" s="2" t="s">
        <v>8259</v>
      </c>
      <c r="D1023" s="2" t="s">
        <v>8444</v>
      </c>
      <c r="E1023" s="2" t="s">
        <v>8445</v>
      </c>
      <c r="F1023" s="2" t="s">
        <v>8446</v>
      </c>
      <c r="G1023" s="2" t="s">
        <v>281</v>
      </c>
      <c r="H1023" s="2" t="s">
        <v>5745</v>
      </c>
      <c r="I1023" s="2" t="s">
        <v>8447</v>
      </c>
      <c r="J1023" s="2" t="s">
        <v>8448</v>
      </c>
      <c r="K1023" s="2" t="s">
        <v>303</v>
      </c>
      <c r="L1023" s="2" t="s">
        <v>286</v>
      </c>
      <c r="M1023" s="2" t="s">
        <v>2119</v>
      </c>
      <c r="N1023" s="2" t="s">
        <v>943</v>
      </c>
      <c r="O1023" s="2" t="s">
        <v>289</v>
      </c>
      <c r="P1023" s="2" t="s">
        <v>361</v>
      </c>
      <c r="Q1023" s="2" t="s">
        <v>8449</v>
      </c>
      <c r="R1023" s="2" t="s">
        <v>289</v>
      </c>
      <c r="S1023" s="2" t="s">
        <v>361</v>
      </c>
      <c r="T1023" s="2" t="s">
        <v>8450</v>
      </c>
      <c r="U1023" s="2" t="str">
        <f aca="false">IF(AND(O1023=R1023,O1023&lt;&gt;"UNSURE"),"Agree","Conflict/Unsure")</f>
        <v>Agree</v>
      </c>
      <c r="V1023" s="2"/>
      <c r="W1023" s="2"/>
      <c r="X1023" s="2"/>
      <c r="Y1023" s="2" t="n">
        <v>0.32</v>
      </c>
      <c r="Z1023" s="2" t="n">
        <v>809</v>
      </c>
      <c r="AA1023" s="2" t="s">
        <v>293</v>
      </c>
      <c r="AB1023" s="2"/>
      <c r="AC1023" s="2"/>
      <c r="AD1023" s="2" t="s">
        <v>289</v>
      </c>
      <c r="AE1023" s="2" t="s">
        <v>361</v>
      </c>
      <c r="AF1023" s="2" t="s">
        <v>294</v>
      </c>
      <c r="AG1023" s="9"/>
      <c r="AH1023" s="9"/>
      <c r="AI1023" s="9"/>
    </row>
    <row r="1024" customFormat="false" ht="15" hidden="false" customHeight="false" outlineLevel="0" collapsed="false">
      <c r="A1024" s="2" t="s">
        <v>8451</v>
      </c>
      <c r="B1024" s="2" t="n">
        <v>1023</v>
      </c>
      <c r="C1024" s="2" t="s">
        <v>8259</v>
      </c>
      <c r="D1024" s="2" t="s">
        <v>8452</v>
      </c>
      <c r="E1024" s="2" t="s">
        <v>8453</v>
      </c>
      <c r="F1024" s="2" t="s">
        <v>8454</v>
      </c>
      <c r="G1024" s="2" t="s">
        <v>281</v>
      </c>
      <c r="H1024" s="2" t="s">
        <v>8455</v>
      </c>
      <c r="I1024" s="2" t="s">
        <v>8456</v>
      </c>
      <c r="J1024" s="2" t="s">
        <v>8457</v>
      </c>
      <c r="K1024" s="2" t="s">
        <v>6897</v>
      </c>
      <c r="L1024" s="2" t="s">
        <v>314</v>
      </c>
      <c r="M1024" s="2" t="s">
        <v>8458</v>
      </c>
      <c r="N1024" s="2" t="s">
        <v>161</v>
      </c>
      <c r="O1024" s="2" t="s">
        <v>289</v>
      </c>
      <c r="P1024" s="2" t="s">
        <v>392</v>
      </c>
      <c r="Q1024" s="2" t="s">
        <v>8459</v>
      </c>
      <c r="R1024" s="2" t="s">
        <v>289</v>
      </c>
      <c r="S1024" s="2" t="s">
        <v>392</v>
      </c>
      <c r="T1024" s="2" t="s">
        <v>8460</v>
      </c>
      <c r="U1024" s="2" t="str">
        <f aca="false">IF(AND(O1024=R1024,O1024&lt;&gt;"UNSURE"),"Agree","Conflict/Unsure")</f>
        <v>Agree</v>
      </c>
      <c r="V1024" s="2"/>
      <c r="W1024" s="2"/>
      <c r="X1024" s="2"/>
      <c r="Y1024" s="2" t="n">
        <v>0.143</v>
      </c>
      <c r="Z1024" s="2" t="n">
        <v>1538</v>
      </c>
      <c r="AA1024" s="2" t="s">
        <v>293</v>
      </c>
      <c r="AB1024" s="2"/>
      <c r="AC1024" s="2"/>
      <c r="AD1024" s="2" t="s">
        <v>289</v>
      </c>
      <c r="AE1024" s="2" t="s">
        <v>392</v>
      </c>
      <c r="AF1024" s="2" t="s">
        <v>294</v>
      </c>
      <c r="AG1024" s="9"/>
      <c r="AH1024" s="9"/>
      <c r="AI1024" s="9"/>
    </row>
    <row r="1025" customFormat="false" ht="15" hidden="false" customHeight="false" outlineLevel="0" collapsed="false">
      <c r="A1025" s="2" t="s">
        <v>8461</v>
      </c>
      <c r="B1025" s="2" t="n">
        <v>1024</v>
      </c>
      <c r="C1025" s="2" t="s">
        <v>8259</v>
      </c>
      <c r="D1025" s="2" t="s">
        <v>8462</v>
      </c>
      <c r="E1025" s="2" t="s">
        <v>8463</v>
      </c>
      <c r="F1025" s="2" t="s">
        <v>8464</v>
      </c>
      <c r="G1025" s="2" t="s">
        <v>344</v>
      </c>
      <c r="H1025" s="2" t="s">
        <v>345</v>
      </c>
      <c r="I1025" s="2" t="s">
        <v>8465</v>
      </c>
      <c r="J1025" s="2" t="s">
        <v>8466</v>
      </c>
      <c r="K1025" s="2" t="s">
        <v>303</v>
      </c>
      <c r="L1025" s="2" t="s">
        <v>286</v>
      </c>
      <c r="M1025" s="2" t="s">
        <v>1310</v>
      </c>
      <c r="N1025" s="2" t="s">
        <v>427</v>
      </c>
      <c r="O1025" s="2" t="s">
        <v>289</v>
      </c>
      <c r="P1025" s="2" t="s">
        <v>361</v>
      </c>
      <c r="Q1025" s="2" t="s">
        <v>1311</v>
      </c>
      <c r="R1025" s="2" t="s">
        <v>289</v>
      </c>
      <c r="S1025" s="2" t="s">
        <v>361</v>
      </c>
      <c r="T1025" s="2" t="s">
        <v>8365</v>
      </c>
      <c r="U1025" s="2" t="str">
        <f aca="false">IF(AND(O1025=R1025,O1025&lt;&gt;"UNSURE"),"Agree","Conflict/Unsure")</f>
        <v>Agree</v>
      </c>
      <c r="V1025" s="2"/>
      <c r="W1025" s="2"/>
      <c r="X1025" s="2"/>
      <c r="Y1025" s="2" t="n">
        <v>0.37</v>
      </c>
      <c r="Z1025" s="2" t="n">
        <v>696</v>
      </c>
      <c r="AA1025" s="2" t="s">
        <v>293</v>
      </c>
      <c r="AB1025" s="2"/>
      <c r="AC1025" s="2"/>
      <c r="AD1025" s="2" t="s">
        <v>289</v>
      </c>
      <c r="AE1025" s="2" t="s">
        <v>361</v>
      </c>
      <c r="AF1025" s="2" t="s">
        <v>294</v>
      </c>
      <c r="AG1025" s="9"/>
      <c r="AH1025" s="9"/>
      <c r="AI1025" s="9"/>
    </row>
    <row r="1026" customFormat="false" ht="15" hidden="false" customHeight="false" outlineLevel="0" collapsed="false">
      <c r="A1026" s="2" t="s">
        <v>8467</v>
      </c>
      <c r="B1026" s="2" t="n">
        <v>1025</v>
      </c>
      <c r="C1026" s="2" t="s">
        <v>8259</v>
      </c>
      <c r="D1026" s="2" t="s">
        <v>8468</v>
      </c>
      <c r="E1026" s="2" t="s">
        <v>8469</v>
      </c>
      <c r="F1026" s="2" t="s">
        <v>8470</v>
      </c>
      <c r="G1026" s="2" t="s">
        <v>344</v>
      </c>
      <c r="H1026" s="2" t="s">
        <v>8471</v>
      </c>
      <c r="I1026" s="2" t="s">
        <v>8472</v>
      </c>
      <c r="J1026" s="2" t="s">
        <v>8473</v>
      </c>
      <c r="K1026" s="2" t="s">
        <v>303</v>
      </c>
      <c r="L1026" s="2" t="s">
        <v>286</v>
      </c>
      <c r="M1026" s="2" t="s">
        <v>942</v>
      </c>
      <c r="N1026" s="2" t="s">
        <v>4691</v>
      </c>
      <c r="O1026" s="2" t="s">
        <v>289</v>
      </c>
      <c r="P1026" s="2" t="s">
        <v>361</v>
      </c>
      <c r="Q1026" s="2" t="s">
        <v>8474</v>
      </c>
      <c r="R1026" s="2" t="s">
        <v>289</v>
      </c>
      <c r="S1026" s="2" t="s">
        <v>361</v>
      </c>
      <c r="T1026" s="2" t="s">
        <v>8475</v>
      </c>
      <c r="U1026" s="2" t="str">
        <f aca="false">IF(AND(O1026=R1026,O1026&lt;&gt;"UNSURE"),"Agree","Conflict/Unsure")</f>
        <v>Agree</v>
      </c>
      <c r="V1026" s="2"/>
      <c r="W1026" s="2"/>
      <c r="X1026" s="2"/>
      <c r="Y1026" s="2" t="n">
        <v>0.634</v>
      </c>
      <c r="Z1026" s="2" t="n">
        <v>348</v>
      </c>
      <c r="AA1026" s="2" t="s">
        <v>771</v>
      </c>
      <c r="AB1026" s="2" t="s">
        <v>289</v>
      </c>
      <c r="AC1026" s="2" t="s">
        <v>8476</v>
      </c>
      <c r="AD1026" s="2" t="s">
        <v>289</v>
      </c>
      <c r="AE1026" s="2" t="s">
        <v>361</v>
      </c>
      <c r="AF1026" s="2" t="s">
        <v>294</v>
      </c>
      <c r="AG1026" s="9"/>
      <c r="AH1026" s="9"/>
      <c r="AI1026" s="9"/>
    </row>
    <row r="1027" customFormat="false" ht="15" hidden="false" customHeight="false" outlineLevel="0" collapsed="false">
      <c r="A1027" s="2" t="s">
        <v>8477</v>
      </c>
      <c r="B1027" s="2" t="n">
        <v>1026</v>
      </c>
      <c r="C1027" s="2" t="s">
        <v>8259</v>
      </c>
      <c r="D1027" s="2" t="s">
        <v>8478</v>
      </c>
      <c r="E1027" s="2" t="s">
        <v>8479</v>
      </c>
      <c r="F1027" s="2" t="s">
        <v>8480</v>
      </c>
      <c r="G1027" s="2" t="s">
        <v>322</v>
      </c>
      <c r="H1027" s="2" t="s">
        <v>820</v>
      </c>
      <c r="I1027" s="2" t="s">
        <v>8481</v>
      </c>
      <c r="J1027" s="2" t="s">
        <v>8482</v>
      </c>
      <c r="K1027" s="2" t="s">
        <v>303</v>
      </c>
      <c r="L1027" s="2" t="s">
        <v>286</v>
      </c>
      <c r="M1027" s="2" t="s">
        <v>1268</v>
      </c>
      <c r="N1027" s="2" t="s">
        <v>304</v>
      </c>
      <c r="O1027" s="2" t="s">
        <v>289</v>
      </c>
      <c r="P1027" s="2" t="s">
        <v>361</v>
      </c>
      <c r="Q1027" s="2" t="s">
        <v>8483</v>
      </c>
      <c r="R1027" s="2" t="s">
        <v>289</v>
      </c>
      <c r="S1027" s="2" t="s">
        <v>361</v>
      </c>
      <c r="T1027" s="2" t="s">
        <v>8483</v>
      </c>
      <c r="U1027" s="2" t="str">
        <f aca="false">IF(AND(O1027=R1027,O1027&lt;&gt;"UNSURE"),"Agree","Conflict/Unsure")</f>
        <v>Agree</v>
      </c>
      <c r="V1027" s="2"/>
      <c r="W1027" s="2"/>
      <c r="X1027" s="2"/>
      <c r="Y1027" s="2" t="n">
        <v>0.292</v>
      </c>
      <c r="Z1027" s="2" t="n">
        <v>892</v>
      </c>
      <c r="AA1027" s="2" t="s">
        <v>293</v>
      </c>
      <c r="AB1027" s="2"/>
      <c r="AC1027" s="2"/>
      <c r="AD1027" s="2" t="s">
        <v>289</v>
      </c>
      <c r="AE1027" s="2" t="s">
        <v>361</v>
      </c>
      <c r="AF1027" s="2" t="s">
        <v>294</v>
      </c>
      <c r="AG1027" s="9"/>
      <c r="AH1027" s="9"/>
      <c r="AI1027" s="9"/>
    </row>
    <row r="1028" customFormat="false" ht="15" hidden="false" customHeight="false" outlineLevel="0" collapsed="false">
      <c r="A1028" s="2" t="s">
        <v>8484</v>
      </c>
      <c r="B1028" s="2" t="n">
        <v>1027</v>
      </c>
      <c r="C1028" s="2" t="s">
        <v>8259</v>
      </c>
      <c r="D1028" s="2" t="s">
        <v>8485</v>
      </c>
      <c r="E1028" s="2" t="s">
        <v>8486</v>
      </c>
      <c r="F1028" s="2" t="s">
        <v>8487</v>
      </c>
      <c r="G1028" s="2" t="s">
        <v>281</v>
      </c>
      <c r="H1028" s="2" t="s">
        <v>8488</v>
      </c>
      <c r="I1028" s="2" t="s">
        <v>8489</v>
      </c>
      <c r="J1028" s="2"/>
      <c r="K1028" s="2" t="s">
        <v>303</v>
      </c>
      <c r="L1028" s="2" t="s">
        <v>1159</v>
      </c>
      <c r="M1028" s="2" t="s">
        <v>1532</v>
      </c>
      <c r="N1028" s="2" t="s">
        <v>161</v>
      </c>
      <c r="O1028" s="2" t="s">
        <v>289</v>
      </c>
      <c r="P1028" s="2" t="s">
        <v>305</v>
      </c>
      <c r="Q1028" s="2" t="s">
        <v>8490</v>
      </c>
      <c r="R1028" s="2" t="s">
        <v>289</v>
      </c>
      <c r="S1028" s="2" t="s">
        <v>305</v>
      </c>
      <c r="T1028" s="2" t="s">
        <v>8491</v>
      </c>
      <c r="U1028" s="2" t="str">
        <f aca="false">IF(AND(O1028=R1028,O1028&lt;&gt;"UNSURE"),"Agree","Conflict/Unsure")</f>
        <v>Agree</v>
      </c>
      <c r="V1028" s="2"/>
      <c r="W1028" s="2"/>
      <c r="X1028" s="2"/>
      <c r="Y1028" s="2" t="n">
        <v>0.115</v>
      </c>
      <c r="Z1028" s="2" t="n">
        <v>1679</v>
      </c>
      <c r="AA1028" s="2" t="s">
        <v>293</v>
      </c>
      <c r="AB1028" s="2"/>
      <c r="AC1028" s="2"/>
      <c r="AD1028" s="2" t="s">
        <v>289</v>
      </c>
      <c r="AE1028" s="2" t="s">
        <v>305</v>
      </c>
      <c r="AF1028" s="2" t="s">
        <v>294</v>
      </c>
      <c r="AG1028" s="9"/>
      <c r="AH1028" s="9"/>
      <c r="AI1028" s="9"/>
    </row>
    <row r="1029" customFormat="false" ht="15" hidden="false" customHeight="false" outlineLevel="0" collapsed="false">
      <c r="A1029" s="2" t="s">
        <v>8492</v>
      </c>
      <c r="B1029" s="2" t="n">
        <v>1028</v>
      </c>
      <c r="C1029" s="2" t="s">
        <v>8259</v>
      </c>
      <c r="D1029" s="2" t="s">
        <v>8493</v>
      </c>
      <c r="E1029" s="2" t="s">
        <v>8494</v>
      </c>
      <c r="F1029" s="2" t="s">
        <v>8495</v>
      </c>
      <c r="G1029" s="2" t="s">
        <v>281</v>
      </c>
      <c r="H1029" s="2" t="s">
        <v>898</v>
      </c>
      <c r="I1029" s="2" t="s">
        <v>8496</v>
      </c>
      <c r="J1029" s="2" t="s">
        <v>8497</v>
      </c>
      <c r="K1029" s="2" t="s">
        <v>303</v>
      </c>
      <c r="L1029" s="2" t="s">
        <v>286</v>
      </c>
      <c r="M1029" s="2" t="s">
        <v>852</v>
      </c>
      <c r="N1029" s="2" t="s">
        <v>304</v>
      </c>
      <c r="O1029" s="2" t="s">
        <v>350</v>
      </c>
      <c r="P1029" s="2" t="s">
        <v>351</v>
      </c>
      <c r="Q1029" s="2" t="s">
        <v>8498</v>
      </c>
      <c r="R1029" s="2" t="s">
        <v>350</v>
      </c>
      <c r="S1029" s="2" t="s">
        <v>351</v>
      </c>
      <c r="T1029" s="2" t="s">
        <v>8499</v>
      </c>
      <c r="U1029" s="2" t="str">
        <f aca="false">IF(AND(O1029=R1029,O1029&lt;&gt;"UNSURE"),"Agree","Conflict/Unsure")</f>
        <v>Agree</v>
      </c>
      <c r="V1029" s="2"/>
      <c r="W1029" s="2"/>
      <c r="X1029" s="2"/>
      <c r="Y1029" s="2" t="n">
        <v>0.717</v>
      </c>
      <c r="Z1029" s="2" t="n">
        <v>290</v>
      </c>
      <c r="AA1029" s="2" t="s">
        <v>293</v>
      </c>
      <c r="AB1029" s="2"/>
      <c r="AC1029" s="2"/>
      <c r="AD1029" s="2" t="s">
        <v>350</v>
      </c>
      <c r="AE1029" s="2" t="s">
        <v>351</v>
      </c>
      <c r="AF1029" s="2" t="s">
        <v>294</v>
      </c>
      <c r="AG1029" s="9"/>
      <c r="AH1029" s="9"/>
      <c r="AI1029" s="9"/>
    </row>
    <row r="1030" customFormat="false" ht="15" hidden="false" customHeight="false" outlineLevel="0" collapsed="false">
      <c r="A1030" s="2" t="s">
        <v>8500</v>
      </c>
      <c r="B1030" s="2" t="n">
        <v>1029</v>
      </c>
      <c r="C1030" s="2" t="s">
        <v>8259</v>
      </c>
      <c r="D1030" s="2" t="s">
        <v>8501</v>
      </c>
      <c r="E1030" s="2" t="s">
        <v>8502</v>
      </c>
      <c r="F1030" s="2" t="s">
        <v>8503</v>
      </c>
      <c r="G1030" s="2" t="s">
        <v>322</v>
      </c>
      <c r="H1030" s="2" t="s">
        <v>1694</v>
      </c>
      <c r="I1030" s="2" t="s">
        <v>8504</v>
      </c>
      <c r="J1030" s="2"/>
      <c r="K1030" s="2" t="s">
        <v>436</v>
      </c>
      <c r="L1030" s="2" t="s">
        <v>314</v>
      </c>
      <c r="M1030" s="2" t="s">
        <v>8505</v>
      </c>
      <c r="N1030" s="2" t="s">
        <v>438</v>
      </c>
      <c r="O1030" s="2" t="s">
        <v>289</v>
      </c>
      <c r="P1030" s="2" t="s">
        <v>361</v>
      </c>
      <c r="Q1030" s="2" t="s">
        <v>8506</v>
      </c>
      <c r="R1030" s="2" t="s">
        <v>289</v>
      </c>
      <c r="S1030" s="2" t="s">
        <v>361</v>
      </c>
      <c r="T1030" s="2" t="s">
        <v>8507</v>
      </c>
      <c r="U1030" s="2" t="str">
        <f aca="false">IF(AND(O1030=R1030,O1030&lt;&gt;"UNSURE"),"Agree","Conflict/Unsure")</f>
        <v>Agree</v>
      </c>
      <c r="V1030" s="2"/>
      <c r="W1030" s="2"/>
      <c r="X1030" s="2"/>
      <c r="Y1030" s="2" t="n">
        <v>0.313</v>
      </c>
      <c r="Z1030" s="2" t="n">
        <v>828</v>
      </c>
      <c r="AA1030" s="2" t="s">
        <v>293</v>
      </c>
      <c r="AB1030" s="2"/>
      <c r="AC1030" s="2"/>
      <c r="AD1030" s="2" t="s">
        <v>289</v>
      </c>
      <c r="AE1030" s="2" t="s">
        <v>361</v>
      </c>
      <c r="AF1030" s="2" t="s">
        <v>294</v>
      </c>
      <c r="AG1030" s="9"/>
      <c r="AH1030" s="9"/>
      <c r="AI1030" s="9"/>
    </row>
    <row r="1031" customFormat="false" ht="15" hidden="false" customHeight="false" outlineLevel="0" collapsed="false">
      <c r="A1031" s="2" t="s">
        <v>8508</v>
      </c>
      <c r="B1031" s="2" t="n">
        <v>1030</v>
      </c>
      <c r="C1031" s="2" t="s">
        <v>8259</v>
      </c>
      <c r="D1031" s="2" t="s">
        <v>8509</v>
      </c>
      <c r="E1031" s="2" t="s">
        <v>8510</v>
      </c>
      <c r="F1031" s="2" t="s">
        <v>8511</v>
      </c>
      <c r="G1031" s="2" t="s">
        <v>344</v>
      </c>
      <c r="H1031" s="2" t="s">
        <v>1035</v>
      </c>
      <c r="I1031" s="2" t="s">
        <v>8512</v>
      </c>
      <c r="J1031" s="2"/>
      <c r="K1031" s="2" t="s">
        <v>325</v>
      </c>
      <c r="L1031" s="2" t="s">
        <v>314</v>
      </c>
      <c r="M1031" s="2" t="s">
        <v>8513</v>
      </c>
      <c r="N1031" s="2" t="s">
        <v>1461</v>
      </c>
      <c r="O1031" s="2" t="s">
        <v>289</v>
      </c>
      <c r="P1031" s="2" t="s">
        <v>361</v>
      </c>
      <c r="Q1031" s="2" t="s">
        <v>8514</v>
      </c>
      <c r="R1031" s="2" t="s">
        <v>289</v>
      </c>
      <c r="S1031" s="2" t="s">
        <v>361</v>
      </c>
      <c r="T1031" s="2" t="s">
        <v>8515</v>
      </c>
      <c r="U1031" s="2" t="str">
        <f aca="false">IF(AND(O1031=R1031,O1031&lt;&gt;"UNSURE"),"Agree","Conflict/Unsure")</f>
        <v>Agree</v>
      </c>
      <c r="V1031" s="2"/>
      <c r="W1031" s="2"/>
      <c r="X1031" s="2"/>
      <c r="Y1031" s="2" t="n">
        <v>0.101</v>
      </c>
      <c r="Z1031" s="2" t="n">
        <v>1768</v>
      </c>
      <c r="AA1031" s="2" t="s">
        <v>293</v>
      </c>
      <c r="AB1031" s="2"/>
      <c r="AC1031" s="2"/>
      <c r="AD1031" s="2" t="s">
        <v>289</v>
      </c>
      <c r="AE1031" s="2" t="s">
        <v>361</v>
      </c>
      <c r="AF1031" s="2" t="s">
        <v>294</v>
      </c>
      <c r="AG1031" s="9"/>
      <c r="AH1031" s="9"/>
      <c r="AI1031" s="9"/>
    </row>
    <row r="1032" customFormat="false" ht="15" hidden="false" customHeight="false" outlineLevel="0" collapsed="false">
      <c r="A1032" s="2" t="s">
        <v>8516</v>
      </c>
      <c r="B1032" s="2" t="n">
        <v>1031</v>
      </c>
      <c r="C1032" s="2" t="s">
        <v>8259</v>
      </c>
      <c r="D1032" s="2" t="s">
        <v>8517</v>
      </c>
      <c r="E1032" s="2" t="s">
        <v>8518</v>
      </c>
      <c r="F1032" s="2" t="s">
        <v>8519</v>
      </c>
      <c r="G1032" s="2" t="s">
        <v>344</v>
      </c>
      <c r="H1032" s="2" t="s">
        <v>8520</v>
      </c>
      <c r="I1032" s="2" t="s">
        <v>8521</v>
      </c>
      <c r="J1032" s="2"/>
      <c r="K1032" s="2" t="s">
        <v>303</v>
      </c>
      <c r="L1032" s="2" t="s">
        <v>314</v>
      </c>
      <c r="M1032" s="2" t="s">
        <v>5549</v>
      </c>
      <c r="N1032" s="2" t="s">
        <v>780</v>
      </c>
      <c r="O1032" s="2" t="s">
        <v>350</v>
      </c>
      <c r="P1032" s="2" t="s">
        <v>351</v>
      </c>
      <c r="Q1032" s="2" t="s">
        <v>8522</v>
      </c>
      <c r="R1032" s="2" t="s">
        <v>350</v>
      </c>
      <c r="S1032" s="2" t="s">
        <v>351</v>
      </c>
      <c r="T1032" s="2" t="s">
        <v>8523</v>
      </c>
      <c r="U1032" s="2" t="str">
        <f aca="false">IF(AND(O1032=R1032,O1032&lt;&gt;"UNSURE"),"Agree","Conflict/Unsure")</f>
        <v>Agree</v>
      </c>
      <c r="V1032" s="2"/>
      <c r="W1032" s="2"/>
      <c r="X1032" s="2"/>
      <c r="Y1032" s="2" t="n">
        <v>0.892</v>
      </c>
      <c r="Z1032" s="2" t="n">
        <v>160</v>
      </c>
      <c r="AA1032" s="2" t="s">
        <v>293</v>
      </c>
      <c r="AB1032" s="2"/>
      <c r="AC1032" s="2"/>
      <c r="AD1032" s="2" t="s">
        <v>350</v>
      </c>
      <c r="AE1032" s="2" t="s">
        <v>351</v>
      </c>
      <c r="AF1032" s="2" t="s">
        <v>294</v>
      </c>
      <c r="AG1032" s="9"/>
      <c r="AH1032" s="9"/>
      <c r="AI1032" s="9"/>
    </row>
    <row r="1033" customFormat="false" ht="15" hidden="false" customHeight="false" outlineLevel="0" collapsed="false">
      <c r="A1033" s="2" t="s">
        <v>8524</v>
      </c>
      <c r="B1033" s="2" t="n">
        <v>1032</v>
      </c>
      <c r="C1033" s="2" t="s">
        <v>8259</v>
      </c>
      <c r="D1033" s="2" t="s">
        <v>8525</v>
      </c>
      <c r="E1033" s="2" t="s">
        <v>8526</v>
      </c>
      <c r="F1033" s="2" t="s">
        <v>8527</v>
      </c>
      <c r="G1033" s="2" t="s">
        <v>344</v>
      </c>
      <c r="H1033" s="2" t="s">
        <v>8528</v>
      </c>
      <c r="I1033" s="2" t="s">
        <v>8529</v>
      </c>
      <c r="J1033" s="2" t="s">
        <v>8530</v>
      </c>
      <c r="K1033" s="2" t="s">
        <v>303</v>
      </c>
      <c r="L1033" s="2" t="s">
        <v>286</v>
      </c>
      <c r="M1033" s="2" t="s">
        <v>1990</v>
      </c>
      <c r="N1033" s="2" t="s">
        <v>578</v>
      </c>
      <c r="O1033" s="2" t="s">
        <v>289</v>
      </c>
      <c r="P1033" s="2" t="s">
        <v>361</v>
      </c>
      <c r="Q1033" s="2" t="s">
        <v>8531</v>
      </c>
      <c r="R1033" s="2" t="s">
        <v>289</v>
      </c>
      <c r="S1033" s="2" t="s">
        <v>361</v>
      </c>
      <c r="T1033" s="2" t="s">
        <v>8531</v>
      </c>
      <c r="U1033" s="2" t="str">
        <f aca="false">IF(AND(O1033=R1033,O1033&lt;&gt;"UNSURE"),"Agree","Conflict/Unsure")</f>
        <v>Agree</v>
      </c>
      <c r="V1033" s="2"/>
      <c r="W1033" s="2"/>
      <c r="X1033" s="2"/>
      <c r="Y1033" s="2" t="n">
        <v>0.226</v>
      </c>
      <c r="Z1033" s="2" t="n">
        <v>1142</v>
      </c>
      <c r="AA1033" s="2" t="s">
        <v>293</v>
      </c>
      <c r="AB1033" s="2"/>
      <c r="AC1033" s="2"/>
      <c r="AD1033" s="2" t="s">
        <v>289</v>
      </c>
      <c r="AE1033" s="2" t="s">
        <v>361</v>
      </c>
      <c r="AF1033" s="2" t="s">
        <v>294</v>
      </c>
      <c r="AG1033" s="9"/>
      <c r="AH1033" s="9"/>
      <c r="AI1033" s="9"/>
    </row>
    <row r="1034" customFormat="false" ht="15" hidden="false" customHeight="false" outlineLevel="0" collapsed="false">
      <c r="A1034" s="2" t="s">
        <v>8532</v>
      </c>
      <c r="B1034" s="2" t="n">
        <v>1033</v>
      </c>
      <c r="C1034" s="2" t="s">
        <v>8259</v>
      </c>
      <c r="D1034" s="2" t="s">
        <v>8533</v>
      </c>
      <c r="E1034" s="2" t="s">
        <v>8534</v>
      </c>
      <c r="F1034" s="2" t="s">
        <v>8535</v>
      </c>
      <c r="G1034" s="2" t="s">
        <v>322</v>
      </c>
      <c r="H1034" s="2" t="s">
        <v>959</v>
      </c>
      <c r="I1034" s="2" t="s">
        <v>8536</v>
      </c>
      <c r="J1034" s="2" t="s">
        <v>8537</v>
      </c>
      <c r="K1034" s="2" t="s">
        <v>303</v>
      </c>
      <c r="L1034" s="2" t="s">
        <v>286</v>
      </c>
      <c r="M1034" s="2" t="s">
        <v>437</v>
      </c>
      <c r="N1034" s="2" t="s">
        <v>578</v>
      </c>
      <c r="O1034" s="2" t="s">
        <v>289</v>
      </c>
      <c r="P1034" s="2" t="s">
        <v>361</v>
      </c>
      <c r="Q1034" s="2" t="s">
        <v>8538</v>
      </c>
      <c r="R1034" s="2" t="s">
        <v>289</v>
      </c>
      <c r="S1034" s="2" t="s">
        <v>361</v>
      </c>
      <c r="T1034" s="2" t="s">
        <v>8539</v>
      </c>
      <c r="U1034" s="2" t="str">
        <f aca="false">IF(AND(O1034=R1034,O1034&lt;&gt;"UNSURE"),"Agree","Conflict/Unsure")</f>
        <v>Agree</v>
      </c>
      <c r="V1034" s="2"/>
      <c r="W1034" s="2"/>
      <c r="X1034" s="2"/>
      <c r="Y1034" s="2" t="n">
        <v>0.334</v>
      </c>
      <c r="Z1034" s="2" t="n">
        <v>785</v>
      </c>
      <c r="AA1034" s="2" t="s">
        <v>293</v>
      </c>
      <c r="AB1034" s="2"/>
      <c r="AC1034" s="2"/>
      <c r="AD1034" s="2" t="s">
        <v>289</v>
      </c>
      <c r="AE1034" s="2" t="s">
        <v>361</v>
      </c>
      <c r="AF1034" s="2" t="s">
        <v>294</v>
      </c>
      <c r="AG1034" s="9"/>
      <c r="AH1034" s="9"/>
      <c r="AI1034" s="9"/>
    </row>
    <row r="1035" customFormat="false" ht="15" hidden="false" customHeight="false" outlineLevel="0" collapsed="false">
      <c r="A1035" s="2" t="s">
        <v>8540</v>
      </c>
      <c r="B1035" s="2" t="n">
        <v>1034</v>
      </c>
      <c r="C1035" s="2" t="s">
        <v>8259</v>
      </c>
      <c r="D1035" s="2" t="s">
        <v>8541</v>
      </c>
      <c r="E1035" s="2" t="s">
        <v>8542</v>
      </c>
      <c r="F1035" s="2" t="s">
        <v>8543</v>
      </c>
      <c r="G1035" s="2" t="s">
        <v>322</v>
      </c>
      <c r="H1035" s="2" t="s">
        <v>8544</v>
      </c>
      <c r="I1035" s="2" t="s">
        <v>8545</v>
      </c>
      <c r="J1035" s="2"/>
      <c r="K1035" s="2" t="s">
        <v>436</v>
      </c>
      <c r="L1035" s="2" t="s">
        <v>314</v>
      </c>
      <c r="M1035" s="2" t="s">
        <v>468</v>
      </c>
      <c r="N1035" s="2" t="s">
        <v>161</v>
      </c>
      <c r="O1035" s="2" t="s">
        <v>350</v>
      </c>
      <c r="P1035" s="2" t="s">
        <v>351</v>
      </c>
      <c r="Q1035" s="2" t="s">
        <v>8546</v>
      </c>
      <c r="R1035" s="2" t="s">
        <v>350</v>
      </c>
      <c r="S1035" s="2" t="s">
        <v>351</v>
      </c>
      <c r="T1035" s="2" t="s">
        <v>8547</v>
      </c>
      <c r="U1035" s="2" t="str">
        <f aca="false">IF(AND(O1035=R1035,O1035&lt;&gt;"UNSURE"),"Agree","Conflict/Unsure")</f>
        <v>Agree</v>
      </c>
      <c r="V1035" s="2"/>
      <c r="W1035" s="2"/>
      <c r="X1035" s="2"/>
      <c r="Y1035" s="2" t="n">
        <v>1.108</v>
      </c>
      <c r="Z1035" s="2" t="n">
        <v>31</v>
      </c>
      <c r="AA1035" s="2" t="s">
        <v>293</v>
      </c>
      <c r="AB1035" s="2"/>
      <c r="AC1035" s="2"/>
      <c r="AD1035" s="2" t="s">
        <v>350</v>
      </c>
      <c r="AE1035" s="2" t="s">
        <v>351</v>
      </c>
      <c r="AF1035" s="2" t="s">
        <v>294</v>
      </c>
      <c r="AG1035" s="9"/>
      <c r="AH1035" s="9"/>
      <c r="AI1035" s="9"/>
    </row>
    <row r="1036" customFormat="false" ht="15" hidden="false" customHeight="false" outlineLevel="0" collapsed="false">
      <c r="A1036" s="2" t="s">
        <v>8548</v>
      </c>
      <c r="B1036" s="2" t="n">
        <v>1035</v>
      </c>
      <c r="C1036" s="2" t="s">
        <v>8259</v>
      </c>
      <c r="D1036" s="2" t="s">
        <v>8549</v>
      </c>
      <c r="E1036" s="2" t="s">
        <v>8550</v>
      </c>
      <c r="F1036" s="2" t="s">
        <v>8551</v>
      </c>
      <c r="G1036" s="2" t="s">
        <v>322</v>
      </c>
      <c r="H1036" s="2" t="s">
        <v>465</v>
      </c>
      <c r="I1036" s="2" t="s">
        <v>8552</v>
      </c>
      <c r="J1036" s="2" t="s">
        <v>8553</v>
      </c>
      <c r="K1036" s="2" t="s">
        <v>303</v>
      </c>
      <c r="L1036" s="2" t="s">
        <v>286</v>
      </c>
      <c r="M1036" s="2" t="s">
        <v>2939</v>
      </c>
      <c r="N1036" s="2" t="s">
        <v>625</v>
      </c>
      <c r="O1036" s="2" t="s">
        <v>350</v>
      </c>
      <c r="P1036" s="2" t="s">
        <v>351</v>
      </c>
      <c r="Q1036" s="2" t="s">
        <v>8554</v>
      </c>
      <c r="R1036" s="2" t="s">
        <v>350</v>
      </c>
      <c r="S1036" s="2" t="s">
        <v>351</v>
      </c>
      <c r="T1036" s="2" t="s">
        <v>8555</v>
      </c>
      <c r="U1036" s="2" t="str">
        <f aca="false">IF(AND(O1036=R1036,O1036&lt;&gt;"UNSURE"),"Agree","Conflict/Unsure")</f>
        <v>Agree</v>
      </c>
      <c r="V1036" s="2"/>
      <c r="W1036" s="2"/>
      <c r="X1036" s="2"/>
      <c r="Y1036" s="2" t="n">
        <v>0.751</v>
      </c>
      <c r="Z1036" s="2" t="n">
        <v>267</v>
      </c>
      <c r="AA1036" s="2" t="s">
        <v>293</v>
      </c>
      <c r="AB1036" s="2"/>
      <c r="AC1036" s="2"/>
      <c r="AD1036" s="2" t="s">
        <v>350</v>
      </c>
      <c r="AE1036" s="2" t="s">
        <v>351</v>
      </c>
      <c r="AF1036" s="2" t="s">
        <v>294</v>
      </c>
      <c r="AG1036" s="9"/>
      <c r="AH1036" s="9"/>
      <c r="AI1036" s="9"/>
    </row>
    <row r="1037" customFormat="false" ht="15" hidden="false" customHeight="false" outlineLevel="0" collapsed="false">
      <c r="A1037" s="2" t="s">
        <v>8556</v>
      </c>
      <c r="B1037" s="2" t="n">
        <v>1036</v>
      </c>
      <c r="C1037" s="2" t="s">
        <v>8259</v>
      </c>
      <c r="D1037" s="2" t="s">
        <v>8557</v>
      </c>
      <c r="E1037" s="2" t="s">
        <v>8558</v>
      </c>
      <c r="F1037" s="2" t="s">
        <v>8559</v>
      </c>
      <c r="G1037" s="2" t="s">
        <v>344</v>
      </c>
      <c r="H1037" s="2" t="s">
        <v>641</v>
      </c>
      <c r="I1037" s="2" t="s">
        <v>8560</v>
      </c>
      <c r="J1037" s="2" t="s">
        <v>8561</v>
      </c>
      <c r="K1037" s="2" t="s">
        <v>303</v>
      </c>
      <c r="L1037" s="2" t="s">
        <v>286</v>
      </c>
      <c r="M1037" s="2" t="s">
        <v>437</v>
      </c>
      <c r="N1037" s="2" t="s">
        <v>288</v>
      </c>
      <c r="O1037" s="2" t="s">
        <v>289</v>
      </c>
      <c r="P1037" s="2" t="s">
        <v>361</v>
      </c>
      <c r="Q1037" s="2" t="s">
        <v>8562</v>
      </c>
      <c r="R1037" s="2" t="s">
        <v>289</v>
      </c>
      <c r="S1037" s="2" t="s">
        <v>361</v>
      </c>
      <c r="T1037" s="2" t="s">
        <v>8563</v>
      </c>
      <c r="U1037" s="2" t="str">
        <f aca="false">IF(AND(O1037=R1037,O1037&lt;&gt;"UNSURE"),"Agree","Conflict/Unsure")</f>
        <v>Agree</v>
      </c>
      <c r="V1037" s="2"/>
      <c r="W1037" s="2"/>
      <c r="X1037" s="2"/>
      <c r="Y1037" s="2" t="n">
        <v>0.063</v>
      </c>
      <c r="Z1037" s="2" t="n">
        <v>1929</v>
      </c>
      <c r="AA1037" s="2" t="s">
        <v>293</v>
      </c>
      <c r="AB1037" s="2"/>
      <c r="AC1037" s="2"/>
      <c r="AD1037" s="2" t="s">
        <v>289</v>
      </c>
      <c r="AE1037" s="2" t="s">
        <v>361</v>
      </c>
      <c r="AF1037" s="2" t="s">
        <v>294</v>
      </c>
      <c r="AG1037" s="9"/>
      <c r="AH1037" s="9"/>
      <c r="AI1037" s="9"/>
    </row>
    <row r="1038" customFormat="false" ht="15" hidden="false" customHeight="false" outlineLevel="0" collapsed="false">
      <c r="A1038" s="2" t="s">
        <v>8564</v>
      </c>
      <c r="B1038" s="2" t="n">
        <v>1037</v>
      </c>
      <c r="C1038" s="2" t="s">
        <v>8259</v>
      </c>
      <c r="D1038" s="2" t="s">
        <v>8565</v>
      </c>
      <c r="E1038" s="2" t="s">
        <v>8566</v>
      </c>
      <c r="F1038" s="2" t="s">
        <v>8567</v>
      </c>
      <c r="G1038" s="2" t="s">
        <v>344</v>
      </c>
      <c r="H1038" s="2" t="s">
        <v>8568</v>
      </c>
      <c r="I1038" s="2" t="s">
        <v>8569</v>
      </c>
      <c r="J1038" s="2" t="s">
        <v>8570</v>
      </c>
      <c r="K1038" s="2" t="s">
        <v>303</v>
      </c>
      <c r="L1038" s="2" t="s">
        <v>286</v>
      </c>
      <c r="M1038" s="2" t="s">
        <v>486</v>
      </c>
      <c r="N1038" s="2" t="s">
        <v>304</v>
      </c>
      <c r="O1038" s="2" t="s">
        <v>289</v>
      </c>
      <c r="P1038" s="2" t="s">
        <v>361</v>
      </c>
      <c r="Q1038" s="2" t="s">
        <v>8571</v>
      </c>
      <c r="R1038" s="2" t="s">
        <v>289</v>
      </c>
      <c r="S1038" s="2" t="s">
        <v>361</v>
      </c>
      <c r="T1038" s="2" t="s">
        <v>8572</v>
      </c>
      <c r="U1038" s="2" t="str">
        <f aca="false">IF(AND(O1038=R1038,O1038&lt;&gt;"UNSURE"),"Agree","Conflict/Unsure")</f>
        <v>Agree</v>
      </c>
      <c r="V1038" s="2"/>
      <c r="W1038" s="2"/>
      <c r="X1038" s="2"/>
      <c r="Y1038" s="2" t="n">
        <v>0.108</v>
      </c>
      <c r="Z1038" s="2" t="n">
        <v>1727</v>
      </c>
      <c r="AA1038" s="2" t="s">
        <v>293</v>
      </c>
      <c r="AB1038" s="2"/>
      <c r="AC1038" s="2"/>
      <c r="AD1038" s="2" t="s">
        <v>289</v>
      </c>
      <c r="AE1038" s="2" t="s">
        <v>361</v>
      </c>
      <c r="AF1038" s="2" t="s">
        <v>294</v>
      </c>
      <c r="AG1038" s="9"/>
      <c r="AH1038" s="9"/>
      <c r="AI1038" s="9"/>
    </row>
    <row r="1039" customFormat="false" ht="15" hidden="false" customHeight="false" outlineLevel="0" collapsed="false">
      <c r="A1039" s="2" t="s">
        <v>8573</v>
      </c>
      <c r="B1039" s="2" t="n">
        <v>1038</v>
      </c>
      <c r="C1039" s="2" t="s">
        <v>8259</v>
      </c>
      <c r="D1039" s="2" t="s">
        <v>8574</v>
      </c>
      <c r="E1039" s="2" t="s">
        <v>8575</v>
      </c>
      <c r="F1039" s="2" t="s">
        <v>8576</v>
      </c>
      <c r="G1039" s="2" t="s">
        <v>344</v>
      </c>
      <c r="H1039" s="2" t="s">
        <v>777</v>
      </c>
      <c r="I1039" s="2" t="s">
        <v>8577</v>
      </c>
      <c r="J1039" s="2"/>
      <c r="K1039" s="2" t="s">
        <v>303</v>
      </c>
      <c r="L1039" s="2" t="s">
        <v>314</v>
      </c>
      <c r="M1039" s="2" t="s">
        <v>468</v>
      </c>
      <c r="N1039" s="2" t="s">
        <v>161</v>
      </c>
      <c r="O1039" s="2" t="s">
        <v>289</v>
      </c>
      <c r="P1039" s="2" t="s">
        <v>361</v>
      </c>
      <c r="Q1039" s="2" t="s">
        <v>8578</v>
      </c>
      <c r="R1039" s="2" t="s">
        <v>289</v>
      </c>
      <c r="S1039" s="2" t="s">
        <v>361</v>
      </c>
      <c r="T1039" s="2" t="s">
        <v>8579</v>
      </c>
      <c r="U1039" s="2" t="str">
        <f aca="false">IF(AND(O1039=R1039,O1039&lt;&gt;"UNSURE"),"Agree","Conflict/Unsure")</f>
        <v>Agree</v>
      </c>
      <c r="V1039" s="2"/>
      <c r="W1039" s="2"/>
      <c r="X1039" s="2"/>
      <c r="Y1039" s="2" t="n">
        <v>0.366</v>
      </c>
      <c r="Z1039" s="2" t="n">
        <v>707</v>
      </c>
      <c r="AA1039" s="2" t="s">
        <v>293</v>
      </c>
      <c r="AB1039" s="2"/>
      <c r="AC1039" s="2"/>
      <c r="AD1039" s="2" t="s">
        <v>289</v>
      </c>
      <c r="AE1039" s="2" t="s">
        <v>361</v>
      </c>
      <c r="AF1039" s="2" t="s">
        <v>294</v>
      </c>
      <c r="AG1039" s="9"/>
      <c r="AH1039" s="9"/>
      <c r="AI1039" s="9"/>
    </row>
    <row r="1040" customFormat="false" ht="15" hidden="false" customHeight="false" outlineLevel="0" collapsed="false">
      <c r="A1040" s="2" t="s">
        <v>8580</v>
      </c>
      <c r="B1040" s="2" t="n">
        <v>1039</v>
      </c>
      <c r="C1040" s="2" t="s">
        <v>8259</v>
      </c>
      <c r="D1040" s="2" t="s">
        <v>8581</v>
      </c>
      <c r="E1040" s="2" t="s">
        <v>8582</v>
      </c>
      <c r="F1040" s="2" t="s">
        <v>8583</v>
      </c>
      <c r="G1040" s="2" t="s">
        <v>281</v>
      </c>
      <c r="H1040" s="2" t="s">
        <v>874</v>
      </c>
      <c r="I1040" s="2" t="s">
        <v>8584</v>
      </c>
      <c r="J1040" s="2"/>
      <c r="K1040" s="2" t="s">
        <v>436</v>
      </c>
      <c r="L1040" s="2" t="s">
        <v>314</v>
      </c>
      <c r="M1040" s="2" t="s">
        <v>400</v>
      </c>
      <c r="N1040" s="2" t="s">
        <v>438</v>
      </c>
      <c r="O1040" s="2" t="s">
        <v>289</v>
      </c>
      <c r="P1040" s="2" t="s">
        <v>290</v>
      </c>
      <c r="Q1040" s="2" t="s">
        <v>8585</v>
      </c>
      <c r="R1040" s="2" t="s">
        <v>289</v>
      </c>
      <c r="S1040" s="2" t="s">
        <v>290</v>
      </c>
      <c r="T1040" s="2" t="s">
        <v>4125</v>
      </c>
      <c r="U1040" s="2" t="str">
        <f aca="false">IF(AND(O1040=R1040,O1040&lt;&gt;"UNSURE"),"Agree","Conflict/Unsure")</f>
        <v>Agree</v>
      </c>
      <c r="V1040" s="2"/>
      <c r="W1040" s="2"/>
      <c r="X1040" s="2"/>
      <c r="Y1040" s="2" t="n">
        <v>0.066</v>
      </c>
      <c r="Z1040" s="2" t="n">
        <v>1915</v>
      </c>
      <c r="AA1040" s="2" t="s">
        <v>293</v>
      </c>
      <c r="AB1040" s="2"/>
      <c r="AC1040" s="2"/>
      <c r="AD1040" s="2" t="s">
        <v>289</v>
      </c>
      <c r="AE1040" s="2" t="s">
        <v>290</v>
      </c>
      <c r="AF1040" s="2" t="s">
        <v>294</v>
      </c>
      <c r="AG1040" s="9"/>
      <c r="AH1040" s="9"/>
      <c r="AI1040" s="9"/>
    </row>
    <row r="1041" customFormat="false" ht="15" hidden="false" customHeight="false" outlineLevel="0" collapsed="false">
      <c r="A1041" s="2" t="s">
        <v>8586</v>
      </c>
      <c r="B1041" s="2" t="n">
        <v>1040</v>
      </c>
      <c r="C1041" s="2" t="s">
        <v>8259</v>
      </c>
      <c r="D1041" s="2" t="s">
        <v>8587</v>
      </c>
      <c r="E1041" s="2"/>
      <c r="F1041" s="2"/>
      <c r="G1041" s="2" t="s">
        <v>344</v>
      </c>
      <c r="H1041" s="2" t="s">
        <v>2239</v>
      </c>
      <c r="I1041" s="2" t="s">
        <v>8588</v>
      </c>
      <c r="J1041" s="2"/>
      <c r="K1041" s="2" t="s">
        <v>303</v>
      </c>
      <c r="L1041" s="2" t="s">
        <v>314</v>
      </c>
      <c r="M1041" s="2" t="s">
        <v>758</v>
      </c>
      <c r="N1041" s="2" t="s">
        <v>164</v>
      </c>
      <c r="O1041" s="2" t="s">
        <v>289</v>
      </c>
      <c r="P1041" s="2" t="s">
        <v>361</v>
      </c>
      <c r="Q1041" s="2" t="s">
        <v>8589</v>
      </c>
      <c r="R1041" s="2" t="s">
        <v>289</v>
      </c>
      <c r="S1041" s="2" t="s">
        <v>361</v>
      </c>
      <c r="T1041" s="2" t="s">
        <v>8590</v>
      </c>
      <c r="U1041" s="2" t="str">
        <f aca="false">IF(AND(O1041=R1041,O1041&lt;&gt;"UNSURE"),"Agree","Conflict/Unsure")</f>
        <v>Agree</v>
      </c>
      <c r="V1041" s="2"/>
      <c r="W1041" s="2"/>
      <c r="X1041" s="2"/>
      <c r="Y1041" s="2" t="n">
        <v>0.269</v>
      </c>
      <c r="Z1041" s="2" t="n">
        <v>960</v>
      </c>
      <c r="AA1041" s="2" t="s">
        <v>293</v>
      </c>
      <c r="AB1041" s="2"/>
      <c r="AC1041" s="2"/>
      <c r="AD1041" s="2" t="s">
        <v>289</v>
      </c>
      <c r="AE1041" s="2" t="s">
        <v>361</v>
      </c>
      <c r="AF1041" s="2" t="s">
        <v>294</v>
      </c>
      <c r="AG1041" s="9"/>
      <c r="AH1041" s="9"/>
      <c r="AI1041" s="9"/>
    </row>
    <row r="1042" customFormat="false" ht="15" hidden="false" customHeight="false" outlineLevel="0" collapsed="false">
      <c r="A1042" s="2" t="s">
        <v>8591</v>
      </c>
      <c r="B1042" s="2" t="n">
        <v>1041</v>
      </c>
      <c r="C1042" s="2" t="s">
        <v>8259</v>
      </c>
      <c r="D1042" s="2" t="s">
        <v>8592</v>
      </c>
      <c r="E1042" s="2" t="s">
        <v>8593</v>
      </c>
      <c r="F1042" s="2" t="s">
        <v>8594</v>
      </c>
      <c r="G1042" s="2" t="s">
        <v>344</v>
      </c>
      <c r="H1042" s="2" t="s">
        <v>323</v>
      </c>
      <c r="I1042" s="2" t="s">
        <v>8595</v>
      </c>
      <c r="J1042" s="2"/>
      <c r="K1042" s="2" t="s">
        <v>325</v>
      </c>
      <c r="L1042" s="2" t="s">
        <v>314</v>
      </c>
      <c r="M1042" s="2" t="s">
        <v>2168</v>
      </c>
      <c r="N1042" s="2" t="s">
        <v>1333</v>
      </c>
      <c r="O1042" s="2" t="s">
        <v>289</v>
      </c>
      <c r="P1042" s="2" t="s">
        <v>361</v>
      </c>
      <c r="Q1042" s="2" t="s">
        <v>8596</v>
      </c>
      <c r="R1042" s="2" t="s">
        <v>289</v>
      </c>
      <c r="S1042" s="2" t="s">
        <v>361</v>
      </c>
      <c r="T1042" s="2" t="s">
        <v>8597</v>
      </c>
      <c r="U1042" s="2" t="str">
        <f aca="false">IF(AND(O1042=R1042,O1042&lt;&gt;"UNSURE"),"Agree","Conflict/Unsure")</f>
        <v>Agree</v>
      </c>
      <c r="V1042" s="2"/>
      <c r="W1042" s="2"/>
      <c r="X1042" s="2"/>
      <c r="Y1042" s="2" t="n">
        <v>0.127</v>
      </c>
      <c r="Z1042" s="2" t="n">
        <v>1617</v>
      </c>
      <c r="AA1042" s="2" t="s">
        <v>293</v>
      </c>
      <c r="AB1042" s="2"/>
      <c r="AC1042" s="2"/>
      <c r="AD1042" s="2" t="s">
        <v>289</v>
      </c>
      <c r="AE1042" s="2" t="s">
        <v>361</v>
      </c>
      <c r="AF1042" s="2" t="s">
        <v>294</v>
      </c>
      <c r="AG1042" s="9"/>
      <c r="AH1042" s="9"/>
      <c r="AI1042" s="9"/>
    </row>
    <row r="1043" customFormat="false" ht="15" hidden="false" customHeight="false" outlineLevel="0" collapsed="false">
      <c r="A1043" s="2" t="s">
        <v>8598</v>
      </c>
      <c r="B1043" s="2" t="n">
        <v>1042</v>
      </c>
      <c r="C1043" s="2" t="s">
        <v>8259</v>
      </c>
      <c r="D1043" s="2" t="s">
        <v>8599</v>
      </c>
      <c r="E1043" s="2" t="s">
        <v>8600</v>
      </c>
      <c r="F1043" s="2" t="s">
        <v>8601</v>
      </c>
      <c r="G1043" s="2" t="s">
        <v>344</v>
      </c>
      <c r="H1043" s="2" t="s">
        <v>8602</v>
      </c>
      <c r="I1043" s="2" t="s">
        <v>8603</v>
      </c>
      <c r="J1043" s="2" t="s">
        <v>8604</v>
      </c>
      <c r="K1043" s="2" t="s">
        <v>436</v>
      </c>
      <c r="L1043" s="2" t="s">
        <v>286</v>
      </c>
      <c r="M1043" s="2" t="s">
        <v>468</v>
      </c>
      <c r="N1043" s="2" t="s">
        <v>304</v>
      </c>
      <c r="O1043" s="2" t="s">
        <v>289</v>
      </c>
      <c r="P1043" s="2" t="s">
        <v>290</v>
      </c>
      <c r="Q1043" s="2" t="s">
        <v>8605</v>
      </c>
      <c r="R1043" s="2" t="s">
        <v>289</v>
      </c>
      <c r="S1043" s="2" t="s">
        <v>290</v>
      </c>
      <c r="T1043" s="2" t="s">
        <v>8606</v>
      </c>
      <c r="U1043" s="2" t="str">
        <f aca="false">IF(AND(O1043=R1043,O1043&lt;&gt;"UNSURE"),"Agree","Conflict/Unsure")</f>
        <v>Agree</v>
      </c>
      <c r="V1043" s="2"/>
      <c r="W1043" s="2"/>
      <c r="X1043" s="2"/>
      <c r="Y1043" s="2" t="n">
        <v>0.064</v>
      </c>
      <c r="Z1043" s="2" t="n">
        <v>1925</v>
      </c>
      <c r="AA1043" s="2" t="s">
        <v>293</v>
      </c>
      <c r="AB1043" s="2"/>
      <c r="AC1043" s="2"/>
      <c r="AD1043" s="2" t="s">
        <v>289</v>
      </c>
      <c r="AE1043" s="2" t="s">
        <v>290</v>
      </c>
      <c r="AF1043" s="2" t="s">
        <v>294</v>
      </c>
      <c r="AG1043" s="9"/>
      <c r="AH1043" s="9"/>
      <c r="AI1043" s="9"/>
    </row>
    <row r="1044" customFormat="false" ht="15" hidden="false" customHeight="false" outlineLevel="0" collapsed="false">
      <c r="A1044" s="2" t="s">
        <v>8607</v>
      </c>
      <c r="B1044" s="2" t="n">
        <v>1043</v>
      </c>
      <c r="C1044" s="2" t="s">
        <v>8259</v>
      </c>
      <c r="D1044" s="2" t="s">
        <v>8608</v>
      </c>
      <c r="E1044" s="2" t="s">
        <v>8609</v>
      </c>
      <c r="F1044" s="2" t="s">
        <v>8610</v>
      </c>
      <c r="G1044" s="2" t="s">
        <v>322</v>
      </c>
      <c r="H1044" s="2" t="s">
        <v>2299</v>
      </c>
      <c r="I1044" s="2" t="s">
        <v>8611</v>
      </c>
      <c r="J1044" s="2" t="s">
        <v>8612</v>
      </c>
      <c r="K1044" s="2" t="s">
        <v>303</v>
      </c>
      <c r="L1044" s="2" t="s">
        <v>286</v>
      </c>
      <c r="M1044" s="2" t="s">
        <v>486</v>
      </c>
      <c r="N1044" s="2" t="s">
        <v>2838</v>
      </c>
      <c r="O1044" s="2" t="s">
        <v>350</v>
      </c>
      <c r="P1044" s="2" t="s">
        <v>351</v>
      </c>
      <c r="Q1044" s="2" t="s">
        <v>8613</v>
      </c>
      <c r="R1044" s="2" t="s">
        <v>350</v>
      </c>
      <c r="S1044" s="2" t="s">
        <v>351</v>
      </c>
      <c r="T1044" s="2" t="s">
        <v>8614</v>
      </c>
      <c r="U1044" s="2" t="str">
        <f aca="false">IF(AND(O1044=R1044,O1044&lt;&gt;"UNSURE"),"Agree","Conflict/Unsure")</f>
        <v>Agree</v>
      </c>
      <c r="V1044" s="2"/>
      <c r="W1044" s="2"/>
      <c r="X1044" s="2"/>
      <c r="Y1044" s="2" t="n">
        <v>0.942</v>
      </c>
      <c r="Z1044" s="2" t="n">
        <v>119</v>
      </c>
      <c r="AA1044" s="2" t="s">
        <v>293</v>
      </c>
      <c r="AB1044" s="2"/>
      <c r="AC1044" s="2"/>
      <c r="AD1044" s="2" t="s">
        <v>350</v>
      </c>
      <c r="AE1044" s="2" t="s">
        <v>351</v>
      </c>
      <c r="AF1044" s="2" t="s">
        <v>294</v>
      </c>
      <c r="AG1044" s="9"/>
      <c r="AH1044" s="9"/>
      <c r="AI1044" s="9"/>
    </row>
    <row r="1045" customFormat="false" ht="15" hidden="false" customHeight="false" outlineLevel="0" collapsed="false">
      <c r="A1045" s="2" t="s">
        <v>8615</v>
      </c>
      <c r="B1045" s="2" t="n">
        <v>1044</v>
      </c>
      <c r="C1045" s="2" t="s">
        <v>8259</v>
      </c>
      <c r="D1045" s="2" t="s">
        <v>8616</v>
      </c>
      <c r="E1045" s="2" t="s">
        <v>8617</v>
      </c>
      <c r="F1045" s="2" t="s">
        <v>8618</v>
      </c>
      <c r="G1045" s="2" t="s">
        <v>322</v>
      </c>
      <c r="H1045" s="2" t="s">
        <v>2378</v>
      </c>
      <c r="I1045" s="2" t="s">
        <v>8619</v>
      </c>
      <c r="J1045" s="2" t="s">
        <v>8620</v>
      </c>
      <c r="K1045" s="2" t="s">
        <v>303</v>
      </c>
      <c r="L1045" s="2" t="s">
        <v>286</v>
      </c>
      <c r="M1045" s="2" t="s">
        <v>486</v>
      </c>
      <c r="N1045" s="2" t="s">
        <v>1514</v>
      </c>
      <c r="O1045" s="2" t="s">
        <v>350</v>
      </c>
      <c r="P1045" s="2" t="s">
        <v>351</v>
      </c>
      <c r="Q1045" s="2" t="s">
        <v>8621</v>
      </c>
      <c r="R1045" s="2" t="s">
        <v>350</v>
      </c>
      <c r="S1045" s="2" t="s">
        <v>351</v>
      </c>
      <c r="T1045" s="2" t="s">
        <v>8622</v>
      </c>
      <c r="U1045" s="2" t="str">
        <f aca="false">IF(AND(O1045=R1045,O1045&lt;&gt;"UNSURE"),"Agree","Conflict/Unsure")</f>
        <v>Agree</v>
      </c>
      <c r="V1045" s="2"/>
      <c r="W1045" s="2"/>
      <c r="X1045" s="2"/>
      <c r="Y1045" s="2" t="n">
        <v>0.866</v>
      </c>
      <c r="Z1045" s="2" t="n">
        <v>183</v>
      </c>
      <c r="AA1045" s="2" t="s">
        <v>293</v>
      </c>
      <c r="AB1045" s="2"/>
      <c r="AC1045" s="2"/>
      <c r="AD1045" s="2" t="s">
        <v>350</v>
      </c>
      <c r="AE1045" s="2" t="s">
        <v>351</v>
      </c>
      <c r="AF1045" s="2" t="s">
        <v>294</v>
      </c>
      <c r="AG1045" s="9"/>
      <c r="AH1045" s="9"/>
      <c r="AI1045" s="9"/>
    </row>
    <row r="1046" customFormat="false" ht="15" hidden="false" customHeight="false" outlineLevel="0" collapsed="false">
      <c r="A1046" s="2" t="s">
        <v>8623</v>
      </c>
      <c r="B1046" s="2" t="n">
        <v>1045</v>
      </c>
      <c r="C1046" s="2" t="s">
        <v>8259</v>
      </c>
      <c r="D1046" s="2" t="s">
        <v>8624</v>
      </c>
      <c r="E1046" s="2" t="s">
        <v>8625</v>
      </c>
      <c r="F1046" s="2" t="s">
        <v>8626</v>
      </c>
      <c r="G1046" s="2" t="s">
        <v>344</v>
      </c>
      <c r="H1046" s="2" t="s">
        <v>959</v>
      </c>
      <c r="I1046" s="2" t="s">
        <v>8627</v>
      </c>
      <c r="J1046" s="2" t="s">
        <v>8628</v>
      </c>
      <c r="K1046" s="2" t="s">
        <v>303</v>
      </c>
      <c r="L1046" s="2" t="s">
        <v>286</v>
      </c>
      <c r="M1046" s="2" t="s">
        <v>789</v>
      </c>
      <c r="N1046" s="2" t="s">
        <v>469</v>
      </c>
      <c r="O1046" s="2" t="s">
        <v>289</v>
      </c>
      <c r="P1046" s="2" t="s">
        <v>361</v>
      </c>
      <c r="Q1046" s="2" t="s">
        <v>8629</v>
      </c>
      <c r="R1046" s="2" t="s">
        <v>289</v>
      </c>
      <c r="S1046" s="2" t="s">
        <v>361</v>
      </c>
      <c r="T1046" s="2" t="s">
        <v>8629</v>
      </c>
      <c r="U1046" s="2" t="str">
        <f aca="false">IF(AND(O1046=R1046,O1046&lt;&gt;"UNSURE"),"Agree","Conflict/Unsure")</f>
        <v>Agree</v>
      </c>
      <c r="V1046" s="2"/>
      <c r="W1046" s="2"/>
      <c r="X1046" s="2"/>
      <c r="Y1046" s="2" t="n">
        <v>0.341</v>
      </c>
      <c r="Z1046" s="2" t="n">
        <v>770</v>
      </c>
      <c r="AA1046" s="2" t="s">
        <v>293</v>
      </c>
      <c r="AB1046" s="2"/>
      <c r="AC1046" s="2"/>
      <c r="AD1046" s="2" t="s">
        <v>289</v>
      </c>
      <c r="AE1046" s="2" t="s">
        <v>361</v>
      </c>
      <c r="AF1046" s="2" t="s">
        <v>294</v>
      </c>
      <c r="AG1046" s="9"/>
      <c r="AH1046" s="9"/>
      <c r="AI1046" s="9"/>
    </row>
    <row r="1047" customFormat="false" ht="15" hidden="false" customHeight="false" outlineLevel="0" collapsed="false">
      <c r="A1047" s="2" t="s">
        <v>8630</v>
      </c>
      <c r="B1047" s="2" t="n">
        <v>1046</v>
      </c>
      <c r="C1047" s="2" t="s">
        <v>8259</v>
      </c>
      <c r="D1047" s="2" t="s">
        <v>8631</v>
      </c>
      <c r="E1047" s="2" t="s">
        <v>8632</v>
      </c>
      <c r="F1047" s="2" t="s">
        <v>8633</v>
      </c>
      <c r="G1047" s="2" t="s">
        <v>322</v>
      </c>
      <c r="H1047" s="2" t="s">
        <v>1484</v>
      </c>
      <c r="I1047" s="2" t="s">
        <v>8634</v>
      </c>
      <c r="J1047" s="2" t="s">
        <v>8635</v>
      </c>
      <c r="K1047" s="2" t="s">
        <v>303</v>
      </c>
      <c r="L1047" s="2" t="s">
        <v>286</v>
      </c>
      <c r="M1047" s="2" t="s">
        <v>468</v>
      </c>
      <c r="N1047" s="2" t="s">
        <v>563</v>
      </c>
      <c r="O1047" s="2" t="s">
        <v>289</v>
      </c>
      <c r="P1047" s="2" t="s">
        <v>361</v>
      </c>
      <c r="Q1047" s="2" t="s">
        <v>8636</v>
      </c>
      <c r="R1047" s="2" t="s">
        <v>289</v>
      </c>
      <c r="S1047" s="2" t="s">
        <v>361</v>
      </c>
      <c r="T1047" s="2" t="s">
        <v>8637</v>
      </c>
      <c r="U1047" s="2" t="str">
        <f aca="false">IF(AND(O1047=R1047,O1047&lt;&gt;"UNSURE"),"Agree","Conflict/Unsure")</f>
        <v>Agree</v>
      </c>
      <c r="V1047" s="2"/>
      <c r="W1047" s="2"/>
      <c r="X1047" s="2"/>
      <c r="Y1047" s="2" t="n">
        <v>0.291</v>
      </c>
      <c r="Z1047" s="2" t="n">
        <v>899</v>
      </c>
      <c r="AA1047" s="2" t="s">
        <v>293</v>
      </c>
      <c r="AB1047" s="2"/>
      <c r="AC1047" s="2"/>
      <c r="AD1047" s="2" t="s">
        <v>289</v>
      </c>
      <c r="AE1047" s="2" t="s">
        <v>361</v>
      </c>
      <c r="AF1047" s="2" t="s">
        <v>294</v>
      </c>
      <c r="AG1047" s="9"/>
      <c r="AH1047" s="9"/>
      <c r="AI1047" s="9"/>
    </row>
    <row r="1048" customFormat="false" ht="15" hidden="false" customHeight="false" outlineLevel="0" collapsed="false">
      <c r="A1048" s="2" t="s">
        <v>8638</v>
      </c>
      <c r="B1048" s="2" t="n">
        <v>1047</v>
      </c>
      <c r="C1048" s="2" t="s">
        <v>8259</v>
      </c>
      <c r="D1048" s="2" t="s">
        <v>8639</v>
      </c>
      <c r="E1048" s="2" t="s">
        <v>8640</v>
      </c>
      <c r="F1048" s="2" t="s">
        <v>8641</v>
      </c>
      <c r="G1048" s="2" t="s">
        <v>299</v>
      </c>
      <c r="H1048" s="2" t="s">
        <v>8642</v>
      </c>
      <c r="I1048" s="2" t="s">
        <v>8643</v>
      </c>
      <c r="J1048" s="2"/>
      <c r="K1048" s="2" t="s">
        <v>303</v>
      </c>
      <c r="L1048" s="2" t="s">
        <v>314</v>
      </c>
      <c r="M1048" s="2" t="s">
        <v>348</v>
      </c>
      <c r="N1048" s="2" t="s">
        <v>161</v>
      </c>
      <c r="O1048" s="2" t="s">
        <v>289</v>
      </c>
      <c r="P1048" s="2" t="s">
        <v>392</v>
      </c>
      <c r="Q1048" s="2" t="s">
        <v>8644</v>
      </c>
      <c r="R1048" s="2" t="s">
        <v>289</v>
      </c>
      <c r="S1048" s="2" t="s">
        <v>392</v>
      </c>
      <c r="T1048" s="2" t="s">
        <v>8645</v>
      </c>
      <c r="U1048" s="2" t="str">
        <f aca="false">IF(AND(O1048=R1048,O1048&lt;&gt;"UNSURE"),"Agree","Conflict/Unsure")</f>
        <v>Agree</v>
      </c>
      <c r="V1048" s="2"/>
      <c r="W1048" s="2"/>
      <c r="X1048" s="2"/>
      <c r="Y1048" s="2" t="n">
        <v>0.179</v>
      </c>
      <c r="Z1048" s="2" t="n">
        <v>1350</v>
      </c>
      <c r="AA1048" s="2" t="s">
        <v>293</v>
      </c>
      <c r="AB1048" s="2"/>
      <c r="AC1048" s="2"/>
      <c r="AD1048" s="2" t="s">
        <v>289</v>
      </c>
      <c r="AE1048" s="2" t="s">
        <v>392</v>
      </c>
      <c r="AF1048" s="2" t="s">
        <v>294</v>
      </c>
      <c r="AG1048" s="9"/>
      <c r="AH1048" s="9"/>
      <c r="AI1048" s="9"/>
    </row>
    <row r="1049" customFormat="false" ht="15" hidden="false" customHeight="false" outlineLevel="0" collapsed="false">
      <c r="A1049" s="2" t="s">
        <v>8646</v>
      </c>
      <c r="B1049" s="2" t="n">
        <v>1048</v>
      </c>
      <c r="C1049" s="2" t="s">
        <v>8259</v>
      </c>
      <c r="D1049" s="2" t="s">
        <v>8647</v>
      </c>
      <c r="E1049" s="2" t="s">
        <v>8648</v>
      </c>
      <c r="F1049" s="2" t="s">
        <v>8649</v>
      </c>
      <c r="G1049" s="2" t="s">
        <v>344</v>
      </c>
      <c r="H1049" s="2" t="s">
        <v>6560</v>
      </c>
      <c r="I1049" s="2" t="s">
        <v>8650</v>
      </c>
      <c r="J1049" s="2" t="s">
        <v>8651</v>
      </c>
      <c r="K1049" s="2" t="s">
        <v>303</v>
      </c>
      <c r="L1049" s="2" t="s">
        <v>5634</v>
      </c>
      <c r="M1049" s="2" t="s">
        <v>400</v>
      </c>
      <c r="N1049" s="2" t="s">
        <v>304</v>
      </c>
      <c r="O1049" s="2" t="s">
        <v>350</v>
      </c>
      <c r="P1049" s="2" t="s">
        <v>351</v>
      </c>
      <c r="Q1049" s="2" t="s">
        <v>8652</v>
      </c>
      <c r="R1049" s="2" t="s">
        <v>350</v>
      </c>
      <c r="S1049" s="2" t="s">
        <v>351</v>
      </c>
      <c r="T1049" s="2" t="s">
        <v>8653</v>
      </c>
      <c r="U1049" s="2" t="str">
        <f aca="false">IF(AND(O1049=R1049,O1049&lt;&gt;"UNSURE"),"Agree","Conflict/Unsure")</f>
        <v>Agree</v>
      </c>
      <c r="V1049" s="2"/>
      <c r="W1049" s="2"/>
      <c r="X1049" s="2"/>
      <c r="Y1049" s="2" t="n">
        <v>0.667</v>
      </c>
      <c r="Z1049" s="2" t="n">
        <v>325</v>
      </c>
      <c r="AA1049" s="2" t="s">
        <v>293</v>
      </c>
      <c r="AB1049" s="2"/>
      <c r="AC1049" s="2"/>
      <c r="AD1049" s="2" t="s">
        <v>350</v>
      </c>
      <c r="AE1049" s="2" t="s">
        <v>351</v>
      </c>
      <c r="AF1049" s="2" t="s">
        <v>294</v>
      </c>
      <c r="AG1049" s="9"/>
      <c r="AH1049" s="9"/>
      <c r="AI1049" s="9"/>
    </row>
    <row r="1050" customFormat="false" ht="15" hidden="false" customHeight="false" outlineLevel="0" collapsed="false">
      <c r="A1050" s="2" t="s">
        <v>8654</v>
      </c>
      <c r="B1050" s="2" t="n">
        <v>1049</v>
      </c>
      <c r="C1050" s="2" t="s">
        <v>8259</v>
      </c>
      <c r="D1050" s="2" t="s">
        <v>8655</v>
      </c>
      <c r="E1050" s="2" t="s">
        <v>8656</v>
      </c>
      <c r="F1050" s="2" t="s">
        <v>8657</v>
      </c>
      <c r="G1050" s="2" t="s">
        <v>344</v>
      </c>
      <c r="H1050" s="2" t="s">
        <v>8658</v>
      </c>
      <c r="I1050" s="2" t="s">
        <v>8659</v>
      </c>
      <c r="J1050" s="2" t="s">
        <v>8660</v>
      </c>
      <c r="K1050" s="2" t="s">
        <v>303</v>
      </c>
      <c r="L1050" s="2" t="s">
        <v>286</v>
      </c>
      <c r="M1050" s="2" t="s">
        <v>468</v>
      </c>
      <c r="N1050" s="2" t="s">
        <v>578</v>
      </c>
      <c r="O1050" s="2" t="s">
        <v>289</v>
      </c>
      <c r="P1050" s="2" t="s">
        <v>305</v>
      </c>
      <c r="Q1050" s="2" t="s">
        <v>8661</v>
      </c>
      <c r="R1050" s="2" t="s">
        <v>289</v>
      </c>
      <c r="S1050" s="2" t="s">
        <v>361</v>
      </c>
      <c r="T1050" s="2" t="s">
        <v>8662</v>
      </c>
      <c r="U1050" s="2" t="str">
        <f aca="false">IF(AND(O1050=R1050,O1050&lt;&gt;"UNSURE"),"Agree","Conflict/Unsure")</f>
        <v>Agree</v>
      </c>
      <c r="V1050" s="2"/>
      <c r="W1050" s="2"/>
      <c r="X1050" s="2"/>
      <c r="Y1050" s="2" t="n">
        <v>0.274</v>
      </c>
      <c r="Z1050" s="2" t="n">
        <v>943</v>
      </c>
      <c r="AA1050" s="2" t="s">
        <v>293</v>
      </c>
      <c r="AB1050" s="2"/>
      <c r="AC1050" s="2"/>
      <c r="AD1050" s="2" t="s">
        <v>289</v>
      </c>
      <c r="AE1050" s="2" t="s">
        <v>305</v>
      </c>
      <c r="AF1050" s="2" t="s">
        <v>294</v>
      </c>
      <c r="AG1050" s="9"/>
      <c r="AH1050" s="9"/>
      <c r="AI1050" s="9"/>
    </row>
    <row r="1051" customFormat="false" ht="15" hidden="false" customHeight="false" outlineLevel="0" collapsed="false">
      <c r="A1051" s="2" t="s">
        <v>8663</v>
      </c>
      <c r="B1051" s="2" t="n">
        <v>1050</v>
      </c>
      <c r="C1051" s="2" t="s">
        <v>8259</v>
      </c>
      <c r="D1051" s="2" t="s">
        <v>8664</v>
      </c>
      <c r="E1051" s="2" t="s">
        <v>8665</v>
      </c>
      <c r="F1051" s="2" t="s">
        <v>8666</v>
      </c>
      <c r="G1051" s="2" t="s">
        <v>344</v>
      </c>
      <c r="H1051" s="2" t="s">
        <v>994</v>
      </c>
      <c r="I1051" s="2" t="s">
        <v>8667</v>
      </c>
      <c r="J1051" s="2"/>
      <c r="K1051" s="2" t="s">
        <v>303</v>
      </c>
      <c r="L1051" s="2" t="s">
        <v>314</v>
      </c>
      <c r="M1051" s="2" t="s">
        <v>326</v>
      </c>
      <c r="N1051" s="2" t="s">
        <v>780</v>
      </c>
      <c r="O1051" s="2" t="s">
        <v>289</v>
      </c>
      <c r="P1051" s="2" t="s">
        <v>361</v>
      </c>
      <c r="Q1051" s="2" t="s">
        <v>8668</v>
      </c>
      <c r="R1051" s="2" t="s">
        <v>289</v>
      </c>
      <c r="S1051" s="2" t="s">
        <v>361</v>
      </c>
      <c r="T1051" s="2" t="s">
        <v>8669</v>
      </c>
      <c r="U1051" s="2" t="str">
        <f aca="false">IF(AND(O1051=R1051,O1051&lt;&gt;"UNSURE"),"Agree","Conflict/Unsure")</f>
        <v>Agree</v>
      </c>
      <c r="V1051" s="2"/>
      <c r="W1051" s="2"/>
      <c r="X1051" s="2"/>
      <c r="Y1051" s="2" t="n">
        <v>0.893</v>
      </c>
      <c r="Z1051" s="2" t="n">
        <v>159</v>
      </c>
      <c r="AA1051" s="2" t="s">
        <v>771</v>
      </c>
      <c r="AB1051" s="2" t="s">
        <v>289</v>
      </c>
      <c r="AC1051" s="2" t="s">
        <v>8670</v>
      </c>
      <c r="AD1051" s="2" t="s">
        <v>289</v>
      </c>
      <c r="AE1051" s="2" t="s">
        <v>361</v>
      </c>
      <c r="AF1051" s="2" t="s">
        <v>294</v>
      </c>
      <c r="AG1051" s="9"/>
      <c r="AH1051" s="9"/>
      <c r="AI1051" s="9"/>
    </row>
    <row r="1052" customFormat="false" ht="15" hidden="false" customHeight="false" outlineLevel="0" collapsed="false">
      <c r="A1052" s="2" t="s">
        <v>8671</v>
      </c>
      <c r="B1052" s="2" t="n">
        <v>1051</v>
      </c>
      <c r="C1052" s="2" t="s">
        <v>8259</v>
      </c>
      <c r="D1052" s="2" t="s">
        <v>8672</v>
      </c>
      <c r="E1052" s="2" t="s">
        <v>8673</v>
      </c>
      <c r="F1052" s="2" t="s">
        <v>8674</v>
      </c>
      <c r="G1052" s="2" t="s">
        <v>344</v>
      </c>
      <c r="H1052" s="2" t="s">
        <v>1878</v>
      </c>
      <c r="I1052" s="2" t="s">
        <v>8675</v>
      </c>
      <c r="J1052" s="2"/>
      <c r="K1052" s="2" t="s">
        <v>303</v>
      </c>
      <c r="L1052" s="2" t="s">
        <v>314</v>
      </c>
      <c r="M1052" s="2" t="s">
        <v>779</v>
      </c>
      <c r="N1052" s="2" t="s">
        <v>161</v>
      </c>
      <c r="O1052" s="2" t="s">
        <v>289</v>
      </c>
      <c r="P1052" s="2" t="s">
        <v>361</v>
      </c>
      <c r="Q1052" s="2" t="s">
        <v>8676</v>
      </c>
      <c r="R1052" s="2" t="s">
        <v>289</v>
      </c>
      <c r="S1052" s="2" t="s">
        <v>361</v>
      </c>
      <c r="T1052" s="2" t="s">
        <v>8677</v>
      </c>
      <c r="U1052" s="2" t="str">
        <f aca="false">IF(AND(O1052=R1052,O1052&lt;&gt;"UNSURE"),"Agree","Conflict/Unsure")</f>
        <v>Agree</v>
      </c>
      <c r="V1052" s="2"/>
      <c r="W1052" s="2"/>
      <c r="X1052" s="2"/>
      <c r="Y1052" s="2" t="n">
        <v>0.606</v>
      </c>
      <c r="Z1052" s="2" t="n">
        <v>369</v>
      </c>
      <c r="AA1052" s="2" t="s">
        <v>771</v>
      </c>
      <c r="AB1052" s="2" t="s">
        <v>289</v>
      </c>
      <c r="AC1052" s="2" t="s">
        <v>8678</v>
      </c>
      <c r="AD1052" s="2" t="s">
        <v>289</v>
      </c>
      <c r="AE1052" s="2" t="s">
        <v>361</v>
      </c>
      <c r="AF1052" s="2" t="s">
        <v>294</v>
      </c>
      <c r="AG1052" s="9"/>
      <c r="AH1052" s="9"/>
      <c r="AI1052" s="9"/>
    </row>
    <row r="1053" customFormat="false" ht="15" hidden="false" customHeight="false" outlineLevel="0" collapsed="false">
      <c r="A1053" s="2" t="s">
        <v>8679</v>
      </c>
      <c r="B1053" s="2" t="n">
        <v>1052</v>
      </c>
      <c r="C1053" s="2" t="s">
        <v>8259</v>
      </c>
      <c r="D1053" s="2" t="s">
        <v>8680</v>
      </c>
      <c r="E1053" s="2" t="s">
        <v>8681</v>
      </c>
      <c r="F1053" s="2" t="s">
        <v>8682</v>
      </c>
      <c r="G1053" s="2" t="s">
        <v>281</v>
      </c>
      <c r="H1053" s="2" t="s">
        <v>8683</v>
      </c>
      <c r="I1053" s="2" t="s">
        <v>8684</v>
      </c>
      <c r="J1053" s="2" t="s">
        <v>8685</v>
      </c>
      <c r="K1053" s="2" t="s">
        <v>303</v>
      </c>
      <c r="L1053" s="2" t="s">
        <v>286</v>
      </c>
      <c r="M1053" s="2" t="s">
        <v>8458</v>
      </c>
      <c r="N1053" s="2" t="s">
        <v>6239</v>
      </c>
      <c r="O1053" s="2" t="s">
        <v>289</v>
      </c>
      <c r="P1053" s="2" t="s">
        <v>392</v>
      </c>
      <c r="Q1053" s="2" t="s">
        <v>8686</v>
      </c>
      <c r="R1053" s="2" t="s">
        <v>289</v>
      </c>
      <c r="S1053" s="2" t="s">
        <v>392</v>
      </c>
      <c r="T1053" s="2" t="s">
        <v>8687</v>
      </c>
      <c r="U1053" s="2" t="str">
        <f aca="false">IF(AND(O1053=R1053,O1053&lt;&gt;"UNSURE"),"Agree","Conflict/Unsure")</f>
        <v>Agree</v>
      </c>
      <c r="V1053" s="2"/>
      <c r="W1053" s="2"/>
      <c r="X1053" s="2"/>
      <c r="Y1053" s="2" t="n">
        <v>0.158</v>
      </c>
      <c r="Z1053" s="2" t="n">
        <v>1452</v>
      </c>
      <c r="AA1053" s="2" t="s">
        <v>293</v>
      </c>
      <c r="AB1053" s="2"/>
      <c r="AC1053" s="2"/>
      <c r="AD1053" s="2" t="s">
        <v>289</v>
      </c>
      <c r="AE1053" s="2" t="s">
        <v>392</v>
      </c>
      <c r="AF1053" s="2" t="s">
        <v>294</v>
      </c>
      <c r="AG1053" s="9"/>
      <c r="AH1053" s="9"/>
      <c r="AI1053" s="9"/>
    </row>
    <row r="1054" customFormat="false" ht="15" hidden="false" customHeight="false" outlineLevel="0" collapsed="false">
      <c r="A1054" s="2" t="s">
        <v>8688</v>
      </c>
      <c r="B1054" s="2" t="n">
        <v>1053</v>
      </c>
      <c r="C1054" s="2" t="s">
        <v>8259</v>
      </c>
      <c r="D1054" s="2" t="s">
        <v>8689</v>
      </c>
      <c r="E1054" s="2" t="s">
        <v>8690</v>
      </c>
      <c r="F1054" s="2" t="s">
        <v>8691</v>
      </c>
      <c r="G1054" s="2" t="s">
        <v>344</v>
      </c>
      <c r="H1054" s="2" t="s">
        <v>323</v>
      </c>
      <c r="I1054" s="2" t="s">
        <v>8692</v>
      </c>
      <c r="J1054" s="2"/>
      <c r="K1054" s="2" t="s">
        <v>325</v>
      </c>
      <c r="L1054" s="2" t="s">
        <v>314</v>
      </c>
      <c r="M1054" s="2" t="s">
        <v>1013</v>
      </c>
      <c r="N1054" s="2" t="s">
        <v>196</v>
      </c>
      <c r="O1054" s="2" t="s">
        <v>289</v>
      </c>
      <c r="P1054" s="2" t="s">
        <v>361</v>
      </c>
      <c r="Q1054" s="2" t="s">
        <v>8693</v>
      </c>
      <c r="R1054" s="2" t="s">
        <v>289</v>
      </c>
      <c r="S1054" s="2" t="s">
        <v>361</v>
      </c>
      <c r="T1054" s="2" t="s">
        <v>8694</v>
      </c>
      <c r="U1054" s="2" t="str">
        <f aca="false">IF(AND(O1054=R1054,O1054&lt;&gt;"UNSURE"),"Agree","Conflict/Unsure")</f>
        <v>Agree</v>
      </c>
      <c r="V1054" s="2"/>
      <c r="W1054" s="2"/>
      <c r="X1054" s="2"/>
      <c r="Y1054" s="2" t="n">
        <v>0.408</v>
      </c>
      <c r="Z1054" s="2" t="n">
        <v>613</v>
      </c>
      <c r="AA1054" s="2" t="s">
        <v>293</v>
      </c>
      <c r="AB1054" s="2"/>
      <c r="AC1054" s="2"/>
      <c r="AD1054" s="2" t="s">
        <v>289</v>
      </c>
      <c r="AE1054" s="2" t="s">
        <v>361</v>
      </c>
      <c r="AF1054" s="2" t="s">
        <v>294</v>
      </c>
      <c r="AG1054" s="9"/>
      <c r="AH1054" s="9"/>
      <c r="AI1054" s="9"/>
    </row>
    <row r="1055" customFormat="false" ht="15" hidden="false" customHeight="false" outlineLevel="0" collapsed="false">
      <c r="A1055" s="2" t="s">
        <v>8695</v>
      </c>
      <c r="B1055" s="2" t="n">
        <v>1054</v>
      </c>
      <c r="C1055" s="2" t="s">
        <v>8259</v>
      </c>
      <c r="D1055" s="2" t="s">
        <v>8696</v>
      </c>
      <c r="E1055" s="2" t="s">
        <v>8697</v>
      </c>
      <c r="F1055" s="2" t="s">
        <v>8698</v>
      </c>
      <c r="G1055" s="2" t="s">
        <v>344</v>
      </c>
      <c r="H1055" s="2" t="s">
        <v>1223</v>
      </c>
      <c r="I1055" s="2" t="s">
        <v>8699</v>
      </c>
      <c r="J1055" s="2" t="s">
        <v>8700</v>
      </c>
      <c r="K1055" s="2" t="s">
        <v>303</v>
      </c>
      <c r="L1055" s="2" t="s">
        <v>286</v>
      </c>
      <c r="M1055" s="2" t="s">
        <v>8701</v>
      </c>
      <c r="N1055" s="2" t="s">
        <v>304</v>
      </c>
      <c r="O1055" s="2" t="s">
        <v>350</v>
      </c>
      <c r="P1055" s="2" t="s">
        <v>351</v>
      </c>
      <c r="Q1055" s="2" t="s">
        <v>8702</v>
      </c>
      <c r="R1055" s="2" t="s">
        <v>350</v>
      </c>
      <c r="S1055" s="2" t="s">
        <v>351</v>
      </c>
      <c r="T1055" s="2" t="s">
        <v>8703</v>
      </c>
      <c r="U1055" s="2" t="str">
        <f aca="false">IF(AND(O1055=R1055,O1055&lt;&gt;"UNSURE"),"Agree","Conflict/Unsure")</f>
        <v>Agree</v>
      </c>
      <c r="V1055" s="2"/>
      <c r="W1055" s="2"/>
      <c r="X1055" s="2"/>
      <c r="Y1055" s="2" t="n">
        <v>0.871</v>
      </c>
      <c r="Z1055" s="2" t="n">
        <v>176</v>
      </c>
      <c r="AA1055" s="2" t="s">
        <v>293</v>
      </c>
      <c r="AB1055" s="2"/>
      <c r="AC1055" s="2"/>
      <c r="AD1055" s="2" t="s">
        <v>350</v>
      </c>
      <c r="AE1055" s="2" t="s">
        <v>351</v>
      </c>
      <c r="AF1055" s="2" t="s">
        <v>294</v>
      </c>
      <c r="AG1055" s="9"/>
      <c r="AH1055" s="9"/>
      <c r="AI1055" s="9"/>
    </row>
    <row r="1056" customFormat="false" ht="15" hidden="false" customHeight="false" outlineLevel="0" collapsed="false">
      <c r="A1056" s="2" t="s">
        <v>8704</v>
      </c>
      <c r="B1056" s="2" t="n">
        <v>1055</v>
      </c>
      <c r="C1056" s="2" t="s">
        <v>8259</v>
      </c>
      <c r="D1056" s="2" t="s">
        <v>8705</v>
      </c>
      <c r="E1056" s="2" t="s">
        <v>8706</v>
      </c>
      <c r="F1056" s="2" t="s">
        <v>8707</v>
      </c>
      <c r="G1056" s="2" t="s">
        <v>344</v>
      </c>
      <c r="H1056" s="2" t="s">
        <v>8708</v>
      </c>
      <c r="I1056" s="2" t="s">
        <v>8709</v>
      </c>
      <c r="J1056" s="2"/>
      <c r="K1056" s="2" t="s">
        <v>1871</v>
      </c>
      <c r="L1056" s="2" t="s">
        <v>314</v>
      </c>
      <c r="M1056" s="2" t="s">
        <v>326</v>
      </c>
      <c r="N1056" s="2" t="s">
        <v>161</v>
      </c>
      <c r="O1056" s="2" t="s">
        <v>289</v>
      </c>
      <c r="P1056" s="2" t="s">
        <v>361</v>
      </c>
      <c r="Q1056" s="2" t="s">
        <v>8710</v>
      </c>
      <c r="R1056" s="2" t="s">
        <v>289</v>
      </c>
      <c r="S1056" s="2" t="s">
        <v>361</v>
      </c>
      <c r="T1056" s="2" t="s">
        <v>8711</v>
      </c>
      <c r="U1056" s="2" t="str">
        <f aca="false">IF(AND(O1056=R1056,O1056&lt;&gt;"UNSURE"),"Agree","Conflict/Unsure")</f>
        <v>Agree</v>
      </c>
      <c r="V1056" s="2"/>
      <c r="W1056" s="2"/>
      <c r="X1056" s="2"/>
      <c r="Y1056" s="2" t="n">
        <v>0.119</v>
      </c>
      <c r="Z1056" s="2" t="n">
        <v>1667</v>
      </c>
      <c r="AA1056" s="2" t="s">
        <v>293</v>
      </c>
      <c r="AB1056" s="2"/>
      <c r="AC1056" s="2"/>
      <c r="AD1056" s="2" t="s">
        <v>289</v>
      </c>
      <c r="AE1056" s="2" t="s">
        <v>361</v>
      </c>
      <c r="AF1056" s="2" t="s">
        <v>294</v>
      </c>
      <c r="AG1056" s="9"/>
      <c r="AH1056" s="9"/>
      <c r="AI1056" s="9"/>
    </row>
    <row r="1057" customFormat="false" ht="15" hidden="false" customHeight="false" outlineLevel="0" collapsed="false">
      <c r="A1057" s="2" t="s">
        <v>8712</v>
      </c>
      <c r="B1057" s="2" t="n">
        <v>1056</v>
      </c>
      <c r="C1057" s="2" t="s">
        <v>8259</v>
      </c>
      <c r="D1057" s="2" t="s">
        <v>8713</v>
      </c>
      <c r="E1057" s="2" t="s">
        <v>8714</v>
      </c>
      <c r="F1057" s="2" t="s">
        <v>8715</v>
      </c>
      <c r="G1057" s="2" t="s">
        <v>344</v>
      </c>
      <c r="H1057" s="2" t="s">
        <v>423</v>
      </c>
      <c r="I1057" s="2" t="s">
        <v>8716</v>
      </c>
      <c r="J1057" s="2" t="s">
        <v>8717</v>
      </c>
      <c r="K1057" s="2" t="s">
        <v>303</v>
      </c>
      <c r="L1057" s="2" t="s">
        <v>286</v>
      </c>
      <c r="M1057" s="2" t="s">
        <v>779</v>
      </c>
      <c r="N1057" s="2" t="s">
        <v>496</v>
      </c>
      <c r="O1057" s="2" t="s">
        <v>350</v>
      </c>
      <c r="P1057" s="2" t="s">
        <v>351</v>
      </c>
      <c r="Q1057" s="2" t="s">
        <v>8718</v>
      </c>
      <c r="R1057" s="2" t="s">
        <v>350</v>
      </c>
      <c r="S1057" s="2" t="s">
        <v>351</v>
      </c>
      <c r="T1057" s="2" t="s">
        <v>8719</v>
      </c>
      <c r="U1057" s="2" t="str">
        <f aca="false">IF(AND(O1057=R1057,O1057&lt;&gt;"UNSURE"),"Agree","Conflict/Unsure")</f>
        <v>Agree</v>
      </c>
      <c r="V1057" s="2"/>
      <c r="W1057" s="2"/>
      <c r="X1057" s="2"/>
      <c r="Y1057" s="2" t="n">
        <v>0.711</v>
      </c>
      <c r="Z1057" s="2" t="n">
        <v>298</v>
      </c>
      <c r="AA1057" s="2" t="s">
        <v>293</v>
      </c>
      <c r="AB1057" s="2"/>
      <c r="AC1057" s="2"/>
      <c r="AD1057" s="2" t="s">
        <v>350</v>
      </c>
      <c r="AE1057" s="2" t="s">
        <v>351</v>
      </c>
      <c r="AF1057" s="2" t="s">
        <v>294</v>
      </c>
      <c r="AG1057" s="9"/>
      <c r="AH1057" s="9"/>
      <c r="AI1057" s="9"/>
    </row>
    <row r="1058" customFormat="false" ht="15" hidden="false" customHeight="false" outlineLevel="0" collapsed="false">
      <c r="A1058" s="2" t="s">
        <v>8720</v>
      </c>
      <c r="B1058" s="2" t="n">
        <v>1057</v>
      </c>
      <c r="C1058" s="2" t="s">
        <v>8259</v>
      </c>
      <c r="D1058" s="2" t="s">
        <v>8721</v>
      </c>
      <c r="E1058" s="2" t="s">
        <v>8722</v>
      </c>
      <c r="F1058" s="2" t="s">
        <v>8723</v>
      </c>
      <c r="G1058" s="2" t="s">
        <v>344</v>
      </c>
      <c r="H1058" s="2" t="s">
        <v>8724</v>
      </c>
      <c r="I1058" s="2" t="s">
        <v>8725</v>
      </c>
      <c r="J1058" s="2"/>
      <c r="K1058" s="2" t="s">
        <v>303</v>
      </c>
      <c r="L1058" s="2" t="s">
        <v>314</v>
      </c>
      <c r="M1058" s="2" t="s">
        <v>326</v>
      </c>
      <c r="N1058" s="2" t="s">
        <v>161</v>
      </c>
      <c r="O1058" s="2" t="s">
        <v>289</v>
      </c>
      <c r="P1058" s="2" t="s">
        <v>305</v>
      </c>
      <c r="Q1058" s="2" t="s">
        <v>8726</v>
      </c>
      <c r="R1058" s="2" t="s">
        <v>289</v>
      </c>
      <c r="S1058" s="2" t="s">
        <v>305</v>
      </c>
      <c r="T1058" s="2" t="s">
        <v>8727</v>
      </c>
      <c r="U1058" s="2" t="str">
        <f aca="false">IF(AND(O1058=R1058,O1058&lt;&gt;"UNSURE"),"Agree","Conflict/Unsure")</f>
        <v>Agree</v>
      </c>
      <c r="V1058" s="2"/>
      <c r="W1058" s="2"/>
      <c r="X1058" s="2"/>
      <c r="Y1058" s="2" t="n">
        <v>0.279</v>
      </c>
      <c r="Z1058" s="2" t="n">
        <v>933</v>
      </c>
      <c r="AA1058" s="2" t="s">
        <v>293</v>
      </c>
      <c r="AB1058" s="2"/>
      <c r="AC1058" s="2"/>
      <c r="AD1058" s="2" t="s">
        <v>289</v>
      </c>
      <c r="AE1058" s="2" t="s">
        <v>305</v>
      </c>
      <c r="AF1058" s="2" t="s">
        <v>294</v>
      </c>
      <c r="AG1058" s="9"/>
      <c r="AH1058" s="9"/>
      <c r="AI1058" s="9"/>
    </row>
    <row r="1059" customFormat="false" ht="15" hidden="false" customHeight="false" outlineLevel="0" collapsed="false">
      <c r="A1059" s="2" t="s">
        <v>8728</v>
      </c>
      <c r="B1059" s="2" t="n">
        <v>1058</v>
      </c>
      <c r="C1059" s="2" t="s">
        <v>8259</v>
      </c>
      <c r="D1059" s="2" t="s">
        <v>8729</v>
      </c>
      <c r="E1059" s="2" t="s">
        <v>8730</v>
      </c>
      <c r="F1059" s="2" t="s">
        <v>8731</v>
      </c>
      <c r="G1059" s="2" t="s">
        <v>322</v>
      </c>
      <c r="H1059" s="2" t="s">
        <v>8732</v>
      </c>
      <c r="I1059" s="2" t="s">
        <v>8733</v>
      </c>
      <c r="J1059" s="2"/>
      <c r="K1059" s="2" t="s">
        <v>303</v>
      </c>
      <c r="L1059" s="2" t="s">
        <v>314</v>
      </c>
      <c r="M1059" s="2" t="s">
        <v>315</v>
      </c>
      <c r="N1059" s="2" t="s">
        <v>164</v>
      </c>
      <c r="O1059" s="2" t="s">
        <v>289</v>
      </c>
      <c r="P1059" s="2" t="s">
        <v>305</v>
      </c>
      <c r="Q1059" s="2" t="s">
        <v>8734</v>
      </c>
      <c r="R1059" s="2" t="s">
        <v>289</v>
      </c>
      <c r="S1059" s="2" t="s">
        <v>305</v>
      </c>
      <c r="T1059" s="2" t="s">
        <v>8735</v>
      </c>
      <c r="U1059" s="2" t="str">
        <f aca="false">IF(AND(O1059=R1059,O1059&lt;&gt;"UNSURE"),"Agree","Conflict/Unsure")</f>
        <v>Agree</v>
      </c>
      <c r="V1059" s="2"/>
      <c r="W1059" s="2"/>
      <c r="X1059" s="2"/>
      <c r="Y1059" s="2" t="n">
        <v>0.261</v>
      </c>
      <c r="Z1059" s="2" t="n">
        <v>983</v>
      </c>
      <c r="AA1059" s="2" t="s">
        <v>293</v>
      </c>
      <c r="AB1059" s="2"/>
      <c r="AC1059" s="2"/>
      <c r="AD1059" s="2" t="s">
        <v>289</v>
      </c>
      <c r="AE1059" s="2" t="s">
        <v>305</v>
      </c>
      <c r="AF1059" s="2" t="s">
        <v>294</v>
      </c>
      <c r="AG1059" s="9"/>
      <c r="AH1059" s="9"/>
      <c r="AI1059" s="9"/>
    </row>
    <row r="1060" customFormat="false" ht="15" hidden="false" customHeight="false" outlineLevel="0" collapsed="false">
      <c r="A1060" s="2" t="s">
        <v>8736</v>
      </c>
      <c r="B1060" s="2" t="n">
        <v>1059</v>
      </c>
      <c r="C1060" s="2" t="s">
        <v>8259</v>
      </c>
      <c r="D1060" s="2" t="s">
        <v>8737</v>
      </c>
      <c r="E1060" s="2" t="s">
        <v>8738</v>
      </c>
      <c r="F1060" s="2" t="s">
        <v>8739</v>
      </c>
      <c r="G1060" s="2" t="s">
        <v>344</v>
      </c>
      <c r="H1060" s="2" t="s">
        <v>994</v>
      </c>
      <c r="I1060" s="2" t="s">
        <v>8740</v>
      </c>
      <c r="J1060" s="2"/>
      <c r="K1060" s="2" t="s">
        <v>303</v>
      </c>
      <c r="L1060" s="2" t="s">
        <v>314</v>
      </c>
      <c r="M1060" s="2" t="s">
        <v>358</v>
      </c>
      <c r="N1060" s="2" t="s">
        <v>8741</v>
      </c>
      <c r="O1060" s="2" t="s">
        <v>350</v>
      </c>
      <c r="P1060" s="2" t="s">
        <v>351</v>
      </c>
      <c r="Q1060" s="2" t="s">
        <v>8742</v>
      </c>
      <c r="R1060" s="2" t="s">
        <v>350</v>
      </c>
      <c r="S1060" s="2" t="s">
        <v>351</v>
      </c>
      <c r="T1060" s="2" t="s">
        <v>8743</v>
      </c>
      <c r="U1060" s="2" t="str">
        <f aca="false">IF(AND(O1060=R1060,O1060&lt;&gt;"UNSURE"),"Agree","Conflict/Unsure")</f>
        <v>Agree</v>
      </c>
      <c r="V1060" s="2"/>
      <c r="W1060" s="2"/>
      <c r="X1060" s="2"/>
      <c r="Y1060" s="2" t="n">
        <v>1.022</v>
      </c>
      <c r="Z1060" s="2" t="n">
        <v>69</v>
      </c>
      <c r="AA1060" s="2" t="s">
        <v>293</v>
      </c>
      <c r="AB1060" s="2"/>
      <c r="AC1060" s="2"/>
      <c r="AD1060" s="2" t="s">
        <v>350</v>
      </c>
      <c r="AE1060" s="2" t="s">
        <v>351</v>
      </c>
      <c r="AF1060" s="2" t="s">
        <v>294</v>
      </c>
      <c r="AG1060" s="9"/>
      <c r="AH1060" s="9"/>
      <c r="AI1060" s="9"/>
    </row>
    <row r="1061" customFormat="false" ht="15" hidden="false" customHeight="false" outlineLevel="0" collapsed="false">
      <c r="A1061" s="2" t="s">
        <v>8744</v>
      </c>
      <c r="B1061" s="2" t="n">
        <v>1060</v>
      </c>
      <c r="C1061" s="2" t="s">
        <v>8259</v>
      </c>
      <c r="D1061" s="2" t="s">
        <v>8745</v>
      </c>
      <c r="E1061" s="2" t="s">
        <v>8746</v>
      </c>
      <c r="F1061" s="2" t="s">
        <v>8747</v>
      </c>
      <c r="G1061" s="2" t="s">
        <v>344</v>
      </c>
      <c r="H1061" s="2" t="s">
        <v>8748</v>
      </c>
      <c r="I1061" s="2" t="s">
        <v>8749</v>
      </c>
      <c r="J1061" s="2"/>
      <c r="K1061" s="2" t="s">
        <v>436</v>
      </c>
      <c r="L1061" s="2" t="s">
        <v>314</v>
      </c>
      <c r="M1061" s="2" t="s">
        <v>8750</v>
      </c>
      <c r="N1061" s="2" t="s">
        <v>161</v>
      </c>
      <c r="O1061" s="2" t="s">
        <v>289</v>
      </c>
      <c r="P1061" s="2" t="s">
        <v>290</v>
      </c>
      <c r="Q1061" s="2" t="s">
        <v>8751</v>
      </c>
      <c r="R1061" s="2" t="s">
        <v>289</v>
      </c>
      <c r="S1061" s="2" t="s">
        <v>290</v>
      </c>
      <c r="T1061" s="2" t="s">
        <v>8752</v>
      </c>
      <c r="U1061" s="2" t="str">
        <f aca="false">IF(AND(O1061=R1061,O1061&lt;&gt;"UNSURE"),"Agree","Conflict/Unsure")</f>
        <v>Agree</v>
      </c>
      <c r="V1061" s="2"/>
      <c r="W1061" s="2"/>
      <c r="X1061" s="2"/>
      <c r="Y1061" s="2" t="n">
        <v>0.13</v>
      </c>
      <c r="Z1061" s="2" t="n">
        <v>1604</v>
      </c>
      <c r="AA1061" s="2" t="s">
        <v>293</v>
      </c>
      <c r="AB1061" s="2"/>
      <c r="AC1061" s="2"/>
      <c r="AD1061" s="2" t="s">
        <v>289</v>
      </c>
      <c r="AE1061" s="2" t="s">
        <v>290</v>
      </c>
      <c r="AF1061" s="2" t="s">
        <v>294</v>
      </c>
      <c r="AG1061" s="9"/>
      <c r="AH1061" s="9"/>
      <c r="AI1061" s="9"/>
    </row>
    <row r="1062" customFormat="false" ht="15" hidden="false" customHeight="false" outlineLevel="0" collapsed="false">
      <c r="A1062" s="2" t="s">
        <v>8753</v>
      </c>
      <c r="B1062" s="2" t="n">
        <v>1061</v>
      </c>
      <c r="C1062" s="2" t="s">
        <v>8259</v>
      </c>
      <c r="D1062" s="2" t="s">
        <v>8754</v>
      </c>
      <c r="E1062" s="2" t="s">
        <v>8755</v>
      </c>
      <c r="F1062" s="2" t="s">
        <v>8756</v>
      </c>
      <c r="G1062" s="2" t="s">
        <v>322</v>
      </c>
      <c r="H1062" s="2" t="s">
        <v>4664</v>
      </c>
      <c r="I1062" s="2" t="s">
        <v>8757</v>
      </c>
      <c r="J1062" s="2"/>
      <c r="K1062" s="2" t="s">
        <v>303</v>
      </c>
      <c r="L1062" s="2" t="s">
        <v>314</v>
      </c>
      <c r="M1062" s="2" t="s">
        <v>348</v>
      </c>
      <c r="N1062" s="2" t="s">
        <v>506</v>
      </c>
      <c r="O1062" s="2" t="s">
        <v>350</v>
      </c>
      <c r="P1062" s="2" t="s">
        <v>351</v>
      </c>
      <c r="Q1062" s="2" t="s">
        <v>8758</v>
      </c>
      <c r="R1062" s="2" t="s">
        <v>350</v>
      </c>
      <c r="S1062" s="2" t="s">
        <v>351</v>
      </c>
      <c r="T1062" s="2" t="s">
        <v>8759</v>
      </c>
      <c r="U1062" s="2" t="str">
        <f aca="false">IF(AND(O1062=R1062,O1062&lt;&gt;"UNSURE"),"Agree","Conflict/Unsure")</f>
        <v>Agree</v>
      </c>
      <c r="V1062" s="2"/>
      <c r="W1062" s="2"/>
      <c r="X1062" s="2"/>
      <c r="Y1062" s="2" t="n">
        <v>1.081</v>
      </c>
      <c r="Z1062" s="2" t="n">
        <v>40</v>
      </c>
      <c r="AA1062" s="2" t="s">
        <v>293</v>
      </c>
      <c r="AB1062" s="2"/>
      <c r="AC1062" s="2"/>
      <c r="AD1062" s="2" t="s">
        <v>350</v>
      </c>
      <c r="AE1062" s="2" t="s">
        <v>351</v>
      </c>
      <c r="AF1062" s="2" t="s">
        <v>294</v>
      </c>
      <c r="AG1062" s="9"/>
      <c r="AH1062" s="9"/>
      <c r="AI1062" s="9"/>
    </row>
    <row r="1063" customFormat="false" ht="15" hidden="false" customHeight="false" outlineLevel="0" collapsed="false">
      <c r="A1063" s="2" t="s">
        <v>8760</v>
      </c>
      <c r="B1063" s="2" t="n">
        <v>1062</v>
      </c>
      <c r="C1063" s="2" t="s">
        <v>8259</v>
      </c>
      <c r="D1063" s="2" t="s">
        <v>8761</v>
      </c>
      <c r="E1063" s="2" t="s">
        <v>8762</v>
      </c>
      <c r="F1063" s="2" t="s">
        <v>8763</v>
      </c>
      <c r="G1063" s="2" t="s">
        <v>322</v>
      </c>
      <c r="H1063" s="2" t="s">
        <v>959</v>
      </c>
      <c r="I1063" s="2" t="s">
        <v>8764</v>
      </c>
      <c r="J1063" s="2" t="s">
        <v>8765</v>
      </c>
      <c r="K1063" s="2" t="s">
        <v>303</v>
      </c>
      <c r="L1063" s="2" t="s">
        <v>286</v>
      </c>
      <c r="M1063" s="2" t="s">
        <v>1013</v>
      </c>
      <c r="N1063" s="2" t="s">
        <v>427</v>
      </c>
      <c r="O1063" s="2" t="s">
        <v>289</v>
      </c>
      <c r="P1063" s="2" t="s">
        <v>361</v>
      </c>
      <c r="Q1063" s="2" t="s">
        <v>8766</v>
      </c>
      <c r="R1063" s="2" t="s">
        <v>289</v>
      </c>
      <c r="S1063" s="2" t="s">
        <v>361</v>
      </c>
      <c r="T1063" s="2" t="s">
        <v>8767</v>
      </c>
      <c r="U1063" s="2" t="str">
        <f aca="false">IF(AND(O1063=R1063,O1063&lt;&gt;"UNSURE"),"Agree","Conflict/Unsure")</f>
        <v>Agree</v>
      </c>
      <c r="V1063" s="2"/>
      <c r="W1063" s="2"/>
      <c r="X1063" s="2"/>
      <c r="Y1063" s="2" t="n">
        <v>0.482</v>
      </c>
      <c r="Z1063" s="2" t="n">
        <v>494</v>
      </c>
      <c r="AA1063" s="2" t="s">
        <v>293</v>
      </c>
      <c r="AB1063" s="2"/>
      <c r="AC1063" s="2"/>
      <c r="AD1063" s="2" t="s">
        <v>289</v>
      </c>
      <c r="AE1063" s="2" t="s">
        <v>361</v>
      </c>
      <c r="AF1063" s="2" t="s">
        <v>294</v>
      </c>
      <c r="AG1063" s="9"/>
      <c r="AH1063" s="9"/>
      <c r="AI1063" s="9"/>
    </row>
    <row r="1064" customFormat="false" ht="15" hidden="false" customHeight="false" outlineLevel="0" collapsed="false">
      <c r="A1064" s="2" t="s">
        <v>8768</v>
      </c>
      <c r="B1064" s="2" t="n">
        <v>1063</v>
      </c>
      <c r="C1064" s="2" t="s">
        <v>8259</v>
      </c>
      <c r="D1064" s="2" t="s">
        <v>8769</v>
      </c>
      <c r="E1064" s="2" t="s">
        <v>8770</v>
      </c>
      <c r="F1064" s="2" t="s">
        <v>8771</v>
      </c>
      <c r="G1064" s="2" t="s">
        <v>344</v>
      </c>
      <c r="H1064" s="2" t="s">
        <v>7322</v>
      </c>
      <c r="I1064" s="2" t="s">
        <v>8772</v>
      </c>
      <c r="J1064" s="2" t="s">
        <v>8773</v>
      </c>
      <c r="K1064" s="2" t="s">
        <v>325</v>
      </c>
      <c r="L1064" s="2" t="s">
        <v>286</v>
      </c>
      <c r="M1064" s="2" t="s">
        <v>468</v>
      </c>
      <c r="N1064" s="2" t="s">
        <v>7325</v>
      </c>
      <c r="O1064" s="2" t="s">
        <v>289</v>
      </c>
      <c r="P1064" s="2" t="s">
        <v>290</v>
      </c>
      <c r="Q1064" s="2" t="s">
        <v>8774</v>
      </c>
      <c r="R1064" s="2" t="s">
        <v>289</v>
      </c>
      <c r="S1064" s="2" t="s">
        <v>290</v>
      </c>
      <c r="T1064" s="2" t="s">
        <v>8775</v>
      </c>
      <c r="U1064" s="2" t="str">
        <f aca="false">IF(AND(O1064=R1064,O1064&lt;&gt;"UNSURE"),"Agree","Conflict/Unsure")</f>
        <v>Agree</v>
      </c>
      <c r="V1064" s="2"/>
      <c r="W1064" s="2"/>
      <c r="X1064" s="2"/>
      <c r="Y1064" s="2" t="n">
        <v>0.053</v>
      </c>
      <c r="Z1064" s="2" t="n">
        <v>1955</v>
      </c>
      <c r="AA1064" s="2" t="s">
        <v>293</v>
      </c>
      <c r="AB1064" s="2"/>
      <c r="AC1064" s="2"/>
      <c r="AD1064" s="2" t="s">
        <v>289</v>
      </c>
      <c r="AE1064" s="2" t="s">
        <v>290</v>
      </c>
      <c r="AF1064" s="2" t="s">
        <v>294</v>
      </c>
      <c r="AG1064" s="9"/>
      <c r="AH1064" s="9"/>
      <c r="AI1064" s="9"/>
    </row>
    <row r="1065" customFormat="false" ht="15" hidden="false" customHeight="false" outlineLevel="0" collapsed="false">
      <c r="A1065" s="2" t="s">
        <v>8776</v>
      </c>
      <c r="B1065" s="2" t="n">
        <v>1064</v>
      </c>
      <c r="C1065" s="2" t="s">
        <v>8259</v>
      </c>
      <c r="D1065" s="2" t="s">
        <v>8777</v>
      </c>
      <c r="E1065" s="2" t="s">
        <v>8778</v>
      </c>
      <c r="F1065" s="2" t="s">
        <v>8779</v>
      </c>
      <c r="G1065" s="2" t="s">
        <v>344</v>
      </c>
      <c r="H1065" s="2" t="s">
        <v>533</v>
      </c>
      <c r="I1065" s="2" t="s">
        <v>8780</v>
      </c>
      <c r="J1065" s="2"/>
      <c r="K1065" s="2" t="s">
        <v>325</v>
      </c>
      <c r="L1065" s="2" t="s">
        <v>314</v>
      </c>
      <c r="M1065" s="2" t="s">
        <v>348</v>
      </c>
      <c r="N1065" s="2" t="s">
        <v>535</v>
      </c>
      <c r="O1065" s="2" t="s">
        <v>289</v>
      </c>
      <c r="P1065" s="2" t="s">
        <v>361</v>
      </c>
      <c r="Q1065" s="2" t="s">
        <v>8781</v>
      </c>
      <c r="R1065" s="2" t="s">
        <v>350</v>
      </c>
      <c r="S1065" s="2" t="s">
        <v>351</v>
      </c>
      <c r="T1065" s="2" t="s">
        <v>8782</v>
      </c>
      <c r="U1065" s="2" t="str">
        <f aca="false">IF(AND(O1065=R1065,O1065&lt;&gt;"UNSURE"),"Agree","Conflict/Unsure")</f>
        <v>Conflict/Unsure</v>
      </c>
      <c r="V1065" s="2" t="s">
        <v>350</v>
      </c>
      <c r="W1065" s="2" t="s">
        <v>351</v>
      </c>
      <c r="X1065" s="2" t="s">
        <v>8783</v>
      </c>
      <c r="Y1065" s="2" t="n">
        <v>0.156</v>
      </c>
      <c r="Z1065" s="2" t="n">
        <v>1462</v>
      </c>
      <c r="AA1065" s="2" t="s">
        <v>293</v>
      </c>
      <c r="AB1065" s="2"/>
      <c r="AC1065" s="2"/>
      <c r="AD1065" s="2" t="s">
        <v>350</v>
      </c>
      <c r="AE1065" s="2" t="s">
        <v>351</v>
      </c>
      <c r="AF1065" s="2" t="s">
        <v>1202</v>
      </c>
      <c r="AG1065" s="9"/>
      <c r="AH1065" s="9"/>
      <c r="AI1065" s="9"/>
    </row>
    <row r="1066" customFormat="false" ht="15" hidden="false" customHeight="false" outlineLevel="0" collapsed="false">
      <c r="A1066" s="2" t="s">
        <v>8784</v>
      </c>
      <c r="B1066" s="2" t="n">
        <v>1065</v>
      </c>
      <c r="C1066" s="2" t="s">
        <v>8259</v>
      </c>
      <c r="D1066" s="2" t="s">
        <v>8785</v>
      </c>
      <c r="E1066" s="2" t="s">
        <v>8786</v>
      </c>
      <c r="F1066" s="2" t="s">
        <v>8787</v>
      </c>
      <c r="G1066" s="2" t="s">
        <v>281</v>
      </c>
      <c r="H1066" s="2" t="s">
        <v>5631</v>
      </c>
      <c r="I1066" s="2" t="s">
        <v>8788</v>
      </c>
      <c r="J1066" s="2" t="s">
        <v>8789</v>
      </c>
      <c r="K1066" s="2" t="s">
        <v>303</v>
      </c>
      <c r="L1066" s="2" t="s">
        <v>8790</v>
      </c>
      <c r="M1066" s="2" t="s">
        <v>909</v>
      </c>
      <c r="N1066" s="2" t="s">
        <v>304</v>
      </c>
      <c r="O1066" s="2" t="s">
        <v>350</v>
      </c>
      <c r="P1066" s="2" t="s">
        <v>351</v>
      </c>
      <c r="Q1066" s="2" t="s">
        <v>8791</v>
      </c>
      <c r="R1066" s="2" t="s">
        <v>350</v>
      </c>
      <c r="S1066" s="2" t="s">
        <v>351</v>
      </c>
      <c r="T1066" s="2" t="s">
        <v>8792</v>
      </c>
      <c r="U1066" s="2" t="str">
        <f aca="false">IF(AND(O1066=R1066,O1066&lt;&gt;"UNSURE"),"Agree","Conflict/Unsure")</f>
        <v>Agree</v>
      </c>
      <c r="V1066" s="2"/>
      <c r="W1066" s="2"/>
      <c r="X1066" s="2"/>
      <c r="Y1066" s="2" t="n">
        <v>0.442</v>
      </c>
      <c r="Z1066" s="2" t="n">
        <v>552</v>
      </c>
      <c r="AA1066" s="2" t="s">
        <v>293</v>
      </c>
      <c r="AB1066" s="2"/>
      <c r="AC1066" s="2"/>
      <c r="AD1066" s="2" t="s">
        <v>350</v>
      </c>
      <c r="AE1066" s="2" t="s">
        <v>351</v>
      </c>
      <c r="AF1066" s="2" t="s">
        <v>294</v>
      </c>
      <c r="AG1066" s="9"/>
      <c r="AH1066" s="9"/>
      <c r="AI1066" s="9"/>
    </row>
    <row r="1067" customFormat="false" ht="15" hidden="false" customHeight="false" outlineLevel="0" collapsed="false">
      <c r="A1067" s="2" t="s">
        <v>8793</v>
      </c>
      <c r="B1067" s="2" t="n">
        <v>1066</v>
      </c>
      <c r="C1067" s="2" t="s">
        <v>8259</v>
      </c>
      <c r="D1067" s="2" t="s">
        <v>8794</v>
      </c>
      <c r="E1067" s="2" t="s">
        <v>8795</v>
      </c>
      <c r="F1067" s="2" t="s">
        <v>8796</v>
      </c>
      <c r="G1067" s="2" t="s">
        <v>322</v>
      </c>
      <c r="H1067" s="2" t="s">
        <v>1694</v>
      </c>
      <c r="I1067" s="2" t="s">
        <v>8797</v>
      </c>
      <c r="J1067" s="2"/>
      <c r="K1067" s="2" t="s">
        <v>747</v>
      </c>
      <c r="L1067" s="2" t="s">
        <v>314</v>
      </c>
      <c r="M1067" s="2" t="s">
        <v>852</v>
      </c>
      <c r="N1067" s="2" t="s">
        <v>438</v>
      </c>
      <c r="O1067" s="2" t="s">
        <v>289</v>
      </c>
      <c r="P1067" s="2" t="s">
        <v>290</v>
      </c>
      <c r="Q1067" s="2" t="s">
        <v>8798</v>
      </c>
      <c r="R1067" s="2" t="s">
        <v>289</v>
      </c>
      <c r="S1067" s="2" t="s">
        <v>290</v>
      </c>
      <c r="T1067" s="2" t="s">
        <v>750</v>
      </c>
      <c r="U1067" s="2" t="str">
        <f aca="false">IF(AND(O1067=R1067,O1067&lt;&gt;"UNSURE"),"Agree","Conflict/Unsure")</f>
        <v>Agree</v>
      </c>
      <c r="V1067" s="2"/>
      <c r="W1067" s="2"/>
      <c r="X1067" s="2"/>
      <c r="Y1067" s="2" t="n">
        <v>0.436</v>
      </c>
      <c r="Z1067" s="2" t="n">
        <v>557</v>
      </c>
      <c r="AA1067" s="2" t="s">
        <v>293</v>
      </c>
      <c r="AB1067" s="2"/>
      <c r="AC1067" s="2"/>
      <c r="AD1067" s="2" t="s">
        <v>289</v>
      </c>
      <c r="AE1067" s="2" t="s">
        <v>290</v>
      </c>
      <c r="AF1067" s="2" t="s">
        <v>294</v>
      </c>
      <c r="AG1067" s="9"/>
      <c r="AH1067" s="9"/>
      <c r="AI1067" s="9"/>
    </row>
    <row r="1068" customFormat="false" ht="15" hidden="false" customHeight="false" outlineLevel="0" collapsed="false">
      <c r="A1068" s="2" t="s">
        <v>8799</v>
      </c>
      <c r="B1068" s="2" t="n">
        <v>1067</v>
      </c>
      <c r="C1068" s="2" t="s">
        <v>8259</v>
      </c>
      <c r="D1068" s="2" t="s">
        <v>8800</v>
      </c>
      <c r="E1068" s="2" t="s">
        <v>8801</v>
      </c>
      <c r="F1068" s="2" t="s">
        <v>8802</v>
      </c>
      <c r="G1068" s="2" t="s">
        <v>322</v>
      </c>
      <c r="H1068" s="2" t="s">
        <v>345</v>
      </c>
      <c r="I1068" s="2" t="s">
        <v>8803</v>
      </c>
      <c r="J1068" s="2" t="s">
        <v>8804</v>
      </c>
      <c r="K1068" s="2" t="s">
        <v>303</v>
      </c>
      <c r="L1068" s="2" t="s">
        <v>286</v>
      </c>
      <c r="M1068" s="2" t="s">
        <v>1079</v>
      </c>
      <c r="N1068" s="2" t="s">
        <v>427</v>
      </c>
      <c r="O1068" s="2" t="s">
        <v>289</v>
      </c>
      <c r="P1068" s="2" t="s">
        <v>361</v>
      </c>
      <c r="Q1068" s="2" t="s">
        <v>8805</v>
      </c>
      <c r="R1068" s="2" t="s">
        <v>289</v>
      </c>
      <c r="S1068" s="2" t="s">
        <v>361</v>
      </c>
      <c r="T1068" s="2" t="s">
        <v>8805</v>
      </c>
      <c r="U1068" s="2" t="str">
        <f aca="false">IF(AND(O1068=R1068,O1068&lt;&gt;"UNSURE"),"Agree","Conflict/Unsure")</f>
        <v>Agree</v>
      </c>
      <c r="V1068" s="2"/>
      <c r="W1068" s="2"/>
      <c r="X1068" s="2"/>
      <c r="Y1068" s="2" t="n">
        <v>0.412</v>
      </c>
      <c r="Z1068" s="2" t="n">
        <v>606</v>
      </c>
      <c r="AA1068" s="2" t="s">
        <v>293</v>
      </c>
      <c r="AB1068" s="2"/>
      <c r="AC1068" s="2"/>
      <c r="AD1068" s="2" t="s">
        <v>289</v>
      </c>
      <c r="AE1068" s="2" t="s">
        <v>361</v>
      </c>
      <c r="AF1068" s="2" t="s">
        <v>294</v>
      </c>
      <c r="AG1068" s="9"/>
      <c r="AH1068" s="9"/>
      <c r="AI1068" s="9"/>
    </row>
    <row r="1069" customFormat="false" ht="15" hidden="false" customHeight="false" outlineLevel="0" collapsed="false">
      <c r="A1069" s="2" t="s">
        <v>8806</v>
      </c>
      <c r="B1069" s="2" t="n">
        <v>1068</v>
      </c>
      <c r="C1069" s="2" t="s">
        <v>8259</v>
      </c>
      <c r="D1069" s="2" t="s">
        <v>4313</v>
      </c>
      <c r="E1069" s="2"/>
      <c r="F1069" s="2" t="s">
        <v>6597</v>
      </c>
      <c r="G1069" s="2" t="s">
        <v>344</v>
      </c>
      <c r="H1069" s="2" t="s">
        <v>3341</v>
      </c>
      <c r="I1069" s="2" t="s">
        <v>8807</v>
      </c>
      <c r="J1069" s="2" t="s">
        <v>8808</v>
      </c>
      <c r="K1069" s="2" t="s">
        <v>285</v>
      </c>
      <c r="L1069" s="2" t="s">
        <v>286</v>
      </c>
      <c r="M1069" s="2" t="s">
        <v>326</v>
      </c>
      <c r="N1069" s="2" t="s">
        <v>288</v>
      </c>
      <c r="O1069" s="2" t="s">
        <v>289</v>
      </c>
      <c r="P1069" s="2" t="s">
        <v>290</v>
      </c>
      <c r="Q1069" s="2" t="s">
        <v>8809</v>
      </c>
      <c r="R1069" s="2" t="s">
        <v>289</v>
      </c>
      <c r="S1069" s="2" t="s">
        <v>290</v>
      </c>
      <c r="T1069" s="2" t="s">
        <v>4609</v>
      </c>
      <c r="U1069" s="2" t="str">
        <f aca="false">IF(AND(O1069=R1069,O1069&lt;&gt;"UNSURE"),"Agree","Conflict/Unsure")</f>
        <v>Agree</v>
      </c>
      <c r="V1069" s="2"/>
      <c r="W1069" s="2"/>
      <c r="X1069" s="2"/>
      <c r="Y1069" s="2" t="n">
        <v>0.255</v>
      </c>
      <c r="Z1069" s="2" t="n">
        <v>1004</v>
      </c>
      <c r="AA1069" s="2" t="s">
        <v>293</v>
      </c>
      <c r="AB1069" s="2"/>
      <c r="AC1069" s="2"/>
      <c r="AD1069" s="2" t="s">
        <v>289</v>
      </c>
      <c r="AE1069" s="2" t="s">
        <v>290</v>
      </c>
      <c r="AF1069" s="2" t="s">
        <v>294</v>
      </c>
      <c r="AG1069" s="9"/>
      <c r="AH1069" s="9"/>
      <c r="AI1069" s="9"/>
    </row>
    <row r="1070" customFormat="false" ht="15" hidden="false" customHeight="false" outlineLevel="0" collapsed="false">
      <c r="A1070" s="2" t="s">
        <v>8810</v>
      </c>
      <c r="B1070" s="2" t="n">
        <v>1069</v>
      </c>
      <c r="C1070" s="2" t="s">
        <v>8259</v>
      </c>
      <c r="D1070" s="2" t="s">
        <v>8811</v>
      </c>
      <c r="E1070" s="2" t="s">
        <v>8812</v>
      </c>
      <c r="F1070" s="2" t="s">
        <v>8813</v>
      </c>
      <c r="G1070" s="2" t="s">
        <v>344</v>
      </c>
      <c r="H1070" s="2" t="s">
        <v>3628</v>
      </c>
      <c r="I1070" s="2" t="s">
        <v>8814</v>
      </c>
      <c r="J1070" s="2" t="s">
        <v>8815</v>
      </c>
      <c r="K1070" s="2" t="s">
        <v>303</v>
      </c>
      <c r="L1070" s="2" t="s">
        <v>286</v>
      </c>
      <c r="M1070" s="2" t="s">
        <v>1310</v>
      </c>
      <c r="N1070" s="2" t="s">
        <v>469</v>
      </c>
      <c r="O1070" s="2" t="s">
        <v>289</v>
      </c>
      <c r="P1070" s="2" t="s">
        <v>361</v>
      </c>
      <c r="Q1070" s="2" t="s">
        <v>8816</v>
      </c>
      <c r="R1070" s="2" t="s">
        <v>289</v>
      </c>
      <c r="S1070" s="2" t="s">
        <v>361</v>
      </c>
      <c r="T1070" s="2" t="s">
        <v>8816</v>
      </c>
      <c r="U1070" s="2" t="str">
        <f aca="false">IF(AND(O1070=R1070,O1070&lt;&gt;"UNSURE"),"Agree","Conflict/Unsure")</f>
        <v>Agree</v>
      </c>
      <c r="V1070" s="2"/>
      <c r="W1070" s="2"/>
      <c r="X1070" s="2"/>
      <c r="Y1070" s="2" t="n">
        <v>0.419</v>
      </c>
      <c r="Z1070" s="2" t="n">
        <v>591</v>
      </c>
      <c r="AA1070" s="2" t="s">
        <v>293</v>
      </c>
      <c r="AB1070" s="2"/>
      <c r="AC1070" s="2"/>
      <c r="AD1070" s="2" t="s">
        <v>289</v>
      </c>
      <c r="AE1070" s="2" t="s">
        <v>361</v>
      </c>
      <c r="AF1070" s="2" t="s">
        <v>294</v>
      </c>
      <c r="AG1070" s="9"/>
      <c r="AH1070" s="9"/>
      <c r="AI1070" s="9"/>
    </row>
    <row r="1071" customFormat="false" ht="15" hidden="false" customHeight="false" outlineLevel="0" collapsed="false">
      <c r="A1071" s="2" t="s">
        <v>8817</v>
      </c>
      <c r="B1071" s="2" t="n">
        <v>1070</v>
      </c>
      <c r="C1071" s="2" t="s">
        <v>8259</v>
      </c>
      <c r="D1071" s="2" t="s">
        <v>8818</v>
      </c>
      <c r="E1071" s="2" t="s">
        <v>8819</v>
      </c>
      <c r="F1071" s="2" t="s">
        <v>8820</v>
      </c>
      <c r="G1071" s="2" t="s">
        <v>322</v>
      </c>
      <c r="H1071" s="2" t="s">
        <v>8821</v>
      </c>
      <c r="I1071" s="2" t="s">
        <v>8822</v>
      </c>
      <c r="J1071" s="2"/>
      <c r="K1071" s="2" t="s">
        <v>1871</v>
      </c>
      <c r="L1071" s="2" t="s">
        <v>314</v>
      </c>
      <c r="M1071" s="2" t="s">
        <v>381</v>
      </c>
      <c r="N1071" s="2" t="s">
        <v>161</v>
      </c>
      <c r="O1071" s="2" t="s">
        <v>289</v>
      </c>
      <c r="P1071" s="2" t="s">
        <v>305</v>
      </c>
      <c r="Q1071" s="2" t="s">
        <v>8823</v>
      </c>
      <c r="R1071" s="2" t="s">
        <v>289</v>
      </c>
      <c r="S1071" s="2" t="s">
        <v>305</v>
      </c>
      <c r="T1071" s="2" t="s">
        <v>8824</v>
      </c>
      <c r="U1071" s="2" t="str">
        <f aca="false">IF(AND(O1071=R1071,O1071&lt;&gt;"UNSURE"),"Agree","Conflict/Unsure")</f>
        <v>Agree</v>
      </c>
      <c r="V1071" s="2"/>
      <c r="W1071" s="2"/>
      <c r="X1071" s="2"/>
      <c r="Y1071" s="2" t="n">
        <v>0.144</v>
      </c>
      <c r="Z1071" s="2" t="n">
        <v>1535</v>
      </c>
      <c r="AA1071" s="2" t="s">
        <v>293</v>
      </c>
      <c r="AB1071" s="2"/>
      <c r="AC1071" s="2"/>
      <c r="AD1071" s="2" t="s">
        <v>289</v>
      </c>
      <c r="AE1071" s="2" t="s">
        <v>305</v>
      </c>
      <c r="AF1071" s="2" t="s">
        <v>294</v>
      </c>
      <c r="AG1071" s="9"/>
      <c r="AH1071" s="9"/>
      <c r="AI1071" s="9"/>
    </row>
    <row r="1072" customFormat="false" ht="15" hidden="false" customHeight="false" outlineLevel="0" collapsed="false">
      <c r="A1072" s="2" t="s">
        <v>8825</v>
      </c>
      <c r="B1072" s="2" t="n">
        <v>1071</v>
      </c>
      <c r="C1072" s="2" t="s">
        <v>8259</v>
      </c>
      <c r="D1072" s="2" t="s">
        <v>8826</v>
      </c>
      <c r="E1072" s="2" t="s">
        <v>8827</v>
      </c>
      <c r="F1072" s="2" t="s">
        <v>8828</v>
      </c>
      <c r="G1072" s="2" t="s">
        <v>344</v>
      </c>
      <c r="H1072" s="2" t="s">
        <v>2225</v>
      </c>
      <c r="I1072" s="2" t="s">
        <v>8829</v>
      </c>
      <c r="J1072" s="2" t="s">
        <v>8830</v>
      </c>
      <c r="K1072" s="2" t="s">
        <v>303</v>
      </c>
      <c r="L1072" s="2" t="s">
        <v>286</v>
      </c>
      <c r="M1072" s="2" t="s">
        <v>486</v>
      </c>
      <c r="N1072" s="2" t="s">
        <v>943</v>
      </c>
      <c r="O1072" s="2" t="s">
        <v>350</v>
      </c>
      <c r="P1072" s="2" t="s">
        <v>351</v>
      </c>
      <c r="Q1072" s="2" t="s">
        <v>8831</v>
      </c>
      <c r="R1072" s="2" t="s">
        <v>350</v>
      </c>
      <c r="S1072" s="2" t="s">
        <v>351</v>
      </c>
      <c r="T1072" s="2" t="s">
        <v>8832</v>
      </c>
      <c r="U1072" s="2" t="str">
        <f aca="false">IF(AND(O1072=R1072,O1072&lt;&gt;"UNSURE"),"Agree","Conflict/Unsure")</f>
        <v>Agree</v>
      </c>
      <c r="V1072" s="2"/>
      <c r="W1072" s="2"/>
      <c r="X1072" s="2"/>
      <c r="Y1072" s="2" t="n">
        <v>0.727</v>
      </c>
      <c r="Z1072" s="2" t="n">
        <v>284</v>
      </c>
      <c r="AA1072" s="2" t="s">
        <v>293</v>
      </c>
      <c r="AB1072" s="2"/>
      <c r="AC1072" s="2"/>
      <c r="AD1072" s="2" t="s">
        <v>350</v>
      </c>
      <c r="AE1072" s="2" t="s">
        <v>351</v>
      </c>
      <c r="AF1072" s="2" t="s">
        <v>294</v>
      </c>
      <c r="AG1072" s="9"/>
      <c r="AH1072" s="9"/>
      <c r="AI1072" s="9"/>
    </row>
    <row r="1073" customFormat="false" ht="15" hidden="false" customHeight="false" outlineLevel="0" collapsed="false">
      <c r="A1073" s="2" t="s">
        <v>8833</v>
      </c>
      <c r="B1073" s="2" t="n">
        <v>1072</v>
      </c>
      <c r="C1073" s="2" t="s">
        <v>8259</v>
      </c>
      <c r="D1073" s="2" t="s">
        <v>8834</v>
      </c>
      <c r="E1073" s="2" t="s">
        <v>8835</v>
      </c>
      <c r="F1073" s="2" t="s">
        <v>8836</v>
      </c>
      <c r="G1073" s="2" t="s">
        <v>344</v>
      </c>
      <c r="H1073" s="2" t="s">
        <v>3389</v>
      </c>
      <c r="I1073" s="2" t="s">
        <v>8837</v>
      </c>
      <c r="J1073" s="2" t="s">
        <v>8838</v>
      </c>
      <c r="K1073" s="2" t="s">
        <v>747</v>
      </c>
      <c r="L1073" s="2" t="s">
        <v>286</v>
      </c>
      <c r="M1073" s="2" t="s">
        <v>8839</v>
      </c>
      <c r="N1073" s="2" t="s">
        <v>3612</v>
      </c>
      <c r="O1073" s="2" t="s">
        <v>289</v>
      </c>
      <c r="P1073" s="2" t="s">
        <v>290</v>
      </c>
      <c r="Q1073" s="2" t="s">
        <v>8840</v>
      </c>
      <c r="R1073" s="2" t="s">
        <v>289</v>
      </c>
      <c r="S1073" s="2" t="s">
        <v>290</v>
      </c>
      <c r="T1073" s="2" t="s">
        <v>750</v>
      </c>
      <c r="U1073" s="2" t="str">
        <f aca="false">IF(AND(O1073=R1073,O1073&lt;&gt;"UNSURE"),"Agree","Conflict/Unsure")</f>
        <v>Agree</v>
      </c>
      <c r="V1073" s="2"/>
      <c r="W1073" s="2"/>
      <c r="X1073" s="2"/>
      <c r="Y1073" s="2" t="n">
        <v>0.365</v>
      </c>
      <c r="Z1073" s="2" t="n">
        <v>708</v>
      </c>
      <c r="AA1073" s="2" t="s">
        <v>293</v>
      </c>
      <c r="AB1073" s="2"/>
      <c r="AC1073" s="2"/>
      <c r="AD1073" s="2" t="s">
        <v>289</v>
      </c>
      <c r="AE1073" s="2" t="s">
        <v>290</v>
      </c>
      <c r="AF1073" s="2" t="s">
        <v>294</v>
      </c>
      <c r="AG1073" s="9"/>
      <c r="AH1073" s="9"/>
      <c r="AI1073" s="9"/>
    </row>
    <row r="1074" customFormat="false" ht="15" hidden="false" customHeight="false" outlineLevel="0" collapsed="false">
      <c r="A1074" s="2" t="s">
        <v>8841</v>
      </c>
      <c r="B1074" s="2" t="n">
        <v>1073</v>
      </c>
      <c r="C1074" s="2" t="s">
        <v>8259</v>
      </c>
      <c r="D1074" s="2" t="s">
        <v>8842</v>
      </c>
      <c r="E1074" s="2" t="s">
        <v>8843</v>
      </c>
      <c r="F1074" s="2" t="s">
        <v>8844</v>
      </c>
      <c r="G1074" s="2" t="s">
        <v>322</v>
      </c>
      <c r="H1074" s="2" t="s">
        <v>575</v>
      </c>
      <c r="I1074" s="2" t="s">
        <v>8845</v>
      </c>
      <c r="J1074" s="2" t="s">
        <v>8846</v>
      </c>
      <c r="K1074" s="2" t="s">
        <v>303</v>
      </c>
      <c r="L1074" s="2" t="s">
        <v>286</v>
      </c>
      <c r="M1074" s="2" t="s">
        <v>8750</v>
      </c>
      <c r="N1074" s="2" t="s">
        <v>496</v>
      </c>
      <c r="O1074" s="2" t="s">
        <v>289</v>
      </c>
      <c r="P1074" s="2" t="s">
        <v>361</v>
      </c>
      <c r="Q1074" s="2" t="s">
        <v>8847</v>
      </c>
      <c r="R1074" s="2" t="s">
        <v>289</v>
      </c>
      <c r="S1074" s="2" t="s">
        <v>361</v>
      </c>
      <c r="T1074" s="2" t="s">
        <v>8848</v>
      </c>
      <c r="U1074" s="2" t="str">
        <f aca="false">IF(AND(O1074=R1074,O1074&lt;&gt;"UNSURE"),"Agree","Conflict/Unsure")</f>
        <v>Agree</v>
      </c>
      <c r="V1074" s="2"/>
      <c r="W1074" s="2"/>
      <c r="X1074" s="2"/>
      <c r="Y1074" s="2" t="n">
        <v>0.433</v>
      </c>
      <c r="Z1074" s="2" t="n">
        <v>560</v>
      </c>
      <c r="AA1074" s="2" t="s">
        <v>293</v>
      </c>
      <c r="AB1074" s="2"/>
      <c r="AC1074" s="2"/>
      <c r="AD1074" s="2" t="s">
        <v>289</v>
      </c>
      <c r="AE1074" s="2" t="s">
        <v>361</v>
      </c>
      <c r="AF1074" s="2" t="s">
        <v>294</v>
      </c>
      <c r="AG1074" s="9"/>
      <c r="AH1074" s="9"/>
      <c r="AI1074" s="9"/>
    </row>
    <row r="1075" customFormat="false" ht="15" hidden="false" customHeight="false" outlineLevel="0" collapsed="false">
      <c r="A1075" s="2" t="s">
        <v>8849</v>
      </c>
      <c r="B1075" s="2" t="n">
        <v>1074</v>
      </c>
      <c r="C1075" s="2" t="s">
        <v>8259</v>
      </c>
      <c r="D1075" s="2" t="s">
        <v>8850</v>
      </c>
      <c r="E1075" s="2" t="s">
        <v>8851</v>
      </c>
      <c r="F1075" s="2" t="s">
        <v>8852</v>
      </c>
      <c r="G1075" s="2" t="s">
        <v>322</v>
      </c>
      <c r="H1075" s="2" t="s">
        <v>8853</v>
      </c>
      <c r="I1075" s="2" t="s">
        <v>8854</v>
      </c>
      <c r="J1075" s="2"/>
      <c r="K1075" s="2" t="s">
        <v>303</v>
      </c>
      <c r="L1075" s="2" t="s">
        <v>314</v>
      </c>
      <c r="M1075" s="2" t="s">
        <v>8855</v>
      </c>
      <c r="N1075" s="2" t="s">
        <v>161</v>
      </c>
      <c r="O1075" s="2" t="s">
        <v>289</v>
      </c>
      <c r="P1075" s="2" t="s">
        <v>305</v>
      </c>
      <c r="Q1075" s="2" t="s">
        <v>8856</v>
      </c>
      <c r="R1075" s="2" t="s">
        <v>289</v>
      </c>
      <c r="S1075" s="2" t="s">
        <v>305</v>
      </c>
      <c r="T1075" s="2" t="s">
        <v>8857</v>
      </c>
      <c r="U1075" s="2" t="str">
        <f aca="false">IF(AND(O1075=R1075,O1075&lt;&gt;"UNSURE"),"Agree","Conflict/Unsure")</f>
        <v>Agree</v>
      </c>
      <c r="V1075" s="2"/>
      <c r="W1075" s="2"/>
      <c r="X1075" s="2"/>
      <c r="Y1075" s="2" t="n">
        <v>0.318</v>
      </c>
      <c r="Z1075" s="2" t="n">
        <v>815</v>
      </c>
      <c r="AA1075" s="2" t="s">
        <v>293</v>
      </c>
      <c r="AB1075" s="2"/>
      <c r="AC1075" s="2"/>
      <c r="AD1075" s="2" t="s">
        <v>289</v>
      </c>
      <c r="AE1075" s="2" t="s">
        <v>305</v>
      </c>
      <c r="AF1075" s="2" t="s">
        <v>294</v>
      </c>
      <c r="AG1075" s="9"/>
      <c r="AH1075" s="9"/>
      <c r="AI1075" s="9"/>
    </row>
    <row r="1076" customFormat="false" ht="15" hidden="false" customHeight="false" outlineLevel="0" collapsed="false">
      <c r="A1076" s="2" t="s">
        <v>8858</v>
      </c>
      <c r="B1076" s="2" t="n">
        <v>1075</v>
      </c>
      <c r="C1076" s="2" t="s">
        <v>8259</v>
      </c>
      <c r="D1076" s="2" t="s">
        <v>8859</v>
      </c>
      <c r="E1076" s="2"/>
      <c r="F1076" s="2" t="s">
        <v>8860</v>
      </c>
      <c r="G1076" s="2" t="s">
        <v>281</v>
      </c>
      <c r="H1076" s="2" t="s">
        <v>7593</v>
      </c>
      <c r="I1076" s="2" t="s">
        <v>8861</v>
      </c>
      <c r="J1076" s="2" t="s">
        <v>8862</v>
      </c>
      <c r="K1076" s="2" t="s">
        <v>285</v>
      </c>
      <c r="L1076" s="2" t="s">
        <v>286</v>
      </c>
      <c r="M1076" s="2" t="s">
        <v>348</v>
      </c>
      <c r="N1076" s="2" t="s">
        <v>304</v>
      </c>
      <c r="O1076" s="2" t="s">
        <v>289</v>
      </c>
      <c r="P1076" s="2" t="s">
        <v>290</v>
      </c>
      <c r="Q1076" s="2" t="s">
        <v>8863</v>
      </c>
      <c r="R1076" s="2" t="s">
        <v>289</v>
      </c>
      <c r="S1076" s="2" t="s">
        <v>290</v>
      </c>
      <c r="T1076" s="2" t="s">
        <v>8864</v>
      </c>
      <c r="U1076" s="2" t="str">
        <f aca="false">IF(AND(O1076=R1076,O1076&lt;&gt;"UNSURE"),"Agree","Conflict/Unsure")</f>
        <v>Agree</v>
      </c>
      <c r="V1076" s="2"/>
      <c r="W1076" s="2"/>
      <c r="X1076" s="2"/>
      <c r="Y1076" s="2" t="n">
        <v>0.394</v>
      </c>
      <c r="Z1076" s="2" t="n">
        <v>643</v>
      </c>
      <c r="AA1076" s="2" t="s">
        <v>293</v>
      </c>
      <c r="AB1076" s="2"/>
      <c r="AC1076" s="2"/>
      <c r="AD1076" s="2" t="s">
        <v>289</v>
      </c>
      <c r="AE1076" s="2" t="s">
        <v>290</v>
      </c>
      <c r="AF1076" s="2" t="s">
        <v>294</v>
      </c>
      <c r="AG1076" s="9"/>
      <c r="AH1076" s="9"/>
      <c r="AI1076" s="9"/>
    </row>
    <row r="1077" customFormat="false" ht="15" hidden="false" customHeight="false" outlineLevel="0" collapsed="false">
      <c r="A1077" s="2" t="s">
        <v>8865</v>
      </c>
      <c r="B1077" s="2" t="n">
        <v>1076</v>
      </c>
      <c r="C1077" s="2" t="s">
        <v>8259</v>
      </c>
      <c r="D1077" s="2" t="s">
        <v>8866</v>
      </c>
      <c r="E1077" s="2" t="s">
        <v>8867</v>
      </c>
      <c r="F1077" s="2" t="s">
        <v>8868</v>
      </c>
      <c r="G1077" s="2" t="s">
        <v>281</v>
      </c>
      <c r="H1077" s="2" t="s">
        <v>8869</v>
      </c>
      <c r="I1077" s="2" t="s">
        <v>8870</v>
      </c>
      <c r="J1077" s="2"/>
      <c r="K1077" s="2" t="s">
        <v>1871</v>
      </c>
      <c r="L1077" s="2" t="s">
        <v>314</v>
      </c>
      <c r="M1077" s="2" t="s">
        <v>468</v>
      </c>
      <c r="N1077" s="2" t="s">
        <v>161</v>
      </c>
      <c r="O1077" s="2" t="s">
        <v>289</v>
      </c>
      <c r="P1077" s="2" t="s">
        <v>305</v>
      </c>
      <c r="Q1077" s="2" t="s">
        <v>8871</v>
      </c>
      <c r="R1077" s="2" t="s">
        <v>289</v>
      </c>
      <c r="S1077" s="2" t="s">
        <v>305</v>
      </c>
      <c r="T1077" s="2" t="s">
        <v>8872</v>
      </c>
      <c r="U1077" s="2" t="str">
        <f aca="false">IF(AND(O1077=R1077,O1077&lt;&gt;"UNSURE"),"Agree","Conflict/Unsure")</f>
        <v>Agree</v>
      </c>
      <c r="V1077" s="2"/>
      <c r="W1077" s="2"/>
      <c r="X1077" s="2"/>
      <c r="Y1077" s="2" t="n">
        <v>0.028</v>
      </c>
      <c r="Z1077" s="2" t="n">
        <v>2035</v>
      </c>
      <c r="AA1077" s="2" t="s">
        <v>293</v>
      </c>
      <c r="AB1077" s="2"/>
      <c r="AC1077" s="2"/>
      <c r="AD1077" s="2" t="s">
        <v>289</v>
      </c>
      <c r="AE1077" s="2" t="s">
        <v>305</v>
      </c>
      <c r="AF1077" s="2" t="s">
        <v>294</v>
      </c>
      <c r="AG1077" s="9"/>
      <c r="AH1077" s="9"/>
      <c r="AI1077" s="9"/>
    </row>
    <row r="1078" customFormat="false" ht="15" hidden="false" customHeight="false" outlineLevel="0" collapsed="false">
      <c r="A1078" s="2" t="s">
        <v>8873</v>
      </c>
      <c r="B1078" s="2" t="n">
        <v>1077</v>
      </c>
      <c r="C1078" s="2" t="s">
        <v>8259</v>
      </c>
      <c r="D1078" s="2" t="s">
        <v>8874</v>
      </c>
      <c r="E1078" s="2" t="s">
        <v>8875</v>
      </c>
      <c r="F1078" s="2" t="s">
        <v>8876</v>
      </c>
      <c r="G1078" s="2" t="s">
        <v>344</v>
      </c>
      <c r="H1078" s="2" t="s">
        <v>282</v>
      </c>
      <c r="I1078" s="2" t="s">
        <v>8877</v>
      </c>
      <c r="J1078" s="2" t="s">
        <v>8878</v>
      </c>
      <c r="K1078" s="2" t="s">
        <v>303</v>
      </c>
      <c r="L1078" s="2" t="s">
        <v>286</v>
      </c>
      <c r="M1078" s="2" t="s">
        <v>1687</v>
      </c>
      <c r="N1078" s="2" t="s">
        <v>304</v>
      </c>
      <c r="O1078" s="2" t="s">
        <v>289</v>
      </c>
      <c r="P1078" s="2" t="s">
        <v>361</v>
      </c>
      <c r="Q1078" s="2" t="s">
        <v>8879</v>
      </c>
      <c r="R1078" s="2" t="s">
        <v>289</v>
      </c>
      <c r="S1078" s="2" t="s">
        <v>361</v>
      </c>
      <c r="T1078" s="2" t="s">
        <v>8879</v>
      </c>
      <c r="U1078" s="2" t="str">
        <f aca="false">IF(AND(O1078=R1078,O1078&lt;&gt;"UNSURE"),"Agree","Conflict/Unsure")</f>
        <v>Agree</v>
      </c>
      <c r="V1078" s="2"/>
      <c r="W1078" s="2"/>
      <c r="X1078" s="2"/>
      <c r="Y1078" s="2" t="n">
        <v>0.382</v>
      </c>
      <c r="Z1078" s="2" t="n">
        <v>673</v>
      </c>
      <c r="AA1078" s="2" t="s">
        <v>293</v>
      </c>
      <c r="AB1078" s="2"/>
      <c r="AC1078" s="2"/>
      <c r="AD1078" s="2" t="s">
        <v>289</v>
      </c>
      <c r="AE1078" s="2" t="s">
        <v>361</v>
      </c>
      <c r="AF1078" s="2" t="s">
        <v>294</v>
      </c>
      <c r="AG1078" s="9"/>
      <c r="AH1078" s="9"/>
      <c r="AI1078" s="9"/>
    </row>
    <row r="1079" customFormat="false" ht="15" hidden="false" customHeight="false" outlineLevel="0" collapsed="false">
      <c r="A1079" s="2" t="s">
        <v>8880</v>
      </c>
      <c r="B1079" s="2" t="n">
        <v>1078</v>
      </c>
      <c r="C1079" s="2" t="s">
        <v>8259</v>
      </c>
      <c r="D1079" s="2" t="s">
        <v>8881</v>
      </c>
      <c r="E1079" s="2" t="s">
        <v>8882</v>
      </c>
      <c r="F1079" s="2" t="s">
        <v>8883</v>
      </c>
      <c r="G1079" s="2" t="s">
        <v>322</v>
      </c>
      <c r="H1079" s="2" t="s">
        <v>8884</v>
      </c>
      <c r="I1079" s="2" t="s">
        <v>8885</v>
      </c>
      <c r="J1079" s="2" t="s">
        <v>8886</v>
      </c>
      <c r="K1079" s="2" t="s">
        <v>303</v>
      </c>
      <c r="L1079" s="2" t="s">
        <v>286</v>
      </c>
      <c r="M1079" s="2" t="s">
        <v>852</v>
      </c>
      <c r="N1079" s="2" t="s">
        <v>469</v>
      </c>
      <c r="O1079" s="2" t="s">
        <v>350</v>
      </c>
      <c r="P1079" s="2" t="s">
        <v>351</v>
      </c>
      <c r="Q1079" s="2" t="s">
        <v>8887</v>
      </c>
      <c r="R1079" s="2" t="s">
        <v>350</v>
      </c>
      <c r="S1079" s="2" t="s">
        <v>351</v>
      </c>
      <c r="T1079" s="2" t="s">
        <v>8888</v>
      </c>
      <c r="U1079" s="2" t="str">
        <f aca="false">IF(AND(O1079=R1079,O1079&lt;&gt;"UNSURE"),"Agree","Conflict/Unsure")</f>
        <v>Agree</v>
      </c>
      <c r="V1079" s="2"/>
      <c r="W1079" s="2"/>
      <c r="X1079" s="2"/>
      <c r="Y1079" s="2" t="n">
        <v>0.914</v>
      </c>
      <c r="Z1079" s="2" t="n">
        <v>142</v>
      </c>
      <c r="AA1079" s="2" t="s">
        <v>293</v>
      </c>
      <c r="AB1079" s="2"/>
      <c r="AC1079" s="2"/>
      <c r="AD1079" s="2" t="s">
        <v>350</v>
      </c>
      <c r="AE1079" s="2" t="s">
        <v>351</v>
      </c>
      <c r="AF1079" s="2" t="s">
        <v>294</v>
      </c>
      <c r="AG1079" s="9"/>
      <c r="AH1079" s="9"/>
      <c r="AI1079" s="9"/>
    </row>
    <row r="1080" customFormat="false" ht="15" hidden="false" customHeight="false" outlineLevel="0" collapsed="false">
      <c r="A1080" s="2" t="s">
        <v>8889</v>
      </c>
      <c r="B1080" s="2" t="n">
        <v>1079</v>
      </c>
      <c r="C1080" s="2" t="s">
        <v>8259</v>
      </c>
      <c r="D1080" s="2" t="s">
        <v>8890</v>
      </c>
      <c r="E1080" s="2" t="s">
        <v>8891</v>
      </c>
      <c r="F1080" s="2" t="s">
        <v>8892</v>
      </c>
      <c r="G1080" s="2" t="s">
        <v>344</v>
      </c>
      <c r="H1080" s="2" t="s">
        <v>595</v>
      </c>
      <c r="I1080" s="2" t="s">
        <v>8893</v>
      </c>
      <c r="J1080" s="2" t="s">
        <v>8894</v>
      </c>
      <c r="K1080" s="2" t="s">
        <v>303</v>
      </c>
      <c r="L1080" s="2" t="s">
        <v>286</v>
      </c>
      <c r="M1080" s="2" t="s">
        <v>400</v>
      </c>
      <c r="N1080" s="2" t="s">
        <v>304</v>
      </c>
      <c r="O1080" s="2" t="s">
        <v>289</v>
      </c>
      <c r="P1080" s="2" t="s">
        <v>361</v>
      </c>
      <c r="Q1080" s="2" t="s">
        <v>8895</v>
      </c>
      <c r="R1080" s="2" t="s">
        <v>289</v>
      </c>
      <c r="S1080" s="2" t="s">
        <v>361</v>
      </c>
      <c r="T1080" s="2" t="s">
        <v>7838</v>
      </c>
      <c r="U1080" s="2" t="str">
        <f aca="false">IF(AND(O1080=R1080,O1080&lt;&gt;"UNSURE"),"Agree","Conflict/Unsure")</f>
        <v>Agree</v>
      </c>
      <c r="V1080" s="2"/>
      <c r="W1080" s="2"/>
      <c r="X1080" s="2"/>
      <c r="Y1080" s="2" t="n">
        <v>0.129</v>
      </c>
      <c r="Z1080" s="2" t="n">
        <v>1608</v>
      </c>
      <c r="AA1080" s="2" t="s">
        <v>293</v>
      </c>
      <c r="AB1080" s="2"/>
      <c r="AC1080" s="2"/>
      <c r="AD1080" s="2" t="s">
        <v>289</v>
      </c>
      <c r="AE1080" s="2" t="s">
        <v>361</v>
      </c>
      <c r="AF1080" s="2" t="s">
        <v>294</v>
      </c>
      <c r="AG1080" s="9"/>
      <c r="AH1080" s="9"/>
      <c r="AI1080" s="9"/>
    </row>
    <row r="1081" customFormat="false" ht="15" hidden="false" customHeight="false" outlineLevel="0" collapsed="false">
      <c r="A1081" s="2" t="s">
        <v>8896</v>
      </c>
      <c r="B1081" s="2" t="n">
        <v>1080</v>
      </c>
      <c r="C1081" s="2" t="s">
        <v>8259</v>
      </c>
      <c r="D1081" s="2" t="s">
        <v>8897</v>
      </c>
      <c r="E1081" s="2" t="s">
        <v>8898</v>
      </c>
      <c r="F1081" s="2" t="s">
        <v>8899</v>
      </c>
      <c r="G1081" s="2" t="s">
        <v>281</v>
      </c>
      <c r="H1081" s="2" t="s">
        <v>423</v>
      </c>
      <c r="I1081" s="2" t="s">
        <v>8900</v>
      </c>
      <c r="J1081" s="2" t="s">
        <v>8901</v>
      </c>
      <c r="K1081" s="2" t="s">
        <v>303</v>
      </c>
      <c r="L1081" s="2" t="s">
        <v>286</v>
      </c>
      <c r="M1081" s="2" t="s">
        <v>400</v>
      </c>
      <c r="N1081" s="2" t="s">
        <v>152</v>
      </c>
      <c r="O1081" s="2" t="s">
        <v>289</v>
      </c>
      <c r="P1081" s="2" t="s">
        <v>305</v>
      </c>
      <c r="Q1081" s="2" t="s">
        <v>8902</v>
      </c>
      <c r="R1081" s="2" t="s">
        <v>289</v>
      </c>
      <c r="S1081" s="2" t="s">
        <v>305</v>
      </c>
      <c r="T1081" s="2" t="s">
        <v>8902</v>
      </c>
      <c r="U1081" s="2" t="str">
        <f aca="false">IF(AND(O1081=R1081,O1081&lt;&gt;"UNSURE"),"Agree","Conflict/Unsure")</f>
        <v>Agree</v>
      </c>
      <c r="V1081" s="2"/>
      <c r="W1081" s="2"/>
      <c r="X1081" s="2"/>
      <c r="Y1081" s="2" t="n">
        <v>0.05</v>
      </c>
      <c r="Z1081" s="2" t="n">
        <v>1968</v>
      </c>
      <c r="AA1081" s="2" t="s">
        <v>293</v>
      </c>
      <c r="AB1081" s="2"/>
      <c r="AC1081" s="2"/>
      <c r="AD1081" s="2" t="s">
        <v>289</v>
      </c>
      <c r="AE1081" s="2" t="s">
        <v>305</v>
      </c>
      <c r="AF1081" s="2" t="s">
        <v>294</v>
      </c>
      <c r="AG1081" s="9"/>
      <c r="AH1081" s="9"/>
      <c r="AI1081" s="9"/>
    </row>
    <row r="1082" customFormat="false" ht="15" hidden="false" customHeight="false" outlineLevel="0" collapsed="false">
      <c r="A1082" s="2" t="s">
        <v>8903</v>
      </c>
      <c r="B1082" s="2" t="n">
        <v>1081</v>
      </c>
      <c r="C1082" s="2" t="s">
        <v>8259</v>
      </c>
      <c r="D1082" s="2" t="s">
        <v>8904</v>
      </c>
      <c r="E1082" s="2" t="s">
        <v>8905</v>
      </c>
      <c r="F1082" s="2" t="s">
        <v>8906</v>
      </c>
      <c r="G1082" s="2" t="s">
        <v>299</v>
      </c>
      <c r="H1082" s="2" t="s">
        <v>2896</v>
      </c>
      <c r="I1082" s="2" t="s">
        <v>8907</v>
      </c>
      <c r="J1082" s="2" t="s">
        <v>8908</v>
      </c>
      <c r="K1082" s="2" t="s">
        <v>303</v>
      </c>
      <c r="L1082" s="2" t="s">
        <v>286</v>
      </c>
      <c r="M1082" s="2" t="s">
        <v>486</v>
      </c>
      <c r="N1082" s="2" t="s">
        <v>304</v>
      </c>
      <c r="O1082" s="2" t="s">
        <v>289</v>
      </c>
      <c r="P1082" s="2" t="s">
        <v>305</v>
      </c>
      <c r="Q1082" s="2" t="s">
        <v>8909</v>
      </c>
      <c r="R1082" s="2" t="s">
        <v>289</v>
      </c>
      <c r="S1082" s="2" t="s">
        <v>305</v>
      </c>
      <c r="T1082" s="2" t="s">
        <v>8910</v>
      </c>
      <c r="U1082" s="2" t="str">
        <f aca="false">IF(AND(O1082=R1082,O1082&lt;&gt;"UNSURE"),"Agree","Conflict/Unsure")</f>
        <v>Agree</v>
      </c>
      <c r="V1082" s="2"/>
      <c r="W1082" s="2"/>
      <c r="X1082" s="2"/>
      <c r="Y1082" s="2" t="n">
        <v>0.165</v>
      </c>
      <c r="Z1082" s="2" t="n">
        <v>1419</v>
      </c>
      <c r="AA1082" s="2" t="s">
        <v>293</v>
      </c>
      <c r="AB1082" s="2"/>
      <c r="AC1082" s="2"/>
      <c r="AD1082" s="2" t="s">
        <v>289</v>
      </c>
      <c r="AE1082" s="2" t="s">
        <v>305</v>
      </c>
      <c r="AF1082" s="2" t="s">
        <v>294</v>
      </c>
      <c r="AG1082" s="9"/>
      <c r="AH1082" s="9"/>
      <c r="AI1082" s="9"/>
    </row>
    <row r="1083" customFormat="false" ht="15" hidden="false" customHeight="false" outlineLevel="0" collapsed="false">
      <c r="A1083" s="2" t="s">
        <v>8911</v>
      </c>
      <c r="B1083" s="2" t="n">
        <v>1082</v>
      </c>
      <c r="C1083" s="2" t="s">
        <v>8259</v>
      </c>
      <c r="D1083" s="2" t="s">
        <v>8912</v>
      </c>
      <c r="E1083" s="2" t="s">
        <v>8913</v>
      </c>
      <c r="F1083" s="2" t="s">
        <v>8914</v>
      </c>
      <c r="G1083" s="2" t="s">
        <v>322</v>
      </c>
      <c r="H1083" s="2" t="s">
        <v>6575</v>
      </c>
      <c r="I1083" s="2" t="s">
        <v>8915</v>
      </c>
      <c r="J1083" s="2" t="s">
        <v>8916</v>
      </c>
      <c r="K1083" s="2" t="s">
        <v>303</v>
      </c>
      <c r="L1083" s="2" t="s">
        <v>286</v>
      </c>
      <c r="M1083" s="2" t="s">
        <v>449</v>
      </c>
      <c r="N1083" s="2" t="s">
        <v>152</v>
      </c>
      <c r="O1083" s="2" t="s">
        <v>350</v>
      </c>
      <c r="P1083" s="2" t="s">
        <v>351</v>
      </c>
      <c r="Q1083" s="2" t="s">
        <v>8917</v>
      </c>
      <c r="R1083" s="2" t="s">
        <v>350</v>
      </c>
      <c r="S1083" s="2" t="s">
        <v>351</v>
      </c>
      <c r="T1083" s="2" t="s">
        <v>8918</v>
      </c>
      <c r="U1083" s="2" t="str">
        <f aca="false">IF(AND(O1083=R1083,O1083&lt;&gt;"UNSURE"),"Agree","Conflict/Unsure")</f>
        <v>Agree</v>
      </c>
      <c r="V1083" s="2"/>
      <c r="W1083" s="2"/>
      <c r="X1083" s="2"/>
      <c r="Y1083" s="2" t="n">
        <v>0.914</v>
      </c>
      <c r="Z1083" s="2" t="n">
        <v>141</v>
      </c>
      <c r="AA1083" s="2" t="s">
        <v>293</v>
      </c>
      <c r="AB1083" s="2"/>
      <c r="AC1083" s="2"/>
      <c r="AD1083" s="2" t="s">
        <v>350</v>
      </c>
      <c r="AE1083" s="2" t="s">
        <v>351</v>
      </c>
      <c r="AF1083" s="2" t="s">
        <v>294</v>
      </c>
      <c r="AG1083" s="9"/>
      <c r="AH1083" s="9"/>
      <c r="AI1083" s="9"/>
    </row>
    <row r="1084" customFormat="false" ht="15" hidden="false" customHeight="false" outlineLevel="0" collapsed="false">
      <c r="A1084" s="2" t="s">
        <v>8919</v>
      </c>
      <c r="B1084" s="2" t="n">
        <v>1083</v>
      </c>
      <c r="C1084" s="2" t="s">
        <v>8259</v>
      </c>
      <c r="D1084" s="2" t="s">
        <v>8920</v>
      </c>
      <c r="E1084" s="2" t="s">
        <v>8921</v>
      </c>
      <c r="F1084" s="2" t="s">
        <v>8922</v>
      </c>
      <c r="G1084" s="2" t="s">
        <v>299</v>
      </c>
      <c r="H1084" s="2" t="s">
        <v>8923</v>
      </c>
      <c r="I1084" s="2" t="s">
        <v>8924</v>
      </c>
      <c r="J1084" s="2"/>
      <c r="K1084" s="2" t="s">
        <v>303</v>
      </c>
      <c r="L1084" s="2" t="s">
        <v>314</v>
      </c>
      <c r="M1084" s="2" t="s">
        <v>315</v>
      </c>
      <c r="N1084" s="2" t="s">
        <v>780</v>
      </c>
      <c r="O1084" s="2" t="s">
        <v>289</v>
      </c>
      <c r="P1084" s="2" t="s">
        <v>290</v>
      </c>
      <c r="Q1084" s="2" t="s">
        <v>8925</v>
      </c>
      <c r="R1084" s="2" t="s">
        <v>289</v>
      </c>
      <c r="S1084" s="2" t="s">
        <v>290</v>
      </c>
      <c r="T1084" s="2" t="s">
        <v>8926</v>
      </c>
      <c r="U1084" s="2" t="str">
        <f aca="false">IF(AND(O1084=R1084,O1084&lt;&gt;"UNSURE"),"Agree","Conflict/Unsure")</f>
        <v>Agree</v>
      </c>
      <c r="V1084" s="2"/>
      <c r="W1084" s="2"/>
      <c r="X1084" s="2"/>
      <c r="Y1084" s="2" t="n">
        <v>0.16</v>
      </c>
      <c r="Z1084" s="2" t="n">
        <v>1447</v>
      </c>
      <c r="AA1084" s="2" t="s">
        <v>293</v>
      </c>
      <c r="AB1084" s="2"/>
      <c r="AC1084" s="2"/>
      <c r="AD1084" s="2" t="s">
        <v>289</v>
      </c>
      <c r="AE1084" s="2" t="s">
        <v>290</v>
      </c>
      <c r="AF1084" s="2" t="s">
        <v>294</v>
      </c>
      <c r="AG1084" s="9"/>
      <c r="AH1084" s="9"/>
      <c r="AI1084" s="9"/>
    </row>
    <row r="1085" customFormat="false" ht="15" hidden="false" customHeight="false" outlineLevel="0" collapsed="false">
      <c r="A1085" s="2" t="s">
        <v>8927</v>
      </c>
      <c r="B1085" s="2" t="n">
        <v>1084</v>
      </c>
      <c r="C1085" s="2" t="s">
        <v>8259</v>
      </c>
      <c r="D1085" s="2" t="s">
        <v>8928</v>
      </c>
      <c r="E1085" s="2" t="s">
        <v>8929</v>
      </c>
      <c r="F1085" s="2" t="s">
        <v>8930</v>
      </c>
      <c r="G1085" s="2" t="s">
        <v>281</v>
      </c>
      <c r="H1085" s="2" t="s">
        <v>2378</v>
      </c>
      <c r="I1085" s="2" t="s">
        <v>8931</v>
      </c>
      <c r="J1085" s="2" t="s">
        <v>8932</v>
      </c>
      <c r="K1085" s="2" t="s">
        <v>303</v>
      </c>
      <c r="L1085" s="2" t="s">
        <v>286</v>
      </c>
      <c r="M1085" s="2" t="s">
        <v>486</v>
      </c>
      <c r="N1085" s="2" t="s">
        <v>588</v>
      </c>
      <c r="O1085" s="2" t="s">
        <v>350</v>
      </c>
      <c r="P1085" s="2" t="s">
        <v>351</v>
      </c>
      <c r="Q1085" s="2" t="s">
        <v>8933</v>
      </c>
      <c r="R1085" s="2" t="s">
        <v>350</v>
      </c>
      <c r="S1085" s="2" t="s">
        <v>351</v>
      </c>
      <c r="T1085" s="2" t="s">
        <v>8934</v>
      </c>
      <c r="U1085" s="2" t="str">
        <f aca="false">IF(AND(O1085=R1085,O1085&lt;&gt;"UNSURE"),"Agree","Conflict/Unsure")</f>
        <v>Agree</v>
      </c>
      <c r="V1085" s="2"/>
      <c r="W1085" s="2"/>
      <c r="X1085" s="2"/>
      <c r="Y1085" s="2" t="n">
        <v>0.54</v>
      </c>
      <c r="Z1085" s="2" t="n">
        <v>426</v>
      </c>
      <c r="AA1085" s="2" t="s">
        <v>293</v>
      </c>
      <c r="AB1085" s="2"/>
      <c r="AC1085" s="2"/>
      <c r="AD1085" s="2" t="s">
        <v>350</v>
      </c>
      <c r="AE1085" s="2" t="s">
        <v>351</v>
      </c>
      <c r="AF1085" s="2" t="s">
        <v>294</v>
      </c>
      <c r="AG1085" s="9"/>
      <c r="AH1085" s="9"/>
      <c r="AI1085" s="9"/>
    </row>
    <row r="1086" customFormat="false" ht="15" hidden="false" customHeight="false" outlineLevel="0" collapsed="false">
      <c r="A1086" s="2" t="s">
        <v>8935</v>
      </c>
      <c r="B1086" s="2" t="n">
        <v>1085</v>
      </c>
      <c r="C1086" s="2" t="s">
        <v>8259</v>
      </c>
      <c r="D1086" s="2" t="s">
        <v>8936</v>
      </c>
      <c r="E1086" s="2" t="s">
        <v>8937</v>
      </c>
      <c r="F1086" s="2" t="s">
        <v>8938</v>
      </c>
      <c r="G1086" s="2" t="s">
        <v>344</v>
      </c>
      <c r="H1086" s="2" t="s">
        <v>6747</v>
      </c>
      <c r="I1086" s="2" t="s">
        <v>8939</v>
      </c>
      <c r="J1086" s="2"/>
      <c r="K1086" s="2" t="s">
        <v>303</v>
      </c>
      <c r="L1086" s="2" t="s">
        <v>314</v>
      </c>
      <c r="M1086" s="2" t="s">
        <v>348</v>
      </c>
      <c r="N1086" s="2" t="s">
        <v>161</v>
      </c>
      <c r="O1086" s="2" t="s">
        <v>289</v>
      </c>
      <c r="P1086" s="2" t="s">
        <v>361</v>
      </c>
      <c r="Q1086" s="2" t="s">
        <v>8940</v>
      </c>
      <c r="R1086" s="2" t="s">
        <v>289</v>
      </c>
      <c r="S1086" s="2" t="s">
        <v>361</v>
      </c>
      <c r="T1086" s="2" t="s">
        <v>8940</v>
      </c>
      <c r="U1086" s="2" t="str">
        <f aca="false">IF(AND(O1086=R1086,O1086&lt;&gt;"UNSURE"),"Agree","Conflict/Unsure")</f>
        <v>Agree</v>
      </c>
      <c r="V1086" s="2"/>
      <c r="W1086" s="2"/>
      <c r="X1086" s="2"/>
      <c r="Y1086" s="2" t="n">
        <v>0.293</v>
      </c>
      <c r="Z1086" s="2" t="n">
        <v>891</v>
      </c>
      <c r="AA1086" s="2" t="s">
        <v>293</v>
      </c>
      <c r="AB1086" s="2"/>
      <c r="AC1086" s="2"/>
      <c r="AD1086" s="2" t="s">
        <v>289</v>
      </c>
      <c r="AE1086" s="2" t="s">
        <v>361</v>
      </c>
      <c r="AF1086" s="2" t="s">
        <v>294</v>
      </c>
      <c r="AG1086" s="9"/>
      <c r="AH1086" s="9"/>
      <c r="AI1086" s="9"/>
    </row>
    <row r="1087" customFormat="false" ht="15" hidden="false" customHeight="false" outlineLevel="0" collapsed="false">
      <c r="A1087" s="2" t="s">
        <v>8941</v>
      </c>
      <c r="B1087" s="2" t="n">
        <v>1086</v>
      </c>
      <c r="C1087" s="2" t="s">
        <v>8259</v>
      </c>
      <c r="D1087" s="2" t="s">
        <v>8942</v>
      </c>
      <c r="E1087" s="2" t="s">
        <v>8943</v>
      </c>
      <c r="F1087" s="2" t="s">
        <v>8944</v>
      </c>
      <c r="G1087" s="2" t="s">
        <v>281</v>
      </c>
      <c r="H1087" s="2" t="s">
        <v>1694</v>
      </c>
      <c r="I1087" s="2" t="s">
        <v>8945</v>
      </c>
      <c r="J1087" s="2"/>
      <c r="K1087" s="2" t="s">
        <v>436</v>
      </c>
      <c r="L1087" s="2" t="s">
        <v>314</v>
      </c>
      <c r="M1087" s="2" t="s">
        <v>779</v>
      </c>
      <c r="N1087" s="2" t="s">
        <v>438</v>
      </c>
      <c r="O1087" s="2" t="s">
        <v>289</v>
      </c>
      <c r="P1087" s="2" t="s">
        <v>305</v>
      </c>
      <c r="Q1087" s="2" t="s">
        <v>8946</v>
      </c>
      <c r="R1087" s="2" t="s">
        <v>289</v>
      </c>
      <c r="S1087" s="2" t="s">
        <v>361</v>
      </c>
      <c r="T1087" s="2" t="s">
        <v>8947</v>
      </c>
      <c r="U1087" s="2" t="str">
        <f aca="false">IF(AND(O1087=R1087,O1087&lt;&gt;"UNSURE"),"Agree","Conflict/Unsure")</f>
        <v>Agree</v>
      </c>
      <c r="V1087" s="2"/>
      <c r="W1087" s="2"/>
      <c r="X1087" s="2"/>
      <c r="Y1087" s="2" t="n">
        <v>0.254</v>
      </c>
      <c r="Z1087" s="2" t="n">
        <v>1009</v>
      </c>
      <c r="AA1087" s="2" t="s">
        <v>293</v>
      </c>
      <c r="AB1087" s="2"/>
      <c r="AC1087" s="2"/>
      <c r="AD1087" s="2" t="s">
        <v>289</v>
      </c>
      <c r="AE1087" s="2" t="s">
        <v>305</v>
      </c>
      <c r="AF1087" s="2" t="s">
        <v>294</v>
      </c>
      <c r="AG1087" s="9"/>
      <c r="AH1087" s="9"/>
      <c r="AI1087" s="9"/>
    </row>
    <row r="1088" customFormat="false" ht="15" hidden="false" customHeight="false" outlineLevel="0" collapsed="false">
      <c r="A1088" s="2" t="s">
        <v>8948</v>
      </c>
      <c r="B1088" s="2" t="n">
        <v>1087</v>
      </c>
      <c r="C1088" s="2" t="s">
        <v>8259</v>
      </c>
      <c r="D1088" s="2" t="s">
        <v>8949</v>
      </c>
      <c r="E1088" s="2" t="s">
        <v>8950</v>
      </c>
      <c r="F1088" s="2" t="s">
        <v>8951</v>
      </c>
      <c r="G1088" s="2" t="s">
        <v>322</v>
      </c>
      <c r="H1088" s="2" t="s">
        <v>8952</v>
      </c>
      <c r="I1088" s="2"/>
      <c r="J1088" s="2"/>
      <c r="K1088" s="2" t="s">
        <v>303</v>
      </c>
      <c r="L1088" s="2" t="s">
        <v>8953</v>
      </c>
      <c r="M1088" s="2" t="s">
        <v>348</v>
      </c>
      <c r="N1088" s="2" t="s">
        <v>167</v>
      </c>
      <c r="O1088" s="2" t="s">
        <v>289</v>
      </c>
      <c r="P1088" s="2" t="s">
        <v>305</v>
      </c>
      <c r="Q1088" s="2" t="s">
        <v>8954</v>
      </c>
      <c r="R1088" s="2" t="s">
        <v>289</v>
      </c>
      <c r="S1088" s="2" t="s">
        <v>305</v>
      </c>
      <c r="T1088" s="2" t="s">
        <v>8955</v>
      </c>
      <c r="U1088" s="2" t="str">
        <f aca="false">IF(AND(O1088=R1088,O1088&lt;&gt;"UNSURE"),"Agree","Conflict/Unsure")</f>
        <v>Agree</v>
      </c>
      <c r="V1088" s="2"/>
      <c r="W1088" s="2"/>
      <c r="X1088" s="2"/>
      <c r="Y1088" s="2" t="n">
        <v>0.119</v>
      </c>
      <c r="Z1088" s="2" t="n">
        <v>1669</v>
      </c>
      <c r="AA1088" s="2" t="s">
        <v>293</v>
      </c>
      <c r="AB1088" s="2"/>
      <c r="AC1088" s="2"/>
      <c r="AD1088" s="2" t="s">
        <v>289</v>
      </c>
      <c r="AE1088" s="2" t="s">
        <v>305</v>
      </c>
      <c r="AF1088" s="2" t="s">
        <v>294</v>
      </c>
      <c r="AG1088" s="9"/>
      <c r="AH1088" s="9"/>
      <c r="AI1088" s="9"/>
    </row>
    <row r="1089" customFormat="false" ht="15" hidden="false" customHeight="false" outlineLevel="0" collapsed="false">
      <c r="A1089" s="2" t="s">
        <v>8956</v>
      </c>
      <c r="B1089" s="2" t="n">
        <v>1088</v>
      </c>
      <c r="C1089" s="2" t="s">
        <v>8259</v>
      </c>
      <c r="D1089" s="2" t="s">
        <v>8957</v>
      </c>
      <c r="E1089" s="2" t="s">
        <v>8958</v>
      </c>
      <c r="F1089" s="2" t="s">
        <v>8959</v>
      </c>
      <c r="G1089" s="2" t="s">
        <v>322</v>
      </c>
      <c r="H1089" s="2" t="s">
        <v>465</v>
      </c>
      <c r="I1089" s="2" t="s">
        <v>8960</v>
      </c>
      <c r="J1089" s="2" t="s">
        <v>8961</v>
      </c>
      <c r="K1089" s="2" t="s">
        <v>303</v>
      </c>
      <c r="L1089" s="2" t="s">
        <v>286</v>
      </c>
      <c r="M1089" s="2" t="s">
        <v>8190</v>
      </c>
      <c r="N1089" s="2" t="s">
        <v>578</v>
      </c>
      <c r="O1089" s="2" t="s">
        <v>289</v>
      </c>
      <c r="P1089" s="2" t="s">
        <v>361</v>
      </c>
      <c r="Q1089" s="2" t="s">
        <v>8962</v>
      </c>
      <c r="R1089" s="2" t="s">
        <v>289</v>
      </c>
      <c r="S1089" s="2" t="s">
        <v>361</v>
      </c>
      <c r="T1089" s="2" t="s">
        <v>8963</v>
      </c>
      <c r="U1089" s="2" t="str">
        <f aca="false">IF(AND(O1089=R1089,O1089&lt;&gt;"UNSURE"),"Agree","Conflict/Unsure")</f>
        <v>Agree</v>
      </c>
      <c r="V1089" s="2"/>
      <c r="W1089" s="2"/>
      <c r="X1089" s="2"/>
      <c r="Y1089" s="2" t="n">
        <v>0.086</v>
      </c>
      <c r="Z1089" s="2" t="n">
        <v>1838</v>
      </c>
      <c r="AA1089" s="2" t="s">
        <v>293</v>
      </c>
      <c r="AB1089" s="2"/>
      <c r="AC1089" s="2"/>
      <c r="AD1089" s="2" t="s">
        <v>289</v>
      </c>
      <c r="AE1089" s="2" t="s">
        <v>361</v>
      </c>
      <c r="AF1089" s="2" t="s">
        <v>294</v>
      </c>
      <c r="AG1089" s="9"/>
      <c r="AH1089" s="9"/>
      <c r="AI1089" s="9"/>
    </row>
    <row r="1090" customFormat="false" ht="15" hidden="false" customHeight="false" outlineLevel="0" collapsed="false">
      <c r="A1090" s="2" t="s">
        <v>8964</v>
      </c>
      <c r="B1090" s="2" t="n">
        <v>1089</v>
      </c>
      <c r="C1090" s="2" t="s">
        <v>8259</v>
      </c>
      <c r="D1090" s="2" t="s">
        <v>8965</v>
      </c>
      <c r="E1090" s="10" t="s">
        <v>8966</v>
      </c>
      <c r="F1090" s="2" t="s">
        <v>8967</v>
      </c>
      <c r="G1090" s="2" t="s">
        <v>322</v>
      </c>
      <c r="H1090" s="2" t="s">
        <v>8968</v>
      </c>
      <c r="I1090" s="2" t="s">
        <v>8969</v>
      </c>
      <c r="J1090" s="2"/>
      <c r="K1090" s="2" t="s">
        <v>303</v>
      </c>
      <c r="L1090" s="2" t="s">
        <v>314</v>
      </c>
      <c r="M1090" s="2" t="s">
        <v>468</v>
      </c>
      <c r="N1090" s="2" t="s">
        <v>161</v>
      </c>
      <c r="O1090" s="2" t="s">
        <v>289</v>
      </c>
      <c r="P1090" s="2" t="s">
        <v>361</v>
      </c>
      <c r="Q1090" s="2" t="s">
        <v>8970</v>
      </c>
      <c r="R1090" s="2" t="s">
        <v>289</v>
      </c>
      <c r="S1090" s="2" t="s">
        <v>361</v>
      </c>
      <c r="T1090" s="2" t="s">
        <v>8971</v>
      </c>
      <c r="U1090" s="2" t="str">
        <f aca="false">IF(AND(O1090=R1090,O1090&lt;&gt;"UNSURE"),"Agree","Conflict/Unsure")</f>
        <v>Agree</v>
      </c>
      <c r="V1090" s="2"/>
      <c r="W1090" s="2"/>
      <c r="X1090" s="2"/>
      <c r="Y1090" s="2" t="n">
        <v>0.077</v>
      </c>
      <c r="Z1090" s="2" t="n">
        <v>1868</v>
      </c>
      <c r="AA1090" s="2" t="s">
        <v>293</v>
      </c>
      <c r="AB1090" s="2"/>
      <c r="AC1090" s="2"/>
      <c r="AD1090" s="2" t="s">
        <v>289</v>
      </c>
      <c r="AE1090" s="2" t="s">
        <v>361</v>
      </c>
      <c r="AF1090" s="2" t="s">
        <v>294</v>
      </c>
      <c r="AG1090" s="9"/>
      <c r="AH1090" s="9"/>
      <c r="AI1090" s="9"/>
    </row>
    <row r="1091" customFormat="false" ht="15" hidden="false" customHeight="false" outlineLevel="0" collapsed="false">
      <c r="A1091" s="2" t="s">
        <v>8972</v>
      </c>
      <c r="B1091" s="2" t="n">
        <v>1090</v>
      </c>
      <c r="C1091" s="2" t="s">
        <v>8259</v>
      </c>
      <c r="D1091" s="2" t="s">
        <v>8973</v>
      </c>
      <c r="E1091" s="2" t="s">
        <v>8974</v>
      </c>
      <c r="F1091" s="2" t="s">
        <v>8975</v>
      </c>
      <c r="G1091" s="2" t="s">
        <v>281</v>
      </c>
      <c r="H1091" s="2" t="s">
        <v>1002</v>
      </c>
      <c r="I1091" s="2" t="s">
        <v>8976</v>
      </c>
      <c r="J1091" s="2" t="s">
        <v>8977</v>
      </c>
      <c r="K1091" s="2" t="s">
        <v>303</v>
      </c>
      <c r="L1091" s="2" t="s">
        <v>286</v>
      </c>
      <c r="M1091" s="2" t="s">
        <v>486</v>
      </c>
      <c r="N1091" s="2" t="s">
        <v>304</v>
      </c>
      <c r="O1091" s="2" t="s">
        <v>289</v>
      </c>
      <c r="P1091" s="2" t="s">
        <v>305</v>
      </c>
      <c r="Q1091" s="2" t="s">
        <v>8978</v>
      </c>
      <c r="R1091" s="2" t="s">
        <v>289</v>
      </c>
      <c r="S1091" s="2" t="s">
        <v>305</v>
      </c>
      <c r="T1091" s="2" t="s">
        <v>8979</v>
      </c>
      <c r="U1091" s="2" t="str">
        <f aca="false">IF(AND(O1091=R1091,O1091&lt;&gt;"UNSURE"),"Agree","Conflict/Unsure")</f>
        <v>Agree</v>
      </c>
      <c r="V1091" s="2"/>
      <c r="W1091" s="2"/>
      <c r="X1091" s="2"/>
      <c r="Y1091" s="2" t="n">
        <v>0.202</v>
      </c>
      <c r="Z1091" s="2" t="n">
        <v>1243</v>
      </c>
      <c r="AA1091" s="2" t="s">
        <v>293</v>
      </c>
      <c r="AB1091" s="2"/>
      <c r="AC1091" s="2"/>
      <c r="AD1091" s="2" t="s">
        <v>289</v>
      </c>
      <c r="AE1091" s="2" t="s">
        <v>305</v>
      </c>
      <c r="AF1091" s="2" t="s">
        <v>294</v>
      </c>
      <c r="AG1091" s="9"/>
      <c r="AH1091" s="9"/>
      <c r="AI1091" s="9"/>
    </row>
    <row r="1092" customFormat="false" ht="15" hidden="false" customHeight="false" outlineLevel="0" collapsed="false">
      <c r="A1092" s="2" t="s">
        <v>8980</v>
      </c>
      <c r="B1092" s="2" t="n">
        <v>1091</v>
      </c>
      <c r="C1092" s="2" t="s">
        <v>8259</v>
      </c>
      <c r="D1092" s="2" t="s">
        <v>8981</v>
      </c>
      <c r="E1092" s="2" t="s">
        <v>8982</v>
      </c>
      <c r="F1092" s="2" t="s">
        <v>8983</v>
      </c>
      <c r="G1092" s="2" t="s">
        <v>322</v>
      </c>
      <c r="H1092" s="2" t="s">
        <v>423</v>
      </c>
      <c r="I1092" s="2" t="s">
        <v>8984</v>
      </c>
      <c r="J1092" s="2" t="s">
        <v>8985</v>
      </c>
      <c r="K1092" s="2" t="s">
        <v>303</v>
      </c>
      <c r="L1092" s="2" t="s">
        <v>286</v>
      </c>
      <c r="M1092" s="2" t="s">
        <v>3956</v>
      </c>
      <c r="N1092" s="2" t="s">
        <v>563</v>
      </c>
      <c r="O1092" s="2" t="s">
        <v>350</v>
      </c>
      <c r="P1092" s="2" t="s">
        <v>351</v>
      </c>
      <c r="Q1092" s="2" t="s">
        <v>8986</v>
      </c>
      <c r="R1092" s="2" t="s">
        <v>350</v>
      </c>
      <c r="S1092" s="2" t="s">
        <v>351</v>
      </c>
      <c r="T1092" s="2" t="s">
        <v>8987</v>
      </c>
      <c r="U1092" s="2" t="str">
        <f aca="false">IF(AND(O1092=R1092,O1092&lt;&gt;"UNSURE"),"Agree","Conflict/Unsure")</f>
        <v>Agree</v>
      </c>
      <c r="V1092" s="2"/>
      <c r="W1092" s="2"/>
      <c r="X1092" s="2"/>
      <c r="Y1092" s="2" t="n">
        <v>0.925</v>
      </c>
      <c r="Z1092" s="2" t="n">
        <v>136</v>
      </c>
      <c r="AA1092" s="2" t="s">
        <v>293</v>
      </c>
      <c r="AB1092" s="2"/>
      <c r="AC1092" s="2"/>
      <c r="AD1092" s="2" t="s">
        <v>350</v>
      </c>
      <c r="AE1092" s="2" t="s">
        <v>351</v>
      </c>
      <c r="AF1092" s="2" t="s">
        <v>294</v>
      </c>
      <c r="AG1092" s="9"/>
      <c r="AH1092" s="9"/>
      <c r="AI1092" s="9"/>
    </row>
    <row r="1093" customFormat="false" ht="15" hidden="false" customHeight="false" outlineLevel="0" collapsed="false">
      <c r="A1093" s="2" t="s">
        <v>8988</v>
      </c>
      <c r="B1093" s="2" t="n">
        <v>1092</v>
      </c>
      <c r="C1093" s="2" t="s">
        <v>8259</v>
      </c>
      <c r="D1093" s="2" t="s">
        <v>8989</v>
      </c>
      <c r="E1093" s="2" t="s">
        <v>8990</v>
      </c>
      <c r="F1093" s="2" t="s">
        <v>8991</v>
      </c>
      <c r="G1093" s="2" t="s">
        <v>344</v>
      </c>
      <c r="H1093" s="2" t="s">
        <v>8992</v>
      </c>
      <c r="I1093" s="2" t="s">
        <v>8993</v>
      </c>
      <c r="J1093" s="2" t="s">
        <v>8994</v>
      </c>
      <c r="K1093" s="2" t="s">
        <v>303</v>
      </c>
      <c r="L1093" s="2" t="s">
        <v>286</v>
      </c>
      <c r="M1093" s="2" t="s">
        <v>8995</v>
      </c>
      <c r="N1093" s="2" t="s">
        <v>8996</v>
      </c>
      <c r="O1093" s="2" t="s">
        <v>350</v>
      </c>
      <c r="P1093" s="2" t="s">
        <v>351</v>
      </c>
      <c r="Q1093" s="2" t="s">
        <v>8997</v>
      </c>
      <c r="R1093" s="2" t="s">
        <v>350</v>
      </c>
      <c r="S1093" s="2" t="s">
        <v>351</v>
      </c>
      <c r="T1093" s="2" t="s">
        <v>8998</v>
      </c>
      <c r="U1093" s="2" t="str">
        <f aca="false">IF(AND(O1093=R1093,O1093&lt;&gt;"UNSURE"),"Agree","Conflict/Unsure")</f>
        <v>Agree</v>
      </c>
      <c r="V1093" s="2"/>
      <c r="W1093" s="2"/>
      <c r="X1093" s="2"/>
      <c r="Y1093" s="2" t="n">
        <v>0.768</v>
      </c>
      <c r="Z1093" s="2" t="n">
        <v>248</v>
      </c>
      <c r="AA1093" s="2" t="s">
        <v>293</v>
      </c>
      <c r="AB1093" s="2"/>
      <c r="AC1093" s="2"/>
      <c r="AD1093" s="2" t="s">
        <v>350</v>
      </c>
      <c r="AE1093" s="2" t="s">
        <v>351</v>
      </c>
      <c r="AF1093" s="2" t="s">
        <v>294</v>
      </c>
      <c r="AG1093" s="9"/>
      <c r="AH1093" s="9"/>
      <c r="AI1093" s="9"/>
    </row>
    <row r="1094" customFormat="false" ht="15" hidden="false" customHeight="false" outlineLevel="0" collapsed="false">
      <c r="A1094" s="2" t="s">
        <v>8999</v>
      </c>
      <c r="B1094" s="2" t="n">
        <v>1093</v>
      </c>
      <c r="C1094" s="2" t="s">
        <v>8259</v>
      </c>
      <c r="D1094" s="2" t="s">
        <v>9000</v>
      </c>
      <c r="E1094" s="2" t="s">
        <v>9001</v>
      </c>
      <c r="F1094" s="2" t="s">
        <v>9002</v>
      </c>
      <c r="G1094" s="2" t="s">
        <v>322</v>
      </c>
      <c r="H1094" s="2" t="s">
        <v>9003</v>
      </c>
      <c r="I1094" s="2" t="s">
        <v>9004</v>
      </c>
      <c r="J1094" s="2" t="s">
        <v>9005</v>
      </c>
      <c r="K1094" s="2" t="s">
        <v>303</v>
      </c>
      <c r="L1094" s="2" t="s">
        <v>314</v>
      </c>
      <c r="M1094" s="2" t="s">
        <v>8458</v>
      </c>
      <c r="N1094" s="2" t="s">
        <v>161</v>
      </c>
      <c r="O1094" s="2" t="s">
        <v>289</v>
      </c>
      <c r="P1094" s="2" t="s">
        <v>392</v>
      </c>
      <c r="Q1094" s="2" t="s">
        <v>9006</v>
      </c>
      <c r="R1094" s="2" t="s">
        <v>289</v>
      </c>
      <c r="S1094" s="2" t="s">
        <v>392</v>
      </c>
      <c r="T1094" s="2" t="s">
        <v>9006</v>
      </c>
      <c r="U1094" s="2" t="str">
        <f aca="false">IF(AND(O1094=R1094,O1094&lt;&gt;"UNSURE"),"Agree","Conflict/Unsure")</f>
        <v>Agree</v>
      </c>
      <c r="V1094" s="2"/>
      <c r="W1094" s="2"/>
      <c r="X1094" s="2"/>
      <c r="Y1094" s="2" t="n">
        <v>0.126</v>
      </c>
      <c r="Z1094" s="2" t="n">
        <v>1627</v>
      </c>
      <c r="AA1094" s="2" t="s">
        <v>293</v>
      </c>
      <c r="AB1094" s="2"/>
      <c r="AC1094" s="2"/>
      <c r="AD1094" s="2" t="s">
        <v>289</v>
      </c>
      <c r="AE1094" s="2" t="s">
        <v>392</v>
      </c>
      <c r="AF1094" s="2" t="s">
        <v>294</v>
      </c>
      <c r="AG1094" s="9"/>
      <c r="AH1094" s="9"/>
      <c r="AI1094" s="9"/>
    </row>
    <row r="1095" customFormat="false" ht="15" hidden="false" customHeight="false" outlineLevel="0" collapsed="false">
      <c r="A1095" s="2" t="s">
        <v>9007</v>
      </c>
      <c r="B1095" s="2" t="n">
        <v>1094</v>
      </c>
      <c r="C1095" s="2" t="s">
        <v>8259</v>
      </c>
      <c r="D1095" s="2" t="s">
        <v>9008</v>
      </c>
      <c r="E1095" s="2" t="s">
        <v>9009</v>
      </c>
      <c r="F1095" s="2" t="s">
        <v>9010</v>
      </c>
      <c r="G1095" s="2" t="s">
        <v>281</v>
      </c>
      <c r="H1095" s="2" t="s">
        <v>445</v>
      </c>
      <c r="I1095" s="2" t="s">
        <v>9011</v>
      </c>
      <c r="J1095" s="2" t="s">
        <v>9012</v>
      </c>
      <c r="K1095" s="2" t="s">
        <v>303</v>
      </c>
      <c r="L1095" s="2" t="s">
        <v>286</v>
      </c>
      <c r="M1095" s="2" t="s">
        <v>400</v>
      </c>
      <c r="N1095" s="2" t="s">
        <v>304</v>
      </c>
      <c r="O1095" s="2" t="s">
        <v>289</v>
      </c>
      <c r="P1095" s="2" t="s">
        <v>361</v>
      </c>
      <c r="Q1095" s="2" t="s">
        <v>9013</v>
      </c>
      <c r="R1095" s="2" t="s">
        <v>289</v>
      </c>
      <c r="S1095" s="2" t="s">
        <v>361</v>
      </c>
      <c r="T1095" s="2" t="s">
        <v>9013</v>
      </c>
      <c r="U1095" s="2" t="str">
        <f aca="false">IF(AND(O1095=R1095,O1095&lt;&gt;"UNSURE"),"Agree","Conflict/Unsure")</f>
        <v>Agree</v>
      </c>
      <c r="V1095" s="2"/>
      <c r="W1095" s="2"/>
      <c r="X1095" s="2"/>
      <c r="Y1095" s="2" t="n">
        <v>0.144</v>
      </c>
      <c r="Z1095" s="2" t="n">
        <v>1532</v>
      </c>
      <c r="AA1095" s="2" t="s">
        <v>293</v>
      </c>
      <c r="AB1095" s="2"/>
      <c r="AC1095" s="2"/>
      <c r="AD1095" s="2" t="s">
        <v>289</v>
      </c>
      <c r="AE1095" s="2" t="s">
        <v>361</v>
      </c>
      <c r="AF1095" s="2" t="s">
        <v>294</v>
      </c>
      <c r="AG1095" s="9"/>
      <c r="AH1095" s="9"/>
      <c r="AI1095" s="9"/>
    </row>
    <row r="1096" customFormat="false" ht="15" hidden="false" customHeight="false" outlineLevel="0" collapsed="false">
      <c r="A1096" s="2" t="s">
        <v>9014</v>
      </c>
      <c r="B1096" s="2" t="n">
        <v>1095</v>
      </c>
      <c r="C1096" s="2" t="s">
        <v>8259</v>
      </c>
      <c r="D1096" s="2" t="s">
        <v>9015</v>
      </c>
      <c r="E1096" s="2" t="s">
        <v>9016</v>
      </c>
      <c r="F1096" s="2" t="s">
        <v>2254</v>
      </c>
      <c r="G1096" s="2" t="s">
        <v>322</v>
      </c>
      <c r="H1096" s="2" t="s">
        <v>345</v>
      </c>
      <c r="I1096" s="2" t="s">
        <v>9017</v>
      </c>
      <c r="J1096" s="2" t="s">
        <v>9018</v>
      </c>
      <c r="K1096" s="2" t="s">
        <v>303</v>
      </c>
      <c r="L1096" s="2" t="s">
        <v>286</v>
      </c>
      <c r="M1096" s="2" t="s">
        <v>468</v>
      </c>
      <c r="N1096" s="2" t="s">
        <v>469</v>
      </c>
      <c r="O1096" s="2" t="s">
        <v>289</v>
      </c>
      <c r="P1096" s="2" t="s">
        <v>361</v>
      </c>
      <c r="Q1096" s="2" t="s">
        <v>9019</v>
      </c>
      <c r="R1096" s="2" t="s">
        <v>289</v>
      </c>
      <c r="S1096" s="2" t="s">
        <v>361</v>
      </c>
      <c r="T1096" s="2" t="s">
        <v>9020</v>
      </c>
      <c r="U1096" s="2" t="str">
        <f aca="false">IF(AND(O1096=R1096,O1096&lt;&gt;"UNSURE"),"Agree","Conflict/Unsure")</f>
        <v>Agree</v>
      </c>
      <c r="V1096" s="2"/>
      <c r="W1096" s="2"/>
      <c r="X1096" s="2"/>
      <c r="Y1096" s="2" t="n">
        <v>0.49</v>
      </c>
      <c r="Z1096" s="2" t="n">
        <v>480</v>
      </c>
      <c r="AA1096" s="2" t="s">
        <v>293</v>
      </c>
      <c r="AB1096" s="2"/>
      <c r="AC1096" s="2"/>
      <c r="AD1096" s="2" t="s">
        <v>289</v>
      </c>
      <c r="AE1096" s="2" t="s">
        <v>361</v>
      </c>
      <c r="AF1096" s="2" t="s">
        <v>294</v>
      </c>
      <c r="AG1096" s="9"/>
      <c r="AH1096" s="9"/>
      <c r="AI1096" s="9"/>
    </row>
    <row r="1097" customFormat="false" ht="15" hidden="false" customHeight="false" outlineLevel="0" collapsed="false">
      <c r="A1097" s="2" t="s">
        <v>9021</v>
      </c>
      <c r="B1097" s="2" t="n">
        <v>1096</v>
      </c>
      <c r="C1097" s="2" t="s">
        <v>8259</v>
      </c>
      <c r="D1097" s="2" t="s">
        <v>9022</v>
      </c>
      <c r="E1097" s="2" t="s">
        <v>9023</v>
      </c>
      <c r="F1097" s="2" t="s">
        <v>9024</v>
      </c>
      <c r="G1097" s="2" t="s">
        <v>322</v>
      </c>
      <c r="H1097" s="2" t="s">
        <v>9025</v>
      </c>
      <c r="I1097" s="2" t="s">
        <v>9026</v>
      </c>
      <c r="J1097" s="2"/>
      <c r="K1097" s="2" t="s">
        <v>303</v>
      </c>
      <c r="L1097" s="2" t="s">
        <v>314</v>
      </c>
      <c r="M1097" s="2" t="s">
        <v>5797</v>
      </c>
      <c r="N1097" s="2" t="s">
        <v>8741</v>
      </c>
      <c r="O1097" s="2" t="s">
        <v>350</v>
      </c>
      <c r="P1097" s="2" t="s">
        <v>351</v>
      </c>
      <c r="Q1097" s="2" t="s">
        <v>9027</v>
      </c>
      <c r="R1097" s="2" t="s">
        <v>350</v>
      </c>
      <c r="S1097" s="2" t="s">
        <v>351</v>
      </c>
      <c r="T1097" s="2" t="s">
        <v>9028</v>
      </c>
      <c r="U1097" s="2" t="str">
        <f aca="false">IF(AND(O1097=R1097,O1097&lt;&gt;"UNSURE"),"Agree","Conflict/Unsure")</f>
        <v>Agree</v>
      </c>
      <c r="V1097" s="2"/>
      <c r="W1097" s="2"/>
      <c r="X1097" s="2"/>
      <c r="Y1097" s="2" t="n">
        <v>0.929</v>
      </c>
      <c r="Z1097" s="2" t="n">
        <v>131</v>
      </c>
      <c r="AA1097" s="2" t="s">
        <v>293</v>
      </c>
      <c r="AB1097" s="2"/>
      <c r="AC1097" s="2"/>
      <c r="AD1097" s="2" t="s">
        <v>350</v>
      </c>
      <c r="AE1097" s="2" t="s">
        <v>351</v>
      </c>
      <c r="AF1097" s="2" t="s">
        <v>294</v>
      </c>
      <c r="AG1097" s="9"/>
      <c r="AH1097" s="9"/>
      <c r="AI1097" s="9"/>
    </row>
    <row r="1098" customFormat="false" ht="15" hidden="false" customHeight="false" outlineLevel="0" collapsed="false">
      <c r="A1098" s="2" t="s">
        <v>9029</v>
      </c>
      <c r="B1098" s="2" t="n">
        <v>1097</v>
      </c>
      <c r="C1098" s="2" t="s">
        <v>8259</v>
      </c>
      <c r="D1098" s="2" t="s">
        <v>9030</v>
      </c>
      <c r="E1098" s="2" t="s">
        <v>9031</v>
      </c>
      <c r="F1098" s="2" t="s">
        <v>9032</v>
      </c>
      <c r="G1098" s="2" t="s">
        <v>344</v>
      </c>
      <c r="H1098" s="2" t="s">
        <v>1147</v>
      </c>
      <c r="I1098" s="2" t="s">
        <v>9033</v>
      </c>
      <c r="J1098" s="2" t="s">
        <v>9034</v>
      </c>
      <c r="K1098" s="2" t="s">
        <v>448</v>
      </c>
      <c r="L1098" s="2" t="s">
        <v>286</v>
      </c>
      <c r="M1098" s="2" t="s">
        <v>1609</v>
      </c>
      <c r="N1098" s="2" t="s">
        <v>1151</v>
      </c>
      <c r="O1098" s="2" t="s">
        <v>289</v>
      </c>
      <c r="P1098" s="2" t="s">
        <v>290</v>
      </c>
      <c r="Q1098" s="2" t="s">
        <v>4760</v>
      </c>
      <c r="R1098" s="2" t="s">
        <v>289</v>
      </c>
      <c r="S1098" s="2" t="s">
        <v>290</v>
      </c>
      <c r="T1098" s="2" t="s">
        <v>9035</v>
      </c>
      <c r="U1098" s="2" t="str">
        <f aca="false">IF(AND(O1098=R1098,O1098&lt;&gt;"UNSURE"),"Agree","Conflict/Unsure")</f>
        <v>Agree</v>
      </c>
      <c r="V1098" s="2"/>
      <c r="W1098" s="2"/>
      <c r="X1098" s="2"/>
      <c r="Y1098" s="2" t="n">
        <v>0.027</v>
      </c>
      <c r="Z1098" s="2" t="n">
        <v>2039</v>
      </c>
      <c r="AA1098" s="2" t="s">
        <v>293</v>
      </c>
      <c r="AB1098" s="2"/>
      <c r="AC1098" s="2"/>
      <c r="AD1098" s="2" t="s">
        <v>289</v>
      </c>
      <c r="AE1098" s="2" t="s">
        <v>290</v>
      </c>
      <c r="AF1098" s="2" t="s">
        <v>294</v>
      </c>
      <c r="AG1098" s="9"/>
      <c r="AH1098" s="9"/>
      <c r="AI1098" s="9"/>
    </row>
    <row r="1099" customFormat="false" ht="15" hidden="false" customHeight="false" outlineLevel="0" collapsed="false">
      <c r="A1099" s="2" t="s">
        <v>9036</v>
      </c>
      <c r="B1099" s="2" t="n">
        <v>1098</v>
      </c>
      <c r="C1099" s="2" t="s">
        <v>8259</v>
      </c>
      <c r="D1099" s="2" t="s">
        <v>9037</v>
      </c>
      <c r="E1099" s="2" t="s">
        <v>9038</v>
      </c>
      <c r="F1099" s="2" t="s">
        <v>9039</v>
      </c>
      <c r="G1099" s="2" t="s">
        <v>281</v>
      </c>
      <c r="H1099" s="2" t="s">
        <v>6895</v>
      </c>
      <c r="I1099" s="2" t="s">
        <v>9040</v>
      </c>
      <c r="J1099" s="2" t="s">
        <v>9041</v>
      </c>
      <c r="K1099" s="2" t="s">
        <v>303</v>
      </c>
      <c r="L1099" s="2" t="s">
        <v>286</v>
      </c>
      <c r="M1099" s="2" t="s">
        <v>468</v>
      </c>
      <c r="N1099" s="2" t="s">
        <v>304</v>
      </c>
      <c r="O1099" s="2" t="s">
        <v>289</v>
      </c>
      <c r="P1099" s="2" t="s">
        <v>392</v>
      </c>
      <c r="Q1099" s="2" t="s">
        <v>9042</v>
      </c>
      <c r="R1099" s="2" t="s">
        <v>289</v>
      </c>
      <c r="S1099" s="2" t="s">
        <v>361</v>
      </c>
      <c r="T1099" s="2" t="s">
        <v>9043</v>
      </c>
      <c r="U1099" s="2" t="str">
        <f aca="false">IF(AND(O1099=R1099,O1099&lt;&gt;"UNSURE"),"Agree","Conflict/Unsure")</f>
        <v>Agree</v>
      </c>
      <c r="V1099" s="2"/>
      <c r="W1099" s="2"/>
      <c r="X1099" s="2"/>
      <c r="Y1099" s="2" t="n">
        <v>0.471</v>
      </c>
      <c r="Z1099" s="2" t="n">
        <v>507</v>
      </c>
      <c r="AA1099" s="2" t="s">
        <v>293</v>
      </c>
      <c r="AB1099" s="2"/>
      <c r="AC1099" s="2"/>
      <c r="AD1099" s="2" t="s">
        <v>289</v>
      </c>
      <c r="AE1099" s="2" t="s">
        <v>392</v>
      </c>
      <c r="AF1099" s="2" t="s">
        <v>294</v>
      </c>
      <c r="AG1099" s="9"/>
      <c r="AH1099" s="9"/>
      <c r="AI1099" s="9"/>
    </row>
    <row r="1100" customFormat="false" ht="15" hidden="false" customHeight="false" outlineLevel="0" collapsed="false">
      <c r="A1100" s="2" t="s">
        <v>9044</v>
      </c>
      <c r="B1100" s="2" t="n">
        <v>1099</v>
      </c>
      <c r="C1100" s="2" t="s">
        <v>8259</v>
      </c>
      <c r="D1100" s="2" t="s">
        <v>9045</v>
      </c>
      <c r="E1100" s="2" t="s">
        <v>9046</v>
      </c>
      <c r="F1100" s="2" t="s">
        <v>9047</v>
      </c>
      <c r="G1100" s="2" t="s">
        <v>344</v>
      </c>
      <c r="H1100" s="2" t="s">
        <v>1139</v>
      </c>
      <c r="I1100" s="2" t="s">
        <v>9048</v>
      </c>
      <c r="J1100" s="2"/>
      <c r="K1100" s="2" t="s">
        <v>303</v>
      </c>
      <c r="L1100" s="2" t="s">
        <v>314</v>
      </c>
      <c r="M1100" s="2" t="s">
        <v>779</v>
      </c>
      <c r="N1100" s="2" t="s">
        <v>161</v>
      </c>
      <c r="O1100" s="2" t="s">
        <v>350</v>
      </c>
      <c r="P1100" s="2" t="s">
        <v>351</v>
      </c>
      <c r="Q1100" s="2" t="s">
        <v>9049</v>
      </c>
      <c r="R1100" s="2" t="s">
        <v>350</v>
      </c>
      <c r="S1100" s="2" t="s">
        <v>351</v>
      </c>
      <c r="T1100" s="2" t="s">
        <v>9050</v>
      </c>
      <c r="U1100" s="2" t="str">
        <f aca="false">IF(AND(O1100=R1100,O1100&lt;&gt;"UNSURE"),"Agree","Conflict/Unsure")</f>
        <v>Agree</v>
      </c>
      <c r="V1100" s="2"/>
      <c r="W1100" s="2"/>
      <c r="X1100" s="2"/>
      <c r="Y1100" s="2" t="n">
        <v>1.05</v>
      </c>
      <c r="Z1100" s="2" t="n">
        <v>51</v>
      </c>
      <c r="AA1100" s="2" t="s">
        <v>293</v>
      </c>
      <c r="AB1100" s="2"/>
      <c r="AC1100" s="2"/>
      <c r="AD1100" s="2" t="s">
        <v>350</v>
      </c>
      <c r="AE1100" s="2" t="s">
        <v>351</v>
      </c>
      <c r="AF1100" s="2" t="s">
        <v>294</v>
      </c>
      <c r="AG1100" s="9"/>
      <c r="AH1100" s="9"/>
      <c r="AI1100" s="9"/>
    </row>
    <row r="1101" customFormat="false" ht="15" hidden="false" customHeight="false" outlineLevel="0" collapsed="false">
      <c r="A1101" s="2" t="s">
        <v>9051</v>
      </c>
      <c r="B1101" s="2" t="n">
        <v>1100</v>
      </c>
      <c r="C1101" s="2" t="s">
        <v>8259</v>
      </c>
      <c r="D1101" s="2" t="s">
        <v>9052</v>
      </c>
      <c r="E1101" s="2" t="s">
        <v>9053</v>
      </c>
      <c r="F1101" s="2" t="s">
        <v>9054</v>
      </c>
      <c r="G1101" s="2" t="s">
        <v>322</v>
      </c>
      <c r="H1101" s="2" t="s">
        <v>1102</v>
      </c>
      <c r="I1101" s="2" t="s">
        <v>9055</v>
      </c>
      <c r="J1101" s="2"/>
      <c r="K1101" s="2" t="s">
        <v>303</v>
      </c>
      <c r="L1101" s="2" t="s">
        <v>314</v>
      </c>
      <c r="M1101" s="2" t="s">
        <v>704</v>
      </c>
      <c r="N1101" s="2" t="s">
        <v>4197</v>
      </c>
      <c r="O1101" s="2" t="s">
        <v>289</v>
      </c>
      <c r="P1101" s="2" t="s">
        <v>361</v>
      </c>
      <c r="Q1101" s="2" t="s">
        <v>9056</v>
      </c>
      <c r="R1101" s="2" t="s">
        <v>289</v>
      </c>
      <c r="S1101" s="2" t="s">
        <v>361</v>
      </c>
      <c r="T1101" s="2" t="s">
        <v>9057</v>
      </c>
      <c r="U1101" s="2" t="str">
        <f aca="false">IF(AND(O1101=R1101,O1101&lt;&gt;"UNSURE"),"Agree","Conflict/Unsure")</f>
        <v>Agree</v>
      </c>
      <c r="V1101" s="2"/>
      <c r="W1101" s="2"/>
      <c r="X1101" s="2"/>
      <c r="Y1101" s="2" t="n">
        <v>0.369</v>
      </c>
      <c r="Z1101" s="2" t="n">
        <v>697</v>
      </c>
      <c r="AA1101" s="2" t="s">
        <v>293</v>
      </c>
      <c r="AB1101" s="2"/>
      <c r="AC1101" s="2"/>
      <c r="AD1101" s="2" t="s">
        <v>289</v>
      </c>
      <c r="AE1101" s="2" t="s">
        <v>361</v>
      </c>
      <c r="AF1101" s="2" t="s">
        <v>294</v>
      </c>
      <c r="AG1101" s="9"/>
      <c r="AH1101" s="9"/>
      <c r="AI1101" s="9"/>
    </row>
    <row r="1102" customFormat="false" ht="15" hidden="false" customHeight="false" outlineLevel="0" collapsed="false">
      <c r="A1102" s="2" t="s">
        <v>9058</v>
      </c>
      <c r="B1102" s="2" t="n">
        <v>1101</v>
      </c>
      <c r="C1102" s="2" t="s">
        <v>8259</v>
      </c>
      <c r="D1102" s="2" t="s">
        <v>9059</v>
      </c>
      <c r="E1102" s="2" t="s">
        <v>9060</v>
      </c>
      <c r="F1102" s="2" t="s">
        <v>9061</v>
      </c>
      <c r="G1102" s="2" t="s">
        <v>322</v>
      </c>
      <c r="H1102" s="2" t="s">
        <v>345</v>
      </c>
      <c r="I1102" s="2" t="s">
        <v>9062</v>
      </c>
      <c r="J1102" s="2" t="s">
        <v>9063</v>
      </c>
      <c r="K1102" s="2" t="s">
        <v>448</v>
      </c>
      <c r="L1102" s="2" t="s">
        <v>286</v>
      </c>
      <c r="M1102" s="2" t="s">
        <v>852</v>
      </c>
      <c r="N1102" s="2" t="s">
        <v>496</v>
      </c>
      <c r="O1102" s="2" t="s">
        <v>289</v>
      </c>
      <c r="P1102" s="2" t="s">
        <v>290</v>
      </c>
      <c r="Q1102" s="2" t="s">
        <v>9064</v>
      </c>
      <c r="R1102" s="2" t="s">
        <v>289</v>
      </c>
      <c r="S1102" s="2" t="s">
        <v>290</v>
      </c>
      <c r="T1102" s="2" t="s">
        <v>9065</v>
      </c>
      <c r="U1102" s="2" t="str">
        <f aca="false">IF(AND(O1102=R1102,O1102&lt;&gt;"UNSURE"),"Agree","Conflict/Unsure")</f>
        <v>Agree</v>
      </c>
      <c r="V1102" s="2"/>
      <c r="W1102" s="2"/>
      <c r="X1102" s="2"/>
      <c r="Y1102" s="2" t="n">
        <v>0.031</v>
      </c>
      <c r="Z1102" s="2" t="n">
        <v>2026</v>
      </c>
      <c r="AA1102" s="2" t="s">
        <v>293</v>
      </c>
      <c r="AB1102" s="2"/>
      <c r="AC1102" s="2"/>
      <c r="AD1102" s="2" t="s">
        <v>289</v>
      </c>
      <c r="AE1102" s="2" t="s">
        <v>290</v>
      </c>
      <c r="AF1102" s="2" t="s">
        <v>294</v>
      </c>
      <c r="AG1102" s="9"/>
      <c r="AH1102" s="9"/>
      <c r="AI1102" s="9"/>
    </row>
    <row r="1103" customFormat="false" ht="15" hidden="false" customHeight="false" outlineLevel="0" collapsed="false">
      <c r="A1103" s="2" t="s">
        <v>9066</v>
      </c>
      <c r="B1103" s="2" t="n">
        <v>1102</v>
      </c>
      <c r="C1103" s="2" t="s">
        <v>8259</v>
      </c>
      <c r="D1103" s="2" t="s">
        <v>9067</v>
      </c>
      <c r="E1103" s="2"/>
      <c r="F1103" s="2" t="s">
        <v>9068</v>
      </c>
      <c r="G1103" s="2" t="s">
        <v>322</v>
      </c>
      <c r="H1103" s="2" t="s">
        <v>9069</v>
      </c>
      <c r="I1103" s="2" t="s">
        <v>9070</v>
      </c>
      <c r="J1103" s="2" t="s">
        <v>9071</v>
      </c>
      <c r="K1103" s="2" t="s">
        <v>285</v>
      </c>
      <c r="L1103" s="2" t="s">
        <v>286</v>
      </c>
      <c r="M1103" s="2" t="s">
        <v>348</v>
      </c>
      <c r="N1103" s="2" t="s">
        <v>304</v>
      </c>
      <c r="O1103" s="2" t="s">
        <v>289</v>
      </c>
      <c r="P1103" s="2" t="s">
        <v>290</v>
      </c>
      <c r="Q1103" s="2" t="s">
        <v>9072</v>
      </c>
      <c r="R1103" s="2" t="s">
        <v>289</v>
      </c>
      <c r="S1103" s="2" t="s">
        <v>290</v>
      </c>
      <c r="T1103" s="2" t="s">
        <v>8864</v>
      </c>
      <c r="U1103" s="2" t="str">
        <f aca="false">IF(AND(O1103=R1103,O1103&lt;&gt;"UNSURE"),"Agree","Conflict/Unsure")</f>
        <v>Agree</v>
      </c>
      <c r="V1103" s="2"/>
      <c r="W1103" s="2"/>
      <c r="X1103" s="2"/>
      <c r="Y1103" s="2" t="n">
        <v>0.224</v>
      </c>
      <c r="Z1103" s="2" t="n">
        <v>1150</v>
      </c>
      <c r="AA1103" s="2" t="s">
        <v>293</v>
      </c>
      <c r="AB1103" s="2"/>
      <c r="AC1103" s="2"/>
      <c r="AD1103" s="2" t="s">
        <v>289</v>
      </c>
      <c r="AE1103" s="2" t="s">
        <v>290</v>
      </c>
      <c r="AF1103" s="2" t="s">
        <v>294</v>
      </c>
      <c r="AG1103" s="9"/>
      <c r="AH1103" s="9"/>
      <c r="AI1103" s="9"/>
    </row>
    <row r="1104" customFormat="false" ht="15" hidden="false" customHeight="false" outlineLevel="0" collapsed="false">
      <c r="A1104" s="2" t="s">
        <v>9073</v>
      </c>
      <c r="B1104" s="2" t="n">
        <v>1103</v>
      </c>
      <c r="C1104" s="2" t="s">
        <v>8259</v>
      </c>
      <c r="D1104" s="2" t="s">
        <v>9074</v>
      </c>
      <c r="E1104" s="2" t="s">
        <v>9075</v>
      </c>
      <c r="F1104" s="2" t="s">
        <v>9076</v>
      </c>
      <c r="G1104" s="2" t="s">
        <v>281</v>
      </c>
      <c r="H1104" s="2" t="s">
        <v>9077</v>
      </c>
      <c r="I1104" s="2" t="s">
        <v>9078</v>
      </c>
      <c r="J1104" s="2"/>
      <c r="K1104" s="2" t="s">
        <v>303</v>
      </c>
      <c r="L1104" s="2" t="s">
        <v>314</v>
      </c>
      <c r="M1104" s="2" t="s">
        <v>348</v>
      </c>
      <c r="N1104" s="2" t="s">
        <v>506</v>
      </c>
      <c r="O1104" s="2" t="s">
        <v>289</v>
      </c>
      <c r="P1104" s="2" t="s">
        <v>305</v>
      </c>
      <c r="Q1104" s="2" t="s">
        <v>9079</v>
      </c>
      <c r="R1104" s="2" t="s">
        <v>289</v>
      </c>
      <c r="S1104" s="2" t="s">
        <v>305</v>
      </c>
      <c r="T1104" s="2" t="s">
        <v>9080</v>
      </c>
      <c r="U1104" s="2" t="str">
        <f aca="false">IF(AND(O1104=R1104,O1104&lt;&gt;"UNSURE"),"Agree","Conflict/Unsure")</f>
        <v>Agree</v>
      </c>
      <c r="V1104" s="2"/>
      <c r="W1104" s="2"/>
      <c r="X1104" s="2"/>
      <c r="Y1104" s="2" t="n">
        <v>0.081</v>
      </c>
      <c r="Z1104" s="2" t="n">
        <v>1852</v>
      </c>
      <c r="AA1104" s="2" t="s">
        <v>293</v>
      </c>
      <c r="AB1104" s="2"/>
      <c r="AC1104" s="2"/>
      <c r="AD1104" s="2" t="s">
        <v>289</v>
      </c>
      <c r="AE1104" s="2" t="s">
        <v>305</v>
      </c>
      <c r="AF1104" s="2" t="s">
        <v>294</v>
      </c>
      <c r="AG1104" s="9"/>
      <c r="AH1104" s="9"/>
      <c r="AI1104" s="9"/>
    </row>
    <row r="1105" customFormat="false" ht="15" hidden="false" customHeight="false" outlineLevel="0" collapsed="false">
      <c r="A1105" s="2" t="s">
        <v>9081</v>
      </c>
      <c r="B1105" s="2" t="n">
        <v>1104</v>
      </c>
      <c r="C1105" s="2" t="s">
        <v>8259</v>
      </c>
      <c r="D1105" s="2" t="s">
        <v>9082</v>
      </c>
      <c r="E1105" s="2" t="s">
        <v>9083</v>
      </c>
      <c r="F1105" s="2" t="s">
        <v>9084</v>
      </c>
      <c r="G1105" s="2" t="s">
        <v>322</v>
      </c>
      <c r="H1105" s="2" t="s">
        <v>9085</v>
      </c>
      <c r="I1105" s="2" t="s">
        <v>9086</v>
      </c>
      <c r="J1105" s="2"/>
      <c r="K1105" s="2" t="s">
        <v>1871</v>
      </c>
      <c r="L1105" s="2" t="s">
        <v>314</v>
      </c>
      <c r="M1105" s="2" t="s">
        <v>468</v>
      </c>
      <c r="N1105" s="2" t="s">
        <v>161</v>
      </c>
      <c r="O1105" s="2" t="s">
        <v>289</v>
      </c>
      <c r="P1105" s="2" t="s">
        <v>290</v>
      </c>
      <c r="Q1105" s="2" t="s">
        <v>9087</v>
      </c>
      <c r="R1105" s="2" t="s">
        <v>289</v>
      </c>
      <c r="S1105" s="2" t="s">
        <v>290</v>
      </c>
      <c r="T1105" s="2" t="s">
        <v>9088</v>
      </c>
      <c r="U1105" s="2" t="str">
        <f aca="false">IF(AND(O1105=R1105,O1105&lt;&gt;"UNSURE"),"Agree","Conflict/Unsure")</f>
        <v>Agree</v>
      </c>
      <c r="V1105" s="2"/>
      <c r="W1105" s="2"/>
      <c r="X1105" s="2"/>
      <c r="Y1105" s="2" t="n">
        <v>-0.041</v>
      </c>
      <c r="Z1105" s="2" t="n">
        <v>2138</v>
      </c>
      <c r="AA1105" s="2" t="s">
        <v>293</v>
      </c>
      <c r="AB1105" s="2"/>
      <c r="AC1105" s="2"/>
      <c r="AD1105" s="2" t="s">
        <v>289</v>
      </c>
      <c r="AE1105" s="2" t="s">
        <v>290</v>
      </c>
      <c r="AF1105" s="2" t="s">
        <v>294</v>
      </c>
      <c r="AG1105" s="9"/>
      <c r="AH1105" s="9"/>
      <c r="AI1105" s="9"/>
    </row>
    <row r="1106" customFormat="false" ht="15" hidden="false" customHeight="false" outlineLevel="0" collapsed="false">
      <c r="A1106" s="2" t="s">
        <v>9089</v>
      </c>
      <c r="B1106" s="2" t="n">
        <v>1105</v>
      </c>
      <c r="C1106" s="2" t="s">
        <v>8259</v>
      </c>
      <c r="D1106" s="2" t="s">
        <v>9090</v>
      </c>
      <c r="E1106" s="2" t="s">
        <v>9091</v>
      </c>
      <c r="F1106" s="2" t="s">
        <v>9092</v>
      </c>
      <c r="G1106" s="2" t="s">
        <v>344</v>
      </c>
      <c r="H1106" s="2" t="s">
        <v>323</v>
      </c>
      <c r="I1106" s="2" t="s">
        <v>9093</v>
      </c>
      <c r="J1106" s="2"/>
      <c r="K1106" s="2" t="s">
        <v>325</v>
      </c>
      <c r="L1106" s="2" t="s">
        <v>314</v>
      </c>
      <c r="M1106" s="2" t="s">
        <v>1079</v>
      </c>
      <c r="N1106" s="2" t="s">
        <v>196</v>
      </c>
      <c r="O1106" s="2" t="s">
        <v>289</v>
      </c>
      <c r="P1106" s="2" t="s">
        <v>361</v>
      </c>
      <c r="Q1106" s="2" t="s">
        <v>9094</v>
      </c>
      <c r="R1106" s="2" t="s">
        <v>289</v>
      </c>
      <c r="S1106" s="2" t="s">
        <v>361</v>
      </c>
      <c r="T1106" s="2" t="s">
        <v>9095</v>
      </c>
      <c r="U1106" s="2" t="str">
        <f aca="false">IF(AND(O1106=R1106,O1106&lt;&gt;"UNSURE"),"Agree","Conflict/Unsure")</f>
        <v>Agree</v>
      </c>
      <c r="V1106" s="2"/>
      <c r="W1106" s="2"/>
      <c r="X1106" s="2"/>
      <c r="Y1106" s="2" t="n">
        <v>0.333</v>
      </c>
      <c r="Z1106" s="2" t="n">
        <v>787</v>
      </c>
      <c r="AA1106" s="2" t="s">
        <v>293</v>
      </c>
      <c r="AB1106" s="2"/>
      <c r="AC1106" s="2"/>
      <c r="AD1106" s="2" t="s">
        <v>289</v>
      </c>
      <c r="AE1106" s="2" t="s">
        <v>361</v>
      </c>
      <c r="AF1106" s="2" t="s">
        <v>294</v>
      </c>
      <c r="AG1106" s="9"/>
      <c r="AH1106" s="9"/>
      <c r="AI1106" s="9"/>
    </row>
    <row r="1107" customFormat="false" ht="15" hidden="false" customHeight="false" outlineLevel="0" collapsed="false">
      <c r="A1107" s="2" t="s">
        <v>9096</v>
      </c>
      <c r="B1107" s="2" t="n">
        <v>1106</v>
      </c>
      <c r="C1107" s="2" t="s">
        <v>8259</v>
      </c>
      <c r="D1107" s="2" t="s">
        <v>9097</v>
      </c>
      <c r="E1107" s="2" t="s">
        <v>9098</v>
      </c>
      <c r="F1107" s="2" t="s">
        <v>9099</v>
      </c>
      <c r="G1107" s="2" t="s">
        <v>344</v>
      </c>
      <c r="H1107" s="2" t="s">
        <v>9100</v>
      </c>
      <c r="I1107" s="2" t="s">
        <v>9101</v>
      </c>
      <c r="J1107" s="2" t="s">
        <v>9102</v>
      </c>
      <c r="K1107" s="2" t="s">
        <v>303</v>
      </c>
      <c r="L1107" s="2" t="s">
        <v>286</v>
      </c>
      <c r="M1107" s="2" t="s">
        <v>449</v>
      </c>
      <c r="N1107" s="2" t="s">
        <v>578</v>
      </c>
      <c r="O1107" s="2" t="s">
        <v>289</v>
      </c>
      <c r="P1107" s="2" t="s">
        <v>361</v>
      </c>
      <c r="Q1107" s="2" t="s">
        <v>9103</v>
      </c>
      <c r="R1107" s="2" t="s">
        <v>289</v>
      </c>
      <c r="S1107" s="2" t="s">
        <v>361</v>
      </c>
      <c r="T1107" s="2" t="s">
        <v>9104</v>
      </c>
      <c r="U1107" s="2" t="str">
        <f aca="false">IF(AND(O1107=R1107,O1107&lt;&gt;"UNSURE"),"Agree","Conflict/Unsure")</f>
        <v>Agree</v>
      </c>
      <c r="V1107" s="2"/>
      <c r="W1107" s="2"/>
      <c r="X1107" s="2"/>
      <c r="Y1107" s="2" t="n">
        <v>0.246</v>
      </c>
      <c r="Z1107" s="2" t="n">
        <v>1046</v>
      </c>
      <c r="AA1107" s="2" t="s">
        <v>293</v>
      </c>
      <c r="AB1107" s="2"/>
      <c r="AC1107" s="2"/>
      <c r="AD1107" s="2" t="s">
        <v>289</v>
      </c>
      <c r="AE1107" s="2" t="s">
        <v>361</v>
      </c>
      <c r="AF1107" s="2" t="s">
        <v>294</v>
      </c>
      <c r="AG1107" s="9"/>
      <c r="AH1107" s="9"/>
      <c r="AI1107" s="9"/>
    </row>
    <row r="1108" customFormat="false" ht="15" hidden="false" customHeight="false" outlineLevel="0" collapsed="false">
      <c r="A1108" s="2" t="s">
        <v>9105</v>
      </c>
      <c r="B1108" s="2" t="n">
        <v>1107</v>
      </c>
      <c r="C1108" s="2" t="s">
        <v>8259</v>
      </c>
      <c r="D1108" s="2" t="s">
        <v>9106</v>
      </c>
      <c r="E1108" s="2" t="s">
        <v>9107</v>
      </c>
      <c r="F1108" s="2" t="s">
        <v>9108</v>
      </c>
      <c r="G1108" s="2" t="s">
        <v>322</v>
      </c>
      <c r="H1108" s="2" t="s">
        <v>423</v>
      </c>
      <c r="I1108" s="2" t="s">
        <v>9109</v>
      </c>
      <c r="J1108" s="2" t="s">
        <v>9110</v>
      </c>
      <c r="K1108" s="2" t="s">
        <v>303</v>
      </c>
      <c r="L1108" s="2" t="s">
        <v>286</v>
      </c>
      <c r="M1108" s="2" t="s">
        <v>348</v>
      </c>
      <c r="N1108" s="2" t="s">
        <v>578</v>
      </c>
      <c r="O1108" s="2" t="s">
        <v>289</v>
      </c>
      <c r="P1108" s="2" t="s">
        <v>305</v>
      </c>
      <c r="Q1108" s="2" t="s">
        <v>9111</v>
      </c>
      <c r="R1108" s="2" t="s">
        <v>289</v>
      </c>
      <c r="S1108" s="2" t="s">
        <v>361</v>
      </c>
      <c r="T1108" s="2" t="s">
        <v>9112</v>
      </c>
      <c r="U1108" s="2" t="str">
        <f aca="false">IF(AND(O1108=R1108,O1108&lt;&gt;"UNSURE"),"Agree","Conflict/Unsure")</f>
        <v>Agree</v>
      </c>
      <c r="V1108" s="2"/>
      <c r="W1108" s="2"/>
      <c r="X1108" s="2"/>
      <c r="Y1108" s="2" t="n">
        <v>0.349</v>
      </c>
      <c r="Z1108" s="2" t="n">
        <v>752</v>
      </c>
      <c r="AA1108" s="2" t="s">
        <v>293</v>
      </c>
      <c r="AB1108" s="2"/>
      <c r="AC1108" s="2"/>
      <c r="AD1108" s="2" t="s">
        <v>289</v>
      </c>
      <c r="AE1108" s="2" t="s">
        <v>305</v>
      </c>
      <c r="AF1108" s="2" t="s">
        <v>294</v>
      </c>
      <c r="AG1108" s="9"/>
      <c r="AH1108" s="9"/>
      <c r="AI1108" s="9"/>
    </row>
    <row r="1109" customFormat="false" ht="15" hidden="false" customHeight="false" outlineLevel="0" collapsed="false">
      <c r="A1109" s="2" t="s">
        <v>9113</v>
      </c>
      <c r="B1109" s="2" t="n">
        <v>1108</v>
      </c>
      <c r="C1109" s="2" t="s">
        <v>8259</v>
      </c>
      <c r="D1109" s="2" t="s">
        <v>9114</v>
      </c>
      <c r="E1109" s="2" t="s">
        <v>9115</v>
      </c>
      <c r="F1109" s="2" t="s">
        <v>9116</v>
      </c>
      <c r="G1109" s="2" t="s">
        <v>281</v>
      </c>
      <c r="H1109" s="2" t="s">
        <v>7469</v>
      </c>
      <c r="I1109" s="2" t="s">
        <v>9117</v>
      </c>
      <c r="J1109" s="2"/>
      <c r="K1109" s="2" t="s">
        <v>515</v>
      </c>
      <c r="L1109" s="2" t="s">
        <v>314</v>
      </c>
      <c r="M1109" s="2" t="s">
        <v>1916</v>
      </c>
      <c r="N1109" s="2" t="s">
        <v>535</v>
      </c>
      <c r="O1109" s="2" t="s">
        <v>289</v>
      </c>
      <c r="P1109" s="2" t="s">
        <v>305</v>
      </c>
      <c r="Q1109" s="2" t="s">
        <v>9118</v>
      </c>
      <c r="R1109" s="2" t="s">
        <v>289</v>
      </c>
      <c r="S1109" s="2" t="s">
        <v>361</v>
      </c>
      <c r="T1109" s="2" t="s">
        <v>9119</v>
      </c>
      <c r="U1109" s="2" t="str">
        <f aca="false">IF(AND(O1109=R1109,O1109&lt;&gt;"UNSURE"),"Agree","Conflict/Unsure")</f>
        <v>Agree</v>
      </c>
      <c r="V1109" s="2"/>
      <c r="W1109" s="2"/>
      <c r="X1109" s="2"/>
      <c r="Y1109" s="2" t="n">
        <v>0.081</v>
      </c>
      <c r="Z1109" s="2" t="n">
        <v>1854</v>
      </c>
      <c r="AA1109" s="2" t="s">
        <v>293</v>
      </c>
      <c r="AB1109" s="2"/>
      <c r="AC1109" s="2"/>
      <c r="AD1109" s="2" t="s">
        <v>289</v>
      </c>
      <c r="AE1109" s="2" t="s">
        <v>305</v>
      </c>
      <c r="AF1109" s="2" t="s">
        <v>294</v>
      </c>
      <c r="AG1109" s="9"/>
      <c r="AH1109" s="9"/>
      <c r="AI1109" s="9"/>
    </row>
    <row r="1110" customFormat="false" ht="15" hidden="false" customHeight="false" outlineLevel="0" collapsed="false">
      <c r="A1110" s="2" t="s">
        <v>9120</v>
      </c>
      <c r="B1110" s="2" t="n">
        <v>1109</v>
      </c>
      <c r="C1110" s="2" t="s">
        <v>8259</v>
      </c>
      <c r="D1110" s="2" t="s">
        <v>9121</v>
      </c>
      <c r="E1110" s="2" t="s">
        <v>9122</v>
      </c>
      <c r="F1110" s="2" t="s">
        <v>9123</v>
      </c>
      <c r="G1110" s="2" t="s">
        <v>344</v>
      </c>
      <c r="H1110" s="2" t="s">
        <v>2545</v>
      </c>
      <c r="I1110" s="2" t="s">
        <v>9124</v>
      </c>
      <c r="J1110" s="2" t="s">
        <v>9125</v>
      </c>
      <c r="K1110" s="2" t="s">
        <v>303</v>
      </c>
      <c r="L1110" s="2" t="s">
        <v>286</v>
      </c>
      <c r="M1110" s="2" t="s">
        <v>5549</v>
      </c>
      <c r="N1110" s="2" t="s">
        <v>382</v>
      </c>
      <c r="O1110" s="2" t="s">
        <v>289</v>
      </c>
      <c r="P1110" s="2" t="s">
        <v>1756</v>
      </c>
      <c r="Q1110" s="2" t="s">
        <v>9126</v>
      </c>
      <c r="R1110" s="2" t="s">
        <v>289</v>
      </c>
      <c r="S1110" s="2" t="s">
        <v>1756</v>
      </c>
      <c r="T1110" s="2" t="s">
        <v>9127</v>
      </c>
      <c r="U1110" s="2" t="str">
        <f aca="false">IF(AND(O1110=R1110,O1110&lt;&gt;"UNSURE"),"Agree","Conflict/Unsure")</f>
        <v>Agree</v>
      </c>
      <c r="V1110" s="2"/>
      <c r="W1110" s="2"/>
      <c r="X1110" s="2"/>
      <c r="Y1110" s="2" t="n">
        <v>0.558</v>
      </c>
      <c r="Z1110" s="2" t="n">
        <v>412</v>
      </c>
      <c r="AA1110" s="2" t="s">
        <v>293</v>
      </c>
      <c r="AB1110" s="2"/>
      <c r="AC1110" s="2"/>
      <c r="AD1110" s="2" t="s">
        <v>289</v>
      </c>
      <c r="AE1110" s="2" t="s">
        <v>1756</v>
      </c>
      <c r="AF1110" s="2" t="s">
        <v>294</v>
      </c>
      <c r="AG1110" s="9"/>
      <c r="AH1110" s="9"/>
      <c r="AI1110" s="9"/>
    </row>
    <row r="1111" customFormat="false" ht="15" hidden="false" customHeight="false" outlineLevel="0" collapsed="false">
      <c r="A1111" s="2" t="s">
        <v>9128</v>
      </c>
      <c r="B1111" s="2" t="n">
        <v>1110</v>
      </c>
      <c r="C1111" s="2" t="s">
        <v>8259</v>
      </c>
      <c r="D1111" s="2" t="s">
        <v>9129</v>
      </c>
      <c r="E1111" s="2" t="s">
        <v>9130</v>
      </c>
      <c r="F1111" s="2" t="s">
        <v>9131</v>
      </c>
      <c r="G1111" s="2" t="s">
        <v>281</v>
      </c>
      <c r="H1111" s="2" t="s">
        <v>1035</v>
      </c>
      <c r="I1111" s="2" t="s">
        <v>9132</v>
      </c>
      <c r="J1111" s="2"/>
      <c r="K1111" s="2" t="s">
        <v>325</v>
      </c>
      <c r="L1111" s="2" t="s">
        <v>314</v>
      </c>
      <c r="M1111" s="2" t="s">
        <v>1013</v>
      </c>
      <c r="N1111" s="2" t="s">
        <v>1461</v>
      </c>
      <c r="O1111" s="2" t="s">
        <v>289</v>
      </c>
      <c r="P1111" s="2" t="s">
        <v>361</v>
      </c>
      <c r="Q1111" s="2" t="s">
        <v>9133</v>
      </c>
      <c r="R1111" s="2" t="s">
        <v>289</v>
      </c>
      <c r="S1111" s="2" t="s">
        <v>361</v>
      </c>
      <c r="T1111" s="2" t="s">
        <v>9134</v>
      </c>
      <c r="U1111" s="2" t="str">
        <f aca="false">IF(AND(O1111=R1111,O1111&lt;&gt;"UNSURE"),"Agree","Conflict/Unsure")</f>
        <v>Agree</v>
      </c>
      <c r="V1111" s="2"/>
      <c r="W1111" s="2"/>
      <c r="X1111" s="2"/>
      <c r="Y1111" s="2" t="n">
        <v>0.229</v>
      </c>
      <c r="Z1111" s="2" t="n">
        <v>1120</v>
      </c>
      <c r="AA1111" s="2" t="s">
        <v>293</v>
      </c>
      <c r="AB1111" s="2"/>
      <c r="AC1111" s="2"/>
      <c r="AD1111" s="2" t="s">
        <v>289</v>
      </c>
      <c r="AE1111" s="2" t="s">
        <v>361</v>
      </c>
      <c r="AF1111" s="2" t="s">
        <v>294</v>
      </c>
      <c r="AG1111" s="9"/>
      <c r="AH1111" s="9"/>
      <c r="AI1111" s="9"/>
    </row>
    <row r="1112" customFormat="false" ht="15" hidden="false" customHeight="false" outlineLevel="0" collapsed="false">
      <c r="A1112" s="2" t="s">
        <v>9135</v>
      </c>
      <c r="B1112" s="2" t="n">
        <v>1111</v>
      </c>
      <c r="C1112" s="2" t="s">
        <v>8259</v>
      </c>
      <c r="D1112" s="2" t="s">
        <v>9136</v>
      </c>
      <c r="E1112" s="2" t="s">
        <v>9137</v>
      </c>
      <c r="F1112" s="2" t="s">
        <v>9138</v>
      </c>
      <c r="G1112" s="2" t="s">
        <v>322</v>
      </c>
      <c r="H1112" s="2" t="s">
        <v>1787</v>
      </c>
      <c r="I1112" s="2" t="s">
        <v>9139</v>
      </c>
      <c r="J1112" s="2" t="s">
        <v>9140</v>
      </c>
      <c r="K1112" s="2" t="s">
        <v>303</v>
      </c>
      <c r="L1112" s="2" t="s">
        <v>286</v>
      </c>
      <c r="M1112" s="2" t="s">
        <v>9141</v>
      </c>
      <c r="N1112" s="2" t="s">
        <v>496</v>
      </c>
      <c r="O1112" s="2" t="s">
        <v>289</v>
      </c>
      <c r="P1112" s="2" t="s">
        <v>361</v>
      </c>
      <c r="Q1112" s="2" t="s">
        <v>9142</v>
      </c>
      <c r="R1112" s="2" t="s">
        <v>289</v>
      </c>
      <c r="S1112" s="2" t="s">
        <v>361</v>
      </c>
      <c r="T1112" s="2" t="s">
        <v>9143</v>
      </c>
      <c r="U1112" s="2" t="str">
        <f aca="false">IF(AND(O1112=R1112,O1112&lt;&gt;"UNSURE"),"Agree","Conflict/Unsure")</f>
        <v>Agree</v>
      </c>
      <c r="V1112" s="2"/>
      <c r="W1112" s="2"/>
      <c r="X1112" s="2"/>
      <c r="Y1112" s="2" t="n">
        <v>0.066</v>
      </c>
      <c r="Z1112" s="2" t="n">
        <v>1913</v>
      </c>
      <c r="AA1112" s="2" t="s">
        <v>293</v>
      </c>
      <c r="AB1112" s="2"/>
      <c r="AC1112" s="2"/>
      <c r="AD1112" s="2" t="s">
        <v>289</v>
      </c>
      <c r="AE1112" s="2" t="s">
        <v>361</v>
      </c>
      <c r="AF1112" s="2" t="s">
        <v>294</v>
      </c>
      <c r="AG1112" s="9"/>
      <c r="AH1112" s="9"/>
      <c r="AI1112" s="9"/>
    </row>
    <row r="1113" customFormat="false" ht="15" hidden="false" customHeight="false" outlineLevel="0" collapsed="false">
      <c r="A1113" s="2" t="s">
        <v>9144</v>
      </c>
      <c r="B1113" s="2" t="n">
        <v>1112</v>
      </c>
      <c r="C1113" s="2" t="s">
        <v>8259</v>
      </c>
      <c r="D1113" s="2" t="s">
        <v>9145</v>
      </c>
      <c r="E1113" s="2" t="s">
        <v>9146</v>
      </c>
      <c r="F1113" s="2" t="s">
        <v>9147</v>
      </c>
      <c r="G1113" s="2" t="s">
        <v>344</v>
      </c>
      <c r="H1113" s="2" t="s">
        <v>2165</v>
      </c>
      <c r="I1113" s="2" t="s">
        <v>9148</v>
      </c>
      <c r="J1113" s="2" t="s">
        <v>9149</v>
      </c>
      <c r="K1113" s="2" t="s">
        <v>303</v>
      </c>
      <c r="L1113" s="2" t="s">
        <v>286</v>
      </c>
      <c r="M1113" s="2" t="s">
        <v>3784</v>
      </c>
      <c r="N1113" s="2" t="s">
        <v>382</v>
      </c>
      <c r="O1113" s="2" t="s">
        <v>289</v>
      </c>
      <c r="P1113" s="2" t="s">
        <v>305</v>
      </c>
      <c r="Q1113" s="2" t="s">
        <v>9150</v>
      </c>
      <c r="R1113" s="2" t="s">
        <v>289</v>
      </c>
      <c r="S1113" s="2" t="s">
        <v>305</v>
      </c>
      <c r="T1113" s="2" t="s">
        <v>9151</v>
      </c>
      <c r="U1113" s="2" t="str">
        <f aca="false">IF(AND(O1113=R1113,O1113&lt;&gt;"UNSURE"),"Agree","Conflict/Unsure")</f>
        <v>Agree</v>
      </c>
      <c r="V1113" s="2"/>
      <c r="W1113" s="2"/>
      <c r="X1113" s="2"/>
      <c r="Y1113" s="2" t="n">
        <v>0.009</v>
      </c>
      <c r="Z1113" s="2" t="n">
        <v>2076</v>
      </c>
      <c r="AA1113" s="2" t="s">
        <v>293</v>
      </c>
      <c r="AB1113" s="2"/>
      <c r="AC1113" s="2"/>
      <c r="AD1113" s="2" t="s">
        <v>289</v>
      </c>
      <c r="AE1113" s="2" t="s">
        <v>305</v>
      </c>
      <c r="AF1113" s="2" t="s">
        <v>294</v>
      </c>
      <c r="AG1113" s="9"/>
      <c r="AH1113" s="9"/>
      <c r="AI1113" s="9"/>
    </row>
    <row r="1114" customFormat="false" ht="15" hidden="false" customHeight="false" outlineLevel="0" collapsed="false">
      <c r="A1114" s="2" t="s">
        <v>9152</v>
      </c>
      <c r="B1114" s="2" t="n">
        <v>1113</v>
      </c>
      <c r="C1114" s="2" t="s">
        <v>8259</v>
      </c>
      <c r="D1114" s="2" t="s">
        <v>9153</v>
      </c>
      <c r="E1114" s="2"/>
      <c r="F1114" s="2" t="s">
        <v>9154</v>
      </c>
      <c r="G1114" s="2" t="s">
        <v>333</v>
      </c>
      <c r="H1114" s="2"/>
      <c r="I1114" s="2"/>
      <c r="J1114" s="2"/>
      <c r="K1114" s="2" t="s">
        <v>515</v>
      </c>
      <c r="L1114" s="2" t="s">
        <v>314</v>
      </c>
      <c r="M1114" s="2" t="s">
        <v>348</v>
      </c>
      <c r="N1114" s="2" t="s">
        <v>161</v>
      </c>
      <c r="O1114" s="2" t="s">
        <v>289</v>
      </c>
      <c r="P1114" s="2" t="s">
        <v>392</v>
      </c>
      <c r="Q1114" s="2" t="s">
        <v>9155</v>
      </c>
      <c r="R1114" s="2" t="s">
        <v>289</v>
      </c>
      <c r="S1114" s="2" t="s">
        <v>392</v>
      </c>
      <c r="T1114" s="2" t="s">
        <v>9156</v>
      </c>
      <c r="U1114" s="2" t="str">
        <f aca="false">IF(AND(O1114=R1114,O1114&lt;&gt;"UNSURE"),"Agree","Conflict/Unsure")</f>
        <v>Agree</v>
      </c>
      <c r="V1114" s="2"/>
      <c r="W1114" s="2"/>
      <c r="X1114" s="2"/>
      <c r="Y1114" s="2" t="n">
        <v>0.161</v>
      </c>
      <c r="Z1114" s="2" t="n">
        <v>1438</v>
      </c>
      <c r="AA1114" s="2" t="s">
        <v>293</v>
      </c>
      <c r="AB1114" s="2"/>
      <c r="AC1114" s="2"/>
      <c r="AD1114" s="2" t="s">
        <v>289</v>
      </c>
      <c r="AE1114" s="2" t="s">
        <v>392</v>
      </c>
      <c r="AF1114" s="2" t="s">
        <v>294</v>
      </c>
      <c r="AG1114" s="9"/>
      <c r="AH1114" s="9"/>
      <c r="AI1114" s="9"/>
    </row>
    <row r="1115" customFormat="false" ht="15" hidden="false" customHeight="false" outlineLevel="0" collapsed="false">
      <c r="A1115" s="2" t="s">
        <v>9157</v>
      </c>
      <c r="B1115" s="2" t="n">
        <v>1114</v>
      </c>
      <c r="C1115" s="2" t="s">
        <v>9158</v>
      </c>
      <c r="D1115" s="2" t="s">
        <v>9159</v>
      </c>
      <c r="E1115" s="2" t="s">
        <v>9160</v>
      </c>
      <c r="F1115" s="2" t="s">
        <v>9161</v>
      </c>
      <c r="G1115" s="2" t="s">
        <v>322</v>
      </c>
      <c r="H1115" s="2" t="s">
        <v>551</v>
      </c>
      <c r="I1115" s="2" t="s">
        <v>9162</v>
      </c>
      <c r="J1115" s="2"/>
      <c r="K1115" s="2" t="s">
        <v>448</v>
      </c>
      <c r="L1115" s="2" t="s">
        <v>314</v>
      </c>
      <c r="M1115" s="2" t="s">
        <v>1811</v>
      </c>
      <c r="N1115" s="2" t="s">
        <v>506</v>
      </c>
      <c r="O1115" s="2" t="s">
        <v>289</v>
      </c>
      <c r="P1115" s="2" t="s">
        <v>290</v>
      </c>
      <c r="Q1115" s="2" t="s">
        <v>9163</v>
      </c>
      <c r="R1115" s="2" t="s">
        <v>289</v>
      </c>
      <c r="S1115" s="2" t="s">
        <v>290</v>
      </c>
      <c r="T1115" s="2" t="s">
        <v>9164</v>
      </c>
      <c r="U1115" s="2" t="str">
        <f aca="false">IF(AND(O1115=R1115,O1115&lt;&gt;"UNSURE"),"Agree","Conflict/Unsure")</f>
        <v>Agree</v>
      </c>
      <c r="V1115" s="2"/>
      <c r="W1115" s="2"/>
      <c r="X1115" s="2"/>
      <c r="Y1115" s="2" t="n">
        <v>0.039</v>
      </c>
      <c r="Z1115" s="2" t="n">
        <v>2003</v>
      </c>
      <c r="AA1115" s="2" t="s">
        <v>293</v>
      </c>
      <c r="AB1115" s="2"/>
      <c r="AC1115" s="2"/>
      <c r="AD1115" s="2" t="s">
        <v>289</v>
      </c>
      <c r="AE1115" s="2" t="s">
        <v>290</v>
      </c>
      <c r="AF1115" s="2" t="s">
        <v>294</v>
      </c>
      <c r="AG1115" s="9"/>
      <c r="AH1115" s="9"/>
      <c r="AI1115" s="9"/>
    </row>
    <row r="1116" customFormat="false" ht="15" hidden="false" customHeight="false" outlineLevel="0" collapsed="false">
      <c r="A1116" s="2" t="s">
        <v>9165</v>
      </c>
      <c r="B1116" s="2" t="n">
        <v>1115</v>
      </c>
      <c r="C1116" s="2" t="s">
        <v>9158</v>
      </c>
      <c r="D1116" s="2" t="s">
        <v>9166</v>
      </c>
      <c r="E1116" s="2" t="s">
        <v>9167</v>
      </c>
      <c r="F1116" s="2" t="s">
        <v>9168</v>
      </c>
      <c r="G1116" s="2" t="s">
        <v>344</v>
      </c>
      <c r="H1116" s="2" t="s">
        <v>9169</v>
      </c>
      <c r="I1116" s="2" t="s">
        <v>9170</v>
      </c>
      <c r="J1116" s="2"/>
      <c r="K1116" s="2" t="s">
        <v>303</v>
      </c>
      <c r="L1116" s="2" t="s">
        <v>314</v>
      </c>
      <c r="M1116" s="2" t="s">
        <v>348</v>
      </c>
      <c r="N1116" s="2" t="s">
        <v>438</v>
      </c>
      <c r="O1116" s="2" t="s">
        <v>289</v>
      </c>
      <c r="P1116" s="2" t="s">
        <v>361</v>
      </c>
      <c r="Q1116" s="2" t="s">
        <v>9171</v>
      </c>
      <c r="R1116" s="2" t="s">
        <v>289</v>
      </c>
      <c r="S1116" s="2" t="s">
        <v>361</v>
      </c>
      <c r="T1116" s="2" t="s">
        <v>9172</v>
      </c>
      <c r="U1116" s="2" t="str">
        <f aca="false">IF(AND(O1116=R1116,O1116&lt;&gt;"UNSURE"),"Agree","Conflict/Unsure")</f>
        <v>Agree</v>
      </c>
      <c r="V1116" s="2"/>
      <c r="W1116" s="2"/>
      <c r="X1116" s="2"/>
      <c r="Y1116" s="2" t="n">
        <v>0.427</v>
      </c>
      <c r="Z1116" s="2" t="n">
        <v>581</v>
      </c>
      <c r="AA1116" s="2" t="s">
        <v>293</v>
      </c>
      <c r="AB1116" s="2"/>
      <c r="AC1116" s="2"/>
      <c r="AD1116" s="2" t="s">
        <v>289</v>
      </c>
      <c r="AE1116" s="2" t="s">
        <v>361</v>
      </c>
      <c r="AF1116" s="2" t="s">
        <v>294</v>
      </c>
      <c r="AG1116" s="9"/>
      <c r="AH1116" s="9"/>
      <c r="AI1116" s="9"/>
    </row>
    <row r="1117" customFormat="false" ht="15" hidden="false" customHeight="false" outlineLevel="0" collapsed="false">
      <c r="A1117" s="2" t="s">
        <v>9173</v>
      </c>
      <c r="B1117" s="2" t="n">
        <v>1116</v>
      </c>
      <c r="C1117" s="2" t="s">
        <v>9158</v>
      </c>
      <c r="D1117" s="2" t="s">
        <v>9174</v>
      </c>
      <c r="E1117" s="2" t="s">
        <v>9175</v>
      </c>
      <c r="F1117" s="2" t="s">
        <v>9176</v>
      </c>
      <c r="G1117" s="2" t="s">
        <v>333</v>
      </c>
      <c r="H1117" s="2" t="s">
        <v>9177</v>
      </c>
      <c r="I1117" s="2" t="s">
        <v>9178</v>
      </c>
      <c r="J1117" s="2"/>
      <c r="K1117" s="2" t="s">
        <v>515</v>
      </c>
      <c r="L1117" s="2" t="s">
        <v>314</v>
      </c>
      <c r="M1117" s="2" t="s">
        <v>348</v>
      </c>
      <c r="N1117" s="2" t="s">
        <v>161</v>
      </c>
      <c r="O1117" s="2" t="s">
        <v>289</v>
      </c>
      <c r="P1117" s="2" t="s">
        <v>290</v>
      </c>
      <c r="Q1117" s="2" t="s">
        <v>9179</v>
      </c>
      <c r="R1117" s="2" t="s">
        <v>289</v>
      </c>
      <c r="S1117" s="2" t="s">
        <v>305</v>
      </c>
      <c r="T1117" s="2" t="s">
        <v>9179</v>
      </c>
      <c r="U1117" s="2" t="str">
        <f aca="false">IF(AND(O1117=R1117,O1117&lt;&gt;"UNSURE"),"Agree","Conflict/Unsure")</f>
        <v>Agree</v>
      </c>
      <c r="V1117" s="2"/>
      <c r="W1117" s="2"/>
      <c r="X1117" s="2"/>
      <c r="Y1117" s="2" t="n">
        <v>0.17</v>
      </c>
      <c r="Z1117" s="2" t="n">
        <v>1403</v>
      </c>
      <c r="AA1117" s="2" t="s">
        <v>293</v>
      </c>
      <c r="AB1117" s="2"/>
      <c r="AC1117" s="2"/>
      <c r="AD1117" s="2" t="s">
        <v>289</v>
      </c>
      <c r="AE1117" s="2" t="s">
        <v>290</v>
      </c>
      <c r="AF1117" s="2" t="s">
        <v>294</v>
      </c>
      <c r="AG1117" s="9"/>
      <c r="AH1117" s="9"/>
      <c r="AI1117" s="9"/>
    </row>
    <row r="1118" customFormat="false" ht="15" hidden="false" customHeight="false" outlineLevel="0" collapsed="false">
      <c r="A1118" s="2" t="s">
        <v>9180</v>
      </c>
      <c r="B1118" s="2" t="n">
        <v>1117</v>
      </c>
      <c r="C1118" s="2" t="s">
        <v>9158</v>
      </c>
      <c r="D1118" s="2" t="s">
        <v>9181</v>
      </c>
      <c r="E1118" s="2" t="s">
        <v>9182</v>
      </c>
      <c r="F1118" s="2" t="s">
        <v>9183</v>
      </c>
      <c r="G1118" s="2" t="s">
        <v>322</v>
      </c>
      <c r="H1118" s="2" t="s">
        <v>9184</v>
      </c>
      <c r="I1118" s="2" t="s">
        <v>9185</v>
      </c>
      <c r="J1118" s="2"/>
      <c r="K1118" s="2" t="s">
        <v>436</v>
      </c>
      <c r="L1118" s="2" t="s">
        <v>314</v>
      </c>
      <c r="M1118" s="2" t="s">
        <v>9186</v>
      </c>
      <c r="N1118" s="2" t="s">
        <v>161</v>
      </c>
      <c r="O1118" s="2" t="s">
        <v>289</v>
      </c>
      <c r="P1118" s="2" t="s">
        <v>361</v>
      </c>
      <c r="Q1118" s="2" t="s">
        <v>9187</v>
      </c>
      <c r="R1118" s="2" t="s">
        <v>289</v>
      </c>
      <c r="S1118" s="2" t="s">
        <v>361</v>
      </c>
      <c r="T1118" s="2" t="s">
        <v>9187</v>
      </c>
      <c r="U1118" s="2" t="str">
        <f aca="false">IF(AND(O1118=R1118,O1118&lt;&gt;"UNSURE"),"Agree","Conflict/Unsure")</f>
        <v>Agree</v>
      </c>
      <c r="V1118" s="2"/>
      <c r="W1118" s="2"/>
      <c r="X1118" s="2"/>
      <c r="Y1118" s="2" t="n">
        <v>0.084</v>
      </c>
      <c r="Z1118" s="2" t="n">
        <v>1842</v>
      </c>
      <c r="AA1118" s="2" t="s">
        <v>293</v>
      </c>
      <c r="AB1118" s="2"/>
      <c r="AC1118" s="2"/>
      <c r="AD1118" s="2" t="s">
        <v>289</v>
      </c>
      <c r="AE1118" s="2" t="s">
        <v>361</v>
      </c>
      <c r="AF1118" s="2" t="s">
        <v>294</v>
      </c>
      <c r="AG1118" s="9"/>
      <c r="AH1118" s="9"/>
      <c r="AI1118" s="9"/>
    </row>
    <row r="1119" customFormat="false" ht="15" hidden="false" customHeight="false" outlineLevel="0" collapsed="false">
      <c r="A1119" s="2" t="s">
        <v>9188</v>
      </c>
      <c r="B1119" s="2" t="n">
        <v>1118</v>
      </c>
      <c r="C1119" s="2" t="s">
        <v>9158</v>
      </c>
      <c r="D1119" s="2" t="s">
        <v>9189</v>
      </c>
      <c r="E1119" s="2" t="s">
        <v>9190</v>
      </c>
      <c r="F1119" s="2" t="s">
        <v>9191</v>
      </c>
      <c r="G1119" s="2" t="s">
        <v>281</v>
      </c>
      <c r="H1119" s="2" t="s">
        <v>1239</v>
      </c>
      <c r="I1119" s="2" t="s">
        <v>9192</v>
      </c>
      <c r="J1119" s="2" t="s">
        <v>9193</v>
      </c>
      <c r="K1119" s="2" t="s">
        <v>303</v>
      </c>
      <c r="L1119" s="2" t="s">
        <v>286</v>
      </c>
      <c r="M1119" s="2" t="s">
        <v>358</v>
      </c>
      <c r="N1119" s="2" t="s">
        <v>288</v>
      </c>
      <c r="O1119" s="2" t="s">
        <v>289</v>
      </c>
      <c r="P1119" s="2" t="s">
        <v>361</v>
      </c>
      <c r="Q1119" s="2" t="s">
        <v>9194</v>
      </c>
      <c r="R1119" s="2" t="s">
        <v>289</v>
      </c>
      <c r="S1119" s="2" t="s">
        <v>361</v>
      </c>
      <c r="T1119" s="2" t="s">
        <v>9195</v>
      </c>
      <c r="U1119" s="2" t="str">
        <f aca="false">IF(AND(O1119=R1119,O1119&lt;&gt;"UNSURE"),"Agree","Conflict/Unsure")</f>
        <v>Agree</v>
      </c>
      <c r="V1119" s="2"/>
      <c r="W1119" s="2"/>
      <c r="X1119" s="2"/>
      <c r="Y1119" s="2" t="n">
        <v>0.16</v>
      </c>
      <c r="Z1119" s="2" t="n">
        <v>1445</v>
      </c>
      <c r="AA1119" s="2" t="s">
        <v>293</v>
      </c>
      <c r="AB1119" s="2"/>
      <c r="AC1119" s="2"/>
      <c r="AD1119" s="2" t="s">
        <v>289</v>
      </c>
      <c r="AE1119" s="2" t="s">
        <v>361</v>
      </c>
      <c r="AF1119" s="2" t="s">
        <v>294</v>
      </c>
      <c r="AG1119" s="9"/>
      <c r="AH1119" s="9"/>
      <c r="AI1119" s="9"/>
    </row>
    <row r="1120" customFormat="false" ht="15" hidden="false" customHeight="false" outlineLevel="0" collapsed="false">
      <c r="A1120" s="2" t="s">
        <v>9196</v>
      </c>
      <c r="B1120" s="2" t="n">
        <v>1119</v>
      </c>
      <c r="C1120" s="2" t="s">
        <v>9158</v>
      </c>
      <c r="D1120" s="2" t="s">
        <v>9197</v>
      </c>
      <c r="E1120" s="2" t="s">
        <v>9198</v>
      </c>
      <c r="F1120" s="2" t="s">
        <v>9199</v>
      </c>
      <c r="G1120" s="2" t="s">
        <v>281</v>
      </c>
      <c r="H1120" s="2" t="s">
        <v>684</v>
      </c>
      <c r="I1120" s="2" t="s">
        <v>9200</v>
      </c>
      <c r="J1120" s="2" t="s">
        <v>9201</v>
      </c>
      <c r="K1120" s="2" t="s">
        <v>303</v>
      </c>
      <c r="L1120" s="2" t="s">
        <v>286</v>
      </c>
      <c r="M1120" s="2" t="s">
        <v>779</v>
      </c>
      <c r="N1120" s="2" t="s">
        <v>588</v>
      </c>
      <c r="O1120" s="2" t="s">
        <v>350</v>
      </c>
      <c r="P1120" s="2" t="s">
        <v>351</v>
      </c>
      <c r="Q1120" s="2" t="s">
        <v>9202</v>
      </c>
      <c r="R1120" s="2" t="s">
        <v>350</v>
      </c>
      <c r="S1120" s="2" t="s">
        <v>351</v>
      </c>
      <c r="T1120" s="2" t="s">
        <v>9203</v>
      </c>
      <c r="U1120" s="2" t="str">
        <f aca="false">IF(AND(O1120=R1120,O1120&lt;&gt;"UNSURE"),"Agree","Conflict/Unsure")</f>
        <v>Agree</v>
      </c>
      <c r="V1120" s="2"/>
      <c r="W1120" s="2"/>
      <c r="X1120" s="2"/>
      <c r="Y1120" s="2" t="n">
        <v>0.857</v>
      </c>
      <c r="Z1120" s="2" t="n">
        <v>189</v>
      </c>
      <c r="AA1120" s="2" t="s">
        <v>293</v>
      </c>
      <c r="AB1120" s="2"/>
      <c r="AC1120" s="2"/>
      <c r="AD1120" s="2" t="s">
        <v>350</v>
      </c>
      <c r="AE1120" s="2" t="s">
        <v>351</v>
      </c>
      <c r="AF1120" s="2" t="s">
        <v>294</v>
      </c>
      <c r="AG1120" s="9"/>
      <c r="AH1120" s="9"/>
      <c r="AI1120" s="9"/>
    </row>
    <row r="1121" customFormat="false" ht="15" hidden="false" customHeight="false" outlineLevel="0" collapsed="false">
      <c r="A1121" s="2" t="s">
        <v>9204</v>
      </c>
      <c r="B1121" s="2" t="n">
        <v>1120</v>
      </c>
      <c r="C1121" s="2" t="s">
        <v>9158</v>
      </c>
      <c r="D1121" s="2" t="s">
        <v>9205</v>
      </c>
      <c r="E1121" s="2" t="s">
        <v>9206</v>
      </c>
      <c r="F1121" s="2" t="s">
        <v>9207</v>
      </c>
      <c r="G1121" s="2" t="s">
        <v>344</v>
      </c>
      <c r="H1121" s="2" t="s">
        <v>898</v>
      </c>
      <c r="I1121" s="2" t="s">
        <v>9208</v>
      </c>
      <c r="J1121" s="2" t="s">
        <v>9209</v>
      </c>
      <c r="K1121" s="2" t="s">
        <v>303</v>
      </c>
      <c r="L1121" s="2" t="s">
        <v>286</v>
      </c>
      <c r="M1121" s="2" t="s">
        <v>6387</v>
      </c>
      <c r="N1121" s="2" t="s">
        <v>304</v>
      </c>
      <c r="O1121" s="2" t="s">
        <v>289</v>
      </c>
      <c r="P1121" s="2" t="s">
        <v>305</v>
      </c>
      <c r="Q1121" s="2" t="s">
        <v>9210</v>
      </c>
      <c r="R1121" s="2" t="s">
        <v>289</v>
      </c>
      <c r="S1121" s="2" t="s">
        <v>305</v>
      </c>
      <c r="T1121" s="2" t="s">
        <v>9211</v>
      </c>
      <c r="U1121" s="2" t="str">
        <f aca="false">IF(AND(O1121=R1121,O1121&lt;&gt;"UNSURE"),"Agree","Conflict/Unsure")</f>
        <v>Agree</v>
      </c>
      <c r="V1121" s="2"/>
      <c r="W1121" s="2"/>
      <c r="X1121" s="2"/>
      <c r="Y1121" s="2" t="n">
        <v>-0.024</v>
      </c>
      <c r="Z1121" s="2" t="n">
        <v>2120</v>
      </c>
      <c r="AA1121" s="2" t="s">
        <v>293</v>
      </c>
      <c r="AB1121" s="2"/>
      <c r="AC1121" s="2"/>
      <c r="AD1121" s="2" t="s">
        <v>289</v>
      </c>
      <c r="AE1121" s="2" t="s">
        <v>305</v>
      </c>
      <c r="AF1121" s="2" t="s">
        <v>294</v>
      </c>
      <c r="AG1121" s="9"/>
      <c r="AH1121" s="9"/>
      <c r="AI1121" s="9"/>
    </row>
    <row r="1122" customFormat="false" ht="15" hidden="false" customHeight="false" outlineLevel="0" collapsed="false">
      <c r="A1122" s="2" t="s">
        <v>9212</v>
      </c>
      <c r="B1122" s="2" t="n">
        <v>1121</v>
      </c>
      <c r="C1122" s="2" t="s">
        <v>9158</v>
      </c>
      <c r="D1122" s="2" t="s">
        <v>9213</v>
      </c>
      <c r="E1122" s="2" t="s">
        <v>9214</v>
      </c>
      <c r="F1122" s="2" t="s">
        <v>9215</v>
      </c>
      <c r="G1122" s="2" t="s">
        <v>322</v>
      </c>
      <c r="H1122" s="2" t="s">
        <v>9216</v>
      </c>
      <c r="I1122" s="2" t="s">
        <v>9217</v>
      </c>
      <c r="J1122" s="2"/>
      <c r="K1122" s="2" t="s">
        <v>303</v>
      </c>
      <c r="L1122" s="2" t="s">
        <v>314</v>
      </c>
      <c r="M1122" s="2" t="s">
        <v>3956</v>
      </c>
      <c r="N1122" s="2" t="s">
        <v>161</v>
      </c>
      <c r="O1122" s="2" t="s">
        <v>289</v>
      </c>
      <c r="P1122" s="2" t="s">
        <v>361</v>
      </c>
      <c r="Q1122" s="2" t="s">
        <v>9218</v>
      </c>
      <c r="R1122" s="2" t="s">
        <v>289</v>
      </c>
      <c r="S1122" s="2" t="s">
        <v>361</v>
      </c>
      <c r="T1122" s="2" t="s">
        <v>9219</v>
      </c>
      <c r="U1122" s="2" t="str">
        <f aca="false">IF(AND(O1122=R1122,O1122&lt;&gt;"UNSURE"),"Agree","Conflict/Unsure")</f>
        <v>Agree</v>
      </c>
      <c r="V1122" s="2"/>
      <c r="W1122" s="2"/>
      <c r="X1122" s="2"/>
      <c r="Y1122" s="2" t="n">
        <v>0.23</v>
      </c>
      <c r="Z1122" s="2" t="n">
        <v>1115</v>
      </c>
      <c r="AA1122" s="2" t="s">
        <v>293</v>
      </c>
      <c r="AB1122" s="2"/>
      <c r="AC1122" s="2"/>
      <c r="AD1122" s="2" t="s">
        <v>289</v>
      </c>
      <c r="AE1122" s="2" t="s">
        <v>361</v>
      </c>
      <c r="AF1122" s="2" t="s">
        <v>294</v>
      </c>
      <c r="AG1122" s="9"/>
      <c r="AH1122" s="9"/>
      <c r="AI1122" s="9"/>
    </row>
    <row r="1123" customFormat="false" ht="15" hidden="false" customHeight="false" outlineLevel="0" collapsed="false">
      <c r="A1123" s="2" t="s">
        <v>9220</v>
      </c>
      <c r="B1123" s="2" t="n">
        <v>1122</v>
      </c>
      <c r="C1123" s="2" t="s">
        <v>9158</v>
      </c>
      <c r="D1123" s="2" t="s">
        <v>9221</v>
      </c>
      <c r="E1123" s="2" t="s">
        <v>9222</v>
      </c>
      <c r="F1123" s="2" t="s">
        <v>9223</v>
      </c>
      <c r="G1123" s="2" t="s">
        <v>344</v>
      </c>
      <c r="H1123" s="2" t="s">
        <v>9224</v>
      </c>
      <c r="I1123" s="2" t="s">
        <v>9225</v>
      </c>
      <c r="J1123" s="2" t="s">
        <v>9226</v>
      </c>
      <c r="K1123" s="2" t="s">
        <v>436</v>
      </c>
      <c r="L1123" s="2" t="s">
        <v>286</v>
      </c>
      <c r="M1123" s="2" t="s">
        <v>371</v>
      </c>
      <c r="N1123" s="2" t="s">
        <v>304</v>
      </c>
      <c r="O1123" s="2" t="s">
        <v>289</v>
      </c>
      <c r="P1123" s="2" t="s">
        <v>290</v>
      </c>
      <c r="Q1123" s="2" t="s">
        <v>9227</v>
      </c>
      <c r="R1123" s="2" t="s">
        <v>289</v>
      </c>
      <c r="S1123" s="2" t="s">
        <v>290</v>
      </c>
      <c r="T1123" s="2" t="s">
        <v>9228</v>
      </c>
      <c r="U1123" s="2" t="str">
        <f aca="false">IF(AND(O1123=R1123,O1123&lt;&gt;"UNSURE"),"Agree","Conflict/Unsure")</f>
        <v>Agree</v>
      </c>
      <c r="V1123" s="2"/>
      <c r="W1123" s="2"/>
      <c r="X1123" s="2"/>
      <c r="Y1123" s="2" t="n">
        <v>-0.021</v>
      </c>
      <c r="Z1123" s="2" t="n">
        <v>2117</v>
      </c>
      <c r="AA1123" s="2" t="s">
        <v>293</v>
      </c>
      <c r="AB1123" s="2"/>
      <c r="AC1123" s="2"/>
      <c r="AD1123" s="2" t="s">
        <v>289</v>
      </c>
      <c r="AE1123" s="2" t="s">
        <v>290</v>
      </c>
      <c r="AF1123" s="2" t="s">
        <v>294</v>
      </c>
      <c r="AG1123" s="9"/>
      <c r="AH1123" s="9"/>
      <c r="AI1123" s="9"/>
    </row>
    <row r="1124" customFormat="false" ht="15" hidden="false" customHeight="false" outlineLevel="0" collapsed="false">
      <c r="A1124" s="2" t="s">
        <v>9229</v>
      </c>
      <c r="B1124" s="2" t="n">
        <v>1123</v>
      </c>
      <c r="C1124" s="2" t="s">
        <v>9158</v>
      </c>
      <c r="D1124" s="2" t="s">
        <v>9230</v>
      </c>
      <c r="E1124" s="2" t="s">
        <v>9231</v>
      </c>
      <c r="F1124" s="2" t="s">
        <v>9232</v>
      </c>
      <c r="G1124" s="2" t="s">
        <v>344</v>
      </c>
      <c r="H1124" s="2" t="s">
        <v>4795</v>
      </c>
      <c r="I1124" s="2" t="s">
        <v>9233</v>
      </c>
      <c r="J1124" s="2" t="s">
        <v>9234</v>
      </c>
      <c r="K1124" s="2" t="s">
        <v>448</v>
      </c>
      <c r="L1124" s="2" t="s">
        <v>286</v>
      </c>
      <c r="M1124" s="2" t="s">
        <v>713</v>
      </c>
      <c r="N1124" s="2" t="s">
        <v>578</v>
      </c>
      <c r="O1124" s="2" t="s">
        <v>289</v>
      </c>
      <c r="P1124" s="2" t="s">
        <v>290</v>
      </c>
      <c r="Q1124" s="2" t="s">
        <v>9235</v>
      </c>
      <c r="R1124" s="2" t="s">
        <v>289</v>
      </c>
      <c r="S1124" s="2" t="s">
        <v>290</v>
      </c>
      <c r="T1124" s="2" t="s">
        <v>9235</v>
      </c>
      <c r="U1124" s="2" t="str">
        <f aca="false">IF(AND(O1124=R1124,O1124&lt;&gt;"UNSURE"),"Agree","Conflict/Unsure")</f>
        <v>Agree</v>
      </c>
      <c r="V1124" s="2"/>
      <c r="W1124" s="2"/>
      <c r="X1124" s="2"/>
      <c r="Y1124" s="2" t="n">
        <v>0.105</v>
      </c>
      <c r="Z1124" s="2" t="n">
        <v>1743</v>
      </c>
      <c r="AA1124" s="2" t="s">
        <v>293</v>
      </c>
      <c r="AB1124" s="2"/>
      <c r="AC1124" s="2"/>
      <c r="AD1124" s="2" t="s">
        <v>289</v>
      </c>
      <c r="AE1124" s="2" t="s">
        <v>290</v>
      </c>
      <c r="AF1124" s="2" t="s">
        <v>294</v>
      </c>
      <c r="AG1124" s="9"/>
      <c r="AH1124" s="9"/>
      <c r="AI1124" s="9"/>
    </row>
    <row r="1125" customFormat="false" ht="15" hidden="false" customHeight="false" outlineLevel="0" collapsed="false">
      <c r="A1125" s="2" t="s">
        <v>9236</v>
      </c>
      <c r="B1125" s="2" t="n">
        <v>1124</v>
      </c>
      <c r="C1125" s="2" t="s">
        <v>9158</v>
      </c>
      <c r="D1125" s="2" t="s">
        <v>9237</v>
      </c>
      <c r="E1125" s="2" t="s">
        <v>9238</v>
      </c>
      <c r="F1125" s="2" t="s">
        <v>9239</v>
      </c>
      <c r="G1125" s="2" t="s">
        <v>333</v>
      </c>
      <c r="H1125" s="2" t="s">
        <v>9240</v>
      </c>
      <c r="I1125" s="2" t="s">
        <v>9241</v>
      </c>
      <c r="J1125" s="2"/>
      <c r="K1125" s="2" t="s">
        <v>303</v>
      </c>
      <c r="L1125" s="2" t="s">
        <v>1159</v>
      </c>
      <c r="M1125" s="2" t="s">
        <v>348</v>
      </c>
      <c r="N1125" s="2" t="s">
        <v>161</v>
      </c>
      <c r="O1125" s="2" t="s">
        <v>289</v>
      </c>
      <c r="P1125" s="2" t="s">
        <v>290</v>
      </c>
      <c r="Q1125" s="2" t="s">
        <v>9242</v>
      </c>
      <c r="R1125" s="2" t="s">
        <v>289</v>
      </c>
      <c r="S1125" s="2" t="s">
        <v>290</v>
      </c>
      <c r="T1125" s="2" t="s">
        <v>9243</v>
      </c>
      <c r="U1125" s="2" t="str">
        <f aca="false">IF(AND(O1125=R1125,O1125&lt;&gt;"UNSURE"),"Agree","Conflict/Unsure")</f>
        <v>Agree</v>
      </c>
      <c r="V1125" s="2"/>
      <c r="W1125" s="2"/>
      <c r="X1125" s="2"/>
      <c r="Y1125" s="2" t="n">
        <v>0.127</v>
      </c>
      <c r="Z1125" s="2" t="n">
        <v>1618</v>
      </c>
      <c r="AA1125" s="2" t="s">
        <v>293</v>
      </c>
      <c r="AB1125" s="2"/>
      <c r="AC1125" s="2"/>
      <c r="AD1125" s="2" t="s">
        <v>289</v>
      </c>
      <c r="AE1125" s="2" t="s">
        <v>290</v>
      </c>
      <c r="AF1125" s="2" t="s">
        <v>294</v>
      </c>
      <c r="AG1125" s="9"/>
      <c r="AH1125" s="9"/>
      <c r="AI1125" s="9"/>
    </row>
    <row r="1126" customFormat="false" ht="15" hidden="false" customHeight="false" outlineLevel="0" collapsed="false">
      <c r="A1126" s="2" t="s">
        <v>9244</v>
      </c>
      <c r="B1126" s="2" t="n">
        <v>1125</v>
      </c>
      <c r="C1126" s="2" t="s">
        <v>9158</v>
      </c>
      <c r="D1126" s="2" t="s">
        <v>9245</v>
      </c>
      <c r="E1126" s="2" t="s">
        <v>9246</v>
      </c>
      <c r="F1126" s="2" t="s">
        <v>9247</v>
      </c>
      <c r="G1126" s="2" t="s">
        <v>344</v>
      </c>
      <c r="H1126" s="2" t="s">
        <v>345</v>
      </c>
      <c r="I1126" s="2" t="s">
        <v>9248</v>
      </c>
      <c r="J1126" s="2" t="s">
        <v>9249</v>
      </c>
      <c r="K1126" s="2" t="s">
        <v>303</v>
      </c>
      <c r="L1126" s="2" t="s">
        <v>286</v>
      </c>
      <c r="M1126" s="2" t="s">
        <v>287</v>
      </c>
      <c r="N1126" s="2" t="s">
        <v>8266</v>
      </c>
      <c r="O1126" s="2" t="s">
        <v>350</v>
      </c>
      <c r="P1126" s="2" t="s">
        <v>351</v>
      </c>
      <c r="Q1126" s="2" t="s">
        <v>9250</v>
      </c>
      <c r="R1126" s="2" t="s">
        <v>350</v>
      </c>
      <c r="S1126" s="2" t="s">
        <v>351</v>
      </c>
      <c r="T1126" s="2" t="s">
        <v>9251</v>
      </c>
      <c r="U1126" s="2" t="str">
        <f aca="false">IF(AND(O1126=R1126,O1126&lt;&gt;"UNSURE"),"Agree","Conflict/Unsure")</f>
        <v>Agree</v>
      </c>
      <c r="V1126" s="2"/>
      <c r="W1126" s="2"/>
      <c r="X1126" s="2"/>
      <c r="Y1126" s="2" t="n">
        <v>1.009</v>
      </c>
      <c r="Z1126" s="2" t="n">
        <v>75</v>
      </c>
      <c r="AA1126" s="2" t="s">
        <v>293</v>
      </c>
      <c r="AB1126" s="2"/>
      <c r="AC1126" s="2"/>
      <c r="AD1126" s="2" t="s">
        <v>350</v>
      </c>
      <c r="AE1126" s="2" t="s">
        <v>351</v>
      </c>
      <c r="AF1126" s="2" t="s">
        <v>294</v>
      </c>
      <c r="AG1126" s="9"/>
      <c r="AH1126" s="9"/>
      <c r="AI1126" s="9"/>
    </row>
    <row r="1127" customFormat="false" ht="15" hidden="false" customHeight="false" outlineLevel="0" collapsed="false">
      <c r="A1127" s="2" t="s">
        <v>9252</v>
      </c>
      <c r="B1127" s="2" t="n">
        <v>1126</v>
      </c>
      <c r="C1127" s="2" t="s">
        <v>9158</v>
      </c>
      <c r="D1127" s="2" t="s">
        <v>9253</v>
      </c>
      <c r="E1127" s="2"/>
      <c r="F1127" s="2" t="s">
        <v>9254</v>
      </c>
      <c r="G1127" s="2" t="s">
        <v>322</v>
      </c>
      <c r="H1127" s="2" t="s">
        <v>1913</v>
      </c>
      <c r="I1127" s="2" t="s">
        <v>9255</v>
      </c>
      <c r="J1127" s="2" t="s">
        <v>9256</v>
      </c>
      <c r="K1127" s="2" t="s">
        <v>285</v>
      </c>
      <c r="L1127" s="2" t="s">
        <v>286</v>
      </c>
      <c r="M1127" s="2" t="s">
        <v>609</v>
      </c>
      <c r="N1127" s="2" t="s">
        <v>288</v>
      </c>
      <c r="O1127" s="2" t="s">
        <v>289</v>
      </c>
      <c r="P1127" s="2" t="s">
        <v>290</v>
      </c>
      <c r="Q1127" s="2" t="s">
        <v>9257</v>
      </c>
      <c r="R1127" s="2" t="s">
        <v>289</v>
      </c>
      <c r="S1127" s="2" t="s">
        <v>290</v>
      </c>
      <c r="T1127" s="2" t="s">
        <v>8864</v>
      </c>
      <c r="U1127" s="2" t="str">
        <f aca="false">IF(AND(O1127=R1127,O1127&lt;&gt;"UNSURE"),"Agree","Conflict/Unsure")</f>
        <v>Agree</v>
      </c>
      <c r="V1127" s="2"/>
      <c r="W1127" s="2"/>
      <c r="X1127" s="2"/>
      <c r="Y1127" s="2" t="n">
        <v>0.253</v>
      </c>
      <c r="Z1127" s="2" t="n">
        <v>1017</v>
      </c>
      <c r="AA1127" s="2" t="s">
        <v>293</v>
      </c>
      <c r="AB1127" s="2"/>
      <c r="AC1127" s="2"/>
      <c r="AD1127" s="2" t="s">
        <v>289</v>
      </c>
      <c r="AE1127" s="2" t="s">
        <v>290</v>
      </c>
      <c r="AF1127" s="2" t="s">
        <v>294</v>
      </c>
      <c r="AG1127" s="9"/>
      <c r="AH1127" s="9"/>
      <c r="AI1127" s="9"/>
    </row>
    <row r="1128" customFormat="false" ht="15" hidden="false" customHeight="false" outlineLevel="0" collapsed="false">
      <c r="A1128" s="2" t="s">
        <v>9258</v>
      </c>
      <c r="B1128" s="2" t="n">
        <v>1127</v>
      </c>
      <c r="C1128" s="2" t="s">
        <v>9158</v>
      </c>
      <c r="D1128" s="2" t="s">
        <v>9259</v>
      </c>
      <c r="E1128" s="2" t="s">
        <v>9260</v>
      </c>
      <c r="F1128" s="2" t="s">
        <v>9261</v>
      </c>
      <c r="G1128" s="2" t="s">
        <v>322</v>
      </c>
      <c r="H1128" s="2" t="s">
        <v>9262</v>
      </c>
      <c r="I1128" s="2" t="s">
        <v>9263</v>
      </c>
      <c r="J1128" s="2"/>
      <c r="K1128" s="2" t="s">
        <v>1871</v>
      </c>
      <c r="L1128" s="2" t="s">
        <v>314</v>
      </c>
      <c r="M1128" s="2" t="s">
        <v>371</v>
      </c>
      <c r="N1128" s="2" t="s">
        <v>161</v>
      </c>
      <c r="O1128" s="2" t="s">
        <v>289</v>
      </c>
      <c r="P1128" s="2" t="s">
        <v>305</v>
      </c>
      <c r="Q1128" s="2" t="s">
        <v>9264</v>
      </c>
      <c r="R1128" s="2" t="s">
        <v>289</v>
      </c>
      <c r="S1128" s="2" t="s">
        <v>305</v>
      </c>
      <c r="T1128" s="2" t="s">
        <v>9265</v>
      </c>
      <c r="U1128" s="2" t="str">
        <f aca="false">IF(AND(O1128=R1128,O1128&lt;&gt;"UNSURE"),"Agree","Conflict/Unsure")</f>
        <v>Agree</v>
      </c>
      <c r="V1128" s="2"/>
      <c r="W1128" s="2"/>
      <c r="X1128" s="2"/>
      <c r="Y1128" s="2" t="n">
        <v>0.042</v>
      </c>
      <c r="Z1128" s="2" t="n">
        <v>1994</v>
      </c>
      <c r="AA1128" s="2" t="s">
        <v>293</v>
      </c>
      <c r="AB1128" s="2"/>
      <c r="AC1128" s="2"/>
      <c r="AD1128" s="2" t="s">
        <v>289</v>
      </c>
      <c r="AE1128" s="2" t="s">
        <v>305</v>
      </c>
      <c r="AF1128" s="2" t="s">
        <v>294</v>
      </c>
      <c r="AG1128" s="9"/>
      <c r="AH1128" s="9"/>
      <c r="AI1128" s="9"/>
    </row>
    <row r="1129" customFormat="false" ht="15" hidden="false" customHeight="false" outlineLevel="0" collapsed="false">
      <c r="A1129" s="2" t="s">
        <v>9266</v>
      </c>
      <c r="B1129" s="2" t="n">
        <v>1128</v>
      </c>
      <c r="C1129" s="2" t="s">
        <v>9158</v>
      </c>
      <c r="D1129" s="2" t="s">
        <v>9267</v>
      </c>
      <c r="E1129" s="2"/>
      <c r="F1129" s="2" t="s">
        <v>4536</v>
      </c>
      <c r="G1129" s="2" t="s">
        <v>344</v>
      </c>
      <c r="H1129" s="2" t="s">
        <v>1239</v>
      </c>
      <c r="I1129" s="2" t="s">
        <v>9268</v>
      </c>
      <c r="J1129" s="2" t="s">
        <v>9269</v>
      </c>
      <c r="K1129" s="2" t="s">
        <v>303</v>
      </c>
      <c r="L1129" s="2" t="s">
        <v>286</v>
      </c>
      <c r="M1129" s="2" t="s">
        <v>468</v>
      </c>
      <c r="N1129" s="2" t="s">
        <v>288</v>
      </c>
      <c r="O1129" s="2" t="s">
        <v>289</v>
      </c>
      <c r="P1129" s="2" t="s">
        <v>361</v>
      </c>
      <c r="Q1129" s="2" t="s">
        <v>9270</v>
      </c>
      <c r="R1129" s="2" t="s">
        <v>289</v>
      </c>
      <c r="S1129" s="2" t="s">
        <v>361</v>
      </c>
      <c r="T1129" s="2" t="s">
        <v>9271</v>
      </c>
      <c r="U1129" s="2" t="str">
        <f aca="false">IF(AND(O1129=R1129,O1129&lt;&gt;"UNSURE"),"Agree","Conflict/Unsure")</f>
        <v>Agree</v>
      </c>
      <c r="V1129" s="2"/>
      <c r="W1129" s="2"/>
      <c r="X1129" s="2"/>
      <c r="Y1129" s="2" t="n">
        <v>0.046</v>
      </c>
      <c r="Z1129" s="2" t="n">
        <v>1979</v>
      </c>
      <c r="AA1129" s="2" t="s">
        <v>293</v>
      </c>
      <c r="AB1129" s="2"/>
      <c r="AC1129" s="2"/>
      <c r="AD1129" s="2" t="s">
        <v>289</v>
      </c>
      <c r="AE1129" s="2" t="s">
        <v>361</v>
      </c>
      <c r="AF1129" s="2" t="s">
        <v>294</v>
      </c>
      <c r="AG1129" s="9"/>
      <c r="AH1129" s="9"/>
      <c r="AI1129" s="9"/>
    </row>
    <row r="1130" customFormat="false" ht="15" hidden="false" customHeight="false" outlineLevel="0" collapsed="false">
      <c r="A1130" s="2" t="s">
        <v>9272</v>
      </c>
      <c r="B1130" s="2" t="n">
        <v>1129</v>
      </c>
      <c r="C1130" s="2" t="s">
        <v>9158</v>
      </c>
      <c r="D1130" s="2" t="s">
        <v>9273</v>
      </c>
      <c r="E1130" s="2" t="s">
        <v>9274</v>
      </c>
      <c r="F1130" s="2" t="s">
        <v>9275</v>
      </c>
      <c r="G1130" s="2" t="s">
        <v>333</v>
      </c>
      <c r="H1130" s="2" t="s">
        <v>839</v>
      </c>
      <c r="I1130" s="2" t="s">
        <v>9276</v>
      </c>
      <c r="J1130" s="2" t="s">
        <v>9277</v>
      </c>
      <c r="K1130" s="2" t="s">
        <v>303</v>
      </c>
      <c r="L1130" s="2" t="s">
        <v>286</v>
      </c>
      <c r="M1130" s="2" t="s">
        <v>1704</v>
      </c>
      <c r="N1130" s="2" t="s">
        <v>382</v>
      </c>
      <c r="O1130" s="2" t="s">
        <v>289</v>
      </c>
      <c r="P1130" s="2" t="s">
        <v>305</v>
      </c>
      <c r="Q1130" s="2" t="s">
        <v>9278</v>
      </c>
      <c r="R1130" s="2" t="s">
        <v>289</v>
      </c>
      <c r="S1130" s="2" t="s">
        <v>305</v>
      </c>
      <c r="T1130" s="2" t="s">
        <v>9278</v>
      </c>
      <c r="U1130" s="2" t="str">
        <f aca="false">IF(AND(O1130=R1130,O1130&lt;&gt;"UNSURE"),"Agree","Conflict/Unsure")</f>
        <v>Agree</v>
      </c>
      <c r="V1130" s="2"/>
      <c r="W1130" s="2"/>
      <c r="X1130" s="2"/>
      <c r="Y1130" s="2" t="n">
        <v>0.24</v>
      </c>
      <c r="Z1130" s="2" t="n">
        <v>1067</v>
      </c>
      <c r="AA1130" s="2" t="s">
        <v>293</v>
      </c>
      <c r="AB1130" s="2"/>
      <c r="AC1130" s="2"/>
      <c r="AD1130" s="2" t="s">
        <v>289</v>
      </c>
      <c r="AE1130" s="2" t="s">
        <v>305</v>
      </c>
      <c r="AF1130" s="2" t="s">
        <v>294</v>
      </c>
      <c r="AG1130" s="9"/>
      <c r="AH1130" s="9"/>
      <c r="AI1130" s="9"/>
    </row>
    <row r="1131" customFormat="false" ht="15" hidden="false" customHeight="false" outlineLevel="0" collapsed="false">
      <c r="A1131" s="2" t="s">
        <v>9279</v>
      </c>
      <c r="B1131" s="2" t="n">
        <v>1130</v>
      </c>
      <c r="C1131" s="2" t="s">
        <v>9158</v>
      </c>
      <c r="D1131" s="2" t="s">
        <v>9280</v>
      </c>
      <c r="E1131" s="2" t="s">
        <v>9281</v>
      </c>
      <c r="F1131" s="2" t="s">
        <v>9282</v>
      </c>
      <c r="G1131" s="2" t="s">
        <v>344</v>
      </c>
      <c r="H1131" s="2" t="s">
        <v>7703</v>
      </c>
      <c r="I1131" s="2" t="s">
        <v>9283</v>
      </c>
      <c r="J1131" s="2"/>
      <c r="K1131" s="2" t="s">
        <v>436</v>
      </c>
      <c r="L1131" s="2" t="s">
        <v>314</v>
      </c>
      <c r="M1131" s="2" t="s">
        <v>348</v>
      </c>
      <c r="N1131" s="2" t="s">
        <v>438</v>
      </c>
      <c r="O1131" s="2" t="s">
        <v>289</v>
      </c>
      <c r="P1131" s="2" t="s">
        <v>290</v>
      </c>
      <c r="Q1131" s="2" t="s">
        <v>9284</v>
      </c>
      <c r="R1131" s="2" t="s">
        <v>289</v>
      </c>
      <c r="S1131" s="2" t="s">
        <v>290</v>
      </c>
      <c r="T1131" s="2" t="s">
        <v>9285</v>
      </c>
      <c r="U1131" s="2" t="str">
        <f aca="false">IF(AND(O1131=R1131,O1131&lt;&gt;"UNSURE"),"Agree","Conflict/Unsure")</f>
        <v>Agree</v>
      </c>
      <c r="V1131" s="2"/>
      <c r="W1131" s="2"/>
      <c r="X1131" s="2"/>
      <c r="Y1131" s="2" t="n">
        <v>0.028</v>
      </c>
      <c r="Z1131" s="2" t="n">
        <v>2034</v>
      </c>
      <c r="AA1131" s="2" t="s">
        <v>293</v>
      </c>
      <c r="AB1131" s="2"/>
      <c r="AC1131" s="2"/>
      <c r="AD1131" s="2" t="s">
        <v>289</v>
      </c>
      <c r="AE1131" s="2" t="s">
        <v>290</v>
      </c>
      <c r="AF1131" s="2" t="s">
        <v>294</v>
      </c>
      <c r="AG1131" s="9"/>
      <c r="AH1131" s="9"/>
      <c r="AI1131" s="9"/>
    </row>
    <row r="1132" customFormat="false" ht="15" hidden="false" customHeight="false" outlineLevel="0" collapsed="false">
      <c r="A1132" s="2" t="s">
        <v>9286</v>
      </c>
      <c r="B1132" s="2" t="n">
        <v>1131</v>
      </c>
      <c r="C1132" s="2" t="s">
        <v>9158</v>
      </c>
      <c r="D1132" s="2" t="s">
        <v>9287</v>
      </c>
      <c r="E1132" s="2" t="s">
        <v>9288</v>
      </c>
      <c r="F1132" s="2" t="s">
        <v>9289</v>
      </c>
      <c r="G1132" s="2" t="s">
        <v>322</v>
      </c>
      <c r="H1132" s="2" t="s">
        <v>8602</v>
      </c>
      <c r="I1132" s="2" t="s">
        <v>9290</v>
      </c>
      <c r="J1132" s="2" t="s">
        <v>9291</v>
      </c>
      <c r="K1132" s="2" t="s">
        <v>436</v>
      </c>
      <c r="L1132" s="2" t="s">
        <v>286</v>
      </c>
      <c r="M1132" s="2" t="s">
        <v>348</v>
      </c>
      <c r="N1132" s="2" t="s">
        <v>382</v>
      </c>
      <c r="O1132" s="2" t="s">
        <v>289</v>
      </c>
      <c r="P1132" s="2" t="s">
        <v>290</v>
      </c>
      <c r="Q1132" s="2" t="s">
        <v>9292</v>
      </c>
      <c r="R1132" s="2" t="s">
        <v>289</v>
      </c>
      <c r="S1132" s="2" t="s">
        <v>290</v>
      </c>
      <c r="T1132" s="2" t="s">
        <v>9293</v>
      </c>
      <c r="U1132" s="2" t="str">
        <f aca="false">IF(AND(O1132=R1132,O1132&lt;&gt;"UNSURE"),"Agree","Conflict/Unsure")</f>
        <v>Agree</v>
      </c>
      <c r="V1132" s="2"/>
      <c r="W1132" s="2"/>
      <c r="X1132" s="2"/>
      <c r="Y1132" s="2" t="n">
        <v>0.134</v>
      </c>
      <c r="Z1132" s="2" t="n">
        <v>1584</v>
      </c>
      <c r="AA1132" s="2" t="s">
        <v>293</v>
      </c>
      <c r="AB1132" s="2"/>
      <c r="AC1132" s="2"/>
      <c r="AD1132" s="2" t="s">
        <v>289</v>
      </c>
      <c r="AE1132" s="2" t="s">
        <v>290</v>
      </c>
      <c r="AF1132" s="2" t="s">
        <v>294</v>
      </c>
      <c r="AG1132" s="9"/>
      <c r="AH1132" s="9"/>
      <c r="AI1132" s="9"/>
    </row>
    <row r="1133" customFormat="false" ht="15" hidden="false" customHeight="false" outlineLevel="0" collapsed="false">
      <c r="A1133" s="2" t="s">
        <v>9294</v>
      </c>
      <c r="B1133" s="2" t="n">
        <v>1132</v>
      </c>
      <c r="C1133" s="2" t="s">
        <v>9158</v>
      </c>
      <c r="D1133" s="2" t="s">
        <v>9295</v>
      </c>
      <c r="E1133" s="2" t="s">
        <v>9296</v>
      </c>
      <c r="F1133" s="2" t="s">
        <v>9297</v>
      </c>
      <c r="G1133" s="2" t="s">
        <v>299</v>
      </c>
      <c r="H1133" s="2" t="s">
        <v>9298</v>
      </c>
      <c r="I1133" s="2"/>
      <c r="J1133" s="2"/>
      <c r="K1133" s="2" t="s">
        <v>303</v>
      </c>
      <c r="L1133" s="2" t="s">
        <v>286</v>
      </c>
      <c r="M1133" s="2" t="s">
        <v>9299</v>
      </c>
      <c r="N1133" s="2" t="s">
        <v>167</v>
      </c>
      <c r="O1133" s="2" t="s">
        <v>289</v>
      </c>
      <c r="P1133" s="2" t="s">
        <v>290</v>
      </c>
      <c r="Q1133" s="2" t="s">
        <v>9300</v>
      </c>
      <c r="R1133" s="2" t="s">
        <v>289</v>
      </c>
      <c r="S1133" s="2" t="s">
        <v>290</v>
      </c>
      <c r="T1133" s="2" t="s">
        <v>9301</v>
      </c>
      <c r="U1133" s="2" t="str">
        <f aca="false">IF(AND(O1133=R1133,O1133&lt;&gt;"UNSURE"),"Agree","Conflict/Unsure")</f>
        <v>Agree</v>
      </c>
      <c r="V1133" s="2"/>
      <c r="W1133" s="2"/>
      <c r="X1133" s="2"/>
      <c r="Y1133" s="2" t="n">
        <v>0.137</v>
      </c>
      <c r="Z1133" s="2" t="n">
        <v>1570</v>
      </c>
      <c r="AA1133" s="2" t="s">
        <v>293</v>
      </c>
      <c r="AB1133" s="2"/>
      <c r="AC1133" s="2"/>
      <c r="AD1133" s="2" t="s">
        <v>289</v>
      </c>
      <c r="AE1133" s="2" t="s">
        <v>290</v>
      </c>
      <c r="AF1133" s="2" t="s">
        <v>294</v>
      </c>
      <c r="AG1133" s="9"/>
      <c r="AH1133" s="9"/>
      <c r="AI1133" s="9"/>
    </row>
    <row r="1134" customFormat="false" ht="15" hidden="false" customHeight="false" outlineLevel="0" collapsed="false">
      <c r="A1134" s="2" t="s">
        <v>9302</v>
      </c>
      <c r="B1134" s="2" t="n">
        <v>1133</v>
      </c>
      <c r="C1134" s="2" t="s">
        <v>9158</v>
      </c>
      <c r="D1134" s="2" t="s">
        <v>9303</v>
      </c>
      <c r="E1134" s="2" t="s">
        <v>9304</v>
      </c>
      <c r="F1134" s="2" t="s">
        <v>9305</v>
      </c>
      <c r="G1134" s="2" t="s">
        <v>344</v>
      </c>
      <c r="H1134" s="2" t="s">
        <v>9184</v>
      </c>
      <c r="I1134" s="2" t="s">
        <v>9306</v>
      </c>
      <c r="J1134" s="2"/>
      <c r="K1134" s="2" t="s">
        <v>303</v>
      </c>
      <c r="L1134" s="2" t="s">
        <v>314</v>
      </c>
      <c r="M1134" s="2" t="s">
        <v>933</v>
      </c>
      <c r="N1134" s="2" t="s">
        <v>161</v>
      </c>
      <c r="O1134" s="2" t="s">
        <v>289</v>
      </c>
      <c r="P1134" s="2" t="s">
        <v>361</v>
      </c>
      <c r="Q1134" s="2" t="s">
        <v>9307</v>
      </c>
      <c r="R1134" s="2" t="s">
        <v>289</v>
      </c>
      <c r="S1134" s="2" t="s">
        <v>361</v>
      </c>
      <c r="T1134" s="2" t="s">
        <v>9308</v>
      </c>
      <c r="U1134" s="2" t="str">
        <f aca="false">IF(AND(O1134=R1134,O1134&lt;&gt;"UNSURE"),"Agree","Conflict/Unsure")</f>
        <v>Agree</v>
      </c>
      <c r="V1134" s="2"/>
      <c r="W1134" s="2"/>
      <c r="X1134" s="2"/>
      <c r="Y1134" s="2" t="n">
        <v>0.43</v>
      </c>
      <c r="Z1134" s="2" t="n">
        <v>568</v>
      </c>
      <c r="AA1134" s="2" t="s">
        <v>293</v>
      </c>
      <c r="AB1134" s="2"/>
      <c r="AC1134" s="2"/>
      <c r="AD1134" s="2" t="s">
        <v>289</v>
      </c>
      <c r="AE1134" s="2" t="s">
        <v>361</v>
      </c>
      <c r="AF1134" s="2" t="s">
        <v>294</v>
      </c>
      <c r="AG1134" s="9"/>
      <c r="AH1134" s="9"/>
      <c r="AI1134" s="9"/>
    </row>
    <row r="1135" customFormat="false" ht="15" hidden="false" customHeight="false" outlineLevel="0" collapsed="false">
      <c r="A1135" s="2" t="s">
        <v>9309</v>
      </c>
      <c r="B1135" s="2" t="n">
        <v>1134</v>
      </c>
      <c r="C1135" s="2" t="s">
        <v>9158</v>
      </c>
      <c r="D1135" s="2" t="s">
        <v>9310</v>
      </c>
      <c r="E1135" s="2"/>
      <c r="F1135" s="2" t="s">
        <v>5351</v>
      </c>
      <c r="G1135" s="2" t="s">
        <v>344</v>
      </c>
      <c r="H1135" s="2" t="s">
        <v>2378</v>
      </c>
      <c r="I1135" s="2" t="s">
        <v>9311</v>
      </c>
      <c r="J1135" s="2" t="s">
        <v>9312</v>
      </c>
      <c r="K1135" s="2" t="s">
        <v>285</v>
      </c>
      <c r="L1135" s="2" t="s">
        <v>286</v>
      </c>
      <c r="M1135" s="2" t="s">
        <v>2512</v>
      </c>
      <c r="N1135" s="2" t="s">
        <v>288</v>
      </c>
      <c r="O1135" s="2" t="s">
        <v>289</v>
      </c>
      <c r="P1135" s="2" t="s">
        <v>290</v>
      </c>
      <c r="Q1135" s="2" t="s">
        <v>9313</v>
      </c>
      <c r="R1135" s="2" t="s">
        <v>289</v>
      </c>
      <c r="S1135" s="2" t="s">
        <v>290</v>
      </c>
      <c r="T1135" s="2" t="s">
        <v>9314</v>
      </c>
      <c r="U1135" s="2" t="str">
        <f aca="false">IF(AND(O1135=R1135,O1135&lt;&gt;"UNSURE"),"Agree","Conflict/Unsure")</f>
        <v>Agree</v>
      </c>
      <c r="V1135" s="2"/>
      <c r="W1135" s="2"/>
      <c r="X1135" s="2"/>
      <c r="Y1135" s="2" t="n">
        <v>0.52</v>
      </c>
      <c r="Z1135" s="2" t="n">
        <v>446</v>
      </c>
      <c r="AA1135" s="2" t="s">
        <v>293</v>
      </c>
      <c r="AB1135" s="2"/>
      <c r="AC1135" s="2"/>
      <c r="AD1135" s="2" t="s">
        <v>289</v>
      </c>
      <c r="AE1135" s="2" t="s">
        <v>290</v>
      </c>
      <c r="AF1135" s="2" t="s">
        <v>294</v>
      </c>
      <c r="AG1135" s="9"/>
      <c r="AH1135" s="9"/>
      <c r="AI1135" s="9"/>
    </row>
    <row r="1136" customFormat="false" ht="15" hidden="false" customHeight="false" outlineLevel="0" collapsed="false">
      <c r="A1136" s="2" t="s">
        <v>9315</v>
      </c>
      <c r="B1136" s="2" t="n">
        <v>1135</v>
      </c>
      <c r="C1136" s="2" t="s">
        <v>9158</v>
      </c>
      <c r="D1136" s="2" t="s">
        <v>9316</v>
      </c>
      <c r="E1136" s="2" t="s">
        <v>9317</v>
      </c>
      <c r="F1136" s="2" t="s">
        <v>9318</v>
      </c>
      <c r="G1136" s="2" t="s">
        <v>281</v>
      </c>
      <c r="H1136" s="2" t="s">
        <v>796</v>
      </c>
      <c r="I1136" s="2" t="s">
        <v>9319</v>
      </c>
      <c r="J1136" s="2" t="s">
        <v>9320</v>
      </c>
      <c r="K1136" s="2" t="s">
        <v>747</v>
      </c>
      <c r="L1136" s="2" t="s">
        <v>286</v>
      </c>
      <c r="M1136" s="2" t="s">
        <v>2168</v>
      </c>
      <c r="N1136" s="2" t="s">
        <v>578</v>
      </c>
      <c r="O1136" s="2" t="s">
        <v>289</v>
      </c>
      <c r="P1136" s="2" t="s">
        <v>290</v>
      </c>
      <c r="Q1136" s="2" t="s">
        <v>9321</v>
      </c>
      <c r="R1136" s="2" t="s">
        <v>289</v>
      </c>
      <c r="S1136" s="2" t="s">
        <v>290</v>
      </c>
      <c r="T1136" s="2" t="s">
        <v>9164</v>
      </c>
      <c r="U1136" s="2" t="str">
        <f aca="false">IF(AND(O1136=R1136,O1136&lt;&gt;"UNSURE"),"Agree","Conflict/Unsure")</f>
        <v>Agree</v>
      </c>
      <c r="V1136" s="2"/>
      <c r="W1136" s="2"/>
      <c r="X1136" s="2"/>
      <c r="Y1136" s="2" t="n">
        <v>0.09</v>
      </c>
      <c r="Z1136" s="2" t="n">
        <v>1818</v>
      </c>
      <c r="AA1136" s="2" t="s">
        <v>293</v>
      </c>
      <c r="AB1136" s="2"/>
      <c r="AC1136" s="2"/>
      <c r="AD1136" s="2" t="s">
        <v>289</v>
      </c>
      <c r="AE1136" s="2" t="s">
        <v>290</v>
      </c>
      <c r="AF1136" s="2" t="s">
        <v>294</v>
      </c>
      <c r="AG1136" s="9"/>
      <c r="AH1136" s="9"/>
      <c r="AI1136" s="9"/>
    </row>
    <row r="1137" customFormat="false" ht="15" hidden="false" customHeight="false" outlineLevel="0" collapsed="false">
      <c r="A1137" s="2" t="s">
        <v>9322</v>
      </c>
      <c r="B1137" s="2" t="n">
        <v>1136</v>
      </c>
      <c r="C1137" s="2" t="s">
        <v>9158</v>
      </c>
      <c r="D1137" s="2" t="s">
        <v>9323</v>
      </c>
      <c r="E1137" s="2" t="s">
        <v>9324</v>
      </c>
      <c r="F1137" s="2" t="s">
        <v>9325</v>
      </c>
      <c r="G1137" s="2" t="s">
        <v>344</v>
      </c>
      <c r="H1137" s="2" t="s">
        <v>1239</v>
      </c>
      <c r="I1137" s="2" t="s">
        <v>9326</v>
      </c>
      <c r="J1137" s="2" t="s">
        <v>9327</v>
      </c>
      <c r="K1137" s="2" t="s">
        <v>303</v>
      </c>
      <c r="L1137" s="2" t="s">
        <v>286</v>
      </c>
      <c r="M1137" s="2" t="s">
        <v>852</v>
      </c>
      <c r="N1137" s="2" t="s">
        <v>759</v>
      </c>
      <c r="O1137" s="2" t="s">
        <v>289</v>
      </c>
      <c r="P1137" s="2" t="s">
        <v>361</v>
      </c>
      <c r="Q1137" s="2" t="s">
        <v>9328</v>
      </c>
      <c r="R1137" s="2" t="s">
        <v>289</v>
      </c>
      <c r="S1137" s="2" t="s">
        <v>361</v>
      </c>
      <c r="T1137" s="2" t="s">
        <v>9328</v>
      </c>
      <c r="U1137" s="2" t="str">
        <f aca="false">IF(AND(O1137=R1137,O1137&lt;&gt;"UNSURE"),"Agree","Conflict/Unsure")</f>
        <v>Agree</v>
      </c>
      <c r="V1137" s="2"/>
      <c r="W1137" s="2"/>
      <c r="X1137" s="2"/>
      <c r="Y1137" s="2" t="n">
        <v>0.49</v>
      </c>
      <c r="Z1137" s="2" t="n">
        <v>482</v>
      </c>
      <c r="AA1137" s="2" t="s">
        <v>293</v>
      </c>
      <c r="AB1137" s="2"/>
      <c r="AC1137" s="2"/>
      <c r="AD1137" s="2" t="s">
        <v>289</v>
      </c>
      <c r="AE1137" s="2" t="s">
        <v>361</v>
      </c>
      <c r="AF1137" s="2" t="s">
        <v>294</v>
      </c>
      <c r="AG1137" s="9"/>
      <c r="AH1137" s="9"/>
      <c r="AI1137" s="9"/>
    </row>
    <row r="1138" customFormat="false" ht="15" hidden="false" customHeight="false" outlineLevel="0" collapsed="false">
      <c r="A1138" s="2" t="s">
        <v>9329</v>
      </c>
      <c r="B1138" s="2" t="n">
        <v>1137</v>
      </c>
      <c r="C1138" s="2" t="s">
        <v>9158</v>
      </c>
      <c r="D1138" s="2" t="s">
        <v>9330</v>
      </c>
      <c r="E1138" s="2" t="s">
        <v>9331</v>
      </c>
      <c r="F1138" s="2" t="s">
        <v>9332</v>
      </c>
      <c r="G1138" s="2" t="s">
        <v>281</v>
      </c>
      <c r="H1138" s="2" t="s">
        <v>378</v>
      </c>
      <c r="I1138" s="2" t="s">
        <v>9333</v>
      </c>
      <c r="J1138" s="2" t="s">
        <v>9334</v>
      </c>
      <c r="K1138" s="2" t="s">
        <v>303</v>
      </c>
      <c r="L1138" s="2" t="s">
        <v>286</v>
      </c>
      <c r="M1138" s="2" t="s">
        <v>400</v>
      </c>
      <c r="N1138" s="2" t="s">
        <v>9335</v>
      </c>
      <c r="O1138" s="2" t="s">
        <v>1198</v>
      </c>
      <c r="P1138" s="2" t="s">
        <v>351</v>
      </c>
      <c r="Q1138" s="2" t="s">
        <v>9336</v>
      </c>
      <c r="R1138" s="2" t="s">
        <v>1198</v>
      </c>
      <c r="S1138" s="2" t="s">
        <v>351</v>
      </c>
      <c r="T1138" s="2" t="s">
        <v>9337</v>
      </c>
      <c r="U1138" s="2" t="str">
        <f aca="false">IF(AND(O1138=R1138,O1138&lt;&gt;"UNSURE"),"Agree","Conflict/Unsure")</f>
        <v>Conflict/Unsure</v>
      </c>
      <c r="V1138" s="2" t="s">
        <v>350</v>
      </c>
      <c r="W1138" s="2" t="s">
        <v>351</v>
      </c>
      <c r="X1138" s="2" t="s">
        <v>9338</v>
      </c>
      <c r="Y1138" s="2" t="n">
        <v>0.129</v>
      </c>
      <c r="Z1138" s="2" t="n">
        <v>1610</v>
      </c>
      <c r="AA1138" s="2" t="s">
        <v>293</v>
      </c>
      <c r="AB1138" s="2"/>
      <c r="AC1138" s="2"/>
      <c r="AD1138" s="2" t="s">
        <v>350</v>
      </c>
      <c r="AE1138" s="2" t="s">
        <v>351</v>
      </c>
      <c r="AF1138" s="2" t="s">
        <v>1202</v>
      </c>
      <c r="AG1138" s="9"/>
      <c r="AH1138" s="9"/>
      <c r="AI1138" s="9"/>
    </row>
    <row r="1139" customFormat="false" ht="15" hidden="false" customHeight="false" outlineLevel="0" collapsed="false">
      <c r="A1139" s="2" t="s">
        <v>9339</v>
      </c>
      <c r="B1139" s="2" t="n">
        <v>1138</v>
      </c>
      <c r="C1139" s="2" t="s">
        <v>9158</v>
      </c>
      <c r="D1139" s="2" t="s">
        <v>9340</v>
      </c>
      <c r="E1139" s="2" t="s">
        <v>9341</v>
      </c>
      <c r="F1139" s="2" t="s">
        <v>9342</v>
      </c>
      <c r="G1139" s="2" t="s">
        <v>322</v>
      </c>
      <c r="H1139" s="2" t="s">
        <v>345</v>
      </c>
      <c r="I1139" s="2" t="s">
        <v>9343</v>
      </c>
      <c r="J1139" s="2" t="s">
        <v>9344</v>
      </c>
      <c r="K1139" s="2" t="s">
        <v>303</v>
      </c>
      <c r="L1139" s="2" t="s">
        <v>286</v>
      </c>
      <c r="M1139" s="2" t="s">
        <v>704</v>
      </c>
      <c r="N1139" s="2" t="s">
        <v>8266</v>
      </c>
      <c r="O1139" s="2" t="s">
        <v>289</v>
      </c>
      <c r="P1139" s="2" t="s">
        <v>361</v>
      </c>
      <c r="Q1139" s="2" t="s">
        <v>9056</v>
      </c>
      <c r="R1139" s="2" t="s">
        <v>289</v>
      </c>
      <c r="S1139" s="2" t="s">
        <v>361</v>
      </c>
      <c r="T1139" s="2" t="s">
        <v>9056</v>
      </c>
      <c r="U1139" s="2" t="str">
        <f aca="false">IF(AND(O1139=R1139,O1139&lt;&gt;"UNSURE"),"Agree","Conflict/Unsure")</f>
        <v>Agree</v>
      </c>
      <c r="V1139" s="2"/>
      <c r="W1139" s="2"/>
      <c r="X1139" s="2"/>
      <c r="Y1139" s="2" t="n">
        <v>0.417</v>
      </c>
      <c r="Z1139" s="2" t="n">
        <v>599</v>
      </c>
      <c r="AA1139" s="2" t="s">
        <v>293</v>
      </c>
      <c r="AB1139" s="2"/>
      <c r="AC1139" s="2"/>
      <c r="AD1139" s="2" t="s">
        <v>289</v>
      </c>
      <c r="AE1139" s="2" t="s">
        <v>361</v>
      </c>
      <c r="AF1139" s="2" t="s">
        <v>294</v>
      </c>
      <c r="AG1139" s="9"/>
      <c r="AH1139" s="9"/>
      <c r="AI1139" s="9"/>
    </row>
    <row r="1140" customFormat="false" ht="15" hidden="false" customHeight="false" outlineLevel="0" collapsed="false">
      <c r="A1140" s="2" t="s">
        <v>9345</v>
      </c>
      <c r="B1140" s="2" t="n">
        <v>1139</v>
      </c>
      <c r="C1140" s="2" t="s">
        <v>9158</v>
      </c>
      <c r="D1140" s="2" t="s">
        <v>9346</v>
      </c>
      <c r="E1140" s="2"/>
      <c r="F1140" s="2" t="s">
        <v>9347</v>
      </c>
      <c r="G1140" s="2" t="s">
        <v>299</v>
      </c>
      <c r="H1140" s="2" t="s">
        <v>5296</v>
      </c>
      <c r="I1140" s="2" t="s">
        <v>9348</v>
      </c>
      <c r="J1140" s="2"/>
      <c r="K1140" s="2" t="s">
        <v>303</v>
      </c>
      <c r="L1140" s="2" t="s">
        <v>516</v>
      </c>
      <c r="M1140" s="2" t="s">
        <v>468</v>
      </c>
      <c r="N1140" s="2" t="s">
        <v>780</v>
      </c>
      <c r="O1140" s="2" t="s">
        <v>289</v>
      </c>
      <c r="P1140" s="2" t="s">
        <v>361</v>
      </c>
      <c r="Q1140" s="2" t="s">
        <v>9349</v>
      </c>
      <c r="R1140" s="2" t="s">
        <v>289</v>
      </c>
      <c r="S1140" s="2" t="s">
        <v>361</v>
      </c>
      <c r="T1140" s="2" t="s">
        <v>9350</v>
      </c>
      <c r="U1140" s="2" t="str">
        <f aca="false">IF(AND(O1140=R1140,O1140&lt;&gt;"UNSURE"),"Agree","Conflict/Unsure")</f>
        <v>Agree</v>
      </c>
      <c r="V1140" s="2"/>
      <c r="W1140" s="2"/>
      <c r="X1140" s="2"/>
      <c r="Y1140" s="2" t="n">
        <v>0.145</v>
      </c>
      <c r="Z1140" s="2" t="n">
        <v>1519</v>
      </c>
      <c r="AA1140" s="2" t="s">
        <v>293</v>
      </c>
      <c r="AB1140" s="2"/>
      <c r="AC1140" s="2"/>
      <c r="AD1140" s="2" t="s">
        <v>289</v>
      </c>
      <c r="AE1140" s="2" t="s">
        <v>361</v>
      </c>
      <c r="AF1140" s="2" t="s">
        <v>294</v>
      </c>
      <c r="AG1140" s="9"/>
      <c r="AH1140" s="9"/>
      <c r="AI1140" s="9"/>
    </row>
    <row r="1141" customFormat="false" ht="15" hidden="false" customHeight="false" outlineLevel="0" collapsed="false">
      <c r="A1141" s="2" t="s">
        <v>9351</v>
      </c>
      <c r="B1141" s="2" t="n">
        <v>1140</v>
      </c>
      <c r="C1141" s="2" t="s">
        <v>9158</v>
      </c>
      <c r="D1141" s="2" t="s">
        <v>9352</v>
      </c>
      <c r="E1141" s="2" t="s">
        <v>9353</v>
      </c>
      <c r="F1141" s="2" t="s">
        <v>9354</v>
      </c>
      <c r="G1141" s="2" t="s">
        <v>281</v>
      </c>
      <c r="H1141" s="2" t="s">
        <v>9355</v>
      </c>
      <c r="I1141" s="2" t="s">
        <v>9356</v>
      </c>
      <c r="J1141" s="2" t="s">
        <v>9357</v>
      </c>
      <c r="K1141" s="2" t="s">
        <v>303</v>
      </c>
      <c r="L1141" s="2" t="s">
        <v>286</v>
      </c>
      <c r="M1141" s="2" t="s">
        <v>326</v>
      </c>
      <c r="N1141" s="2" t="s">
        <v>2528</v>
      </c>
      <c r="O1141" s="2" t="s">
        <v>289</v>
      </c>
      <c r="P1141" s="2" t="s">
        <v>361</v>
      </c>
      <c r="Q1141" s="2" t="s">
        <v>9358</v>
      </c>
      <c r="R1141" s="2" t="s">
        <v>289</v>
      </c>
      <c r="S1141" s="2" t="s">
        <v>361</v>
      </c>
      <c r="T1141" s="2" t="s">
        <v>9359</v>
      </c>
      <c r="U1141" s="2" t="str">
        <f aca="false">IF(AND(O1141=R1141,O1141&lt;&gt;"UNSURE"),"Agree","Conflict/Unsure")</f>
        <v>Agree</v>
      </c>
      <c r="V1141" s="2"/>
      <c r="W1141" s="2"/>
      <c r="X1141" s="2"/>
      <c r="Y1141" s="2" t="n">
        <v>0.49</v>
      </c>
      <c r="Z1141" s="2" t="n">
        <v>481</v>
      </c>
      <c r="AA1141" s="2" t="s">
        <v>293</v>
      </c>
      <c r="AB1141" s="2"/>
      <c r="AC1141" s="2"/>
      <c r="AD1141" s="2" t="s">
        <v>289</v>
      </c>
      <c r="AE1141" s="2" t="s">
        <v>361</v>
      </c>
      <c r="AF1141" s="2" t="s">
        <v>294</v>
      </c>
      <c r="AG1141" s="9"/>
      <c r="AH1141" s="9"/>
      <c r="AI1141" s="9"/>
    </row>
    <row r="1142" customFormat="false" ht="15" hidden="false" customHeight="false" outlineLevel="0" collapsed="false">
      <c r="A1142" s="2" t="s">
        <v>9360</v>
      </c>
      <c r="B1142" s="2" t="n">
        <v>1141</v>
      </c>
      <c r="C1142" s="2" t="s">
        <v>9158</v>
      </c>
      <c r="D1142" s="2" t="s">
        <v>9361</v>
      </c>
      <c r="E1142" s="2" t="s">
        <v>9362</v>
      </c>
      <c r="F1142" s="2" t="s">
        <v>9363</v>
      </c>
      <c r="G1142" s="2" t="s">
        <v>344</v>
      </c>
      <c r="H1142" s="2" t="s">
        <v>9364</v>
      </c>
      <c r="I1142" s="2" t="s">
        <v>9365</v>
      </c>
      <c r="J1142" s="2"/>
      <c r="K1142" s="2" t="s">
        <v>303</v>
      </c>
      <c r="L1142" s="2" t="s">
        <v>314</v>
      </c>
      <c r="M1142" s="2" t="s">
        <v>486</v>
      </c>
      <c r="N1142" s="2" t="s">
        <v>161</v>
      </c>
      <c r="O1142" s="2" t="s">
        <v>289</v>
      </c>
      <c r="P1142" s="2" t="s">
        <v>305</v>
      </c>
      <c r="Q1142" s="2" t="s">
        <v>9366</v>
      </c>
      <c r="R1142" s="2" t="s">
        <v>289</v>
      </c>
      <c r="S1142" s="2" t="s">
        <v>305</v>
      </c>
      <c r="T1142" s="2" t="s">
        <v>9367</v>
      </c>
      <c r="U1142" s="2" t="str">
        <f aca="false">IF(AND(O1142=R1142,O1142&lt;&gt;"UNSURE"),"Agree","Conflict/Unsure")</f>
        <v>Agree</v>
      </c>
      <c r="V1142" s="2"/>
      <c r="W1142" s="2"/>
      <c r="X1142" s="2"/>
      <c r="Y1142" s="2" t="n">
        <v>0.163</v>
      </c>
      <c r="Z1142" s="2" t="n">
        <v>1430</v>
      </c>
      <c r="AA1142" s="2" t="s">
        <v>293</v>
      </c>
      <c r="AB1142" s="2"/>
      <c r="AC1142" s="2"/>
      <c r="AD1142" s="2" t="s">
        <v>289</v>
      </c>
      <c r="AE1142" s="2" t="s">
        <v>305</v>
      </c>
      <c r="AF1142" s="2" t="s">
        <v>294</v>
      </c>
      <c r="AG1142" s="9"/>
      <c r="AH1142" s="9"/>
      <c r="AI1142" s="9"/>
    </row>
    <row r="1143" customFormat="false" ht="15" hidden="false" customHeight="false" outlineLevel="0" collapsed="false">
      <c r="A1143" s="2" t="s">
        <v>9368</v>
      </c>
      <c r="B1143" s="2" t="n">
        <v>1142</v>
      </c>
      <c r="C1143" s="2" t="s">
        <v>9158</v>
      </c>
      <c r="D1143" s="2" t="s">
        <v>9369</v>
      </c>
      <c r="E1143" s="2" t="s">
        <v>9370</v>
      </c>
      <c r="F1143" s="2" t="s">
        <v>9371</v>
      </c>
      <c r="G1143" s="2" t="s">
        <v>344</v>
      </c>
      <c r="H1143" s="2" t="s">
        <v>820</v>
      </c>
      <c r="I1143" s="2" t="s">
        <v>9372</v>
      </c>
      <c r="J1143" s="2" t="s">
        <v>9373</v>
      </c>
      <c r="K1143" s="2" t="s">
        <v>303</v>
      </c>
      <c r="L1143" s="2" t="s">
        <v>286</v>
      </c>
      <c r="M1143" s="2" t="s">
        <v>287</v>
      </c>
      <c r="N1143" s="2" t="s">
        <v>288</v>
      </c>
      <c r="O1143" s="2" t="s">
        <v>289</v>
      </c>
      <c r="P1143" s="2" t="s">
        <v>361</v>
      </c>
      <c r="Q1143" s="2" t="s">
        <v>9374</v>
      </c>
      <c r="R1143" s="2" t="s">
        <v>289</v>
      </c>
      <c r="S1143" s="2" t="s">
        <v>361</v>
      </c>
      <c r="T1143" s="2" t="s">
        <v>9375</v>
      </c>
      <c r="U1143" s="2" t="str">
        <f aca="false">IF(AND(O1143=R1143,O1143&lt;&gt;"UNSURE"),"Agree","Conflict/Unsure")</f>
        <v>Agree</v>
      </c>
      <c r="V1143" s="2"/>
      <c r="W1143" s="2"/>
      <c r="X1143" s="2"/>
      <c r="Y1143" s="2" t="n">
        <v>0.605</v>
      </c>
      <c r="Z1143" s="2" t="n">
        <v>371</v>
      </c>
      <c r="AA1143" s="2" t="s">
        <v>771</v>
      </c>
      <c r="AB1143" s="2" t="s">
        <v>289</v>
      </c>
      <c r="AC1143" s="2" t="s">
        <v>9376</v>
      </c>
      <c r="AD1143" s="2" t="s">
        <v>289</v>
      </c>
      <c r="AE1143" s="2" t="s">
        <v>361</v>
      </c>
      <c r="AF1143" s="2" t="s">
        <v>294</v>
      </c>
      <c r="AG1143" s="9"/>
      <c r="AH1143" s="9"/>
      <c r="AI1143" s="9"/>
    </row>
    <row r="1144" customFormat="false" ht="15" hidden="false" customHeight="false" outlineLevel="0" collapsed="false">
      <c r="A1144" s="2" t="s">
        <v>9377</v>
      </c>
      <c r="B1144" s="2" t="n">
        <v>1143</v>
      </c>
      <c r="C1144" s="2" t="s">
        <v>9158</v>
      </c>
      <c r="D1144" s="2" t="s">
        <v>9378</v>
      </c>
      <c r="E1144" s="2" t="s">
        <v>9379</v>
      </c>
      <c r="F1144" s="2" t="s">
        <v>9380</v>
      </c>
      <c r="G1144" s="2" t="s">
        <v>344</v>
      </c>
      <c r="H1144" s="2" t="s">
        <v>575</v>
      </c>
      <c r="I1144" s="2" t="s">
        <v>9381</v>
      </c>
      <c r="J1144" s="2" t="s">
        <v>9382</v>
      </c>
      <c r="K1144" s="2" t="s">
        <v>436</v>
      </c>
      <c r="L1144" s="2" t="s">
        <v>286</v>
      </c>
      <c r="M1144" s="2" t="s">
        <v>2168</v>
      </c>
      <c r="N1144" s="2" t="s">
        <v>578</v>
      </c>
      <c r="O1144" s="2" t="s">
        <v>289</v>
      </c>
      <c r="P1144" s="2" t="s">
        <v>290</v>
      </c>
      <c r="Q1144" s="2" t="s">
        <v>6342</v>
      </c>
      <c r="R1144" s="2" t="s">
        <v>289</v>
      </c>
      <c r="S1144" s="2" t="s">
        <v>290</v>
      </c>
      <c r="T1144" s="2" t="s">
        <v>9383</v>
      </c>
      <c r="U1144" s="2" t="str">
        <f aca="false">IF(AND(O1144=R1144,O1144&lt;&gt;"UNSURE"),"Agree","Conflict/Unsure")</f>
        <v>Agree</v>
      </c>
      <c r="V1144" s="2"/>
      <c r="W1144" s="2"/>
      <c r="X1144" s="2"/>
      <c r="Y1144" s="2" t="n">
        <v>-0.101</v>
      </c>
      <c r="Z1144" s="2" t="n">
        <v>2162</v>
      </c>
      <c r="AA1144" s="2" t="s">
        <v>293</v>
      </c>
      <c r="AB1144" s="2"/>
      <c r="AC1144" s="2"/>
      <c r="AD1144" s="2" t="s">
        <v>289</v>
      </c>
      <c r="AE1144" s="2" t="s">
        <v>290</v>
      </c>
      <c r="AF1144" s="2" t="s">
        <v>294</v>
      </c>
      <c r="AG1144" s="9"/>
      <c r="AH1144" s="9"/>
      <c r="AI1144" s="9"/>
    </row>
    <row r="1145" customFormat="false" ht="15" hidden="false" customHeight="false" outlineLevel="0" collapsed="false">
      <c r="A1145" s="2" t="s">
        <v>9384</v>
      </c>
      <c r="B1145" s="2" t="n">
        <v>1144</v>
      </c>
      <c r="C1145" s="2" t="s">
        <v>9158</v>
      </c>
      <c r="D1145" s="2" t="s">
        <v>9385</v>
      </c>
      <c r="E1145" s="2"/>
      <c r="F1145" s="2" t="s">
        <v>9386</v>
      </c>
      <c r="G1145" s="2" t="s">
        <v>299</v>
      </c>
      <c r="H1145" s="2" t="s">
        <v>9387</v>
      </c>
      <c r="I1145" s="2" t="s">
        <v>9388</v>
      </c>
      <c r="J1145" s="2" t="s">
        <v>9389</v>
      </c>
      <c r="K1145" s="2" t="s">
        <v>303</v>
      </c>
      <c r="L1145" s="2" t="s">
        <v>286</v>
      </c>
      <c r="M1145" s="2" t="s">
        <v>348</v>
      </c>
      <c r="N1145" s="2" t="s">
        <v>427</v>
      </c>
      <c r="O1145" s="2" t="s">
        <v>289</v>
      </c>
      <c r="P1145" s="2" t="s">
        <v>361</v>
      </c>
      <c r="Q1145" s="2" t="s">
        <v>9390</v>
      </c>
      <c r="R1145" s="2" t="s">
        <v>289</v>
      </c>
      <c r="S1145" s="2" t="s">
        <v>361</v>
      </c>
      <c r="T1145" s="2" t="s">
        <v>9391</v>
      </c>
      <c r="U1145" s="2" t="str">
        <f aca="false">IF(AND(O1145=R1145,O1145&lt;&gt;"UNSURE"),"Agree","Conflict/Unsure")</f>
        <v>Agree</v>
      </c>
      <c r="V1145" s="2"/>
      <c r="W1145" s="2"/>
      <c r="X1145" s="2"/>
      <c r="Y1145" s="2" t="n">
        <v>0.128</v>
      </c>
      <c r="Z1145" s="2" t="n">
        <v>1614</v>
      </c>
      <c r="AA1145" s="2" t="s">
        <v>293</v>
      </c>
      <c r="AB1145" s="2"/>
      <c r="AC1145" s="2"/>
      <c r="AD1145" s="2" t="s">
        <v>289</v>
      </c>
      <c r="AE1145" s="2" t="s">
        <v>361</v>
      </c>
      <c r="AF1145" s="2" t="s">
        <v>294</v>
      </c>
      <c r="AG1145" s="9"/>
      <c r="AH1145" s="9"/>
      <c r="AI1145" s="9"/>
    </row>
    <row r="1146" customFormat="false" ht="15" hidden="false" customHeight="false" outlineLevel="0" collapsed="false">
      <c r="A1146" s="2" t="s">
        <v>9392</v>
      </c>
      <c r="B1146" s="2" t="n">
        <v>1145</v>
      </c>
      <c r="C1146" s="2" t="s">
        <v>9158</v>
      </c>
      <c r="D1146" s="2" t="s">
        <v>9393</v>
      </c>
      <c r="E1146" s="2" t="s">
        <v>9394</v>
      </c>
      <c r="F1146" s="2" t="s">
        <v>9395</v>
      </c>
      <c r="G1146" s="2" t="s">
        <v>322</v>
      </c>
      <c r="H1146" s="2" t="s">
        <v>3628</v>
      </c>
      <c r="I1146" s="2" t="s">
        <v>9396</v>
      </c>
      <c r="J1146" s="2" t="s">
        <v>9397</v>
      </c>
      <c r="K1146" s="2" t="s">
        <v>303</v>
      </c>
      <c r="L1146" s="2" t="s">
        <v>286</v>
      </c>
      <c r="M1146" s="2" t="s">
        <v>1310</v>
      </c>
      <c r="N1146" s="2" t="s">
        <v>578</v>
      </c>
      <c r="O1146" s="2" t="s">
        <v>289</v>
      </c>
      <c r="P1146" s="2" t="s">
        <v>305</v>
      </c>
      <c r="Q1146" s="2" t="s">
        <v>9398</v>
      </c>
      <c r="R1146" s="2" t="s">
        <v>289</v>
      </c>
      <c r="S1146" s="2" t="s">
        <v>361</v>
      </c>
      <c r="T1146" s="2" t="s">
        <v>9399</v>
      </c>
      <c r="U1146" s="2" t="str">
        <f aca="false">IF(AND(O1146=R1146,O1146&lt;&gt;"UNSURE"),"Agree","Conflict/Unsure")</f>
        <v>Agree</v>
      </c>
      <c r="V1146" s="2"/>
      <c r="W1146" s="2"/>
      <c r="X1146" s="2"/>
      <c r="Y1146" s="2" t="n">
        <v>0.186</v>
      </c>
      <c r="Z1146" s="2" t="n">
        <v>1323</v>
      </c>
      <c r="AA1146" s="2" t="s">
        <v>293</v>
      </c>
      <c r="AB1146" s="2"/>
      <c r="AC1146" s="2"/>
      <c r="AD1146" s="2" t="s">
        <v>289</v>
      </c>
      <c r="AE1146" s="2" t="s">
        <v>305</v>
      </c>
      <c r="AF1146" s="2" t="s">
        <v>294</v>
      </c>
      <c r="AG1146" s="9"/>
      <c r="AH1146" s="9"/>
      <c r="AI1146" s="9"/>
    </row>
    <row r="1147" customFormat="false" ht="15" hidden="false" customHeight="false" outlineLevel="0" collapsed="false">
      <c r="A1147" s="2" t="s">
        <v>9400</v>
      </c>
      <c r="B1147" s="2" t="n">
        <v>1146</v>
      </c>
      <c r="C1147" s="2" t="s">
        <v>9158</v>
      </c>
      <c r="D1147" s="2" t="s">
        <v>9401</v>
      </c>
      <c r="E1147" s="2" t="s">
        <v>9402</v>
      </c>
      <c r="F1147" s="2" t="s">
        <v>9403</v>
      </c>
      <c r="G1147" s="2" t="s">
        <v>344</v>
      </c>
      <c r="H1147" s="2" t="s">
        <v>9404</v>
      </c>
      <c r="I1147" s="2" t="s">
        <v>9405</v>
      </c>
      <c r="J1147" s="2" t="s">
        <v>9406</v>
      </c>
      <c r="K1147" s="2" t="s">
        <v>436</v>
      </c>
      <c r="L1147" s="2" t="s">
        <v>286</v>
      </c>
      <c r="M1147" s="2" t="s">
        <v>9407</v>
      </c>
      <c r="N1147" s="2" t="s">
        <v>304</v>
      </c>
      <c r="O1147" s="2" t="s">
        <v>289</v>
      </c>
      <c r="P1147" s="2" t="s">
        <v>290</v>
      </c>
      <c r="Q1147" s="2" t="s">
        <v>9408</v>
      </c>
      <c r="R1147" s="2" t="s">
        <v>289</v>
      </c>
      <c r="S1147" s="2" t="s">
        <v>290</v>
      </c>
      <c r="T1147" s="2" t="s">
        <v>9409</v>
      </c>
      <c r="U1147" s="2" t="str">
        <f aca="false">IF(AND(O1147=R1147,O1147&lt;&gt;"UNSURE"),"Agree","Conflict/Unsure")</f>
        <v>Agree</v>
      </c>
      <c r="V1147" s="2"/>
      <c r="W1147" s="2"/>
      <c r="X1147" s="2"/>
      <c r="Y1147" s="2" t="n">
        <v>0.106</v>
      </c>
      <c r="Z1147" s="2" t="n">
        <v>1737</v>
      </c>
      <c r="AA1147" s="2" t="s">
        <v>293</v>
      </c>
      <c r="AB1147" s="2"/>
      <c r="AC1147" s="2"/>
      <c r="AD1147" s="2" t="s">
        <v>289</v>
      </c>
      <c r="AE1147" s="2" t="s">
        <v>290</v>
      </c>
      <c r="AF1147" s="2" t="s">
        <v>294</v>
      </c>
      <c r="AG1147" s="9"/>
      <c r="AH1147" s="9"/>
      <c r="AI1147" s="9"/>
    </row>
    <row r="1148" customFormat="false" ht="15" hidden="false" customHeight="false" outlineLevel="0" collapsed="false">
      <c r="A1148" s="2" t="s">
        <v>9410</v>
      </c>
      <c r="B1148" s="2" t="n">
        <v>1147</v>
      </c>
      <c r="C1148" s="2" t="s">
        <v>9158</v>
      </c>
      <c r="D1148" s="2" t="s">
        <v>9411</v>
      </c>
      <c r="E1148" s="2" t="s">
        <v>9412</v>
      </c>
      <c r="F1148" s="2" t="s">
        <v>9413</v>
      </c>
      <c r="G1148" s="2" t="s">
        <v>322</v>
      </c>
      <c r="H1148" s="2" t="s">
        <v>345</v>
      </c>
      <c r="I1148" s="2" t="s">
        <v>9414</v>
      </c>
      <c r="J1148" s="2" t="s">
        <v>9415</v>
      </c>
      <c r="K1148" s="2" t="s">
        <v>303</v>
      </c>
      <c r="L1148" s="2" t="s">
        <v>286</v>
      </c>
      <c r="M1148" s="2" t="s">
        <v>9416</v>
      </c>
      <c r="N1148" s="2" t="s">
        <v>625</v>
      </c>
      <c r="O1148" s="2" t="s">
        <v>289</v>
      </c>
      <c r="P1148" s="2" t="s">
        <v>361</v>
      </c>
      <c r="Q1148" s="2" t="s">
        <v>9417</v>
      </c>
      <c r="R1148" s="2" t="s">
        <v>289</v>
      </c>
      <c r="S1148" s="2" t="s">
        <v>361</v>
      </c>
      <c r="T1148" s="2" t="s">
        <v>9418</v>
      </c>
      <c r="U1148" s="2" t="str">
        <f aca="false">IF(AND(O1148=R1148,O1148&lt;&gt;"UNSURE"),"Agree","Conflict/Unsure")</f>
        <v>Agree</v>
      </c>
      <c r="V1148" s="2"/>
      <c r="W1148" s="2"/>
      <c r="X1148" s="2"/>
      <c r="Y1148" s="2" t="n">
        <v>0.367</v>
      </c>
      <c r="Z1148" s="2" t="n">
        <v>698</v>
      </c>
      <c r="AA1148" s="2" t="s">
        <v>293</v>
      </c>
      <c r="AB1148" s="2"/>
      <c r="AC1148" s="2"/>
      <c r="AD1148" s="2" t="s">
        <v>289</v>
      </c>
      <c r="AE1148" s="2" t="s">
        <v>361</v>
      </c>
      <c r="AF1148" s="2" t="s">
        <v>294</v>
      </c>
      <c r="AG1148" s="9"/>
      <c r="AH1148" s="9"/>
      <c r="AI1148" s="9"/>
    </row>
    <row r="1149" customFormat="false" ht="15" hidden="false" customHeight="false" outlineLevel="0" collapsed="false">
      <c r="A1149" s="2" t="s">
        <v>9419</v>
      </c>
      <c r="B1149" s="2" t="n">
        <v>1148</v>
      </c>
      <c r="C1149" s="2" t="s">
        <v>9158</v>
      </c>
      <c r="D1149" s="2" t="s">
        <v>9420</v>
      </c>
      <c r="E1149" s="2" t="s">
        <v>9421</v>
      </c>
      <c r="F1149" s="2" t="s">
        <v>9422</v>
      </c>
      <c r="G1149" s="2" t="s">
        <v>344</v>
      </c>
      <c r="H1149" s="2" t="s">
        <v>423</v>
      </c>
      <c r="I1149" s="2" t="s">
        <v>9423</v>
      </c>
      <c r="J1149" s="2" t="s">
        <v>9424</v>
      </c>
      <c r="K1149" s="2" t="s">
        <v>303</v>
      </c>
      <c r="L1149" s="2" t="s">
        <v>286</v>
      </c>
      <c r="M1149" s="2" t="s">
        <v>1523</v>
      </c>
      <c r="N1149" s="2" t="s">
        <v>496</v>
      </c>
      <c r="O1149" s="2" t="s">
        <v>289</v>
      </c>
      <c r="P1149" s="2" t="s">
        <v>361</v>
      </c>
      <c r="Q1149" s="2" t="s">
        <v>9425</v>
      </c>
      <c r="R1149" s="2" t="s">
        <v>289</v>
      </c>
      <c r="S1149" s="2" t="s">
        <v>361</v>
      </c>
      <c r="T1149" s="2" t="s">
        <v>9426</v>
      </c>
      <c r="U1149" s="2" t="str">
        <f aca="false">IF(AND(O1149=R1149,O1149&lt;&gt;"UNSURE"),"Agree","Conflict/Unsure")</f>
        <v>Agree</v>
      </c>
      <c r="V1149" s="2"/>
      <c r="W1149" s="2"/>
      <c r="X1149" s="2"/>
      <c r="Y1149" s="2" t="n">
        <v>0.205</v>
      </c>
      <c r="Z1149" s="2" t="n">
        <v>1229</v>
      </c>
      <c r="AA1149" s="2" t="s">
        <v>293</v>
      </c>
      <c r="AB1149" s="2"/>
      <c r="AC1149" s="2"/>
      <c r="AD1149" s="2" t="s">
        <v>289</v>
      </c>
      <c r="AE1149" s="2" t="s">
        <v>361</v>
      </c>
      <c r="AF1149" s="2" t="s">
        <v>294</v>
      </c>
      <c r="AG1149" s="9"/>
      <c r="AH1149" s="9"/>
      <c r="AI1149" s="9"/>
    </row>
    <row r="1150" customFormat="false" ht="15" hidden="false" customHeight="false" outlineLevel="0" collapsed="false">
      <c r="A1150" s="2" t="s">
        <v>9427</v>
      </c>
      <c r="B1150" s="2" t="n">
        <v>1149</v>
      </c>
      <c r="C1150" s="2" t="s">
        <v>9158</v>
      </c>
      <c r="D1150" s="2" t="s">
        <v>9428</v>
      </c>
      <c r="E1150" s="2" t="s">
        <v>9429</v>
      </c>
      <c r="F1150" s="2" t="s">
        <v>9430</v>
      </c>
      <c r="G1150" s="2" t="s">
        <v>281</v>
      </c>
      <c r="H1150" s="2" t="s">
        <v>323</v>
      </c>
      <c r="I1150" s="2" t="s">
        <v>9431</v>
      </c>
      <c r="J1150" s="2"/>
      <c r="K1150" s="2" t="s">
        <v>325</v>
      </c>
      <c r="L1150" s="2" t="s">
        <v>314</v>
      </c>
      <c r="M1150" s="2" t="s">
        <v>779</v>
      </c>
      <c r="N1150" s="2" t="s">
        <v>196</v>
      </c>
      <c r="O1150" s="2" t="s">
        <v>350</v>
      </c>
      <c r="P1150" s="2" t="s">
        <v>351</v>
      </c>
      <c r="Q1150" s="2" t="s">
        <v>9432</v>
      </c>
      <c r="R1150" s="2" t="s">
        <v>350</v>
      </c>
      <c r="S1150" s="2" t="s">
        <v>351</v>
      </c>
      <c r="T1150" s="2" t="s">
        <v>9433</v>
      </c>
      <c r="U1150" s="2" t="str">
        <f aca="false">IF(AND(O1150=R1150,O1150&lt;&gt;"UNSURE"),"Agree","Conflict/Unsure")</f>
        <v>Agree</v>
      </c>
      <c r="V1150" s="2"/>
      <c r="W1150" s="2"/>
      <c r="X1150" s="2"/>
      <c r="Y1150" s="2" t="n">
        <v>0.73</v>
      </c>
      <c r="Z1150" s="2" t="n">
        <v>280</v>
      </c>
      <c r="AA1150" s="2" t="s">
        <v>293</v>
      </c>
      <c r="AB1150" s="2"/>
      <c r="AC1150" s="2"/>
      <c r="AD1150" s="2" t="s">
        <v>350</v>
      </c>
      <c r="AE1150" s="2" t="s">
        <v>351</v>
      </c>
      <c r="AF1150" s="2" t="s">
        <v>294</v>
      </c>
      <c r="AG1150" s="9"/>
      <c r="AH1150" s="9"/>
      <c r="AI1150" s="9"/>
    </row>
    <row r="1151" customFormat="false" ht="15" hidden="false" customHeight="false" outlineLevel="0" collapsed="false">
      <c r="A1151" s="2" t="s">
        <v>9434</v>
      </c>
      <c r="B1151" s="2" t="n">
        <v>1150</v>
      </c>
      <c r="C1151" s="2" t="s">
        <v>9158</v>
      </c>
      <c r="D1151" s="2" t="s">
        <v>9435</v>
      </c>
      <c r="E1151" s="2" t="s">
        <v>9436</v>
      </c>
      <c r="F1151" s="2" t="s">
        <v>9437</v>
      </c>
      <c r="G1151" s="2" t="s">
        <v>344</v>
      </c>
      <c r="H1151" s="2" t="s">
        <v>323</v>
      </c>
      <c r="I1151" s="2" t="s">
        <v>9438</v>
      </c>
      <c r="J1151" s="2"/>
      <c r="K1151" s="2" t="s">
        <v>325</v>
      </c>
      <c r="L1151" s="2" t="s">
        <v>314</v>
      </c>
      <c r="M1151" s="2" t="s">
        <v>468</v>
      </c>
      <c r="N1151" s="2" t="s">
        <v>196</v>
      </c>
      <c r="O1151" s="2" t="s">
        <v>289</v>
      </c>
      <c r="P1151" s="2" t="s">
        <v>361</v>
      </c>
      <c r="Q1151" s="2" t="s">
        <v>9439</v>
      </c>
      <c r="R1151" s="2" t="s">
        <v>289</v>
      </c>
      <c r="S1151" s="2" t="s">
        <v>392</v>
      </c>
      <c r="T1151" s="2" t="s">
        <v>9440</v>
      </c>
      <c r="U1151" s="2" t="str">
        <f aca="false">IF(AND(O1151=R1151,O1151&lt;&gt;"UNSURE"),"Agree","Conflict/Unsure")</f>
        <v>Agree</v>
      </c>
      <c r="V1151" s="2"/>
      <c r="W1151" s="2"/>
      <c r="X1151" s="2"/>
      <c r="Y1151" s="2" t="n">
        <v>0.066</v>
      </c>
      <c r="Z1151" s="2" t="n">
        <v>1914</v>
      </c>
      <c r="AA1151" s="2" t="s">
        <v>293</v>
      </c>
      <c r="AB1151" s="2"/>
      <c r="AC1151" s="2"/>
      <c r="AD1151" s="2" t="s">
        <v>289</v>
      </c>
      <c r="AE1151" s="2" t="s">
        <v>392</v>
      </c>
      <c r="AF1151" s="2" t="s">
        <v>294</v>
      </c>
      <c r="AG1151" s="9"/>
      <c r="AH1151" s="9"/>
      <c r="AI1151" s="9"/>
    </row>
    <row r="1152" customFormat="false" ht="15" hidden="false" customHeight="false" outlineLevel="0" collapsed="false">
      <c r="A1152" s="2" t="s">
        <v>9441</v>
      </c>
      <c r="B1152" s="2" t="n">
        <v>1151</v>
      </c>
      <c r="C1152" s="2" t="s">
        <v>9158</v>
      </c>
      <c r="D1152" s="2" t="s">
        <v>9442</v>
      </c>
      <c r="E1152" s="2" t="s">
        <v>9443</v>
      </c>
      <c r="F1152" s="2" t="s">
        <v>9444</v>
      </c>
      <c r="G1152" s="2" t="s">
        <v>344</v>
      </c>
      <c r="H1152" s="2" t="s">
        <v>1147</v>
      </c>
      <c r="I1152" s="2" t="s">
        <v>9445</v>
      </c>
      <c r="J1152" s="2" t="s">
        <v>9446</v>
      </c>
      <c r="K1152" s="2" t="s">
        <v>303</v>
      </c>
      <c r="L1152" s="2" t="s">
        <v>286</v>
      </c>
      <c r="M1152" s="2" t="s">
        <v>1150</v>
      </c>
      <c r="N1152" s="2" t="s">
        <v>496</v>
      </c>
      <c r="O1152" s="2" t="s">
        <v>289</v>
      </c>
      <c r="P1152" s="2" t="s">
        <v>305</v>
      </c>
      <c r="Q1152" s="2" t="s">
        <v>9447</v>
      </c>
      <c r="R1152" s="2" t="s">
        <v>289</v>
      </c>
      <c r="S1152" s="2" t="s">
        <v>361</v>
      </c>
      <c r="T1152" s="2" t="s">
        <v>9448</v>
      </c>
      <c r="U1152" s="2" t="str">
        <f aca="false">IF(AND(O1152=R1152,O1152&lt;&gt;"UNSURE"),"Agree","Conflict/Unsure")</f>
        <v>Agree</v>
      </c>
      <c r="V1152" s="2"/>
      <c r="W1152" s="2"/>
      <c r="X1152" s="2"/>
      <c r="Y1152" s="2" t="n">
        <v>0.045</v>
      </c>
      <c r="Z1152" s="2" t="n">
        <v>1983</v>
      </c>
      <c r="AA1152" s="2" t="s">
        <v>293</v>
      </c>
      <c r="AB1152" s="2"/>
      <c r="AC1152" s="2"/>
      <c r="AD1152" s="2" t="s">
        <v>289</v>
      </c>
      <c r="AE1152" s="2" t="s">
        <v>305</v>
      </c>
      <c r="AF1152" s="2" t="s">
        <v>294</v>
      </c>
      <c r="AG1152" s="9"/>
      <c r="AH1152" s="9"/>
      <c r="AI1152" s="9"/>
    </row>
    <row r="1153" customFormat="false" ht="15" hidden="false" customHeight="false" outlineLevel="0" collapsed="false">
      <c r="A1153" s="2" t="s">
        <v>9449</v>
      </c>
      <c r="B1153" s="2" t="n">
        <v>1152</v>
      </c>
      <c r="C1153" s="2" t="s">
        <v>9158</v>
      </c>
      <c r="D1153" s="2" t="s">
        <v>9450</v>
      </c>
      <c r="E1153" s="2" t="s">
        <v>9451</v>
      </c>
      <c r="F1153" s="2" t="s">
        <v>9452</v>
      </c>
      <c r="G1153" s="2" t="s">
        <v>344</v>
      </c>
      <c r="H1153" s="2" t="s">
        <v>4546</v>
      </c>
      <c r="I1153" s="2" t="s">
        <v>9453</v>
      </c>
      <c r="J1153" s="2" t="s">
        <v>9454</v>
      </c>
      <c r="K1153" s="2" t="s">
        <v>303</v>
      </c>
      <c r="L1153" s="2" t="s">
        <v>286</v>
      </c>
      <c r="M1153" s="2" t="s">
        <v>713</v>
      </c>
      <c r="N1153" s="2" t="s">
        <v>1514</v>
      </c>
      <c r="O1153" s="2" t="s">
        <v>289</v>
      </c>
      <c r="P1153" s="2" t="s">
        <v>361</v>
      </c>
      <c r="Q1153" s="2" t="s">
        <v>9455</v>
      </c>
      <c r="R1153" s="2" t="s">
        <v>289</v>
      </c>
      <c r="S1153" s="2" t="s">
        <v>361</v>
      </c>
      <c r="T1153" s="2" t="s">
        <v>9456</v>
      </c>
      <c r="U1153" s="2" t="str">
        <f aca="false">IF(AND(O1153=R1153,O1153&lt;&gt;"UNSURE"),"Agree","Conflict/Unsure")</f>
        <v>Agree</v>
      </c>
      <c r="V1153" s="2"/>
      <c r="W1153" s="2"/>
      <c r="X1153" s="2"/>
      <c r="Y1153" s="2" t="n">
        <v>0.231</v>
      </c>
      <c r="Z1153" s="2" t="n">
        <v>1107</v>
      </c>
      <c r="AA1153" s="2" t="s">
        <v>293</v>
      </c>
      <c r="AB1153" s="2"/>
      <c r="AC1153" s="2"/>
      <c r="AD1153" s="2" t="s">
        <v>289</v>
      </c>
      <c r="AE1153" s="2" t="s">
        <v>361</v>
      </c>
      <c r="AF1153" s="2" t="s">
        <v>294</v>
      </c>
      <c r="AG1153" s="9"/>
      <c r="AH1153" s="9"/>
      <c r="AI1153" s="9"/>
    </row>
    <row r="1154" customFormat="false" ht="15" hidden="false" customHeight="false" outlineLevel="0" collapsed="false">
      <c r="A1154" s="2" t="s">
        <v>9457</v>
      </c>
      <c r="B1154" s="2" t="n">
        <v>1153</v>
      </c>
      <c r="C1154" s="2" t="s">
        <v>9158</v>
      </c>
      <c r="D1154" s="2" t="s">
        <v>9458</v>
      </c>
      <c r="E1154" s="2" t="s">
        <v>9459</v>
      </c>
      <c r="F1154" s="2" t="s">
        <v>9460</v>
      </c>
      <c r="G1154" s="2" t="s">
        <v>344</v>
      </c>
      <c r="H1154" s="2" t="s">
        <v>3628</v>
      </c>
      <c r="I1154" s="2" t="s">
        <v>9461</v>
      </c>
      <c r="J1154" s="2" t="s">
        <v>9462</v>
      </c>
      <c r="K1154" s="2" t="s">
        <v>448</v>
      </c>
      <c r="L1154" s="2" t="s">
        <v>286</v>
      </c>
      <c r="M1154" s="2" t="s">
        <v>486</v>
      </c>
      <c r="N1154" s="2" t="s">
        <v>578</v>
      </c>
      <c r="O1154" s="2" t="s">
        <v>289</v>
      </c>
      <c r="P1154" s="2" t="s">
        <v>290</v>
      </c>
      <c r="Q1154" s="2" t="s">
        <v>9463</v>
      </c>
      <c r="R1154" s="2" t="s">
        <v>289</v>
      </c>
      <c r="S1154" s="2" t="s">
        <v>290</v>
      </c>
      <c r="T1154" s="2" t="s">
        <v>9464</v>
      </c>
      <c r="U1154" s="2" t="str">
        <f aca="false">IF(AND(O1154=R1154,O1154&lt;&gt;"UNSURE"),"Agree","Conflict/Unsure")</f>
        <v>Agree</v>
      </c>
      <c r="V1154" s="2"/>
      <c r="W1154" s="2"/>
      <c r="X1154" s="2"/>
      <c r="Y1154" s="2" t="n">
        <v>-0.002</v>
      </c>
      <c r="Z1154" s="2" t="n">
        <v>2097</v>
      </c>
      <c r="AA1154" s="2" t="s">
        <v>293</v>
      </c>
      <c r="AB1154" s="2"/>
      <c r="AC1154" s="2"/>
      <c r="AD1154" s="2" t="s">
        <v>289</v>
      </c>
      <c r="AE1154" s="2" t="s">
        <v>290</v>
      </c>
      <c r="AF1154" s="2" t="s">
        <v>294</v>
      </c>
      <c r="AG1154" s="9"/>
      <c r="AH1154" s="9"/>
      <c r="AI1154" s="9"/>
    </row>
    <row r="1155" customFormat="false" ht="15" hidden="false" customHeight="false" outlineLevel="0" collapsed="false">
      <c r="A1155" s="2" t="s">
        <v>9465</v>
      </c>
      <c r="B1155" s="2" t="n">
        <v>1154</v>
      </c>
      <c r="C1155" s="2" t="s">
        <v>9158</v>
      </c>
      <c r="D1155" s="2" t="s">
        <v>9466</v>
      </c>
      <c r="E1155" s="2" t="s">
        <v>9467</v>
      </c>
      <c r="F1155" s="2" t="s">
        <v>9468</v>
      </c>
      <c r="G1155" s="2" t="s">
        <v>344</v>
      </c>
      <c r="H1155" s="2" t="s">
        <v>323</v>
      </c>
      <c r="I1155" s="2" t="s">
        <v>9469</v>
      </c>
      <c r="J1155" s="2"/>
      <c r="K1155" s="2" t="s">
        <v>325</v>
      </c>
      <c r="L1155" s="2" t="s">
        <v>314</v>
      </c>
      <c r="M1155" s="2" t="s">
        <v>468</v>
      </c>
      <c r="N1155" s="2" t="s">
        <v>196</v>
      </c>
      <c r="O1155" s="2" t="s">
        <v>289</v>
      </c>
      <c r="P1155" s="2" t="s">
        <v>1756</v>
      </c>
      <c r="Q1155" s="2" t="s">
        <v>9470</v>
      </c>
      <c r="R1155" s="2" t="s">
        <v>289</v>
      </c>
      <c r="S1155" s="2" t="s">
        <v>1756</v>
      </c>
      <c r="T1155" s="2" t="s">
        <v>9471</v>
      </c>
      <c r="U1155" s="2" t="str">
        <f aca="false">IF(AND(O1155=R1155,O1155&lt;&gt;"UNSURE"),"Agree","Conflict/Unsure")</f>
        <v>Agree</v>
      </c>
      <c r="V1155" s="2"/>
      <c r="W1155" s="2"/>
      <c r="X1155" s="2"/>
      <c r="Y1155" s="2" t="n">
        <v>0.337</v>
      </c>
      <c r="Z1155" s="2" t="n">
        <v>782</v>
      </c>
      <c r="AA1155" s="2" t="s">
        <v>293</v>
      </c>
      <c r="AB1155" s="2"/>
      <c r="AC1155" s="2"/>
      <c r="AD1155" s="2" t="s">
        <v>289</v>
      </c>
      <c r="AE1155" s="2" t="s">
        <v>1756</v>
      </c>
      <c r="AF1155" s="2" t="s">
        <v>294</v>
      </c>
      <c r="AG1155" s="9"/>
      <c r="AH1155" s="9"/>
      <c r="AI1155" s="9"/>
    </row>
    <row r="1156" customFormat="false" ht="15" hidden="false" customHeight="false" outlineLevel="0" collapsed="false">
      <c r="A1156" s="2" t="s">
        <v>9472</v>
      </c>
      <c r="B1156" s="2" t="n">
        <v>1155</v>
      </c>
      <c r="C1156" s="2" t="s">
        <v>9158</v>
      </c>
      <c r="D1156" s="2" t="s">
        <v>9473</v>
      </c>
      <c r="E1156" s="2" t="s">
        <v>9474</v>
      </c>
      <c r="F1156" s="2" t="s">
        <v>9475</v>
      </c>
      <c r="G1156" s="2" t="s">
        <v>322</v>
      </c>
      <c r="H1156" s="2" t="s">
        <v>575</v>
      </c>
      <c r="I1156" s="2" t="s">
        <v>9476</v>
      </c>
      <c r="J1156" s="2" t="s">
        <v>9477</v>
      </c>
      <c r="K1156" s="2" t="s">
        <v>303</v>
      </c>
      <c r="L1156" s="2" t="s">
        <v>286</v>
      </c>
      <c r="M1156" s="2" t="s">
        <v>1704</v>
      </c>
      <c r="N1156" s="2" t="s">
        <v>578</v>
      </c>
      <c r="O1156" s="2" t="s">
        <v>289</v>
      </c>
      <c r="P1156" s="2" t="s">
        <v>305</v>
      </c>
      <c r="Q1156" s="2" t="s">
        <v>9478</v>
      </c>
      <c r="R1156" s="2" t="s">
        <v>289</v>
      </c>
      <c r="S1156" s="2" t="s">
        <v>305</v>
      </c>
      <c r="T1156" s="2" t="s">
        <v>9479</v>
      </c>
      <c r="U1156" s="2" t="str">
        <f aca="false">IF(AND(O1156=R1156,O1156&lt;&gt;"UNSURE"),"Agree","Conflict/Unsure")</f>
        <v>Agree</v>
      </c>
      <c r="V1156" s="2"/>
      <c r="W1156" s="2"/>
      <c r="X1156" s="2"/>
      <c r="Y1156" s="2" t="n">
        <v>0.126</v>
      </c>
      <c r="Z1156" s="2" t="n">
        <v>1628</v>
      </c>
      <c r="AA1156" s="2" t="s">
        <v>293</v>
      </c>
      <c r="AB1156" s="2"/>
      <c r="AC1156" s="2"/>
      <c r="AD1156" s="2" t="s">
        <v>289</v>
      </c>
      <c r="AE1156" s="2" t="s">
        <v>305</v>
      </c>
      <c r="AF1156" s="2" t="s">
        <v>294</v>
      </c>
      <c r="AG1156" s="9"/>
      <c r="AH1156" s="9"/>
      <c r="AI1156" s="9"/>
    </row>
    <row r="1157" customFormat="false" ht="15" hidden="false" customHeight="false" outlineLevel="0" collapsed="false">
      <c r="A1157" s="2" t="s">
        <v>9480</v>
      </c>
      <c r="B1157" s="2" t="n">
        <v>1156</v>
      </c>
      <c r="C1157" s="2" t="s">
        <v>9158</v>
      </c>
      <c r="D1157" s="2" t="s">
        <v>9481</v>
      </c>
      <c r="E1157" s="2" t="s">
        <v>9482</v>
      </c>
      <c r="F1157" s="2" t="s">
        <v>9483</v>
      </c>
      <c r="G1157" s="2" t="s">
        <v>322</v>
      </c>
      <c r="H1157" s="2" t="s">
        <v>9484</v>
      </c>
      <c r="I1157" s="2" t="s">
        <v>9485</v>
      </c>
      <c r="J1157" s="2"/>
      <c r="K1157" s="2" t="s">
        <v>303</v>
      </c>
      <c r="L1157" s="2" t="s">
        <v>314</v>
      </c>
      <c r="M1157" s="2" t="s">
        <v>348</v>
      </c>
      <c r="N1157" s="2" t="s">
        <v>780</v>
      </c>
      <c r="O1157" s="2" t="s">
        <v>289</v>
      </c>
      <c r="P1157" s="2" t="s">
        <v>305</v>
      </c>
      <c r="Q1157" s="2" t="s">
        <v>9486</v>
      </c>
      <c r="R1157" s="2" t="s">
        <v>289</v>
      </c>
      <c r="S1157" s="2" t="s">
        <v>361</v>
      </c>
      <c r="T1157" s="2" t="s">
        <v>9487</v>
      </c>
      <c r="U1157" s="2" t="str">
        <f aca="false">IF(AND(O1157=R1157,O1157&lt;&gt;"UNSURE"),"Agree","Conflict/Unsure")</f>
        <v>Agree</v>
      </c>
      <c r="V1157" s="2"/>
      <c r="W1157" s="2"/>
      <c r="X1157" s="2"/>
      <c r="Y1157" s="2" t="n">
        <v>0.21</v>
      </c>
      <c r="Z1157" s="2" t="n">
        <v>1205</v>
      </c>
      <c r="AA1157" s="2" t="s">
        <v>293</v>
      </c>
      <c r="AB1157" s="2"/>
      <c r="AC1157" s="2"/>
      <c r="AD1157" s="2" t="s">
        <v>289</v>
      </c>
      <c r="AE1157" s="2" t="s">
        <v>305</v>
      </c>
      <c r="AF1157" s="2" t="s">
        <v>294</v>
      </c>
      <c r="AG1157" s="9"/>
      <c r="AH1157" s="9"/>
      <c r="AI1157" s="9"/>
    </row>
    <row r="1158" customFormat="false" ht="15" hidden="false" customHeight="false" outlineLevel="0" collapsed="false">
      <c r="A1158" s="2" t="s">
        <v>9488</v>
      </c>
      <c r="B1158" s="2" t="n">
        <v>1157</v>
      </c>
      <c r="C1158" s="2" t="s">
        <v>9158</v>
      </c>
      <c r="D1158" s="2" t="s">
        <v>9489</v>
      </c>
      <c r="E1158" s="2" t="s">
        <v>9490</v>
      </c>
      <c r="F1158" s="2" t="s">
        <v>9491</v>
      </c>
      <c r="G1158" s="2" t="s">
        <v>344</v>
      </c>
      <c r="H1158" s="2" t="s">
        <v>755</v>
      </c>
      <c r="I1158" s="2" t="s">
        <v>9492</v>
      </c>
      <c r="J1158" s="2" t="s">
        <v>9493</v>
      </c>
      <c r="K1158" s="2" t="s">
        <v>303</v>
      </c>
      <c r="L1158" s="2" t="s">
        <v>286</v>
      </c>
      <c r="M1158" s="2" t="s">
        <v>1268</v>
      </c>
      <c r="N1158" s="2" t="s">
        <v>288</v>
      </c>
      <c r="O1158" s="2" t="s">
        <v>289</v>
      </c>
      <c r="P1158" s="2" t="s">
        <v>305</v>
      </c>
      <c r="Q1158" s="2" t="s">
        <v>9494</v>
      </c>
      <c r="R1158" s="2" t="s">
        <v>289</v>
      </c>
      <c r="S1158" s="2" t="s">
        <v>305</v>
      </c>
      <c r="T1158" s="2" t="s">
        <v>9495</v>
      </c>
      <c r="U1158" s="2" t="str">
        <f aca="false">IF(AND(O1158=R1158,O1158&lt;&gt;"UNSURE"),"Agree","Conflict/Unsure")</f>
        <v>Agree</v>
      </c>
      <c r="V1158" s="2"/>
      <c r="W1158" s="2"/>
      <c r="X1158" s="2"/>
      <c r="Y1158" s="2" t="n">
        <v>0.096</v>
      </c>
      <c r="Z1158" s="2" t="n">
        <v>1786</v>
      </c>
      <c r="AA1158" s="2" t="s">
        <v>293</v>
      </c>
      <c r="AB1158" s="2"/>
      <c r="AC1158" s="2"/>
      <c r="AD1158" s="2" t="s">
        <v>289</v>
      </c>
      <c r="AE1158" s="2" t="s">
        <v>305</v>
      </c>
      <c r="AF1158" s="2" t="s">
        <v>294</v>
      </c>
      <c r="AG1158" s="9"/>
      <c r="AH1158" s="9"/>
      <c r="AI1158" s="9"/>
    </row>
    <row r="1159" customFormat="false" ht="15" hidden="false" customHeight="false" outlineLevel="0" collapsed="false">
      <c r="A1159" s="2" t="s">
        <v>9496</v>
      </c>
      <c r="B1159" s="2" t="n">
        <v>1158</v>
      </c>
      <c r="C1159" s="2" t="s">
        <v>9158</v>
      </c>
      <c r="D1159" s="2" t="s">
        <v>9497</v>
      </c>
      <c r="E1159" s="2" t="s">
        <v>9498</v>
      </c>
      <c r="F1159" s="2" t="s">
        <v>9499</v>
      </c>
      <c r="G1159" s="2" t="s">
        <v>322</v>
      </c>
      <c r="H1159" s="2" t="s">
        <v>1711</v>
      </c>
      <c r="I1159" s="2" t="s">
        <v>9500</v>
      </c>
      <c r="J1159" s="2" t="s">
        <v>9501</v>
      </c>
      <c r="K1159" s="2" t="s">
        <v>303</v>
      </c>
      <c r="L1159" s="2" t="s">
        <v>286</v>
      </c>
      <c r="M1159" s="2" t="s">
        <v>1704</v>
      </c>
      <c r="N1159" s="2" t="s">
        <v>496</v>
      </c>
      <c r="O1159" s="2" t="s">
        <v>289</v>
      </c>
      <c r="P1159" s="2" t="s">
        <v>361</v>
      </c>
      <c r="Q1159" s="2" t="s">
        <v>9502</v>
      </c>
      <c r="R1159" s="2" t="s">
        <v>289</v>
      </c>
      <c r="S1159" s="2" t="s">
        <v>361</v>
      </c>
      <c r="T1159" s="2" t="s">
        <v>9502</v>
      </c>
      <c r="U1159" s="2" t="str">
        <f aca="false">IF(AND(O1159=R1159,O1159&lt;&gt;"UNSURE"),"Agree","Conflict/Unsure")</f>
        <v>Agree</v>
      </c>
      <c r="V1159" s="2"/>
      <c r="W1159" s="2"/>
      <c r="X1159" s="2"/>
      <c r="Y1159" s="2" t="n">
        <v>0.216</v>
      </c>
      <c r="Z1159" s="2" t="n">
        <v>1183</v>
      </c>
      <c r="AA1159" s="2" t="s">
        <v>293</v>
      </c>
      <c r="AB1159" s="2"/>
      <c r="AC1159" s="2"/>
      <c r="AD1159" s="2" t="s">
        <v>289</v>
      </c>
      <c r="AE1159" s="2" t="s">
        <v>361</v>
      </c>
      <c r="AF1159" s="2" t="s">
        <v>294</v>
      </c>
      <c r="AG1159" s="9"/>
      <c r="AH1159" s="9"/>
      <c r="AI1159" s="9"/>
    </row>
    <row r="1160" customFormat="false" ht="15" hidden="false" customHeight="false" outlineLevel="0" collapsed="false">
      <c r="A1160" s="2" t="s">
        <v>9503</v>
      </c>
      <c r="B1160" s="2" t="n">
        <v>1159</v>
      </c>
      <c r="C1160" s="2" t="s">
        <v>9158</v>
      </c>
      <c r="D1160" s="2" t="s">
        <v>9504</v>
      </c>
      <c r="E1160" s="2" t="s">
        <v>9505</v>
      </c>
      <c r="F1160" s="2" t="s">
        <v>9506</v>
      </c>
      <c r="G1160" s="2" t="s">
        <v>281</v>
      </c>
      <c r="H1160" s="2" t="s">
        <v>1694</v>
      </c>
      <c r="I1160" s="2" t="s">
        <v>9507</v>
      </c>
      <c r="J1160" s="2"/>
      <c r="K1160" s="2" t="s">
        <v>303</v>
      </c>
      <c r="L1160" s="2" t="s">
        <v>314</v>
      </c>
      <c r="M1160" s="2" t="s">
        <v>287</v>
      </c>
      <c r="N1160" s="2" t="s">
        <v>438</v>
      </c>
      <c r="O1160" s="2" t="s">
        <v>289</v>
      </c>
      <c r="P1160" s="2" t="s">
        <v>361</v>
      </c>
      <c r="Q1160" s="2" t="s">
        <v>9508</v>
      </c>
      <c r="R1160" s="2" t="s">
        <v>289</v>
      </c>
      <c r="S1160" s="2" t="s">
        <v>361</v>
      </c>
      <c r="T1160" s="2" t="s">
        <v>9509</v>
      </c>
      <c r="U1160" s="2" t="str">
        <f aca="false">IF(AND(O1160=R1160,O1160&lt;&gt;"UNSURE"),"Agree","Conflict/Unsure")</f>
        <v>Agree</v>
      </c>
      <c r="V1160" s="2"/>
      <c r="W1160" s="2"/>
      <c r="X1160" s="2"/>
      <c r="Y1160" s="2" t="n">
        <v>0.507</v>
      </c>
      <c r="Z1160" s="2" t="n">
        <v>463</v>
      </c>
      <c r="AA1160" s="2" t="s">
        <v>293</v>
      </c>
      <c r="AB1160" s="2"/>
      <c r="AC1160" s="2"/>
      <c r="AD1160" s="2" t="s">
        <v>289</v>
      </c>
      <c r="AE1160" s="2" t="s">
        <v>361</v>
      </c>
      <c r="AF1160" s="2" t="s">
        <v>294</v>
      </c>
      <c r="AG1160" s="9"/>
      <c r="AH1160" s="9"/>
      <c r="AI1160" s="9"/>
    </row>
    <row r="1161" customFormat="false" ht="15" hidden="false" customHeight="false" outlineLevel="0" collapsed="false">
      <c r="A1161" s="2" t="s">
        <v>9510</v>
      </c>
      <c r="B1161" s="2" t="n">
        <v>1160</v>
      </c>
      <c r="C1161" s="2" t="s">
        <v>9158</v>
      </c>
      <c r="D1161" s="2" t="s">
        <v>9511</v>
      </c>
      <c r="E1161" s="2" t="s">
        <v>9512</v>
      </c>
      <c r="F1161" s="2" t="s">
        <v>9513</v>
      </c>
      <c r="G1161" s="2" t="s">
        <v>344</v>
      </c>
      <c r="H1161" s="2" t="s">
        <v>1981</v>
      </c>
      <c r="I1161" s="2" t="s">
        <v>9514</v>
      </c>
      <c r="J1161" s="2"/>
      <c r="K1161" s="2" t="s">
        <v>303</v>
      </c>
      <c r="L1161" s="2" t="s">
        <v>314</v>
      </c>
      <c r="M1161" s="2" t="s">
        <v>1523</v>
      </c>
      <c r="N1161" s="2" t="s">
        <v>780</v>
      </c>
      <c r="O1161" s="2" t="s">
        <v>289</v>
      </c>
      <c r="P1161" s="2" t="s">
        <v>361</v>
      </c>
      <c r="Q1161" s="2" t="s">
        <v>9515</v>
      </c>
      <c r="R1161" s="2" t="s">
        <v>289</v>
      </c>
      <c r="S1161" s="2" t="s">
        <v>361</v>
      </c>
      <c r="T1161" s="2" t="s">
        <v>9516</v>
      </c>
      <c r="U1161" s="2" t="str">
        <f aca="false">IF(AND(O1161=R1161,O1161&lt;&gt;"UNSURE"),"Agree","Conflict/Unsure")</f>
        <v>Agree</v>
      </c>
      <c r="V1161" s="2"/>
      <c r="W1161" s="2"/>
      <c r="X1161" s="2"/>
      <c r="Y1161" s="2" t="n">
        <v>0.316</v>
      </c>
      <c r="Z1161" s="2" t="n">
        <v>821</v>
      </c>
      <c r="AA1161" s="2" t="s">
        <v>293</v>
      </c>
      <c r="AB1161" s="2"/>
      <c r="AC1161" s="2"/>
      <c r="AD1161" s="2" t="s">
        <v>289</v>
      </c>
      <c r="AE1161" s="2" t="s">
        <v>361</v>
      </c>
      <c r="AF1161" s="2" t="s">
        <v>294</v>
      </c>
      <c r="AG1161" s="9"/>
      <c r="AH1161" s="9"/>
      <c r="AI1161" s="9"/>
    </row>
    <row r="1162" customFormat="false" ht="15" hidden="false" customHeight="false" outlineLevel="0" collapsed="false">
      <c r="A1162" s="2" t="s">
        <v>9517</v>
      </c>
      <c r="B1162" s="2" t="n">
        <v>1161</v>
      </c>
      <c r="C1162" s="2" t="s">
        <v>9158</v>
      </c>
      <c r="D1162" s="2" t="s">
        <v>9518</v>
      </c>
      <c r="E1162" s="2" t="s">
        <v>9519</v>
      </c>
      <c r="F1162" s="2" t="s">
        <v>9520</v>
      </c>
      <c r="G1162" s="2" t="s">
        <v>344</v>
      </c>
      <c r="H1162" s="2" t="s">
        <v>3389</v>
      </c>
      <c r="I1162" s="2" t="s">
        <v>9521</v>
      </c>
      <c r="J1162" s="2" t="s">
        <v>9522</v>
      </c>
      <c r="K1162" s="2" t="s">
        <v>303</v>
      </c>
      <c r="L1162" s="2" t="s">
        <v>286</v>
      </c>
      <c r="M1162" s="2" t="s">
        <v>1687</v>
      </c>
      <c r="N1162" s="2" t="s">
        <v>759</v>
      </c>
      <c r="O1162" s="2" t="s">
        <v>289</v>
      </c>
      <c r="P1162" s="2" t="s">
        <v>361</v>
      </c>
      <c r="Q1162" s="2" t="s">
        <v>9523</v>
      </c>
      <c r="R1162" s="2" t="s">
        <v>289</v>
      </c>
      <c r="S1162" s="2" t="s">
        <v>361</v>
      </c>
      <c r="T1162" s="2" t="s">
        <v>9524</v>
      </c>
      <c r="U1162" s="2" t="str">
        <f aca="false">IF(AND(O1162=R1162,O1162&lt;&gt;"UNSURE"),"Agree","Conflict/Unsure")</f>
        <v>Agree</v>
      </c>
      <c r="V1162" s="2"/>
      <c r="W1162" s="2"/>
      <c r="X1162" s="2"/>
      <c r="Y1162" s="2" t="n">
        <v>0.395</v>
      </c>
      <c r="Z1162" s="2" t="n">
        <v>640</v>
      </c>
      <c r="AA1162" s="2" t="s">
        <v>293</v>
      </c>
      <c r="AB1162" s="2"/>
      <c r="AC1162" s="2"/>
      <c r="AD1162" s="2" t="s">
        <v>289</v>
      </c>
      <c r="AE1162" s="2" t="s">
        <v>361</v>
      </c>
      <c r="AF1162" s="2" t="s">
        <v>294</v>
      </c>
      <c r="AG1162" s="9"/>
      <c r="AH1162" s="9"/>
      <c r="AI1162" s="9"/>
    </row>
    <row r="1163" customFormat="false" ht="15" hidden="false" customHeight="false" outlineLevel="0" collapsed="false">
      <c r="A1163" s="2" t="s">
        <v>9525</v>
      </c>
      <c r="B1163" s="2" t="n">
        <v>1162</v>
      </c>
      <c r="C1163" s="2" t="s">
        <v>9158</v>
      </c>
      <c r="D1163" s="2" t="s">
        <v>9526</v>
      </c>
      <c r="E1163" s="2" t="s">
        <v>9527</v>
      </c>
      <c r="F1163" s="2" t="s">
        <v>9528</v>
      </c>
      <c r="G1163" s="2" t="s">
        <v>344</v>
      </c>
      <c r="H1163" s="2" t="s">
        <v>3389</v>
      </c>
      <c r="I1163" s="2" t="s">
        <v>9529</v>
      </c>
      <c r="J1163" s="2" t="s">
        <v>9530</v>
      </c>
      <c r="K1163" s="2" t="s">
        <v>303</v>
      </c>
      <c r="L1163" s="2" t="s">
        <v>286</v>
      </c>
      <c r="M1163" s="2" t="s">
        <v>9531</v>
      </c>
      <c r="N1163" s="2" t="s">
        <v>3612</v>
      </c>
      <c r="O1163" s="2" t="s">
        <v>289</v>
      </c>
      <c r="P1163" s="2" t="s">
        <v>305</v>
      </c>
      <c r="Q1163" s="2" t="s">
        <v>9532</v>
      </c>
      <c r="R1163" s="2" t="s">
        <v>289</v>
      </c>
      <c r="S1163" s="2" t="s">
        <v>305</v>
      </c>
      <c r="T1163" s="2" t="s">
        <v>9533</v>
      </c>
      <c r="U1163" s="2" t="str">
        <f aca="false">IF(AND(O1163=R1163,O1163&lt;&gt;"UNSURE"),"Agree","Conflict/Unsure")</f>
        <v>Agree</v>
      </c>
      <c r="V1163" s="2"/>
      <c r="W1163" s="2"/>
      <c r="X1163" s="2"/>
      <c r="Y1163" s="2" t="n">
        <v>0.372</v>
      </c>
      <c r="Z1163" s="2" t="n">
        <v>691</v>
      </c>
      <c r="AA1163" s="2" t="s">
        <v>293</v>
      </c>
      <c r="AB1163" s="2"/>
      <c r="AC1163" s="2"/>
      <c r="AD1163" s="2" t="s">
        <v>289</v>
      </c>
      <c r="AE1163" s="2" t="s">
        <v>305</v>
      </c>
      <c r="AF1163" s="2" t="s">
        <v>294</v>
      </c>
      <c r="AG1163" s="9"/>
      <c r="AH1163" s="9"/>
      <c r="AI1163" s="9"/>
    </row>
    <row r="1164" customFormat="false" ht="15" hidden="false" customHeight="false" outlineLevel="0" collapsed="false">
      <c r="A1164" s="2" t="s">
        <v>9534</v>
      </c>
      <c r="B1164" s="2" t="n">
        <v>1163</v>
      </c>
      <c r="C1164" s="2" t="s">
        <v>9158</v>
      </c>
      <c r="D1164" s="2" t="s">
        <v>9535</v>
      </c>
      <c r="E1164" s="2" t="s">
        <v>9536</v>
      </c>
      <c r="F1164" s="2" t="s">
        <v>9537</v>
      </c>
      <c r="G1164" s="2" t="s">
        <v>322</v>
      </c>
      <c r="H1164" s="2" t="s">
        <v>345</v>
      </c>
      <c r="I1164" s="2" t="s">
        <v>9538</v>
      </c>
      <c r="J1164" s="2" t="s">
        <v>9539</v>
      </c>
      <c r="K1164" s="2" t="s">
        <v>303</v>
      </c>
      <c r="L1164" s="2" t="s">
        <v>286</v>
      </c>
      <c r="M1164" s="2" t="s">
        <v>8505</v>
      </c>
      <c r="N1164" s="2" t="s">
        <v>496</v>
      </c>
      <c r="O1164" s="2" t="s">
        <v>289</v>
      </c>
      <c r="P1164" s="2" t="s">
        <v>361</v>
      </c>
      <c r="Q1164" s="2" t="s">
        <v>9540</v>
      </c>
      <c r="R1164" s="2" t="s">
        <v>289</v>
      </c>
      <c r="S1164" s="2" t="s">
        <v>361</v>
      </c>
      <c r="T1164" s="2" t="s">
        <v>9540</v>
      </c>
      <c r="U1164" s="2" t="str">
        <f aca="false">IF(AND(O1164=R1164,O1164&lt;&gt;"UNSURE"),"Agree","Conflict/Unsure")</f>
        <v>Agree</v>
      </c>
      <c r="V1164" s="2"/>
      <c r="W1164" s="2"/>
      <c r="X1164" s="2"/>
      <c r="Y1164" s="2" t="n">
        <v>0.62</v>
      </c>
      <c r="Z1164" s="2" t="n">
        <v>357</v>
      </c>
      <c r="AA1164" s="2" t="s">
        <v>771</v>
      </c>
      <c r="AB1164" s="2" t="s">
        <v>289</v>
      </c>
      <c r="AC1164" s="2" t="s">
        <v>9541</v>
      </c>
      <c r="AD1164" s="2" t="s">
        <v>289</v>
      </c>
      <c r="AE1164" s="2" t="s">
        <v>361</v>
      </c>
      <c r="AF1164" s="2" t="s">
        <v>294</v>
      </c>
      <c r="AG1164" s="9"/>
      <c r="AH1164" s="9"/>
      <c r="AI1164" s="9"/>
    </row>
    <row r="1165" customFormat="false" ht="15" hidden="false" customHeight="false" outlineLevel="0" collapsed="false">
      <c r="A1165" s="2" t="s">
        <v>9542</v>
      </c>
      <c r="B1165" s="2" t="n">
        <v>1164</v>
      </c>
      <c r="C1165" s="2" t="s">
        <v>9158</v>
      </c>
      <c r="D1165" s="2" t="s">
        <v>9543</v>
      </c>
      <c r="E1165" s="2" t="s">
        <v>9544</v>
      </c>
      <c r="F1165" s="2" t="s">
        <v>9545</v>
      </c>
      <c r="G1165" s="2" t="s">
        <v>344</v>
      </c>
      <c r="H1165" s="2" t="s">
        <v>9546</v>
      </c>
      <c r="I1165" s="2" t="s">
        <v>9547</v>
      </c>
      <c r="J1165" s="2"/>
      <c r="K1165" s="2" t="s">
        <v>303</v>
      </c>
      <c r="L1165" s="2" t="s">
        <v>286</v>
      </c>
      <c r="M1165" s="2" t="s">
        <v>468</v>
      </c>
      <c r="N1165" s="2" t="s">
        <v>167</v>
      </c>
      <c r="O1165" s="2" t="s">
        <v>289</v>
      </c>
      <c r="P1165" s="2" t="s">
        <v>290</v>
      </c>
      <c r="Q1165" s="2" t="s">
        <v>9548</v>
      </c>
      <c r="R1165" s="2" t="s">
        <v>289</v>
      </c>
      <c r="S1165" s="2" t="s">
        <v>290</v>
      </c>
      <c r="T1165" s="2" t="s">
        <v>9549</v>
      </c>
      <c r="U1165" s="2" t="str">
        <f aca="false">IF(AND(O1165=R1165,O1165&lt;&gt;"UNSURE"),"Agree","Conflict/Unsure")</f>
        <v>Agree</v>
      </c>
      <c r="V1165" s="2"/>
      <c r="W1165" s="2"/>
      <c r="X1165" s="2"/>
      <c r="Y1165" s="2" t="n">
        <v>0.006</v>
      </c>
      <c r="Z1165" s="2" t="n">
        <v>2085</v>
      </c>
      <c r="AA1165" s="2" t="s">
        <v>293</v>
      </c>
      <c r="AB1165" s="2"/>
      <c r="AC1165" s="2"/>
      <c r="AD1165" s="2" t="s">
        <v>289</v>
      </c>
      <c r="AE1165" s="2" t="s">
        <v>290</v>
      </c>
      <c r="AF1165" s="2" t="s">
        <v>294</v>
      </c>
      <c r="AG1165" s="9"/>
      <c r="AH1165" s="9"/>
      <c r="AI1165" s="9"/>
    </row>
    <row r="1166" customFormat="false" ht="15" hidden="false" customHeight="false" outlineLevel="0" collapsed="false">
      <c r="A1166" s="2" t="s">
        <v>9550</v>
      </c>
      <c r="B1166" s="2" t="n">
        <v>1165</v>
      </c>
      <c r="C1166" s="2" t="s">
        <v>9158</v>
      </c>
      <c r="D1166" s="2" t="s">
        <v>9551</v>
      </c>
      <c r="E1166" s="2" t="s">
        <v>9552</v>
      </c>
      <c r="F1166" s="2" t="s">
        <v>9553</v>
      </c>
      <c r="G1166" s="2" t="s">
        <v>344</v>
      </c>
      <c r="H1166" s="2" t="s">
        <v>1173</v>
      </c>
      <c r="I1166" s="2" t="s">
        <v>9554</v>
      </c>
      <c r="J1166" s="2" t="s">
        <v>9555</v>
      </c>
      <c r="K1166" s="2" t="s">
        <v>303</v>
      </c>
      <c r="L1166" s="2" t="s">
        <v>286</v>
      </c>
      <c r="M1166" s="2" t="s">
        <v>348</v>
      </c>
      <c r="N1166" s="2" t="s">
        <v>304</v>
      </c>
      <c r="O1166" s="2" t="s">
        <v>289</v>
      </c>
      <c r="P1166" s="2" t="s">
        <v>361</v>
      </c>
      <c r="Q1166" s="2" t="s">
        <v>9556</v>
      </c>
      <c r="R1166" s="2" t="s">
        <v>289</v>
      </c>
      <c r="S1166" s="2" t="s">
        <v>361</v>
      </c>
      <c r="T1166" s="2" t="s">
        <v>9557</v>
      </c>
      <c r="U1166" s="2" t="str">
        <f aca="false">IF(AND(O1166=R1166,O1166&lt;&gt;"UNSURE"),"Agree","Conflict/Unsure")</f>
        <v>Agree</v>
      </c>
      <c r="V1166" s="2"/>
      <c r="W1166" s="2"/>
      <c r="X1166" s="2"/>
      <c r="Y1166" s="2" t="n">
        <v>0.367</v>
      </c>
      <c r="Z1166" s="2" t="n">
        <v>699</v>
      </c>
      <c r="AA1166" s="2" t="s">
        <v>293</v>
      </c>
      <c r="AB1166" s="2"/>
      <c r="AC1166" s="2"/>
      <c r="AD1166" s="2" t="s">
        <v>289</v>
      </c>
      <c r="AE1166" s="2" t="s">
        <v>361</v>
      </c>
      <c r="AF1166" s="2" t="s">
        <v>294</v>
      </c>
      <c r="AG1166" s="9"/>
      <c r="AH1166" s="9"/>
      <c r="AI1166" s="9"/>
    </row>
    <row r="1167" customFormat="false" ht="15" hidden="false" customHeight="false" outlineLevel="0" collapsed="false">
      <c r="A1167" s="2" t="s">
        <v>9558</v>
      </c>
      <c r="B1167" s="2" t="n">
        <v>1166</v>
      </c>
      <c r="C1167" s="2" t="s">
        <v>9158</v>
      </c>
      <c r="D1167" s="2" t="s">
        <v>9559</v>
      </c>
      <c r="E1167" s="2" t="s">
        <v>9560</v>
      </c>
      <c r="F1167" s="2" t="s">
        <v>9561</v>
      </c>
      <c r="G1167" s="2" t="s">
        <v>344</v>
      </c>
      <c r="H1167" s="2" t="s">
        <v>994</v>
      </c>
      <c r="I1167" s="2" t="s">
        <v>9562</v>
      </c>
      <c r="J1167" s="2"/>
      <c r="K1167" s="2" t="s">
        <v>303</v>
      </c>
      <c r="L1167" s="2" t="s">
        <v>314</v>
      </c>
      <c r="M1167" s="2" t="s">
        <v>6067</v>
      </c>
      <c r="N1167" s="2" t="s">
        <v>8741</v>
      </c>
      <c r="O1167" s="2" t="s">
        <v>350</v>
      </c>
      <c r="P1167" s="2" t="s">
        <v>351</v>
      </c>
      <c r="Q1167" s="2" t="s">
        <v>9563</v>
      </c>
      <c r="R1167" s="2" t="s">
        <v>350</v>
      </c>
      <c r="S1167" s="2" t="s">
        <v>351</v>
      </c>
      <c r="T1167" s="2" t="s">
        <v>9564</v>
      </c>
      <c r="U1167" s="2" t="str">
        <f aca="false">IF(AND(O1167=R1167,O1167&lt;&gt;"UNSURE"),"Agree","Conflict/Unsure")</f>
        <v>Agree</v>
      </c>
      <c r="V1167" s="2"/>
      <c r="W1167" s="2"/>
      <c r="X1167" s="2"/>
      <c r="Y1167" s="2" t="n">
        <v>0.993</v>
      </c>
      <c r="Z1167" s="2" t="n">
        <v>87</v>
      </c>
      <c r="AA1167" s="2" t="s">
        <v>293</v>
      </c>
      <c r="AB1167" s="2"/>
      <c r="AC1167" s="2"/>
      <c r="AD1167" s="2" t="s">
        <v>350</v>
      </c>
      <c r="AE1167" s="2" t="s">
        <v>351</v>
      </c>
      <c r="AF1167" s="2" t="s">
        <v>294</v>
      </c>
      <c r="AG1167" s="9"/>
      <c r="AH1167" s="9"/>
      <c r="AI1167" s="9"/>
    </row>
    <row r="1168" customFormat="false" ht="15" hidden="false" customHeight="false" outlineLevel="0" collapsed="false">
      <c r="A1168" s="2" t="s">
        <v>9565</v>
      </c>
      <c r="B1168" s="2" t="n">
        <v>1167</v>
      </c>
      <c r="C1168" s="2" t="s">
        <v>9158</v>
      </c>
      <c r="D1168" s="2" t="s">
        <v>9566</v>
      </c>
      <c r="E1168" s="2" t="s">
        <v>9567</v>
      </c>
      <c r="F1168" s="2" t="s">
        <v>9568</v>
      </c>
      <c r="G1168" s="2" t="s">
        <v>344</v>
      </c>
      <c r="H1168" s="2" t="s">
        <v>641</v>
      </c>
      <c r="I1168" s="2" t="s">
        <v>9569</v>
      </c>
      <c r="J1168" s="2" t="s">
        <v>9570</v>
      </c>
      <c r="K1168" s="2" t="s">
        <v>303</v>
      </c>
      <c r="L1168" s="2" t="s">
        <v>286</v>
      </c>
      <c r="M1168" s="2" t="s">
        <v>9571</v>
      </c>
      <c r="N1168" s="2" t="s">
        <v>7255</v>
      </c>
      <c r="O1168" s="2" t="s">
        <v>350</v>
      </c>
      <c r="P1168" s="2" t="s">
        <v>351</v>
      </c>
      <c r="Q1168" s="2" t="s">
        <v>9572</v>
      </c>
      <c r="R1168" s="2" t="s">
        <v>350</v>
      </c>
      <c r="S1168" s="2" t="s">
        <v>351</v>
      </c>
      <c r="T1168" s="2" t="s">
        <v>9573</v>
      </c>
      <c r="U1168" s="2" t="str">
        <f aca="false">IF(AND(O1168=R1168,O1168&lt;&gt;"UNSURE"),"Agree","Conflict/Unsure")</f>
        <v>Agree</v>
      </c>
      <c r="V1168" s="2"/>
      <c r="W1168" s="2"/>
      <c r="X1168" s="2"/>
      <c r="Y1168" s="2" t="n">
        <v>0.687</v>
      </c>
      <c r="Z1168" s="2" t="n">
        <v>310</v>
      </c>
      <c r="AA1168" s="2" t="s">
        <v>293</v>
      </c>
      <c r="AB1168" s="2"/>
      <c r="AC1168" s="2"/>
      <c r="AD1168" s="2" t="s">
        <v>350</v>
      </c>
      <c r="AE1168" s="2" t="s">
        <v>351</v>
      </c>
      <c r="AF1168" s="2" t="s">
        <v>294</v>
      </c>
      <c r="AG1168" s="9"/>
      <c r="AH1168" s="9"/>
      <c r="AI1168" s="9"/>
    </row>
    <row r="1169" customFormat="false" ht="15" hidden="false" customHeight="false" outlineLevel="0" collapsed="false">
      <c r="A1169" s="2" t="s">
        <v>9574</v>
      </c>
      <c r="B1169" s="2" t="n">
        <v>1168</v>
      </c>
      <c r="C1169" s="2" t="s">
        <v>9158</v>
      </c>
      <c r="D1169" s="2" t="s">
        <v>9575</v>
      </c>
      <c r="E1169" s="2" t="s">
        <v>9576</v>
      </c>
      <c r="F1169" s="2" t="s">
        <v>9577</v>
      </c>
      <c r="G1169" s="2" t="s">
        <v>344</v>
      </c>
      <c r="H1169" s="2" t="s">
        <v>1844</v>
      </c>
      <c r="I1169" s="2" t="s">
        <v>9578</v>
      </c>
      <c r="J1169" s="2" t="s">
        <v>9579</v>
      </c>
      <c r="K1169" s="2" t="s">
        <v>448</v>
      </c>
      <c r="L1169" s="2" t="s">
        <v>286</v>
      </c>
      <c r="M1169" s="2" t="s">
        <v>9580</v>
      </c>
      <c r="N1169" s="2" t="s">
        <v>578</v>
      </c>
      <c r="O1169" s="2" t="s">
        <v>289</v>
      </c>
      <c r="P1169" s="2" t="s">
        <v>290</v>
      </c>
      <c r="Q1169" s="2" t="s">
        <v>9581</v>
      </c>
      <c r="R1169" s="2" t="s">
        <v>289</v>
      </c>
      <c r="S1169" s="2" t="s">
        <v>290</v>
      </c>
      <c r="T1169" s="2" t="s">
        <v>9581</v>
      </c>
      <c r="U1169" s="2" t="str">
        <f aca="false">IF(AND(O1169=R1169,O1169&lt;&gt;"UNSURE"),"Agree","Conflict/Unsure")</f>
        <v>Agree</v>
      </c>
      <c r="V1169" s="2"/>
      <c r="W1169" s="2"/>
      <c r="X1169" s="2"/>
      <c r="Y1169" s="2" t="n">
        <v>0.351</v>
      </c>
      <c r="Z1169" s="2" t="n">
        <v>743</v>
      </c>
      <c r="AA1169" s="2" t="s">
        <v>293</v>
      </c>
      <c r="AB1169" s="2"/>
      <c r="AC1169" s="2"/>
      <c r="AD1169" s="2" t="s">
        <v>289</v>
      </c>
      <c r="AE1169" s="2" t="s">
        <v>290</v>
      </c>
      <c r="AF1169" s="2" t="s">
        <v>294</v>
      </c>
      <c r="AG1169" s="9"/>
      <c r="AH1169" s="9"/>
      <c r="AI1169" s="9"/>
    </row>
    <row r="1170" customFormat="false" ht="15" hidden="false" customHeight="false" outlineLevel="0" collapsed="false">
      <c r="A1170" s="2" t="s">
        <v>9582</v>
      </c>
      <c r="B1170" s="2" t="n">
        <v>1169</v>
      </c>
      <c r="C1170" s="2" t="s">
        <v>9158</v>
      </c>
      <c r="D1170" s="2" t="s">
        <v>9583</v>
      </c>
      <c r="E1170" s="2" t="s">
        <v>9584</v>
      </c>
      <c r="F1170" s="2" t="s">
        <v>9585</v>
      </c>
      <c r="G1170" s="2" t="s">
        <v>322</v>
      </c>
      <c r="H1170" s="2" t="s">
        <v>4803</v>
      </c>
      <c r="I1170" s="2" t="s">
        <v>9586</v>
      </c>
      <c r="J1170" s="2" t="s">
        <v>9587</v>
      </c>
      <c r="K1170" s="2" t="s">
        <v>303</v>
      </c>
      <c r="L1170" s="2" t="s">
        <v>286</v>
      </c>
      <c r="M1170" s="2" t="s">
        <v>400</v>
      </c>
      <c r="N1170" s="2" t="s">
        <v>6239</v>
      </c>
      <c r="O1170" s="2" t="s">
        <v>350</v>
      </c>
      <c r="P1170" s="2" t="s">
        <v>351</v>
      </c>
      <c r="Q1170" s="2" t="s">
        <v>9588</v>
      </c>
      <c r="R1170" s="2" t="s">
        <v>350</v>
      </c>
      <c r="S1170" s="2" t="s">
        <v>351</v>
      </c>
      <c r="T1170" s="2" t="s">
        <v>9589</v>
      </c>
      <c r="U1170" s="2" t="str">
        <f aca="false">IF(AND(O1170=R1170,O1170&lt;&gt;"UNSURE"),"Agree","Conflict/Unsure")</f>
        <v>Agree</v>
      </c>
      <c r="V1170" s="2"/>
      <c r="W1170" s="2"/>
      <c r="X1170" s="2"/>
      <c r="Y1170" s="2" t="n">
        <v>0.539</v>
      </c>
      <c r="Z1170" s="2" t="n">
        <v>428</v>
      </c>
      <c r="AA1170" s="2" t="s">
        <v>293</v>
      </c>
      <c r="AB1170" s="2"/>
      <c r="AC1170" s="2"/>
      <c r="AD1170" s="2" t="s">
        <v>350</v>
      </c>
      <c r="AE1170" s="2" t="s">
        <v>351</v>
      </c>
      <c r="AF1170" s="2" t="s">
        <v>294</v>
      </c>
      <c r="AG1170" s="9"/>
      <c r="AH1170" s="9"/>
      <c r="AI1170" s="9"/>
    </row>
    <row r="1171" customFormat="false" ht="15" hidden="false" customHeight="false" outlineLevel="0" collapsed="false">
      <c r="A1171" s="2" t="s">
        <v>9590</v>
      </c>
      <c r="B1171" s="2" t="n">
        <v>1170</v>
      </c>
      <c r="C1171" s="2" t="s">
        <v>9158</v>
      </c>
      <c r="D1171" s="2" t="s">
        <v>9591</v>
      </c>
      <c r="E1171" s="2" t="s">
        <v>9592</v>
      </c>
      <c r="F1171" s="2" t="s">
        <v>9593</v>
      </c>
      <c r="G1171" s="2" t="s">
        <v>322</v>
      </c>
      <c r="H1171" s="2" t="s">
        <v>1484</v>
      </c>
      <c r="I1171" s="2" t="s">
        <v>9594</v>
      </c>
      <c r="J1171" s="2" t="s">
        <v>9595</v>
      </c>
      <c r="K1171" s="2" t="s">
        <v>303</v>
      </c>
      <c r="L1171" s="2" t="s">
        <v>286</v>
      </c>
      <c r="M1171" s="2" t="s">
        <v>348</v>
      </c>
      <c r="N1171" s="2" t="s">
        <v>578</v>
      </c>
      <c r="O1171" s="2" t="s">
        <v>289</v>
      </c>
      <c r="P1171" s="2" t="s">
        <v>392</v>
      </c>
      <c r="Q1171" s="2" t="s">
        <v>9596</v>
      </c>
      <c r="R1171" s="2" t="s">
        <v>289</v>
      </c>
      <c r="S1171" s="2" t="s">
        <v>392</v>
      </c>
      <c r="T1171" s="2" t="s">
        <v>9597</v>
      </c>
      <c r="U1171" s="2" t="str">
        <f aca="false">IF(AND(O1171=R1171,O1171&lt;&gt;"UNSURE"),"Agree","Conflict/Unsure")</f>
        <v>Agree</v>
      </c>
      <c r="V1171" s="2"/>
      <c r="W1171" s="2"/>
      <c r="X1171" s="2"/>
      <c r="Y1171" s="2" t="n">
        <v>0.098</v>
      </c>
      <c r="Z1171" s="2" t="n">
        <v>1777</v>
      </c>
      <c r="AA1171" s="2" t="s">
        <v>293</v>
      </c>
      <c r="AB1171" s="2"/>
      <c r="AC1171" s="2"/>
      <c r="AD1171" s="2" t="s">
        <v>289</v>
      </c>
      <c r="AE1171" s="2" t="s">
        <v>392</v>
      </c>
      <c r="AF1171" s="2" t="s">
        <v>294</v>
      </c>
      <c r="AG1171" s="9"/>
      <c r="AH1171" s="9"/>
      <c r="AI1171" s="9"/>
    </row>
    <row r="1172" customFormat="false" ht="15" hidden="false" customHeight="false" outlineLevel="0" collapsed="false">
      <c r="A1172" s="2" t="s">
        <v>9598</v>
      </c>
      <c r="B1172" s="2" t="n">
        <v>1171</v>
      </c>
      <c r="C1172" s="2" t="s">
        <v>9158</v>
      </c>
      <c r="D1172" s="2" t="s">
        <v>9599</v>
      </c>
      <c r="E1172" s="2" t="s">
        <v>9600</v>
      </c>
      <c r="F1172" s="2" t="s">
        <v>9601</v>
      </c>
      <c r="G1172" s="2" t="s">
        <v>344</v>
      </c>
      <c r="H1172" s="2" t="s">
        <v>2403</v>
      </c>
      <c r="I1172" s="2" t="s">
        <v>9602</v>
      </c>
      <c r="J1172" s="2" t="s">
        <v>9603</v>
      </c>
      <c r="K1172" s="2" t="s">
        <v>303</v>
      </c>
      <c r="L1172" s="2" t="s">
        <v>286</v>
      </c>
      <c r="M1172" s="2" t="s">
        <v>3993</v>
      </c>
      <c r="N1172" s="2" t="s">
        <v>304</v>
      </c>
      <c r="O1172" s="2" t="s">
        <v>289</v>
      </c>
      <c r="P1172" s="2" t="s">
        <v>361</v>
      </c>
      <c r="Q1172" s="2" t="s">
        <v>9604</v>
      </c>
      <c r="R1172" s="2" t="s">
        <v>289</v>
      </c>
      <c r="S1172" s="2" t="s">
        <v>361</v>
      </c>
      <c r="T1172" s="2" t="s">
        <v>9605</v>
      </c>
      <c r="U1172" s="2" t="str">
        <f aca="false">IF(AND(O1172=R1172,O1172&lt;&gt;"UNSURE"),"Agree","Conflict/Unsure")</f>
        <v>Agree</v>
      </c>
      <c r="V1172" s="2"/>
      <c r="W1172" s="2"/>
      <c r="X1172" s="2"/>
      <c r="Y1172" s="2" t="n">
        <v>0.314</v>
      </c>
      <c r="Z1172" s="2" t="n">
        <v>826</v>
      </c>
      <c r="AA1172" s="2" t="s">
        <v>293</v>
      </c>
      <c r="AB1172" s="2"/>
      <c r="AC1172" s="2"/>
      <c r="AD1172" s="2" t="s">
        <v>289</v>
      </c>
      <c r="AE1172" s="2" t="s">
        <v>361</v>
      </c>
      <c r="AF1172" s="2" t="s">
        <v>294</v>
      </c>
      <c r="AG1172" s="9"/>
      <c r="AH1172" s="9"/>
      <c r="AI1172" s="9"/>
    </row>
    <row r="1173" customFormat="false" ht="15" hidden="false" customHeight="false" outlineLevel="0" collapsed="false">
      <c r="A1173" s="2" t="s">
        <v>9606</v>
      </c>
      <c r="B1173" s="2" t="n">
        <v>1172</v>
      </c>
      <c r="C1173" s="2" t="s">
        <v>9158</v>
      </c>
      <c r="D1173" s="2" t="s">
        <v>9607</v>
      </c>
      <c r="E1173" s="2" t="s">
        <v>9608</v>
      </c>
      <c r="F1173" s="2" t="s">
        <v>9609</v>
      </c>
      <c r="G1173" s="2" t="s">
        <v>281</v>
      </c>
      <c r="H1173" s="2" t="s">
        <v>9610</v>
      </c>
      <c r="I1173" s="2" t="s">
        <v>9611</v>
      </c>
      <c r="J1173" s="2"/>
      <c r="K1173" s="2" t="s">
        <v>448</v>
      </c>
      <c r="L1173" s="2" t="s">
        <v>516</v>
      </c>
      <c r="M1173" s="2" t="s">
        <v>348</v>
      </c>
      <c r="N1173" s="2" t="s">
        <v>780</v>
      </c>
      <c r="O1173" s="2" t="s">
        <v>289</v>
      </c>
      <c r="P1173" s="2" t="s">
        <v>290</v>
      </c>
      <c r="Q1173" s="2" t="s">
        <v>9612</v>
      </c>
      <c r="R1173" s="2" t="s">
        <v>289</v>
      </c>
      <c r="S1173" s="2" t="s">
        <v>290</v>
      </c>
      <c r="T1173" s="2" t="s">
        <v>9464</v>
      </c>
      <c r="U1173" s="2" t="str">
        <f aca="false">IF(AND(O1173=R1173,O1173&lt;&gt;"UNSURE"),"Agree","Conflict/Unsure")</f>
        <v>Agree</v>
      </c>
      <c r="V1173" s="2"/>
      <c r="W1173" s="2"/>
      <c r="X1173" s="2"/>
      <c r="Y1173" s="2" t="n">
        <v>0.16</v>
      </c>
      <c r="Z1173" s="2" t="n">
        <v>1443</v>
      </c>
      <c r="AA1173" s="2" t="s">
        <v>293</v>
      </c>
      <c r="AB1173" s="2"/>
      <c r="AC1173" s="2"/>
      <c r="AD1173" s="2" t="s">
        <v>289</v>
      </c>
      <c r="AE1173" s="2" t="s">
        <v>290</v>
      </c>
      <c r="AF1173" s="2" t="s">
        <v>294</v>
      </c>
      <c r="AG1173" s="9"/>
      <c r="AH1173" s="9"/>
      <c r="AI1173" s="9"/>
    </row>
    <row r="1174" customFormat="false" ht="15" hidden="false" customHeight="false" outlineLevel="0" collapsed="false">
      <c r="A1174" s="2" t="s">
        <v>9613</v>
      </c>
      <c r="B1174" s="2" t="n">
        <v>1173</v>
      </c>
      <c r="C1174" s="2" t="s">
        <v>9158</v>
      </c>
      <c r="D1174" s="2" t="s">
        <v>9614</v>
      </c>
      <c r="E1174" s="2" t="s">
        <v>9615</v>
      </c>
      <c r="F1174" s="2" t="s">
        <v>9616</v>
      </c>
      <c r="G1174" s="2" t="s">
        <v>344</v>
      </c>
      <c r="H1174" s="2" t="s">
        <v>606</v>
      </c>
      <c r="I1174" s="2" t="s">
        <v>9617</v>
      </c>
      <c r="J1174" s="2" t="s">
        <v>9618</v>
      </c>
      <c r="K1174" s="2" t="s">
        <v>303</v>
      </c>
      <c r="L1174" s="2" t="s">
        <v>286</v>
      </c>
      <c r="M1174" s="2" t="s">
        <v>449</v>
      </c>
      <c r="N1174" s="2" t="s">
        <v>1292</v>
      </c>
      <c r="O1174" s="2" t="s">
        <v>350</v>
      </c>
      <c r="P1174" s="2" t="s">
        <v>351</v>
      </c>
      <c r="Q1174" s="2" t="s">
        <v>9619</v>
      </c>
      <c r="R1174" s="2" t="s">
        <v>350</v>
      </c>
      <c r="S1174" s="2" t="s">
        <v>351</v>
      </c>
      <c r="T1174" s="2" t="s">
        <v>9620</v>
      </c>
      <c r="U1174" s="2" t="str">
        <f aca="false">IF(AND(O1174=R1174,O1174&lt;&gt;"UNSURE"),"Agree","Conflict/Unsure")</f>
        <v>Agree</v>
      </c>
      <c r="V1174" s="2"/>
      <c r="W1174" s="2"/>
      <c r="X1174" s="2"/>
      <c r="Y1174" s="2" t="n">
        <v>0.854</v>
      </c>
      <c r="Z1174" s="2" t="n">
        <v>193</v>
      </c>
      <c r="AA1174" s="2" t="s">
        <v>293</v>
      </c>
      <c r="AB1174" s="2"/>
      <c r="AC1174" s="2"/>
      <c r="AD1174" s="2" t="s">
        <v>350</v>
      </c>
      <c r="AE1174" s="2" t="s">
        <v>351</v>
      </c>
      <c r="AF1174" s="2" t="s">
        <v>294</v>
      </c>
      <c r="AG1174" s="9"/>
      <c r="AH1174" s="9"/>
      <c r="AI1174" s="9"/>
    </row>
    <row r="1175" customFormat="false" ht="15" hidden="false" customHeight="false" outlineLevel="0" collapsed="false">
      <c r="A1175" s="2" t="s">
        <v>9621</v>
      </c>
      <c r="B1175" s="2" t="n">
        <v>1174</v>
      </c>
      <c r="C1175" s="2" t="s">
        <v>9158</v>
      </c>
      <c r="D1175" s="2" t="s">
        <v>9622</v>
      </c>
      <c r="E1175" s="2" t="s">
        <v>9623</v>
      </c>
      <c r="F1175" s="2" t="s">
        <v>9624</v>
      </c>
      <c r="G1175" s="2" t="s">
        <v>322</v>
      </c>
      <c r="H1175" s="2" t="s">
        <v>345</v>
      </c>
      <c r="I1175" s="2" t="s">
        <v>9625</v>
      </c>
      <c r="J1175" s="2" t="s">
        <v>9626</v>
      </c>
      <c r="K1175" s="2" t="s">
        <v>303</v>
      </c>
      <c r="L1175" s="2" t="s">
        <v>286</v>
      </c>
      <c r="M1175" s="2" t="s">
        <v>779</v>
      </c>
      <c r="N1175" s="2" t="s">
        <v>8266</v>
      </c>
      <c r="O1175" s="2" t="s">
        <v>350</v>
      </c>
      <c r="P1175" s="2" t="s">
        <v>351</v>
      </c>
      <c r="Q1175" s="2" t="s">
        <v>9627</v>
      </c>
      <c r="R1175" s="2" t="s">
        <v>350</v>
      </c>
      <c r="S1175" s="2" t="s">
        <v>351</v>
      </c>
      <c r="T1175" s="2" t="s">
        <v>9628</v>
      </c>
      <c r="U1175" s="2" t="str">
        <f aca="false">IF(AND(O1175=R1175,O1175&lt;&gt;"UNSURE"),"Agree","Conflict/Unsure")</f>
        <v>Agree</v>
      </c>
      <c r="V1175" s="2"/>
      <c r="W1175" s="2"/>
      <c r="X1175" s="2"/>
      <c r="Y1175" s="2" t="n">
        <v>0.779</v>
      </c>
      <c r="Z1175" s="2" t="n">
        <v>242</v>
      </c>
      <c r="AA1175" s="2" t="s">
        <v>293</v>
      </c>
      <c r="AB1175" s="2"/>
      <c r="AC1175" s="2"/>
      <c r="AD1175" s="2" t="s">
        <v>350</v>
      </c>
      <c r="AE1175" s="2" t="s">
        <v>351</v>
      </c>
      <c r="AF1175" s="2" t="s">
        <v>294</v>
      </c>
      <c r="AG1175" s="9"/>
      <c r="AH1175" s="9"/>
      <c r="AI1175" s="9"/>
    </row>
    <row r="1176" customFormat="false" ht="15" hidden="false" customHeight="false" outlineLevel="0" collapsed="false">
      <c r="A1176" s="2" t="s">
        <v>9629</v>
      </c>
      <c r="B1176" s="2" t="n">
        <v>1175</v>
      </c>
      <c r="C1176" s="2" t="s">
        <v>9158</v>
      </c>
      <c r="D1176" s="2" t="s">
        <v>9630</v>
      </c>
      <c r="E1176" s="2" t="s">
        <v>9631</v>
      </c>
      <c r="F1176" s="2" t="s">
        <v>9632</v>
      </c>
      <c r="G1176" s="2" t="s">
        <v>344</v>
      </c>
      <c r="H1176" s="2" t="s">
        <v>641</v>
      </c>
      <c r="I1176" s="2" t="s">
        <v>9633</v>
      </c>
      <c r="J1176" s="2" t="s">
        <v>9634</v>
      </c>
      <c r="K1176" s="2" t="s">
        <v>303</v>
      </c>
      <c r="L1176" s="2" t="s">
        <v>286</v>
      </c>
      <c r="M1176" s="2" t="s">
        <v>1811</v>
      </c>
      <c r="N1176" s="2" t="s">
        <v>304</v>
      </c>
      <c r="O1176" s="2" t="s">
        <v>289</v>
      </c>
      <c r="P1176" s="2" t="s">
        <v>361</v>
      </c>
      <c r="Q1176" s="2" t="s">
        <v>9635</v>
      </c>
      <c r="R1176" s="2" t="s">
        <v>289</v>
      </c>
      <c r="S1176" s="2" t="s">
        <v>361</v>
      </c>
      <c r="T1176" s="2" t="s">
        <v>9636</v>
      </c>
      <c r="U1176" s="2" t="str">
        <f aca="false">IF(AND(O1176=R1176,O1176&lt;&gt;"UNSURE"),"Agree","Conflict/Unsure")</f>
        <v>Agree</v>
      </c>
      <c r="V1176" s="2"/>
      <c r="W1176" s="2"/>
      <c r="X1176" s="2"/>
      <c r="Y1176" s="2" t="n">
        <v>0.212</v>
      </c>
      <c r="Z1176" s="2" t="n">
        <v>1192</v>
      </c>
      <c r="AA1176" s="2" t="s">
        <v>293</v>
      </c>
      <c r="AB1176" s="2"/>
      <c r="AC1176" s="2"/>
      <c r="AD1176" s="2" t="s">
        <v>289</v>
      </c>
      <c r="AE1176" s="2" t="s">
        <v>361</v>
      </c>
      <c r="AF1176" s="2" t="s">
        <v>294</v>
      </c>
      <c r="AG1176" s="9"/>
      <c r="AH1176" s="9"/>
      <c r="AI1176" s="9"/>
    </row>
    <row r="1177" customFormat="false" ht="15" hidden="false" customHeight="false" outlineLevel="0" collapsed="false">
      <c r="A1177" s="2" t="s">
        <v>9637</v>
      </c>
      <c r="B1177" s="2" t="n">
        <v>1176</v>
      </c>
      <c r="C1177" s="2" t="s">
        <v>9158</v>
      </c>
      <c r="D1177" s="2" t="s">
        <v>9638</v>
      </c>
      <c r="E1177" s="2" t="s">
        <v>9639</v>
      </c>
      <c r="F1177" s="2" t="s">
        <v>9640</v>
      </c>
      <c r="G1177" s="2" t="s">
        <v>281</v>
      </c>
      <c r="H1177" s="2" t="s">
        <v>3939</v>
      </c>
      <c r="I1177" s="2" t="s">
        <v>9641</v>
      </c>
      <c r="J1177" s="2"/>
      <c r="K1177" s="2" t="s">
        <v>303</v>
      </c>
      <c r="L1177" s="2" t="s">
        <v>314</v>
      </c>
      <c r="M1177" s="2" t="s">
        <v>468</v>
      </c>
      <c r="N1177" s="2" t="s">
        <v>438</v>
      </c>
      <c r="O1177" s="2" t="s">
        <v>289</v>
      </c>
      <c r="P1177" s="2" t="s">
        <v>361</v>
      </c>
      <c r="Q1177" s="2" t="s">
        <v>9642</v>
      </c>
      <c r="R1177" s="2" t="s">
        <v>289</v>
      </c>
      <c r="S1177" s="2" t="s">
        <v>361</v>
      </c>
      <c r="T1177" s="2" t="s">
        <v>9643</v>
      </c>
      <c r="U1177" s="2" t="str">
        <f aca="false">IF(AND(O1177=R1177,O1177&lt;&gt;"UNSURE"),"Agree","Conflict/Unsure")</f>
        <v>Agree</v>
      </c>
      <c r="V1177" s="2"/>
      <c r="W1177" s="2"/>
      <c r="X1177" s="2"/>
      <c r="Y1177" s="2" t="n">
        <v>0.183</v>
      </c>
      <c r="Z1177" s="2" t="n">
        <v>1339</v>
      </c>
      <c r="AA1177" s="2" t="s">
        <v>293</v>
      </c>
      <c r="AB1177" s="2"/>
      <c r="AC1177" s="2"/>
      <c r="AD1177" s="2" t="s">
        <v>289</v>
      </c>
      <c r="AE1177" s="2" t="s">
        <v>361</v>
      </c>
      <c r="AF1177" s="2" t="s">
        <v>294</v>
      </c>
      <c r="AG1177" s="9"/>
      <c r="AH1177" s="9"/>
      <c r="AI1177" s="9"/>
    </row>
    <row r="1178" customFormat="false" ht="15" hidden="false" customHeight="false" outlineLevel="0" collapsed="false">
      <c r="A1178" s="2" t="s">
        <v>9644</v>
      </c>
      <c r="B1178" s="2" t="n">
        <v>1177</v>
      </c>
      <c r="C1178" s="2" t="s">
        <v>9158</v>
      </c>
      <c r="D1178" s="2" t="s">
        <v>9645</v>
      </c>
      <c r="E1178" s="2" t="s">
        <v>9646</v>
      </c>
      <c r="F1178" s="2" t="s">
        <v>9647</v>
      </c>
      <c r="G1178" s="2" t="s">
        <v>322</v>
      </c>
      <c r="H1178" s="2" t="s">
        <v>9648</v>
      </c>
      <c r="I1178" s="2" t="s">
        <v>9649</v>
      </c>
      <c r="J1178" s="2"/>
      <c r="K1178" s="2" t="s">
        <v>303</v>
      </c>
      <c r="L1178" s="2" t="s">
        <v>314</v>
      </c>
      <c r="M1178" s="2" t="s">
        <v>348</v>
      </c>
      <c r="N1178" s="2" t="s">
        <v>438</v>
      </c>
      <c r="O1178" s="2" t="s">
        <v>289</v>
      </c>
      <c r="P1178" s="2" t="s">
        <v>392</v>
      </c>
      <c r="Q1178" s="2" t="s">
        <v>9650</v>
      </c>
      <c r="R1178" s="2" t="s">
        <v>289</v>
      </c>
      <c r="S1178" s="2" t="s">
        <v>392</v>
      </c>
      <c r="T1178" s="2" t="s">
        <v>9651</v>
      </c>
      <c r="U1178" s="2" t="str">
        <f aca="false">IF(AND(O1178=R1178,O1178&lt;&gt;"UNSURE"),"Agree","Conflict/Unsure")</f>
        <v>Agree</v>
      </c>
      <c r="V1178" s="2"/>
      <c r="W1178" s="2"/>
      <c r="X1178" s="2"/>
      <c r="Y1178" s="2" t="n">
        <v>0.114</v>
      </c>
      <c r="Z1178" s="2" t="n">
        <v>1691</v>
      </c>
      <c r="AA1178" s="2" t="s">
        <v>293</v>
      </c>
      <c r="AB1178" s="2"/>
      <c r="AC1178" s="2"/>
      <c r="AD1178" s="2" t="s">
        <v>289</v>
      </c>
      <c r="AE1178" s="2" t="s">
        <v>392</v>
      </c>
      <c r="AF1178" s="2" t="s">
        <v>294</v>
      </c>
      <c r="AG1178" s="9"/>
      <c r="AH1178" s="9"/>
      <c r="AI1178" s="9"/>
    </row>
    <row r="1179" customFormat="false" ht="15" hidden="false" customHeight="false" outlineLevel="0" collapsed="false">
      <c r="A1179" s="2" t="s">
        <v>9652</v>
      </c>
      <c r="B1179" s="2" t="n">
        <v>1178</v>
      </c>
      <c r="C1179" s="2" t="s">
        <v>9158</v>
      </c>
      <c r="D1179" s="2" t="s">
        <v>9653</v>
      </c>
      <c r="E1179" s="2" t="s">
        <v>9654</v>
      </c>
      <c r="F1179" s="2" t="s">
        <v>9655</v>
      </c>
      <c r="G1179" s="2" t="s">
        <v>322</v>
      </c>
      <c r="H1179" s="2" t="s">
        <v>796</v>
      </c>
      <c r="I1179" s="2" t="s">
        <v>9656</v>
      </c>
      <c r="J1179" s="2" t="s">
        <v>9657</v>
      </c>
      <c r="K1179" s="2" t="s">
        <v>303</v>
      </c>
      <c r="L1179" s="2" t="s">
        <v>286</v>
      </c>
      <c r="M1179" s="2" t="s">
        <v>3993</v>
      </c>
      <c r="N1179" s="2" t="s">
        <v>496</v>
      </c>
      <c r="O1179" s="2" t="s">
        <v>289</v>
      </c>
      <c r="P1179" s="2" t="s">
        <v>361</v>
      </c>
      <c r="Q1179" s="2" t="s">
        <v>9658</v>
      </c>
      <c r="R1179" s="2" t="s">
        <v>289</v>
      </c>
      <c r="S1179" s="2" t="s">
        <v>361</v>
      </c>
      <c r="T1179" s="2" t="s">
        <v>9659</v>
      </c>
      <c r="U1179" s="2" t="str">
        <f aca="false">IF(AND(O1179=R1179,O1179&lt;&gt;"UNSURE"),"Agree","Conflict/Unsure")</f>
        <v>Agree</v>
      </c>
      <c r="V1179" s="2"/>
      <c r="W1179" s="2"/>
      <c r="X1179" s="2"/>
      <c r="Y1179" s="2" t="n">
        <v>0.397</v>
      </c>
      <c r="Z1179" s="2" t="n">
        <v>636</v>
      </c>
      <c r="AA1179" s="2" t="s">
        <v>293</v>
      </c>
      <c r="AB1179" s="2"/>
      <c r="AC1179" s="2"/>
      <c r="AD1179" s="2" t="s">
        <v>289</v>
      </c>
      <c r="AE1179" s="2" t="s">
        <v>361</v>
      </c>
      <c r="AF1179" s="2" t="s">
        <v>294</v>
      </c>
      <c r="AG1179" s="9"/>
      <c r="AH1179" s="9"/>
      <c r="AI1179" s="9"/>
    </row>
    <row r="1180" customFormat="false" ht="15" hidden="false" customHeight="false" outlineLevel="0" collapsed="false">
      <c r="A1180" s="2" t="s">
        <v>9660</v>
      </c>
      <c r="B1180" s="2" t="n">
        <v>1179</v>
      </c>
      <c r="C1180" s="2" t="s">
        <v>9158</v>
      </c>
      <c r="D1180" s="2" t="s">
        <v>9661</v>
      </c>
      <c r="E1180" s="2" t="s">
        <v>9662</v>
      </c>
      <c r="F1180" s="2" t="s">
        <v>9663</v>
      </c>
      <c r="G1180" s="2" t="s">
        <v>344</v>
      </c>
      <c r="H1180" s="2" t="s">
        <v>345</v>
      </c>
      <c r="I1180" s="2" t="s">
        <v>9664</v>
      </c>
      <c r="J1180" s="2" t="s">
        <v>9665</v>
      </c>
      <c r="K1180" s="2" t="s">
        <v>303</v>
      </c>
      <c r="L1180" s="2" t="s">
        <v>286</v>
      </c>
      <c r="M1180" s="2" t="s">
        <v>9666</v>
      </c>
      <c r="N1180" s="2" t="s">
        <v>496</v>
      </c>
      <c r="O1180" s="2" t="s">
        <v>289</v>
      </c>
      <c r="P1180" s="2" t="s">
        <v>361</v>
      </c>
      <c r="Q1180" s="2" t="s">
        <v>9667</v>
      </c>
      <c r="R1180" s="2" t="s">
        <v>289</v>
      </c>
      <c r="S1180" s="2" t="s">
        <v>361</v>
      </c>
      <c r="T1180" s="2" t="s">
        <v>9668</v>
      </c>
      <c r="U1180" s="2" t="str">
        <f aca="false">IF(AND(O1180=R1180,O1180&lt;&gt;"UNSURE"),"Agree","Conflict/Unsure")</f>
        <v>Agree</v>
      </c>
      <c r="V1180" s="2"/>
      <c r="W1180" s="2"/>
      <c r="X1180" s="2"/>
      <c r="Y1180" s="2" t="n">
        <v>0.246</v>
      </c>
      <c r="Z1180" s="2" t="n">
        <v>1047</v>
      </c>
      <c r="AA1180" s="2" t="s">
        <v>293</v>
      </c>
      <c r="AB1180" s="2"/>
      <c r="AC1180" s="2"/>
      <c r="AD1180" s="2" t="s">
        <v>289</v>
      </c>
      <c r="AE1180" s="2" t="s">
        <v>361</v>
      </c>
      <c r="AF1180" s="2" t="s">
        <v>294</v>
      </c>
      <c r="AG1180" s="9"/>
      <c r="AH1180" s="9"/>
      <c r="AI1180" s="9"/>
    </row>
    <row r="1181" customFormat="false" ht="15" hidden="false" customHeight="false" outlineLevel="0" collapsed="false">
      <c r="A1181" s="2" t="s">
        <v>9669</v>
      </c>
      <c r="B1181" s="2" t="n">
        <v>1180</v>
      </c>
      <c r="C1181" s="2" t="s">
        <v>9158</v>
      </c>
      <c r="D1181" s="2" t="s">
        <v>9670</v>
      </c>
      <c r="E1181" s="2" t="s">
        <v>9671</v>
      </c>
      <c r="F1181" s="2" t="s">
        <v>9672</v>
      </c>
      <c r="G1181" s="2" t="s">
        <v>344</v>
      </c>
      <c r="H1181" s="2" t="s">
        <v>9673</v>
      </c>
      <c r="I1181" s="2"/>
      <c r="J1181" s="2"/>
      <c r="K1181" s="2" t="s">
        <v>448</v>
      </c>
      <c r="L1181" s="2" t="s">
        <v>286</v>
      </c>
      <c r="M1181" s="2" t="s">
        <v>358</v>
      </c>
      <c r="N1181" s="2" t="s">
        <v>167</v>
      </c>
      <c r="O1181" s="2" t="s">
        <v>289</v>
      </c>
      <c r="P1181" s="2" t="s">
        <v>290</v>
      </c>
      <c r="Q1181" s="2" t="s">
        <v>9674</v>
      </c>
      <c r="R1181" s="2" t="s">
        <v>289</v>
      </c>
      <c r="S1181" s="2" t="s">
        <v>290</v>
      </c>
      <c r="T1181" s="2" t="s">
        <v>9674</v>
      </c>
      <c r="U1181" s="2" t="str">
        <f aca="false">IF(AND(O1181=R1181,O1181&lt;&gt;"UNSURE"),"Agree","Conflict/Unsure")</f>
        <v>Agree</v>
      </c>
      <c r="V1181" s="2"/>
      <c r="W1181" s="2"/>
      <c r="X1181" s="2"/>
      <c r="Y1181" s="2" t="n">
        <v>0.149</v>
      </c>
      <c r="Z1181" s="2" t="n">
        <v>1490</v>
      </c>
      <c r="AA1181" s="2" t="s">
        <v>293</v>
      </c>
      <c r="AB1181" s="2"/>
      <c r="AC1181" s="2"/>
      <c r="AD1181" s="2" t="s">
        <v>289</v>
      </c>
      <c r="AE1181" s="2" t="s">
        <v>290</v>
      </c>
      <c r="AF1181" s="2" t="s">
        <v>294</v>
      </c>
      <c r="AG1181" s="9"/>
      <c r="AH1181" s="9"/>
      <c r="AI1181" s="9"/>
    </row>
    <row r="1182" customFormat="false" ht="15" hidden="false" customHeight="false" outlineLevel="0" collapsed="false">
      <c r="A1182" s="2" t="s">
        <v>9675</v>
      </c>
      <c r="B1182" s="2" t="n">
        <v>1181</v>
      </c>
      <c r="C1182" s="2" t="s">
        <v>9158</v>
      </c>
      <c r="D1182" s="2" t="s">
        <v>9676</v>
      </c>
      <c r="E1182" s="2" t="s">
        <v>9677</v>
      </c>
      <c r="F1182" s="2" t="s">
        <v>9678</v>
      </c>
      <c r="G1182" s="2" t="s">
        <v>344</v>
      </c>
      <c r="H1182" s="2" t="s">
        <v>575</v>
      </c>
      <c r="I1182" s="2" t="s">
        <v>9679</v>
      </c>
      <c r="J1182" s="2" t="s">
        <v>9680</v>
      </c>
      <c r="K1182" s="2" t="s">
        <v>303</v>
      </c>
      <c r="L1182" s="2" t="s">
        <v>286</v>
      </c>
      <c r="M1182" s="2" t="s">
        <v>2168</v>
      </c>
      <c r="N1182" s="2" t="s">
        <v>496</v>
      </c>
      <c r="O1182" s="2" t="s">
        <v>289</v>
      </c>
      <c r="P1182" s="2" t="s">
        <v>361</v>
      </c>
      <c r="Q1182" s="2" t="s">
        <v>9681</v>
      </c>
      <c r="R1182" s="2" t="s">
        <v>289</v>
      </c>
      <c r="S1182" s="2" t="s">
        <v>361</v>
      </c>
      <c r="T1182" s="2" t="s">
        <v>9682</v>
      </c>
      <c r="U1182" s="2" t="str">
        <f aca="false">IF(AND(O1182=R1182,O1182&lt;&gt;"UNSURE"),"Agree","Conflict/Unsure")</f>
        <v>Agree</v>
      </c>
      <c r="V1182" s="2"/>
      <c r="W1182" s="2"/>
      <c r="X1182" s="2"/>
      <c r="Y1182" s="2" t="n">
        <v>0.085</v>
      </c>
      <c r="Z1182" s="2" t="n">
        <v>1839</v>
      </c>
      <c r="AA1182" s="2" t="s">
        <v>293</v>
      </c>
      <c r="AB1182" s="2"/>
      <c r="AC1182" s="2"/>
      <c r="AD1182" s="2" t="s">
        <v>289</v>
      </c>
      <c r="AE1182" s="2" t="s">
        <v>361</v>
      </c>
      <c r="AF1182" s="2" t="s">
        <v>294</v>
      </c>
      <c r="AG1182" s="9"/>
      <c r="AH1182" s="9"/>
      <c r="AI1182" s="9"/>
    </row>
    <row r="1183" customFormat="false" ht="15" hidden="false" customHeight="false" outlineLevel="0" collapsed="false">
      <c r="A1183" s="2" t="s">
        <v>9683</v>
      </c>
      <c r="B1183" s="2" t="n">
        <v>1182</v>
      </c>
      <c r="C1183" s="2" t="s">
        <v>9158</v>
      </c>
      <c r="D1183" s="2" t="s">
        <v>9684</v>
      </c>
      <c r="E1183" s="2" t="s">
        <v>9685</v>
      </c>
      <c r="F1183" s="2" t="s">
        <v>9686</v>
      </c>
      <c r="G1183" s="2" t="s">
        <v>344</v>
      </c>
      <c r="H1183" s="2" t="s">
        <v>9069</v>
      </c>
      <c r="I1183" s="2" t="s">
        <v>9687</v>
      </c>
      <c r="J1183" s="2" t="s">
        <v>9688</v>
      </c>
      <c r="K1183" s="2" t="s">
        <v>436</v>
      </c>
      <c r="L1183" s="2" t="s">
        <v>286</v>
      </c>
      <c r="M1183" s="2" t="s">
        <v>348</v>
      </c>
      <c r="N1183" s="2" t="s">
        <v>382</v>
      </c>
      <c r="O1183" s="2" t="s">
        <v>289</v>
      </c>
      <c r="P1183" s="2" t="s">
        <v>290</v>
      </c>
      <c r="Q1183" s="2" t="s">
        <v>9689</v>
      </c>
      <c r="R1183" s="2" t="s">
        <v>289</v>
      </c>
      <c r="S1183" s="2" t="s">
        <v>290</v>
      </c>
      <c r="T1183" s="2" t="s">
        <v>9689</v>
      </c>
      <c r="U1183" s="2" t="str">
        <f aca="false">IF(AND(O1183=R1183,O1183&lt;&gt;"UNSURE"),"Agree","Conflict/Unsure")</f>
        <v>Agree</v>
      </c>
      <c r="V1183" s="2"/>
      <c r="W1183" s="2"/>
      <c r="X1183" s="2"/>
      <c r="Y1183" s="2" t="n">
        <v>0.092</v>
      </c>
      <c r="Z1183" s="2" t="n">
        <v>1812</v>
      </c>
      <c r="AA1183" s="2" t="s">
        <v>293</v>
      </c>
      <c r="AB1183" s="2"/>
      <c r="AC1183" s="2"/>
      <c r="AD1183" s="2" t="s">
        <v>289</v>
      </c>
      <c r="AE1183" s="2" t="s">
        <v>290</v>
      </c>
      <c r="AF1183" s="2" t="s">
        <v>294</v>
      </c>
      <c r="AG1183" s="9"/>
      <c r="AH1183" s="9"/>
      <c r="AI1183" s="9"/>
    </row>
    <row r="1184" customFormat="false" ht="15" hidden="false" customHeight="false" outlineLevel="0" collapsed="false">
      <c r="A1184" s="2" t="s">
        <v>9690</v>
      </c>
      <c r="B1184" s="2" t="n">
        <v>1183</v>
      </c>
      <c r="C1184" s="2" t="s">
        <v>9158</v>
      </c>
      <c r="D1184" s="2" t="s">
        <v>9691</v>
      </c>
      <c r="E1184" s="2" t="s">
        <v>9692</v>
      </c>
      <c r="F1184" s="2" t="s">
        <v>9693</v>
      </c>
      <c r="G1184" s="2" t="s">
        <v>322</v>
      </c>
      <c r="H1184" s="2" t="s">
        <v>1484</v>
      </c>
      <c r="I1184" s="2" t="s">
        <v>9694</v>
      </c>
      <c r="J1184" s="2" t="s">
        <v>9695</v>
      </c>
      <c r="K1184" s="2" t="s">
        <v>303</v>
      </c>
      <c r="L1184" s="2" t="s">
        <v>286</v>
      </c>
      <c r="M1184" s="2" t="s">
        <v>348</v>
      </c>
      <c r="N1184" s="2" t="s">
        <v>427</v>
      </c>
      <c r="O1184" s="2" t="s">
        <v>289</v>
      </c>
      <c r="P1184" s="2" t="s">
        <v>361</v>
      </c>
      <c r="Q1184" s="2" t="s">
        <v>9696</v>
      </c>
      <c r="R1184" s="2" t="s">
        <v>289</v>
      </c>
      <c r="S1184" s="2" t="s">
        <v>361</v>
      </c>
      <c r="T1184" s="2" t="s">
        <v>9696</v>
      </c>
      <c r="U1184" s="2" t="str">
        <f aca="false">IF(AND(O1184=R1184,O1184&lt;&gt;"UNSURE"),"Agree","Conflict/Unsure")</f>
        <v>Agree</v>
      </c>
      <c r="V1184" s="2"/>
      <c r="W1184" s="2"/>
      <c r="X1184" s="2"/>
      <c r="Y1184" s="2" t="n">
        <v>0.51</v>
      </c>
      <c r="Z1184" s="2" t="n">
        <v>453</v>
      </c>
      <c r="AA1184" s="2" t="s">
        <v>293</v>
      </c>
      <c r="AB1184" s="2"/>
      <c r="AC1184" s="2"/>
      <c r="AD1184" s="2" t="s">
        <v>289</v>
      </c>
      <c r="AE1184" s="2" t="s">
        <v>361</v>
      </c>
      <c r="AF1184" s="2" t="s">
        <v>294</v>
      </c>
      <c r="AG1184" s="9"/>
      <c r="AH1184" s="9"/>
      <c r="AI1184" s="9"/>
    </row>
    <row r="1185" customFormat="false" ht="15" hidden="false" customHeight="false" outlineLevel="0" collapsed="false">
      <c r="A1185" s="2" t="s">
        <v>9697</v>
      </c>
      <c r="B1185" s="2" t="n">
        <v>1184</v>
      </c>
      <c r="C1185" s="2" t="s">
        <v>9158</v>
      </c>
      <c r="D1185" s="2" t="s">
        <v>9698</v>
      </c>
      <c r="E1185" s="2" t="s">
        <v>9699</v>
      </c>
      <c r="F1185" s="2" t="s">
        <v>9700</v>
      </c>
      <c r="G1185" s="2" t="s">
        <v>322</v>
      </c>
      <c r="H1185" s="2" t="s">
        <v>1694</v>
      </c>
      <c r="I1185" s="2" t="s">
        <v>9701</v>
      </c>
      <c r="J1185" s="2"/>
      <c r="K1185" s="2" t="s">
        <v>303</v>
      </c>
      <c r="L1185" s="2" t="s">
        <v>314</v>
      </c>
      <c r="M1185" s="2" t="s">
        <v>287</v>
      </c>
      <c r="N1185" s="2" t="s">
        <v>438</v>
      </c>
      <c r="O1185" s="2" t="s">
        <v>289</v>
      </c>
      <c r="P1185" s="2" t="s">
        <v>361</v>
      </c>
      <c r="Q1185" s="2" t="s">
        <v>9702</v>
      </c>
      <c r="R1185" s="2" t="s">
        <v>289</v>
      </c>
      <c r="S1185" s="2" t="s">
        <v>361</v>
      </c>
      <c r="T1185" s="2" t="s">
        <v>9703</v>
      </c>
      <c r="U1185" s="2" t="str">
        <f aca="false">IF(AND(O1185=R1185,O1185&lt;&gt;"UNSURE"),"Agree","Conflict/Unsure")</f>
        <v>Agree</v>
      </c>
      <c r="V1185" s="2"/>
      <c r="W1185" s="2"/>
      <c r="X1185" s="2"/>
      <c r="Y1185" s="2" t="n">
        <v>0.407</v>
      </c>
      <c r="Z1185" s="2" t="n">
        <v>614</v>
      </c>
      <c r="AA1185" s="2" t="s">
        <v>293</v>
      </c>
      <c r="AB1185" s="2"/>
      <c r="AC1185" s="2"/>
      <c r="AD1185" s="2" t="s">
        <v>289</v>
      </c>
      <c r="AE1185" s="2" t="s">
        <v>361</v>
      </c>
      <c r="AF1185" s="2" t="s">
        <v>294</v>
      </c>
      <c r="AG1185" s="9"/>
      <c r="AH1185" s="9"/>
      <c r="AI1185" s="9"/>
    </row>
    <row r="1186" customFormat="false" ht="15" hidden="false" customHeight="false" outlineLevel="0" collapsed="false">
      <c r="A1186" s="2" t="s">
        <v>9704</v>
      </c>
      <c r="B1186" s="2" t="n">
        <v>1185</v>
      </c>
      <c r="C1186" s="2" t="s">
        <v>9158</v>
      </c>
      <c r="D1186" s="2" t="s">
        <v>9705</v>
      </c>
      <c r="E1186" s="2" t="s">
        <v>9706</v>
      </c>
      <c r="F1186" s="2" t="s">
        <v>9707</v>
      </c>
      <c r="G1186" s="2" t="s">
        <v>344</v>
      </c>
      <c r="H1186" s="2" t="s">
        <v>9708</v>
      </c>
      <c r="I1186" s="2" t="s">
        <v>9709</v>
      </c>
      <c r="J1186" s="2" t="s">
        <v>9710</v>
      </c>
      <c r="K1186" s="2" t="s">
        <v>303</v>
      </c>
      <c r="L1186" s="2" t="s">
        <v>286</v>
      </c>
      <c r="M1186" s="2" t="s">
        <v>1132</v>
      </c>
      <c r="N1186" s="2" t="s">
        <v>9335</v>
      </c>
      <c r="O1186" s="2" t="s">
        <v>289</v>
      </c>
      <c r="P1186" s="2" t="s">
        <v>305</v>
      </c>
      <c r="Q1186" s="2" t="s">
        <v>9711</v>
      </c>
      <c r="R1186" s="2" t="s">
        <v>289</v>
      </c>
      <c r="S1186" s="2" t="s">
        <v>305</v>
      </c>
      <c r="T1186" s="2" t="s">
        <v>9712</v>
      </c>
      <c r="U1186" s="2" t="str">
        <f aca="false">IF(AND(O1186=R1186,O1186&lt;&gt;"UNSURE"),"Agree","Conflict/Unsure")</f>
        <v>Agree</v>
      </c>
      <c r="V1186" s="2"/>
      <c r="W1186" s="2"/>
      <c r="X1186" s="2"/>
      <c r="Y1186" s="2" t="n">
        <v>0.222</v>
      </c>
      <c r="Z1186" s="2" t="n">
        <v>1159</v>
      </c>
      <c r="AA1186" s="2" t="s">
        <v>293</v>
      </c>
      <c r="AB1186" s="2"/>
      <c r="AC1186" s="2"/>
      <c r="AD1186" s="2" t="s">
        <v>289</v>
      </c>
      <c r="AE1186" s="2" t="s">
        <v>305</v>
      </c>
      <c r="AF1186" s="2" t="s">
        <v>294</v>
      </c>
      <c r="AG1186" s="9"/>
      <c r="AH1186" s="9"/>
      <c r="AI1186" s="9"/>
    </row>
    <row r="1187" customFormat="false" ht="15" hidden="false" customHeight="false" outlineLevel="0" collapsed="false">
      <c r="A1187" s="2" t="s">
        <v>9713</v>
      </c>
      <c r="B1187" s="2" t="n">
        <v>1186</v>
      </c>
      <c r="C1187" s="2" t="s">
        <v>9158</v>
      </c>
      <c r="D1187" s="2" t="s">
        <v>9714</v>
      </c>
      <c r="E1187" s="2" t="s">
        <v>9715</v>
      </c>
      <c r="F1187" s="2" t="s">
        <v>9716</v>
      </c>
      <c r="G1187" s="2" t="s">
        <v>344</v>
      </c>
      <c r="H1187" s="2" t="s">
        <v>1239</v>
      </c>
      <c r="I1187" s="2" t="s">
        <v>9717</v>
      </c>
      <c r="J1187" s="2" t="s">
        <v>9718</v>
      </c>
      <c r="K1187" s="2" t="s">
        <v>303</v>
      </c>
      <c r="L1187" s="2" t="s">
        <v>286</v>
      </c>
      <c r="M1187" s="2" t="s">
        <v>2673</v>
      </c>
      <c r="N1187" s="2" t="s">
        <v>943</v>
      </c>
      <c r="O1187" s="2" t="s">
        <v>289</v>
      </c>
      <c r="P1187" s="2" t="s">
        <v>361</v>
      </c>
      <c r="Q1187" s="2" t="s">
        <v>9719</v>
      </c>
      <c r="R1187" s="2" t="s">
        <v>289</v>
      </c>
      <c r="S1187" s="2" t="s">
        <v>361</v>
      </c>
      <c r="T1187" s="2" t="s">
        <v>9720</v>
      </c>
      <c r="U1187" s="2" t="str">
        <f aca="false">IF(AND(O1187=R1187,O1187&lt;&gt;"UNSURE"),"Agree","Conflict/Unsure")</f>
        <v>Agree</v>
      </c>
      <c r="V1187" s="2"/>
      <c r="W1187" s="2"/>
      <c r="X1187" s="2"/>
      <c r="Y1187" s="2" t="n">
        <v>0.396</v>
      </c>
      <c r="Z1187" s="2" t="n">
        <v>638</v>
      </c>
      <c r="AA1187" s="2" t="s">
        <v>293</v>
      </c>
      <c r="AB1187" s="2"/>
      <c r="AC1187" s="2"/>
      <c r="AD1187" s="2" t="s">
        <v>289</v>
      </c>
      <c r="AE1187" s="2" t="s">
        <v>361</v>
      </c>
      <c r="AF1187" s="2" t="s">
        <v>294</v>
      </c>
      <c r="AG1187" s="9"/>
      <c r="AH1187" s="9"/>
      <c r="AI1187" s="9"/>
    </row>
    <row r="1188" customFormat="false" ht="15" hidden="false" customHeight="false" outlineLevel="0" collapsed="false">
      <c r="A1188" s="2" t="s">
        <v>9721</v>
      </c>
      <c r="B1188" s="2" t="n">
        <v>1187</v>
      </c>
      <c r="C1188" s="2" t="s">
        <v>9158</v>
      </c>
      <c r="D1188" s="2" t="s">
        <v>9722</v>
      </c>
      <c r="E1188" s="2"/>
      <c r="F1188" s="2" t="s">
        <v>9723</v>
      </c>
      <c r="G1188" s="2" t="s">
        <v>299</v>
      </c>
      <c r="H1188" s="2" t="s">
        <v>1316</v>
      </c>
      <c r="I1188" s="2" t="s">
        <v>9724</v>
      </c>
      <c r="J1188" s="2" t="s">
        <v>9725</v>
      </c>
      <c r="K1188" s="2" t="s">
        <v>436</v>
      </c>
      <c r="L1188" s="2" t="s">
        <v>314</v>
      </c>
      <c r="M1188" s="2" t="s">
        <v>348</v>
      </c>
      <c r="N1188" s="2" t="s">
        <v>161</v>
      </c>
      <c r="O1188" s="2" t="s">
        <v>289</v>
      </c>
      <c r="P1188" s="2" t="s">
        <v>290</v>
      </c>
      <c r="Q1188" s="2" t="s">
        <v>9726</v>
      </c>
      <c r="R1188" s="2" t="s">
        <v>289</v>
      </c>
      <c r="S1188" s="2" t="s">
        <v>290</v>
      </c>
      <c r="T1188" s="2" t="s">
        <v>9727</v>
      </c>
      <c r="U1188" s="2" t="str">
        <f aca="false">IF(AND(O1188=R1188,O1188&lt;&gt;"UNSURE"),"Agree","Conflict/Unsure")</f>
        <v>Agree</v>
      </c>
      <c r="V1188" s="2"/>
      <c r="W1188" s="2"/>
      <c r="X1188" s="2"/>
      <c r="Y1188" s="2" t="n">
        <v>0.11</v>
      </c>
      <c r="Z1188" s="2" t="n">
        <v>1713</v>
      </c>
      <c r="AA1188" s="2" t="s">
        <v>293</v>
      </c>
      <c r="AB1188" s="2"/>
      <c r="AC1188" s="2"/>
      <c r="AD1188" s="2" t="s">
        <v>289</v>
      </c>
      <c r="AE1188" s="2" t="s">
        <v>290</v>
      </c>
      <c r="AF1188" s="2" t="s">
        <v>294</v>
      </c>
      <c r="AG1188" s="9"/>
      <c r="AH1188" s="9"/>
      <c r="AI1188" s="9"/>
    </row>
    <row r="1189" customFormat="false" ht="15" hidden="false" customHeight="false" outlineLevel="0" collapsed="false">
      <c r="A1189" s="2" t="s">
        <v>9728</v>
      </c>
      <c r="B1189" s="2" t="n">
        <v>1188</v>
      </c>
      <c r="C1189" s="2" t="s">
        <v>9158</v>
      </c>
      <c r="D1189" s="2" t="s">
        <v>9729</v>
      </c>
      <c r="E1189" s="2"/>
      <c r="F1189" s="2" t="s">
        <v>9730</v>
      </c>
      <c r="G1189" s="2" t="s">
        <v>281</v>
      </c>
      <c r="H1189" s="2" t="s">
        <v>1913</v>
      </c>
      <c r="I1189" s="2" t="s">
        <v>9731</v>
      </c>
      <c r="J1189" s="2" t="s">
        <v>9732</v>
      </c>
      <c r="K1189" s="2" t="s">
        <v>285</v>
      </c>
      <c r="L1189" s="2" t="s">
        <v>286</v>
      </c>
      <c r="M1189" s="2" t="s">
        <v>326</v>
      </c>
      <c r="N1189" s="2" t="s">
        <v>288</v>
      </c>
      <c r="O1189" s="2" t="s">
        <v>289</v>
      </c>
      <c r="P1189" s="2" t="s">
        <v>290</v>
      </c>
      <c r="Q1189" s="2" t="s">
        <v>9733</v>
      </c>
      <c r="R1189" s="2" t="s">
        <v>289</v>
      </c>
      <c r="S1189" s="2" t="s">
        <v>290</v>
      </c>
      <c r="T1189" s="2" t="s">
        <v>9734</v>
      </c>
      <c r="U1189" s="2" t="str">
        <f aca="false">IF(AND(O1189=R1189,O1189&lt;&gt;"UNSURE"),"Agree","Conflict/Unsure")</f>
        <v>Agree</v>
      </c>
      <c r="V1189" s="2"/>
      <c r="W1189" s="2"/>
      <c r="X1189" s="2"/>
      <c r="Y1189" s="2" t="n">
        <v>0.348</v>
      </c>
      <c r="Z1189" s="2" t="n">
        <v>756</v>
      </c>
      <c r="AA1189" s="2" t="s">
        <v>293</v>
      </c>
      <c r="AB1189" s="2"/>
      <c r="AC1189" s="2"/>
      <c r="AD1189" s="2" t="s">
        <v>289</v>
      </c>
      <c r="AE1189" s="2" t="s">
        <v>290</v>
      </c>
      <c r="AF1189" s="2" t="s">
        <v>294</v>
      </c>
      <c r="AG1189" s="9"/>
      <c r="AH1189" s="9"/>
      <c r="AI1189" s="9"/>
    </row>
    <row r="1190" customFormat="false" ht="15" hidden="false" customHeight="false" outlineLevel="0" collapsed="false">
      <c r="A1190" s="2" t="s">
        <v>9735</v>
      </c>
      <c r="B1190" s="2" t="n">
        <v>1189</v>
      </c>
      <c r="C1190" s="2" t="s">
        <v>9158</v>
      </c>
      <c r="D1190" s="2" t="s">
        <v>9736</v>
      </c>
      <c r="E1190" s="2"/>
      <c r="F1190" s="2" t="s">
        <v>9737</v>
      </c>
      <c r="G1190" s="2" t="s">
        <v>322</v>
      </c>
      <c r="H1190" s="2" t="s">
        <v>1239</v>
      </c>
      <c r="I1190" s="2" t="s">
        <v>9738</v>
      </c>
      <c r="J1190" s="2" t="s">
        <v>9739</v>
      </c>
      <c r="K1190" s="2" t="s">
        <v>303</v>
      </c>
      <c r="L1190" s="2" t="s">
        <v>286</v>
      </c>
      <c r="M1190" s="2" t="s">
        <v>852</v>
      </c>
      <c r="N1190" s="2" t="s">
        <v>304</v>
      </c>
      <c r="O1190" s="2" t="s">
        <v>289</v>
      </c>
      <c r="P1190" s="2" t="s">
        <v>361</v>
      </c>
      <c r="Q1190" s="2" t="s">
        <v>9740</v>
      </c>
      <c r="R1190" s="2" t="s">
        <v>289</v>
      </c>
      <c r="S1190" s="2" t="s">
        <v>361</v>
      </c>
      <c r="T1190" s="2" t="s">
        <v>9741</v>
      </c>
      <c r="U1190" s="2" t="str">
        <f aca="false">IF(AND(O1190=R1190,O1190&lt;&gt;"UNSURE"),"Agree","Conflict/Unsure")</f>
        <v>Agree</v>
      </c>
      <c r="V1190" s="2"/>
      <c r="W1190" s="2"/>
      <c r="X1190" s="2"/>
      <c r="Y1190" s="2" t="n">
        <v>0.077</v>
      </c>
      <c r="Z1190" s="2" t="n">
        <v>1870</v>
      </c>
      <c r="AA1190" s="2" t="s">
        <v>293</v>
      </c>
      <c r="AB1190" s="2"/>
      <c r="AC1190" s="2"/>
      <c r="AD1190" s="2" t="s">
        <v>289</v>
      </c>
      <c r="AE1190" s="2" t="s">
        <v>361</v>
      </c>
      <c r="AF1190" s="2" t="s">
        <v>294</v>
      </c>
      <c r="AG1190" s="9"/>
      <c r="AH1190" s="9"/>
      <c r="AI1190" s="9"/>
    </row>
    <row r="1191" customFormat="false" ht="15" hidden="false" customHeight="false" outlineLevel="0" collapsed="false">
      <c r="A1191" s="2" t="s">
        <v>9742</v>
      </c>
      <c r="B1191" s="2" t="n">
        <v>1190</v>
      </c>
      <c r="C1191" s="2" t="s">
        <v>9158</v>
      </c>
      <c r="D1191" s="2" t="s">
        <v>9743</v>
      </c>
      <c r="E1191" s="2" t="s">
        <v>9744</v>
      </c>
      <c r="F1191" s="2" t="s">
        <v>9745</v>
      </c>
      <c r="G1191" s="2" t="s">
        <v>322</v>
      </c>
      <c r="H1191" s="2" t="s">
        <v>6560</v>
      </c>
      <c r="I1191" s="2" t="s">
        <v>9746</v>
      </c>
      <c r="J1191" s="2" t="s">
        <v>9747</v>
      </c>
      <c r="K1191" s="2" t="s">
        <v>303</v>
      </c>
      <c r="L1191" s="2" t="s">
        <v>5634</v>
      </c>
      <c r="M1191" s="2" t="s">
        <v>437</v>
      </c>
      <c r="N1191" s="2" t="s">
        <v>304</v>
      </c>
      <c r="O1191" s="2" t="s">
        <v>350</v>
      </c>
      <c r="P1191" s="2" t="s">
        <v>351</v>
      </c>
      <c r="Q1191" s="2" t="s">
        <v>9748</v>
      </c>
      <c r="R1191" s="2" t="s">
        <v>350</v>
      </c>
      <c r="S1191" s="2" t="s">
        <v>351</v>
      </c>
      <c r="T1191" s="2" t="s">
        <v>9749</v>
      </c>
      <c r="U1191" s="2" t="str">
        <f aca="false">IF(AND(O1191=R1191,O1191&lt;&gt;"UNSURE"),"Agree","Conflict/Unsure")</f>
        <v>Agree</v>
      </c>
      <c r="V1191" s="2"/>
      <c r="W1191" s="2"/>
      <c r="X1191" s="2"/>
      <c r="Y1191" s="2" t="n">
        <v>0.507</v>
      </c>
      <c r="Z1191" s="2" t="n">
        <v>461</v>
      </c>
      <c r="AA1191" s="2" t="s">
        <v>293</v>
      </c>
      <c r="AB1191" s="2"/>
      <c r="AC1191" s="2"/>
      <c r="AD1191" s="2" t="s">
        <v>350</v>
      </c>
      <c r="AE1191" s="2" t="s">
        <v>351</v>
      </c>
      <c r="AF1191" s="2" t="s">
        <v>294</v>
      </c>
      <c r="AG1191" s="9"/>
      <c r="AH1191" s="9"/>
      <c r="AI1191" s="9"/>
    </row>
    <row r="1192" customFormat="false" ht="15" hidden="false" customHeight="false" outlineLevel="0" collapsed="false">
      <c r="A1192" s="2" t="s">
        <v>9750</v>
      </c>
      <c r="B1192" s="2" t="n">
        <v>1191</v>
      </c>
      <c r="C1192" s="2" t="s">
        <v>9158</v>
      </c>
      <c r="D1192" s="2" t="s">
        <v>9751</v>
      </c>
      <c r="E1192" s="2" t="s">
        <v>9752</v>
      </c>
      <c r="F1192" s="2" t="s">
        <v>9753</v>
      </c>
      <c r="G1192" s="2" t="s">
        <v>344</v>
      </c>
      <c r="H1192" s="2" t="s">
        <v>345</v>
      </c>
      <c r="I1192" s="2" t="s">
        <v>9754</v>
      </c>
      <c r="J1192" s="2" t="s">
        <v>9755</v>
      </c>
      <c r="K1192" s="2" t="s">
        <v>303</v>
      </c>
      <c r="L1192" s="2" t="s">
        <v>286</v>
      </c>
      <c r="M1192" s="2" t="s">
        <v>9756</v>
      </c>
      <c r="N1192" s="2" t="s">
        <v>625</v>
      </c>
      <c r="O1192" s="2" t="s">
        <v>350</v>
      </c>
      <c r="P1192" s="2" t="s">
        <v>351</v>
      </c>
      <c r="Q1192" s="2" t="s">
        <v>9757</v>
      </c>
      <c r="R1192" s="2" t="s">
        <v>350</v>
      </c>
      <c r="S1192" s="2" t="s">
        <v>351</v>
      </c>
      <c r="T1192" s="2" t="s">
        <v>9758</v>
      </c>
      <c r="U1192" s="2" t="str">
        <f aca="false">IF(AND(O1192=R1192,O1192&lt;&gt;"UNSURE"),"Agree","Conflict/Unsure")</f>
        <v>Agree</v>
      </c>
      <c r="V1192" s="2"/>
      <c r="W1192" s="2"/>
      <c r="X1192" s="2"/>
      <c r="Y1192" s="2" t="n">
        <v>0.952</v>
      </c>
      <c r="Z1192" s="2" t="n">
        <v>111</v>
      </c>
      <c r="AA1192" s="2" t="s">
        <v>293</v>
      </c>
      <c r="AB1192" s="2"/>
      <c r="AC1192" s="2"/>
      <c r="AD1192" s="2" t="s">
        <v>350</v>
      </c>
      <c r="AE1192" s="2" t="s">
        <v>351</v>
      </c>
      <c r="AF1192" s="2" t="s">
        <v>294</v>
      </c>
      <c r="AG1192" s="9"/>
      <c r="AH1192" s="9"/>
      <c r="AI1192" s="9"/>
    </row>
    <row r="1193" customFormat="false" ht="15" hidden="false" customHeight="false" outlineLevel="0" collapsed="false">
      <c r="A1193" s="2" t="s">
        <v>9759</v>
      </c>
      <c r="B1193" s="2" t="n">
        <v>1192</v>
      </c>
      <c r="C1193" s="2" t="s">
        <v>9158</v>
      </c>
      <c r="D1193" s="2" t="s">
        <v>9760</v>
      </c>
      <c r="E1193" s="2" t="s">
        <v>9761</v>
      </c>
      <c r="F1193" s="2" t="s">
        <v>9762</v>
      </c>
      <c r="G1193" s="2" t="s">
        <v>344</v>
      </c>
      <c r="H1193" s="2" t="s">
        <v>2535</v>
      </c>
      <c r="I1193" s="2" t="s">
        <v>9763</v>
      </c>
      <c r="J1193" s="2" t="s">
        <v>9764</v>
      </c>
      <c r="K1193" s="2" t="s">
        <v>303</v>
      </c>
      <c r="L1193" s="2" t="s">
        <v>286</v>
      </c>
      <c r="M1193" s="2" t="s">
        <v>2650</v>
      </c>
      <c r="N1193" s="2" t="s">
        <v>943</v>
      </c>
      <c r="O1193" s="2" t="s">
        <v>350</v>
      </c>
      <c r="P1193" s="2" t="s">
        <v>351</v>
      </c>
      <c r="Q1193" s="2" t="s">
        <v>9765</v>
      </c>
      <c r="R1193" s="2" t="s">
        <v>350</v>
      </c>
      <c r="S1193" s="2" t="s">
        <v>351</v>
      </c>
      <c r="T1193" s="2" t="s">
        <v>9766</v>
      </c>
      <c r="U1193" s="2" t="str">
        <f aca="false">IF(AND(O1193=R1193,O1193&lt;&gt;"UNSURE"),"Agree","Conflict/Unsure")</f>
        <v>Agree</v>
      </c>
      <c r="V1193" s="2"/>
      <c r="W1193" s="2"/>
      <c r="X1193" s="2"/>
      <c r="Y1193" s="2" t="n">
        <v>0.959</v>
      </c>
      <c r="Z1193" s="2" t="n">
        <v>107</v>
      </c>
      <c r="AA1193" s="2" t="s">
        <v>293</v>
      </c>
      <c r="AB1193" s="2"/>
      <c r="AC1193" s="2"/>
      <c r="AD1193" s="2" t="s">
        <v>350</v>
      </c>
      <c r="AE1193" s="2" t="s">
        <v>351</v>
      </c>
      <c r="AF1193" s="2" t="s">
        <v>294</v>
      </c>
      <c r="AG1193" s="9"/>
      <c r="AH1193" s="9"/>
      <c r="AI1193" s="9"/>
    </row>
    <row r="1194" customFormat="false" ht="15" hidden="false" customHeight="false" outlineLevel="0" collapsed="false">
      <c r="A1194" s="2" t="s">
        <v>9767</v>
      </c>
      <c r="B1194" s="2" t="n">
        <v>1193</v>
      </c>
      <c r="C1194" s="2" t="s">
        <v>9158</v>
      </c>
      <c r="D1194" s="2" t="s">
        <v>9768</v>
      </c>
      <c r="E1194" s="2"/>
      <c r="F1194" s="2" t="s">
        <v>9769</v>
      </c>
      <c r="G1194" s="2" t="s">
        <v>344</v>
      </c>
      <c r="H1194" s="2" t="s">
        <v>2378</v>
      </c>
      <c r="I1194" s="2" t="s">
        <v>9770</v>
      </c>
      <c r="J1194" s="2" t="s">
        <v>9771</v>
      </c>
      <c r="K1194" s="2" t="s">
        <v>285</v>
      </c>
      <c r="L1194" s="2" t="s">
        <v>286</v>
      </c>
      <c r="M1194" s="2" t="s">
        <v>2512</v>
      </c>
      <c r="N1194" s="2" t="s">
        <v>288</v>
      </c>
      <c r="O1194" s="2" t="s">
        <v>289</v>
      </c>
      <c r="P1194" s="2" t="s">
        <v>290</v>
      </c>
      <c r="Q1194" s="2" t="s">
        <v>4609</v>
      </c>
      <c r="R1194" s="2" t="s">
        <v>289</v>
      </c>
      <c r="S1194" s="2" t="s">
        <v>290</v>
      </c>
      <c r="T1194" s="2" t="s">
        <v>4609</v>
      </c>
      <c r="U1194" s="2" t="str">
        <f aca="false">IF(AND(O1194=R1194,O1194&lt;&gt;"UNSURE"),"Agree","Conflict/Unsure")</f>
        <v>Agree</v>
      </c>
      <c r="V1194" s="2"/>
      <c r="W1194" s="2"/>
      <c r="X1194" s="2"/>
      <c r="Y1194" s="2" t="n">
        <v>0.674</v>
      </c>
      <c r="Z1194" s="2" t="n">
        <v>319</v>
      </c>
      <c r="AA1194" s="2" t="s">
        <v>771</v>
      </c>
      <c r="AB1194" s="2" t="s">
        <v>289</v>
      </c>
      <c r="AC1194" s="2" t="s">
        <v>9772</v>
      </c>
      <c r="AD1194" s="2" t="s">
        <v>289</v>
      </c>
      <c r="AE1194" s="2" t="s">
        <v>290</v>
      </c>
      <c r="AF1194" s="2" t="s">
        <v>294</v>
      </c>
      <c r="AG1194" s="9"/>
      <c r="AH1194" s="9"/>
      <c r="AI1194" s="9"/>
    </row>
    <row r="1195" customFormat="false" ht="15" hidden="false" customHeight="false" outlineLevel="0" collapsed="false">
      <c r="A1195" s="2" t="s">
        <v>9773</v>
      </c>
      <c r="B1195" s="2" t="n">
        <v>1194</v>
      </c>
      <c r="C1195" s="2" t="s">
        <v>9158</v>
      </c>
      <c r="D1195" s="2" t="s">
        <v>9774</v>
      </c>
      <c r="E1195" s="2" t="s">
        <v>9775</v>
      </c>
      <c r="F1195" s="2" t="s">
        <v>9776</v>
      </c>
      <c r="G1195" s="2" t="s">
        <v>344</v>
      </c>
      <c r="H1195" s="2" t="s">
        <v>575</v>
      </c>
      <c r="I1195" s="2" t="s">
        <v>9777</v>
      </c>
      <c r="J1195" s="2" t="s">
        <v>9778</v>
      </c>
      <c r="K1195" s="2" t="s">
        <v>303</v>
      </c>
      <c r="L1195" s="2" t="s">
        <v>286</v>
      </c>
      <c r="M1195" s="2" t="s">
        <v>486</v>
      </c>
      <c r="N1195" s="2" t="s">
        <v>1396</v>
      </c>
      <c r="O1195" s="2" t="s">
        <v>289</v>
      </c>
      <c r="P1195" s="2" t="s">
        <v>361</v>
      </c>
      <c r="Q1195" s="2" t="s">
        <v>9779</v>
      </c>
      <c r="R1195" s="2" t="s">
        <v>289</v>
      </c>
      <c r="S1195" s="2" t="s">
        <v>361</v>
      </c>
      <c r="T1195" s="2" t="s">
        <v>9780</v>
      </c>
      <c r="U1195" s="2" t="str">
        <f aca="false">IF(AND(O1195=R1195,O1195&lt;&gt;"UNSURE"),"Agree","Conflict/Unsure")</f>
        <v>Agree</v>
      </c>
      <c r="V1195" s="2"/>
      <c r="W1195" s="2"/>
      <c r="X1195" s="2"/>
      <c r="Y1195" s="2" t="n">
        <v>0.429</v>
      </c>
      <c r="Z1195" s="2" t="n">
        <v>574</v>
      </c>
      <c r="AA1195" s="2" t="s">
        <v>293</v>
      </c>
      <c r="AB1195" s="2"/>
      <c r="AC1195" s="2"/>
      <c r="AD1195" s="2" t="s">
        <v>289</v>
      </c>
      <c r="AE1195" s="2" t="s">
        <v>361</v>
      </c>
      <c r="AF1195" s="2" t="s">
        <v>294</v>
      </c>
      <c r="AG1195" s="9"/>
      <c r="AH1195" s="9"/>
      <c r="AI1195" s="9"/>
    </row>
    <row r="1196" customFormat="false" ht="15" hidden="false" customHeight="false" outlineLevel="0" collapsed="false">
      <c r="A1196" s="2" t="s">
        <v>9781</v>
      </c>
      <c r="B1196" s="2" t="n">
        <v>1195</v>
      </c>
      <c r="C1196" s="2" t="s">
        <v>9158</v>
      </c>
      <c r="D1196" s="2" t="s">
        <v>9782</v>
      </c>
      <c r="E1196" s="2" t="s">
        <v>9783</v>
      </c>
      <c r="F1196" s="2" t="s">
        <v>9784</v>
      </c>
      <c r="G1196" s="2" t="s">
        <v>299</v>
      </c>
      <c r="H1196" s="2" t="s">
        <v>8322</v>
      </c>
      <c r="I1196" s="2" t="s">
        <v>9785</v>
      </c>
      <c r="J1196" s="2"/>
      <c r="K1196" s="2" t="s">
        <v>325</v>
      </c>
      <c r="L1196" s="2" t="s">
        <v>314</v>
      </c>
      <c r="M1196" s="2" t="s">
        <v>348</v>
      </c>
      <c r="N1196" s="2" t="s">
        <v>780</v>
      </c>
      <c r="O1196" s="2" t="s">
        <v>289</v>
      </c>
      <c r="P1196" s="2" t="s">
        <v>290</v>
      </c>
      <c r="Q1196" s="2" t="s">
        <v>9786</v>
      </c>
      <c r="R1196" s="2" t="s">
        <v>289</v>
      </c>
      <c r="S1196" s="2" t="s">
        <v>290</v>
      </c>
      <c r="T1196" s="2" t="s">
        <v>9787</v>
      </c>
      <c r="U1196" s="2" t="str">
        <f aca="false">IF(AND(O1196=R1196,O1196&lt;&gt;"UNSURE"),"Agree","Conflict/Unsure")</f>
        <v>Agree</v>
      </c>
      <c r="V1196" s="2"/>
      <c r="W1196" s="2"/>
      <c r="X1196" s="2"/>
      <c r="Y1196" s="2" t="n">
        <v>0.349</v>
      </c>
      <c r="Z1196" s="2" t="n">
        <v>751</v>
      </c>
      <c r="AA1196" s="2" t="s">
        <v>293</v>
      </c>
      <c r="AB1196" s="2"/>
      <c r="AC1196" s="2"/>
      <c r="AD1196" s="2" t="s">
        <v>289</v>
      </c>
      <c r="AE1196" s="2" t="s">
        <v>290</v>
      </c>
      <c r="AF1196" s="2" t="s">
        <v>294</v>
      </c>
      <c r="AG1196" s="9"/>
      <c r="AH1196" s="9"/>
      <c r="AI1196" s="9"/>
    </row>
    <row r="1197" customFormat="false" ht="15" hidden="false" customHeight="false" outlineLevel="0" collapsed="false">
      <c r="A1197" s="2" t="s">
        <v>9788</v>
      </c>
      <c r="B1197" s="2" t="n">
        <v>1196</v>
      </c>
      <c r="C1197" s="2" t="s">
        <v>9158</v>
      </c>
      <c r="D1197" s="2" t="s">
        <v>9789</v>
      </c>
      <c r="E1197" s="2" t="s">
        <v>9790</v>
      </c>
      <c r="F1197" s="2" t="s">
        <v>9791</v>
      </c>
      <c r="G1197" s="2" t="s">
        <v>344</v>
      </c>
      <c r="H1197" s="2" t="s">
        <v>465</v>
      </c>
      <c r="I1197" s="2" t="s">
        <v>9792</v>
      </c>
      <c r="J1197" s="2" t="s">
        <v>9793</v>
      </c>
      <c r="K1197" s="2" t="s">
        <v>448</v>
      </c>
      <c r="L1197" s="2" t="s">
        <v>286</v>
      </c>
      <c r="M1197" s="2" t="s">
        <v>400</v>
      </c>
      <c r="N1197" s="2" t="s">
        <v>8266</v>
      </c>
      <c r="O1197" s="2" t="s">
        <v>289</v>
      </c>
      <c r="P1197" s="2" t="s">
        <v>290</v>
      </c>
      <c r="Q1197" s="2" t="s">
        <v>9794</v>
      </c>
      <c r="R1197" s="2" t="s">
        <v>289</v>
      </c>
      <c r="S1197" s="2" t="s">
        <v>290</v>
      </c>
      <c r="T1197" s="2" t="s">
        <v>9794</v>
      </c>
      <c r="U1197" s="2" t="str">
        <f aca="false">IF(AND(O1197=R1197,O1197&lt;&gt;"UNSURE"),"Agree","Conflict/Unsure")</f>
        <v>Agree</v>
      </c>
      <c r="V1197" s="2"/>
      <c r="W1197" s="2"/>
      <c r="X1197" s="2"/>
      <c r="Y1197" s="2" t="n">
        <v>0.12</v>
      </c>
      <c r="Z1197" s="2" t="n">
        <v>1657</v>
      </c>
      <c r="AA1197" s="2" t="s">
        <v>293</v>
      </c>
      <c r="AB1197" s="2"/>
      <c r="AC1197" s="2"/>
      <c r="AD1197" s="2" t="s">
        <v>289</v>
      </c>
      <c r="AE1197" s="2" t="s">
        <v>290</v>
      </c>
      <c r="AF1197" s="2" t="s">
        <v>294</v>
      </c>
      <c r="AG1197" s="9"/>
      <c r="AH1197" s="9"/>
      <c r="AI1197" s="9"/>
    </row>
    <row r="1198" customFormat="false" ht="15" hidden="false" customHeight="false" outlineLevel="0" collapsed="false">
      <c r="A1198" s="2" t="s">
        <v>9795</v>
      </c>
      <c r="B1198" s="2" t="n">
        <v>1197</v>
      </c>
      <c r="C1198" s="2" t="s">
        <v>9158</v>
      </c>
      <c r="D1198" s="2" t="s">
        <v>9796</v>
      </c>
      <c r="E1198" s="2" t="s">
        <v>9797</v>
      </c>
      <c r="F1198" s="2" t="s">
        <v>9798</v>
      </c>
      <c r="G1198" s="2" t="s">
        <v>322</v>
      </c>
      <c r="H1198" s="2" t="s">
        <v>1574</v>
      </c>
      <c r="I1198" s="2" t="s">
        <v>9799</v>
      </c>
      <c r="J1198" s="2"/>
      <c r="K1198" s="2" t="s">
        <v>303</v>
      </c>
      <c r="L1198" s="2" t="s">
        <v>314</v>
      </c>
      <c r="M1198" s="2" t="s">
        <v>358</v>
      </c>
      <c r="N1198" s="2" t="s">
        <v>161</v>
      </c>
      <c r="O1198" s="2" t="s">
        <v>289</v>
      </c>
      <c r="P1198" s="2" t="s">
        <v>361</v>
      </c>
      <c r="Q1198" s="2" t="s">
        <v>9800</v>
      </c>
      <c r="R1198" s="2" t="s">
        <v>289</v>
      </c>
      <c r="S1198" s="2" t="s">
        <v>361</v>
      </c>
      <c r="T1198" s="2" t="s">
        <v>9801</v>
      </c>
      <c r="U1198" s="2" t="str">
        <f aca="false">IF(AND(O1198=R1198,O1198&lt;&gt;"UNSURE"),"Agree","Conflict/Unsure")</f>
        <v>Agree</v>
      </c>
      <c r="V1198" s="2"/>
      <c r="W1198" s="2"/>
      <c r="X1198" s="2"/>
      <c r="Y1198" s="2" t="n">
        <v>0.429</v>
      </c>
      <c r="Z1198" s="2" t="n">
        <v>573</v>
      </c>
      <c r="AA1198" s="2" t="s">
        <v>293</v>
      </c>
      <c r="AB1198" s="2"/>
      <c r="AC1198" s="2"/>
      <c r="AD1198" s="2" t="s">
        <v>289</v>
      </c>
      <c r="AE1198" s="2" t="s">
        <v>361</v>
      </c>
      <c r="AF1198" s="2" t="s">
        <v>294</v>
      </c>
      <c r="AG1198" s="9"/>
      <c r="AH1198" s="9"/>
      <c r="AI1198" s="9"/>
    </row>
    <row r="1199" customFormat="false" ht="15" hidden="false" customHeight="false" outlineLevel="0" collapsed="false">
      <c r="A1199" s="2" t="s">
        <v>9802</v>
      </c>
      <c r="B1199" s="2" t="n">
        <v>1198</v>
      </c>
      <c r="C1199" s="2" t="s">
        <v>9158</v>
      </c>
      <c r="D1199" s="2" t="s">
        <v>9803</v>
      </c>
      <c r="E1199" s="2" t="s">
        <v>9804</v>
      </c>
      <c r="F1199" s="2" t="s">
        <v>9805</v>
      </c>
      <c r="G1199" s="2" t="s">
        <v>344</v>
      </c>
      <c r="H1199" s="2" t="s">
        <v>9806</v>
      </c>
      <c r="I1199" s="2" t="s">
        <v>9807</v>
      </c>
      <c r="J1199" s="2"/>
      <c r="K1199" s="2" t="s">
        <v>436</v>
      </c>
      <c r="L1199" s="2" t="s">
        <v>314</v>
      </c>
      <c r="M1199" s="2" t="s">
        <v>1704</v>
      </c>
      <c r="N1199" s="2" t="s">
        <v>438</v>
      </c>
      <c r="O1199" s="2" t="s">
        <v>289</v>
      </c>
      <c r="P1199" s="2" t="s">
        <v>305</v>
      </c>
      <c r="Q1199" s="2" t="s">
        <v>9808</v>
      </c>
      <c r="R1199" s="2" t="s">
        <v>289</v>
      </c>
      <c r="S1199" s="2" t="s">
        <v>361</v>
      </c>
      <c r="T1199" s="2" t="s">
        <v>9809</v>
      </c>
      <c r="U1199" s="2" t="str">
        <f aca="false">IF(AND(O1199=R1199,O1199&lt;&gt;"UNSURE"),"Agree","Conflict/Unsure")</f>
        <v>Agree</v>
      </c>
      <c r="V1199" s="2"/>
      <c r="W1199" s="2"/>
      <c r="X1199" s="2"/>
      <c r="Y1199" s="2" t="n">
        <v>0.232</v>
      </c>
      <c r="Z1199" s="2" t="n">
        <v>1101</v>
      </c>
      <c r="AA1199" s="2" t="s">
        <v>293</v>
      </c>
      <c r="AB1199" s="2"/>
      <c r="AC1199" s="2"/>
      <c r="AD1199" s="2" t="s">
        <v>289</v>
      </c>
      <c r="AE1199" s="2" t="s">
        <v>305</v>
      </c>
      <c r="AF1199" s="2" t="s">
        <v>294</v>
      </c>
      <c r="AG1199" s="9"/>
      <c r="AH1199" s="9"/>
      <c r="AI1199" s="9"/>
    </row>
    <row r="1200" customFormat="false" ht="15" hidden="false" customHeight="false" outlineLevel="0" collapsed="false">
      <c r="A1200" s="2" t="s">
        <v>9810</v>
      </c>
      <c r="B1200" s="2" t="n">
        <v>1199</v>
      </c>
      <c r="C1200" s="2" t="s">
        <v>9158</v>
      </c>
      <c r="D1200" s="2" t="s">
        <v>9811</v>
      </c>
      <c r="E1200" s="2" t="s">
        <v>9812</v>
      </c>
      <c r="F1200" s="2" t="s">
        <v>9813</v>
      </c>
      <c r="G1200" s="2" t="s">
        <v>322</v>
      </c>
      <c r="H1200" s="2" t="s">
        <v>345</v>
      </c>
      <c r="I1200" s="2" t="s">
        <v>9814</v>
      </c>
      <c r="J1200" s="2" t="s">
        <v>9815</v>
      </c>
      <c r="K1200" s="2" t="s">
        <v>303</v>
      </c>
      <c r="L1200" s="2" t="s">
        <v>286</v>
      </c>
      <c r="M1200" s="2" t="s">
        <v>315</v>
      </c>
      <c r="N1200" s="2" t="s">
        <v>8266</v>
      </c>
      <c r="O1200" s="2" t="s">
        <v>350</v>
      </c>
      <c r="P1200" s="2" t="s">
        <v>351</v>
      </c>
      <c r="Q1200" s="2" t="s">
        <v>9816</v>
      </c>
      <c r="R1200" s="2" t="s">
        <v>350</v>
      </c>
      <c r="S1200" s="2" t="s">
        <v>351</v>
      </c>
      <c r="T1200" s="2" t="s">
        <v>9817</v>
      </c>
      <c r="U1200" s="2" t="str">
        <f aca="false">IF(AND(O1200=R1200,O1200&lt;&gt;"UNSURE"),"Agree","Conflict/Unsure")</f>
        <v>Agree</v>
      </c>
      <c r="V1200" s="2"/>
      <c r="W1200" s="2"/>
      <c r="X1200" s="2"/>
      <c r="Y1200" s="2" t="n">
        <v>0.853</v>
      </c>
      <c r="Z1200" s="2" t="n">
        <v>195</v>
      </c>
      <c r="AA1200" s="2" t="s">
        <v>293</v>
      </c>
      <c r="AB1200" s="2"/>
      <c r="AC1200" s="2"/>
      <c r="AD1200" s="2" t="s">
        <v>350</v>
      </c>
      <c r="AE1200" s="2" t="s">
        <v>351</v>
      </c>
      <c r="AF1200" s="2" t="s">
        <v>294</v>
      </c>
      <c r="AG1200" s="9"/>
      <c r="AH1200" s="9"/>
      <c r="AI1200" s="9"/>
    </row>
    <row r="1201" customFormat="false" ht="15" hidden="false" customHeight="false" outlineLevel="0" collapsed="false">
      <c r="A1201" s="2" t="s">
        <v>9818</v>
      </c>
      <c r="B1201" s="2" t="n">
        <v>1200</v>
      </c>
      <c r="C1201" s="2" t="s">
        <v>9158</v>
      </c>
      <c r="D1201" s="2" t="s">
        <v>9819</v>
      </c>
      <c r="E1201" s="2" t="s">
        <v>9820</v>
      </c>
      <c r="F1201" s="2" t="s">
        <v>9821</v>
      </c>
      <c r="G1201" s="2" t="s">
        <v>322</v>
      </c>
      <c r="H1201" s="2" t="s">
        <v>1002</v>
      </c>
      <c r="I1201" s="2" t="s">
        <v>9822</v>
      </c>
      <c r="J1201" s="2" t="s">
        <v>9823</v>
      </c>
      <c r="K1201" s="2" t="s">
        <v>448</v>
      </c>
      <c r="L1201" s="2" t="s">
        <v>286</v>
      </c>
      <c r="M1201" s="2" t="s">
        <v>449</v>
      </c>
      <c r="N1201" s="2" t="s">
        <v>304</v>
      </c>
      <c r="O1201" s="2" t="s">
        <v>289</v>
      </c>
      <c r="P1201" s="2" t="s">
        <v>290</v>
      </c>
      <c r="Q1201" s="2" t="s">
        <v>9824</v>
      </c>
      <c r="R1201" s="2" t="s">
        <v>289</v>
      </c>
      <c r="S1201" s="2" t="s">
        <v>290</v>
      </c>
      <c r="T1201" s="2" t="s">
        <v>9464</v>
      </c>
      <c r="U1201" s="2" t="str">
        <f aca="false">IF(AND(O1201=R1201,O1201&lt;&gt;"UNSURE"),"Agree","Conflict/Unsure")</f>
        <v>Agree</v>
      </c>
      <c r="V1201" s="2"/>
      <c r="W1201" s="2"/>
      <c r="X1201" s="2"/>
      <c r="Y1201" s="2" t="n">
        <v>0.086</v>
      </c>
      <c r="Z1201" s="2" t="n">
        <v>1836</v>
      </c>
      <c r="AA1201" s="2" t="s">
        <v>293</v>
      </c>
      <c r="AB1201" s="2"/>
      <c r="AC1201" s="2"/>
      <c r="AD1201" s="2" t="s">
        <v>289</v>
      </c>
      <c r="AE1201" s="2" t="s">
        <v>290</v>
      </c>
      <c r="AF1201" s="2" t="s">
        <v>294</v>
      </c>
      <c r="AG1201" s="9"/>
      <c r="AH1201" s="9"/>
      <c r="AI1201" s="9"/>
    </row>
    <row r="1202" customFormat="false" ht="15" hidden="false" customHeight="false" outlineLevel="0" collapsed="false">
      <c r="A1202" s="2" t="s">
        <v>9825</v>
      </c>
      <c r="B1202" s="2" t="n">
        <v>1201</v>
      </c>
      <c r="C1202" s="2" t="s">
        <v>9158</v>
      </c>
      <c r="D1202" s="2" t="s">
        <v>9826</v>
      </c>
      <c r="E1202" s="2" t="s">
        <v>9827</v>
      </c>
      <c r="F1202" s="2" t="s">
        <v>9828</v>
      </c>
      <c r="G1202" s="2" t="s">
        <v>344</v>
      </c>
      <c r="H1202" s="2" t="s">
        <v>595</v>
      </c>
      <c r="I1202" s="2" t="s">
        <v>9829</v>
      </c>
      <c r="J1202" s="2" t="s">
        <v>9830</v>
      </c>
      <c r="K1202" s="2" t="s">
        <v>303</v>
      </c>
      <c r="L1202" s="2" t="s">
        <v>286</v>
      </c>
      <c r="M1202" s="2" t="s">
        <v>4719</v>
      </c>
      <c r="N1202" s="2" t="s">
        <v>588</v>
      </c>
      <c r="O1202" s="2" t="s">
        <v>289</v>
      </c>
      <c r="P1202" s="2" t="s">
        <v>361</v>
      </c>
      <c r="Q1202" s="2" t="s">
        <v>9831</v>
      </c>
      <c r="R1202" s="2" t="s">
        <v>289</v>
      </c>
      <c r="S1202" s="2" t="s">
        <v>361</v>
      </c>
      <c r="T1202" s="2" t="s">
        <v>9832</v>
      </c>
      <c r="U1202" s="2" t="str">
        <f aca="false">IF(AND(O1202=R1202,O1202&lt;&gt;"UNSURE"),"Agree","Conflict/Unsure")</f>
        <v>Agree</v>
      </c>
      <c r="V1202" s="2"/>
      <c r="W1202" s="2"/>
      <c r="X1202" s="2"/>
      <c r="Y1202" s="2" t="n">
        <v>0.543</v>
      </c>
      <c r="Z1202" s="2" t="n">
        <v>423</v>
      </c>
      <c r="AA1202" s="2" t="s">
        <v>293</v>
      </c>
      <c r="AB1202" s="2"/>
      <c r="AC1202" s="2"/>
      <c r="AD1202" s="2" t="s">
        <v>289</v>
      </c>
      <c r="AE1202" s="2" t="s">
        <v>361</v>
      </c>
      <c r="AF1202" s="2" t="s">
        <v>294</v>
      </c>
      <c r="AG1202" s="9"/>
      <c r="AH1202" s="9"/>
      <c r="AI1202" s="9"/>
    </row>
    <row r="1203" customFormat="false" ht="15" hidden="false" customHeight="false" outlineLevel="0" collapsed="false">
      <c r="A1203" s="2" t="s">
        <v>9833</v>
      </c>
      <c r="B1203" s="2" t="n">
        <v>1202</v>
      </c>
      <c r="C1203" s="2" t="s">
        <v>9158</v>
      </c>
      <c r="D1203" s="2" t="s">
        <v>9834</v>
      </c>
      <c r="E1203" s="2" t="s">
        <v>9835</v>
      </c>
      <c r="F1203" s="2" t="s">
        <v>9836</v>
      </c>
      <c r="G1203" s="2" t="s">
        <v>299</v>
      </c>
      <c r="H1203" s="2" t="s">
        <v>9837</v>
      </c>
      <c r="I1203" s="2" t="s">
        <v>9838</v>
      </c>
      <c r="J1203" s="2" t="s">
        <v>9839</v>
      </c>
      <c r="K1203" s="2" t="s">
        <v>303</v>
      </c>
      <c r="L1203" s="2" t="s">
        <v>286</v>
      </c>
      <c r="M1203" s="2" t="s">
        <v>468</v>
      </c>
      <c r="N1203" s="2" t="s">
        <v>578</v>
      </c>
      <c r="O1203" s="2" t="s">
        <v>289</v>
      </c>
      <c r="P1203" s="2" t="s">
        <v>361</v>
      </c>
      <c r="Q1203" s="2" t="s">
        <v>9840</v>
      </c>
      <c r="R1203" s="2" t="s">
        <v>289</v>
      </c>
      <c r="S1203" s="2" t="s">
        <v>361</v>
      </c>
      <c r="T1203" s="2" t="s">
        <v>9841</v>
      </c>
      <c r="U1203" s="2" t="str">
        <f aca="false">IF(AND(O1203=R1203,O1203&lt;&gt;"UNSURE"),"Agree","Conflict/Unsure")</f>
        <v>Agree</v>
      </c>
      <c r="V1203" s="2"/>
      <c r="W1203" s="2"/>
      <c r="X1203" s="2"/>
      <c r="Y1203" s="2" t="n">
        <v>0.31</v>
      </c>
      <c r="Z1203" s="2" t="n">
        <v>836</v>
      </c>
      <c r="AA1203" s="2" t="s">
        <v>293</v>
      </c>
      <c r="AB1203" s="2"/>
      <c r="AC1203" s="2"/>
      <c r="AD1203" s="2" t="s">
        <v>289</v>
      </c>
      <c r="AE1203" s="2" t="s">
        <v>361</v>
      </c>
      <c r="AF1203" s="2" t="s">
        <v>294</v>
      </c>
      <c r="AG1203" s="9"/>
      <c r="AH1203" s="9"/>
      <c r="AI1203" s="9"/>
    </row>
    <row r="1204" customFormat="false" ht="15" hidden="false" customHeight="false" outlineLevel="0" collapsed="false">
      <c r="A1204" s="2" t="s">
        <v>9842</v>
      </c>
      <c r="B1204" s="2" t="n">
        <v>1203</v>
      </c>
      <c r="C1204" s="2" t="s">
        <v>9158</v>
      </c>
      <c r="D1204" s="2" t="s">
        <v>9843</v>
      </c>
      <c r="E1204" s="2" t="s">
        <v>9844</v>
      </c>
      <c r="F1204" s="2" t="s">
        <v>9845</v>
      </c>
      <c r="G1204" s="2" t="s">
        <v>322</v>
      </c>
      <c r="H1204" s="2" t="s">
        <v>3389</v>
      </c>
      <c r="I1204" s="2" t="s">
        <v>9846</v>
      </c>
      <c r="J1204" s="2" t="s">
        <v>9847</v>
      </c>
      <c r="K1204" s="2" t="s">
        <v>303</v>
      </c>
      <c r="L1204" s="2" t="s">
        <v>286</v>
      </c>
      <c r="M1204" s="2" t="s">
        <v>2088</v>
      </c>
      <c r="N1204" s="2" t="s">
        <v>3392</v>
      </c>
      <c r="O1204" s="2" t="s">
        <v>350</v>
      </c>
      <c r="P1204" s="2" t="s">
        <v>351</v>
      </c>
      <c r="Q1204" s="2" t="s">
        <v>9848</v>
      </c>
      <c r="R1204" s="2" t="s">
        <v>350</v>
      </c>
      <c r="S1204" s="2" t="s">
        <v>351</v>
      </c>
      <c r="T1204" s="2" t="s">
        <v>9849</v>
      </c>
      <c r="U1204" s="2" t="str">
        <f aca="false">IF(AND(O1204=R1204,O1204&lt;&gt;"UNSURE"),"Agree","Conflict/Unsure")</f>
        <v>Agree</v>
      </c>
      <c r="V1204" s="2"/>
      <c r="W1204" s="2"/>
      <c r="X1204" s="2"/>
      <c r="Y1204" s="2" t="n">
        <v>1.237</v>
      </c>
      <c r="Z1204" s="2" t="n">
        <v>5</v>
      </c>
      <c r="AA1204" s="2" t="s">
        <v>293</v>
      </c>
      <c r="AB1204" s="2"/>
      <c r="AC1204" s="2"/>
      <c r="AD1204" s="2" t="s">
        <v>350</v>
      </c>
      <c r="AE1204" s="2" t="s">
        <v>351</v>
      </c>
      <c r="AF1204" s="2" t="s">
        <v>294</v>
      </c>
      <c r="AG1204" s="9"/>
      <c r="AH1204" s="9"/>
      <c r="AI1204" s="9"/>
    </row>
    <row r="1205" customFormat="false" ht="15" hidden="false" customHeight="false" outlineLevel="0" collapsed="false">
      <c r="A1205" s="2" t="s">
        <v>9850</v>
      </c>
      <c r="B1205" s="2" t="n">
        <v>1204</v>
      </c>
      <c r="C1205" s="2" t="s">
        <v>9158</v>
      </c>
      <c r="D1205" s="2" t="s">
        <v>9851</v>
      </c>
      <c r="E1205" s="2" t="s">
        <v>9852</v>
      </c>
      <c r="F1205" s="2" t="s">
        <v>9853</v>
      </c>
      <c r="G1205" s="2" t="s">
        <v>333</v>
      </c>
      <c r="H1205" s="2" t="s">
        <v>345</v>
      </c>
      <c r="I1205" s="2" t="s">
        <v>9854</v>
      </c>
      <c r="J1205" s="2" t="s">
        <v>9855</v>
      </c>
      <c r="K1205" s="2" t="s">
        <v>303</v>
      </c>
      <c r="L1205" s="2" t="s">
        <v>286</v>
      </c>
      <c r="M1205" s="2" t="s">
        <v>1898</v>
      </c>
      <c r="N1205" s="2" t="s">
        <v>304</v>
      </c>
      <c r="O1205" s="2" t="s">
        <v>289</v>
      </c>
      <c r="P1205" s="2" t="s">
        <v>305</v>
      </c>
      <c r="Q1205" s="2" t="s">
        <v>9856</v>
      </c>
      <c r="R1205" s="2" t="s">
        <v>289</v>
      </c>
      <c r="S1205" s="2" t="s">
        <v>305</v>
      </c>
      <c r="T1205" s="2" t="s">
        <v>9856</v>
      </c>
      <c r="U1205" s="2" t="str">
        <f aca="false">IF(AND(O1205=R1205,O1205&lt;&gt;"UNSURE"),"Agree","Conflict/Unsure")</f>
        <v>Agree</v>
      </c>
      <c r="V1205" s="2"/>
      <c r="W1205" s="2"/>
      <c r="X1205" s="2"/>
      <c r="Y1205" s="2" t="n">
        <v>0.192</v>
      </c>
      <c r="Z1205" s="2" t="n">
        <v>1286</v>
      </c>
      <c r="AA1205" s="2" t="s">
        <v>293</v>
      </c>
      <c r="AB1205" s="2"/>
      <c r="AC1205" s="2"/>
      <c r="AD1205" s="2" t="s">
        <v>289</v>
      </c>
      <c r="AE1205" s="2" t="s">
        <v>305</v>
      </c>
      <c r="AF1205" s="2" t="s">
        <v>294</v>
      </c>
      <c r="AG1205" s="9"/>
      <c r="AH1205" s="9"/>
      <c r="AI1205" s="9"/>
    </row>
    <row r="1206" customFormat="false" ht="15" hidden="false" customHeight="false" outlineLevel="0" collapsed="false">
      <c r="A1206" s="2" t="s">
        <v>9857</v>
      </c>
      <c r="B1206" s="2" t="n">
        <v>1205</v>
      </c>
      <c r="C1206" s="2" t="s">
        <v>9158</v>
      </c>
      <c r="D1206" s="2" t="s">
        <v>9858</v>
      </c>
      <c r="E1206" s="2" t="s">
        <v>9859</v>
      </c>
      <c r="F1206" s="2" t="s">
        <v>9860</v>
      </c>
      <c r="G1206" s="2" t="s">
        <v>344</v>
      </c>
      <c r="H1206" s="2" t="s">
        <v>2077</v>
      </c>
      <c r="I1206" s="2" t="s">
        <v>9861</v>
      </c>
      <c r="J1206" s="2" t="s">
        <v>9862</v>
      </c>
      <c r="K1206" s="2" t="s">
        <v>303</v>
      </c>
      <c r="L1206" s="2" t="s">
        <v>286</v>
      </c>
      <c r="M1206" s="2" t="s">
        <v>3993</v>
      </c>
      <c r="N1206" s="2" t="s">
        <v>304</v>
      </c>
      <c r="O1206" s="2" t="s">
        <v>289</v>
      </c>
      <c r="P1206" s="2" t="s">
        <v>361</v>
      </c>
      <c r="Q1206" s="2" t="s">
        <v>9658</v>
      </c>
      <c r="R1206" s="2" t="s">
        <v>289</v>
      </c>
      <c r="S1206" s="2" t="s">
        <v>361</v>
      </c>
      <c r="T1206" s="2" t="s">
        <v>9658</v>
      </c>
      <c r="U1206" s="2" t="str">
        <f aca="false">IF(AND(O1206=R1206,O1206&lt;&gt;"UNSURE"),"Agree","Conflict/Unsure")</f>
        <v>Agree</v>
      </c>
      <c r="V1206" s="2"/>
      <c r="W1206" s="2"/>
      <c r="X1206" s="2"/>
      <c r="Y1206" s="2" t="n">
        <v>0.405</v>
      </c>
      <c r="Z1206" s="2" t="n">
        <v>620</v>
      </c>
      <c r="AA1206" s="2" t="s">
        <v>293</v>
      </c>
      <c r="AB1206" s="2"/>
      <c r="AC1206" s="2"/>
      <c r="AD1206" s="2" t="s">
        <v>289</v>
      </c>
      <c r="AE1206" s="2" t="s">
        <v>361</v>
      </c>
      <c r="AF1206" s="2" t="s">
        <v>294</v>
      </c>
      <c r="AG1206" s="9"/>
      <c r="AH1206" s="9"/>
      <c r="AI1206" s="9"/>
    </row>
    <row r="1207" customFormat="false" ht="15" hidden="false" customHeight="false" outlineLevel="0" collapsed="false">
      <c r="A1207" s="2" t="s">
        <v>9863</v>
      </c>
      <c r="B1207" s="2" t="n">
        <v>1206</v>
      </c>
      <c r="C1207" s="2" t="s">
        <v>9158</v>
      </c>
      <c r="D1207" s="2" t="s">
        <v>9864</v>
      </c>
      <c r="E1207" s="2" t="s">
        <v>9865</v>
      </c>
      <c r="F1207" s="2" t="s">
        <v>9866</v>
      </c>
      <c r="G1207" s="2" t="s">
        <v>322</v>
      </c>
      <c r="H1207" s="2" t="s">
        <v>9867</v>
      </c>
      <c r="I1207" s="2" t="s">
        <v>9868</v>
      </c>
      <c r="J1207" s="2" t="s">
        <v>9869</v>
      </c>
      <c r="K1207" s="2" t="s">
        <v>303</v>
      </c>
      <c r="L1207" s="2" t="s">
        <v>286</v>
      </c>
      <c r="M1207" s="2" t="s">
        <v>758</v>
      </c>
      <c r="N1207" s="2" t="s">
        <v>382</v>
      </c>
      <c r="O1207" s="2" t="s">
        <v>289</v>
      </c>
      <c r="P1207" s="2" t="s">
        <v>305</v>
      </c>
      <c r="Q1207" s="2" t="s">
        <v>9870</v>
      </c>
      <c r="R1207" s="2" t="s">
        <v>289</v>
      </c>
      <c r="S1207" s="2" t="s">
        <v>305</v>
      </c>
      <c r="T1207" s="2" t="s">
        <v>9871</v>
      </c>
      <c r="U1207" s="2" t="str">
        <f aca="false">IF(AND(O1207=R1207,O1207&lt;&gt;"UNSURE"),"Agree","Conflict/Unsure")</f>
        <v>Agree</v>
      </c>
      <c r="V1207" s="2"/>
      <c r="W1207" s="2"/>
      <c r="X1207" s="2"/>
      <c r="Y1207" s="2" t="n">
        <v>0.198</v>
      </c>
      <c r="Z1207" s="2" t="n">
        <v>1263</v>
      </c>
      <c r="AA1207" s="2" t="s">
        <v>293</v>
      </c>
      <c r="AB1207" s="2"/>
      <c r="AC1207" s="2"/>
      <c r="AD1207" s="2" t="s">
        <v>289</v>
      </c>
      <c r="AE1207" s="2" t="s">
        <v>305</v>
      </c>
      <c r="AF1207" s="2" t="s">
        <v>294</v>
      </c>
      <c r="AG1207" s="9"/>
      <c r="AH1207" s="9"/>
      <c r="AI1207" s="9"/>
    </row>
    <row r="1208" customFormat="false" ht="15" hidden="false" customHeight="false" outlineLevel="0" collapsed="false">
      <c r="A1208" s="2" t="s">
        <v>9872</v>
      </c>
      <c r="B1208" s="2" t="n">
        <v>1207</v>
      </c>
      <c r="C1208" s="2" t="s">
        <v>9158</v>
      </c>
      <c r="D1208" s="2" t="s">
        <v>9873</v>
      </c>
      <c r="E1208" s="2" t="s">
        <v>9874</v>
      </c>
      <c r="F1208" s="2" t="s">
        <v>9875</v>
      </c>
      <c r="G1208" s="2" t="s">
        <v>299</v>
      </c>
      <c r="H1208" s="2" t="s">
        <v>5296</v>
      </c>
      <c r="I1208" s="2" t="s">
        <v>9876</v>
      </c>
      <c r="J1208" s="2"/>
      <c r="K1208" s="2" t="s">
        <v>515</v>
      </c>
      <c r="L1208" s="2" t="s">
        <v>1159</v>
      </c>
      <c r="M1208" s="2" t="s">
        <v>348</v>
      </c>
      <c r="N1208" s="2" t="s">
        <v>161</v>
      </c>
      <c r="O1208" s="2" t="s">
        <v>289</v>
      </c>
      <c r="P1208" s="2" t="s">
        <v>305</v>
      </c>
      <c r="Q1208" s="2" t="s">
        <v>9877</v>
      </c>
      <c r="R1208" s="2" t="s">
        <v>289</v>
      </c>
      <c r="S1208" s="2" t="s">
        <v>305</v>
      </c>
      <c r="T1208" s="2" t="s">
        <v>9878</v>
      </c>
      <c r="U1208" s="2" t="str">
        <f aca="false">IF(AND(O1208=R1208,O1208&lt;&gt;"UNSURE"),"Agree","Conflict/Unsure")</f>
        <v>Agree</v>
      </c>
      <c r="V1208" s="2"/>
      <c r="W1208" s="2"/>
      <c r="X1208" s="2"/>
      <c r="Y1208" s="2" t="n">
        <v>0.173</v>
      </c>
      <c r="Z1208" s="2" t="n">
        <v>1382</v>
      </c>
      <c r="AA1208" s="2" t="s">
        <v>293</v>
      </c>
      <c r="AB1208" s="2"/>
      <c r="AC1208" s="2"/>
      <c r="AD1208" s="2" t="s">
        <v>289</v>
      </c>
      <c r="AE1208" s="2" t="s">
        <v>305</v>
      </c>
      <c r="AF1208" s="2" t="s">
        <v>294</v>
      </c>
      <c r="AG1208" s="9"/>
      <c r="AH1208" s="9"/>
      <c r="AI1208" s="9"/>
    </row>
    <row r="1209" customFormat="false" ht="15" hidden="false" customHeight="false" outlineLevel="0" collapsed="false">
      <c r="A1209" s="2" t="s">
        <v>9879</v>
      </c>
      <c r="B1209" s="2" t="n">
        <v>1208</v>
      </c>
      <c r="C1209" s="2" t="s">
        <v>9158</v>
      </c>
      <c r="D1209" s="2" t="s">
        <v>9880</v>
      </c>
      <c r="E1209" s="2" t="s">
        <v>9881</v>
      </c>
      <c r="F1209" s="2" t="s">
        <v>9882</v>
      </c>
      <c r="G1209" s="2" t="s">
        <v>344</v>
      </c>
      <c r="H1209" s="2" t="s">
        <v>533</v>
      </c>
      <c r="I1209" s="2" t="s">
        <v>9883</v>
      </c>
      <c r="J1209" s="2"/>
      <c r="K1209" s="2" t="s">
        <v>325</v>
      </c>
      <c r="L1209" s="2" t="s">
        <v>314</v>
      </c>
      <c r="M1209" s="2" t="s">
        <v>779</v>
      </c>
      <c r="N1209" s="2" t="s">
        <v>161</v>
      </c>
      <c r="O1209" s="2" t="s">
        <v>289</v>
      </c>
      <c r="P1209" s="2" t="s">
        <v>305</v>
      </c>
      <c r="Q1209" s="2" t="s">
        <v>9884</v>
      </c>
      <c r="R1209" s="2" t="s">
        <v>289</v>
      </c>
      <c r="S1209" s="2" t="s">
        <v>305</v>
      </c>
      <c r="T1209" s="2" t="s">
        <v>9885</v>
      </c>
      <c r="U1209" s="2" t="str">
        <f aca="false">IF(AND(O1209=R1209,O1209&lt;&gt;"UNSURE"),"Agree","Conflict/Unsure")</f>
        <v>Agree</v>
      </c>
      <c r="V1209" s="2"/>
      <c r="W1209" s="2"/>
      <c r="X1209" s="2"/>
      <c r="Y1209" s="2" t="n">
        <v>0.039</v>
      </c>
      <c r="Z1209" s="2" t="n">
        <v>2004</v>
      </c>
      <c r="AA1209" s="2" t="s">
        <v>293</v>
      </c>
      <c r="AB1209" s="2"/>
      <c r="AC1209" s="2"/>
      <c r="AD1209" s="2" t="s">
        <v>289</v>
      </c>
      <c r="AE1209" s="2" t="s">
        <v>305</v>
      </c>
      <c r="AF1209" s="2" t="s">
        <v>294</v>
      </c>
      <c r="AG1209" s="9"/>
      <c r="AH1209" s="9"/>
      <c r="AI1209" s="9"/>
    </row>
    <row r="1210" customFormat="false" ht="15" hidden="false" customHeight="false" outlineLevel="0" collapsed="false">
      <c r="A1210" s="2" t="s">
        <v>9886</v>
      </c>
      <c r="B1210" s="2" t="n">
        <v>1209</v>
      </c>
      <c r="C1210" s="2" t="s">
        <v>9158</v>
      </c>
      <c r="D1210" s="2" t="s">
        <v>9887</v>
      </c>
      <c r="E1210" s="2" t="s">
        <v>9888</v>
      </c>
      <c r="F1210" s="2" t="s">
        <v>9889</v>
      </c>
      <c r="G1210" s="2" t="s">
        <v>322</v>
      </c>
      <c r="H1210" s="2" t="s">
        <v>9890</v>
      </c>
      <c r="I1210" s="2" t="s">
        <v>9891</v>
      </c>
      <c r="J1210" s="2"/>
      <c r="K1210" s="2" t="s">
        <v>303</v>
      </c>
      <c r="L1210" s="2" t="s">
        <v>314</v>
      </c>
      <c r="M1210" s="2" t="s">
        <v>468</v>
      </c>
      <c r="N1210" s="2" t="s">
        <v>161</v>
      </c>
      <c r="O1210" s="2" t="s">
        <v>289</v>
      </c>
      <c r="P1210" s="2" t="s">
        <v>361</v>
      </c>
      <c r="Q1210" s="2" t="s">
        <v>9892</v>
      </c>
      <c r="R1210" s="2" t="s">
        <v>289</v>
      </c>
      <c r="S1210" s="2" t="s">
        <v>361</v>
      </c>
      <c r="T1210" s="2" t="s">
        <v>9893</v>
      </c>
      <c r="U1210" s="2" t="str">
        <f aca="false">IF(AND(O1210=R1210,O1210&lt;&gt;"UNSURE"),"Agree","Conflict/Unsure")</f>
        <v>Agree</v>
      </c>
      <c r="V1210" s="2"/>
      <c r="W1210" s="2"/>
      <c r="X1210" s="2"/>
      <c r="Y1210" s="2" t="n">
        <v>0.398</v>
      </c>
      <c r="Z1210" s="2" t="n">
        <v>635</v>
      </c>
      <c r="AA1210" s="2" t="s">
        <v>293</v>
      </c>
      <c r="AB1210" s="2"/>
      <c r="AC1210" s="2"/>
      <c r="AD1210" s="2" t="s">
        <v>289</v>
      </c>
      <c r="AE1210" s="2" t="s">
        <v>361</v>
      </c>
      <c r="AF1210" s="2" t="s">
        <v>294</v>
      </c>
      <c r="AG1210" s="9"/>
      <c r="AH1210" s="9"/>
      <c r="AI1210" s="9"/>
    </row>
    <row r="1211" customFormat="false" ht="15" hidden="false" customHeight="false" outlineLevel="0" collapsed="false">
      <c r="A1211" s="2" t="s">
        <v>9894</v>
      </c>
      <c r="B1211" s="2" t="n">
        <v>1210</v>
      </c>
      <c r="C1211" s="2" t="s">
        <v>9158</v>
      </c>
      <c r="D1211" s="2" t="s">
        <v>9895</v>
      </c>
      <c r="E1211" s="2" t="s">
        <v>9896</v>
      </c>
      <c r="F1211" s="2" t="s">
        <v>9897</v>
      </c>
      <c r="G1211" s="2" t="s">
        <v>344</v>
      </c>
      <c r="H1211" s="2" t="s">
        <v>849</v>
      </c>
      <c r="I1211" s="2" t="s">
        <v>9898</v>
      </c>
      <c r="J1211" s="2" t="s">
        <v>9899</v>
      </c>
      <c r="K1211" s="2" t="s">
        <v>303</v>
      </c>
      <c r="L1211" s="2" t="s">
        <v>286</v>
      </c>
      <c r="M1211" s="2" t="s">
        <v>287</v>
      </c>
      <c r="N1211" s="2" t="s">
        <v>288</v>
      </c>
      <c r="O1211" s="2" t="s">
        <v>289</v>
      </c>
      <c r="P1211" s="2" t="s">
        <v>361</v>
      </c>
      <c r="Q1211" s="2" t="s">
        <v>9900</v>
      </c>
      <c r="R1211" s="2" t="s">
        <v>289</v>
      </c>
      <c r="S1211" s="2" t="s">
        <v>361</v>
      </c>
      <c r="T1211" s="2" t="s">
        <v>9900</v>
      </c>
      <c r="U1211" s="2" t="str">
        <f aca="false">IF(AND(O1211=R1211,O1211&lt;&gt;"UNSURE"),"Agree","Conflict/Unsure")</f>
        <v>Agree</v>
      </c>
      <c r="V1211" s="2"/>
      <c r="W1211" s="2"/>
      <c r="X1211" s="2"/>
      <c r="Y1211" s="2" t="n">
        <v>0.326</v>
      </c>
      <c r="Z1211" s="2" t="n">
        <v>798</v>
      </c>
      <c r="AA1211" s="2" t="s">
        <v>293</v>
      </c>
      <c r="AB1211" s="2"/>
      <c r="AC1211" s="2"/>
      <c r="AD1211" s="2" t="s">
        <v>289</v>
      </c>
      <c r="AE1211" s="2" t="s">
        <v>361</v>
      </c>
      <c r="AF1211" s="2" t="s">
        <v>294</v>
      </c>
      <c r="AG1211" s="9"/>
      <c r="AH1211" s="9"/>
      <c r="AI1211" s="9"/>
    </row>
    <row r="1212" customFormat="false" ht="15" hidden="false" customHeight="false" outlineLevel="0" collapsed="false">
      <c r="A1212" s="2" t="s">
        <v>9901</v>
      </c>
      <c r="B1212" s="2" t="n">
        <v>1211</v>
      </c>
      <c r="C1212" s="2" t="s">
        <v>9158</v>
      </c>
      <c r="D1212" s="2" t="s">
        <v>9902</v>
      </c>
      <c r="E1212" s="2" t="s">
        <v>9903</v>
      </c>
      <c r="F1212" s="2" t="s">
        <v>9904</v>
      </c>
      <c r="G1212" s="2" t="s">
        <v>322</v>
      </c>
      <c r="H1212" s="2" t="s">
        <v>9905</v>
      </c>
      <c r="I1212" s="2" t="s">
        <v>9906</v>
      </c>
      <c r="J1212" s="2"/>
      <c r="K1212" s="2" t="s">
        <v>303</v>
      </c>
      <c r="L1212" s="2" t="s">
        <v>314</v>
      </c>
      <c r="M1212" s="2" t="s">
        <v>609</v>
      </c>
      <c r="N1212" s="2" t="s">
        <v>161</v>
      </c>
      <c r="O1212" s="2" t="s">
        <v>289</v>
      </c>
      <c r="P1212" s="2" t="s">
        <v>361</v>
      </c>
      <c r="Q1212" s="2" t="s">
        <v>9907</v>
      </c>
      <c r="R1212" s="2" t="s">
        <v>289</v>
      </c>
      <c r="S1212" s="2" t="s">
        <v>361</v>
      </c>
      <c r="T1212" s="2" t="s">
        <v>9907</v>
      </c>
      <c r="U1212" s="2" t="str">
        <f aca="false">IF(AND(O1212=R1212,O1212&lt;&gt;"UNSURE"),"Agree","Conflict/Unsure")</f>
        <v>Agree</v>
      </c>
      <c r="V1212" s="2"/>
      <c r="W1212" s="2"/>
      <c r="X1212" s="2"/>
      <c r="Y1212" s="2" t="n">
        <v>0.274</v>
      </c>
      <c r="Z1212" s="2" t="n">
        <v>944</v>
      </c>
      <c r="AA1212" s="2" t="s">
        <v>293</v>
      </c>
      <c r="AB1212" s="2"/>
      <c r="AC1212" s="2"/>
      <c r="AD1212" s="2" t="s">
        <v>289</v>
      </c>
      <c r="AE1212" s="2" t="s">
        <v>361</v>
      </c>
      <c r="AF1212" s="2" t="s">
        <v>294</v>
      </c>
      <c r="AG1212" s="9"/>
      <c r="AH1212" s="9"/>
      <c r="AI1212" s="9"/>
    </row>
    <row r="1213" customFormat="false" ht="15" hidden="false" customHeight="false" outlineLevel="0" collapsed="false">
      <c r="A1213" s="2" t="s">
        <v>9908</v>
      </c>
      <c r="B1213" s="2" t="n">
        <v>1212</v>
      </c>
      <c r="C1213" s="2" t="s">
        <v>9158</v>
      </c>
      <c r="D1213" s="2" t="s">
        <v>9909</v>
      </c>
      <c r="E1213" s="2" t="s">
        <v>9910</v>
      </c>
      <c r="F1213" s="2" t="s">
        <v>9911</v>
      </c>
      <c r="G1213" s="2" t="s">
        <v>344</v>
      </c>
      <c r="H1213" s="2" t="s">
        <v>9912</v>
      </c>
      <c r="I1213" s="2" t="s">
        <v>9913</v>
      </c>
      <c r="J1213" s="2"/>
      <c r="K1213" s="2" t="s">
        <v>303</v>
      </c>
      <c r="L1213" s="2" t="s">
        <v>314</v>
      </c>
      <c r="M1213" s="2" t="s">
        <v>779</v>
      </c>
      <c r="N1213" s="2" t="s">
        <v>161</v>
      </c>
      <c r="O1213" s="2" t="s">
        <v>350</v>
      </c>
      <c r="P1213" s="2" t="s">
        <v>351</v>
      </c>
      <c r="Q1213" s="2" t="s">
        <v>9914</v>
      </c>
      <c r="R1213" s="2" t="s">
        <v>350</v>
      </c>
      <c r="S1213" s="2" t="s">
        <v>351</v>
      </c>
      <c r="T1213" s="2" t="s">
        <v>9915</v>
      </c>
      <c r="U1213" s="2" t="str">
        <f aca="false">IF(AND(O1213=R1213,O1213&lt;&gt;"UNSURE"),"Agree","Conflict/Unsure")</f>
        <v>Agree</v>
      </c>
      <c r="V1213" s="2"/>
      <c r="W1213" s="2"/>
      <c r="X1213" s="2"/>
      <c r="Y1213" s="2" t="n">
        <v>0.932</v>
      </c>
      <c r="Z1213" s="2" t="n">
        <v>127</v>
      </c>
      <c r="AA1213" s="2" t="s">
        <v>293</v>
      </c>
      <c r="AB1213" s="2"/>
      <c r="AC1213" s="2"/>
      <c r="AD1213" s="2" t="s">
        <v>350</v>
      </c>
      <c r="AE1213" s="2" t="s">
        <v>351</v>
      </c>
      <c r="AF1213" s="2" t="s">
        <v>294</v>
      </c>
      <c r="AG1213" s="9"/>
      <c r="AH1213" s="9"/>
      <c r="AI1213" s="9"/>
    </row>
    <row r="1214" customFormat="false" ht="15" hidden="false" customHeight="false" outlineLevel="0" collapsed="false">
      <c r="A1214" s="2" t="s">
        <v>9916</v>
      </c>
      <c r="B1214" s="2" t="n">
        <v>1213</v>
      </c>
      <c r="C1214" s="2" t="s">
        <v>9158</v>
      </c>
      <c r="D1214" s="2" t="s">
        <v>9917</v>
      </c>
      <c r="E1214" s="2" t="s">
        <v>9918</v>
      </c>
      <c r="F1214" s="2" t="s">
        <v>9919</v>
      </c>
      <c r="G1214" s="2" t="s">
        <v>322</v>
      </c>
      <c r="H1214" s="2" t="s">
        <v>2428</v>
      </c>
      <c r="I1214" s="2" t="s">
        <v>9920</v>
      </c>
      <c r="J1214" s="2" t="s">
        <v>9921</v>
      </c>
      <c r="K1214" s="2" t="s">
        <v>303</v>
      </c>
      <c r="L1214" s="2" t="s">
        <v>286</v>
      </c>
      <c r="M1214" s="2" t="s">
        <v>326</v>
      </c>
      <c r="N1214" s="2" t="s">
        <v>304</v>
      </c>
      <c r="O1214" s="2" t="s">
        <v>289</v>
      </c>
      <c r="P1214" s="2" t="s">
        <v>305</v>
      </c>
      <c r="Q1214" s="2" t="s">
        <v>9922</v>
      </c>
      <c r="R1214" s="2" t="s">
        <v>289</v>
      </c>
      <c r="S1214" s="2" t="s">
        <v>361</v>
      </c>
      <c r="T1214" s="2" t="s">
        <v>9923</v>
      </c>
      <c r="U1214" s="2" t="str">
        <f aca="false">IF(AND(O1214=R1214,O1214&lt;&gt;"UNSURE"),"Agree","Conflict/Unsure")</f>
        <v>Agree</v>
      </c>
      <c r="V1214" s="2"/>
      <c r="W1214" s="2"/>
      <c r="X1214" s="2"/>
      <c r="Y1214" s="2" t="n">
        <v>0.182</v>
      </c>
      <c r="Z1214" s="2" t="n">
        <v>1343</v>
      </c>
      <c r="AA1214" s="2" t="s">
        <v>293</v>
      </c>
      <c r="AB1214" s="2"/>
      <c r="AC1214" s="2"/>
      <c r="AD1214" s="2" t="s">
        <v>289</v>
      </c>
      <c r="AE1214" s="2" t="s">
        <v>305</v>
      </c>
      <c r="AF1214" s="2" t="s">
        <v>294</v>
      </c>
      <c r="AG1214" s="9"/>
      <c r="AH1214" s="9"/>
      <c r="AI1214" s="9"/>
    </row>
    <row r="1215" customFormat="false" ht="15" hidden="false" customHeight="false" outlineLevel="0" collapsed="false">
      <c r="A1215" s="2" t="s">
        <v>9924</v>
      </c>
      <c r="B1215" s="2" t="n">
        <v>1214</v>
      </c>
      <c r="C1215" s="2" t="s">
        <v>9158</v>
      </c>
      <c r="D1215" s="2" t="s">
        <v>9925</v>
      </c>
      <c r="E1215" s="2" t="s">
        <v>9926</v>
      </c>
      <c r="F1215" s="2" t="s">
        <v>9927</v>
      </c>
      <c r="G1215" s="2" t="s">
        <v>322</v>
      </c>
      <c r="H1215" s="2" t="s">
        <v>423</v>
      </c>
      <c r="I1215" s="2" t="s">
        <v>9928</v>
      </c>
      <c r="J1215" s="2" t="s">
        <v>9929</v>
      </c>
      <c r="K1215" s="2" t="s">
        <v>303</v>
      </c>
      <c r="L1215" s="2" t="s">
        <v>286</v>
      </c>
      <c r="M1215" s="2" t="s">
        <v>1013</v>
      </c>
      <c r="N1215" s="2" t="s">
        <v>578</v>
      </c>
      <c r="O1215" s="2" t="s">
        <v>289</v>
      </c>
      <c r="P1215" s="2" t="s">
        <v>361</v>
      </c>
      <c r="Q1215" s="2" t="s">
        <v>9930</v>
      </c>
      <c r="R1215" s="2" t="s">
        <v>289</v>
      </c>
      <c r="S1215" s="2" t="s">
        <v>361</v>
      </c>
      <c r="T1215" s="2" t="s">
        <v>9931</v>
      </c>
      <c r="U1215" s="2" t="str">
        <f aca="false">IF(AND(O1215=R1215,O1215&lt;&gt;"UNSURE"),"Agree","Conflict/Unsure")</f>
        <v>Agree</v>
      </c>
      <c r="V1215" s="2"/>
      <c r="W1215" s="2"/>
      <c r="X1215" s="2"/>
      <c r="Y1215" s="2" t="n">
        <v>0.237</v>
      </c>
      <c r="Z1215" s="2" t="n">
        <v>1079</v>
      </c>
      <c r="AA1215" s="2" t="s">
        <v>293</v>
      </c>
      <c r="AB1215" s="2"/>
      <c r="AC1215" s="2"/>
      <c r="AD1215" s="2" t="s">
        <v>289</v>
      </c>
      <c r="AE1215" s="2" t="s">
        <v>361</v>
      </c>
      <c r="AF1215" s="2" t="s">
        <v>294</v>
      </c>
      <c r="AG1215" s="9"/>
      <c r="AH1215" s="9"/>
      <c r="AI1215" s="9"/>
    </row>
    <row r="1216" customFormat="false" ht="15" hidden="false" customHeight="false" outlineLevel="0" collapsed="false">
      <c r="A1216" s="2" t="s">
        <v>9932</v>
      </c>
      <c r="B1216" s="2" t="n">
        <v>1215</v>
      </c>
      <c r="C1216" s="2" t="s">
        <v>9158</v>
      </c>
      <c r="D1216" s="2" t="s">
        <v>9933</v>
      </c>
      <c r="E1216" s="2" t="s">
        <v>9934</v>
      </c>
      <c r="F1216" s="2" t="s">
        <v>9935</v>
      </c>
      <c r="G1216" s="2" t="s">
        <v>299</v>
      </c>
      <c r="H1216" s="2" t="s">
        <v>9936</v>
      </c>
      <c r="I1216" s="2" t="s">
        <v>9937</v>
      </c>
      <c r="J1216" s="2"/>
      <c r="K1216" s="2" t="s">
        <v>436</v>
      </c>
      <c r="L1216" s="2" t="s">
        <v>314</v>
      </c>
      <c r="M1216" s="2" t="s">
        <v>468</v>
      </c>
      <c r="N1216" s="2" t="s">
        <v>438</v>
      </c>
      <c r="O1216" s="2" t="s">
        <v>289</v>
      </c>
      <c r="P1216" s="2" t="s">
        <v>290</v>
      </c>
      <c r="Q1216" s="2" t="s">
        <v>6342</v>
      </c>
      <c r="R1216" s="2" t="s">
        <v>289</v>
      </c>
      <c r="S1216" s="2" t="s">
        <v>290</v>
      </c>
      <c r="T1216" s="2" t="s">
        <v>9938</v>
      </c>
      <c r="U1216" s="2" t="str">
        <f aca="false">IF(AND(O1216=R1216,O1216&lt;&gt;"UNSURE"),"Agree","Conflict/Unsure")</f>
        <v>Agree</v>
      </c>
      <c r="V1216" s="2"/>
      <c r="W1216" s="2"/>
      <c r="X1216" s="2"/>
      <c r="Y1216" s="2" t="n">
        <v>0</v>
      </c>
      <c r="Z1216" s="2" t="n">
        <v>2094</v>
      </c>
      <c r="AA1216" s="2" t="s">
        <v>293</v>
      </c>
      <c r="AB1216" s="2"/>
      <c r="AC1216" s="2"/>
      <c r="AD1216" s="2" t="s">
        <v>289</v>
      </c>
      <c r="AE1216" s="2" t="s">
        <v>290</v>
      </c>
      <c r="AF1216" s="2" t="s">
        <v>294</v>
      </c>
      <c r="AG1216" s="9"/>
      <c r="AH1216" s="9"/>
      <c r="AI1216" s="9"/>
    </row>
    <row r="1217" customFormat="false" ht="15" hidden="false" customHeight="false" outlineLevel="0" collapsed="false">
      <c r="A1217" s="2" t="s">
        <v>9939</v>
      </c>
      <c r="B1217" s="2" t="n">
        <v>1216</v>
      </c>
      <c r="C1217" s="2" t="s">
        <v>9158</v>
      </c>
      <c r="D1217" s="2" t="s">
        <v>9940</v>
      </c>
      <c r="E1217" s="2" t="s">
        <v>9941</v>
      </c>
      <c r="F1217" s="2" t="s">
        <v>9942</v>
      </c>
      <c r="G1217" s="2" t="s">
        <v>281</v>
      </c>
      <c r="H1217" s="2" t="s">
        <v>551</v>
      </c>
      <c r="I1217" s="2" t="s">
        <v>9943</v>
      </c>
      <c r="J1217" s="2"/>
      <c r="K1217" s="2" t="s">
        <v>303</v>
      </c>
      <c r="L1217" s="2" t="s">
        <v>314</v>
      </c>
      <c r="M1217" s="2" t="s">
        <v>942</v>
      </c>
      <c r="N1217" s="2" t="s">
        <v>161</v>
      </c>
      <c r="O1217" s="2" t="s">
        <v>350</v>
      </c>
      <c r="P1217" s="2" t="s">
        <v>351</v>
      </c>
      <c r="Q1217" s="2" t="s">
        <v>9944</v>
      </c>
      <c r="R1217" s="2" t="s">
        <v>350</v>
      </c>
      <c r="S1217" s="2" t="s">
        <v>351</v>
      </c>
      <c r="T1217" s="2" t="s">
        <v>9945</v>
      </c>
      <c r="U1217" s="2" t="str">
        <f aca="false">IF(AND(O1217=R1217,O1217&lt;&gt;"UNSURE"),"Agree","Conflict/Unsure")</f>
        <v>Agree</v>
      </c>
      <c r="V1217" s="2"/>
      <c r="W1217" s="2"/>
      <c r="X1217" s="2"/>
      <c r="Y1217" s="2" t="n">
        <v>0.766</v>
      </c>
      <c r="Z1217" s="2" t="n">
        <v>252</v>
      </c>
      <c r="AA1217" s="2" t="s">
        <v>293</v>
      </c>
      <c r="AB1217" s="2"/>
      <c r="AC1217" s="2"/>
      <c r="AD1217" s="2" t="s">
        <v>350</v>
      </c>
      <c r="AE1217" s="2" t="s">
        <v>351</v>
      </c>
      <c r="AF1217" s="2" t="s">
        <v>294</v>
      </c>
      <c r="AG1217" s="9"/>
      <c r="AH1217" s="9"/>
      <c r="AI1217" s="9"/>
    </row>
    <row r="1218" customFormat="false" ht="15" hidden="false" customHeight="false" outlineLevel="0" collapsed="false">
      <c r="A1218" s="2" t="s">
        <v>9946</v>
      </c>
      <c r="B1218" s="2" t="n">
        <v>1217</v>
      </c>
      <c r="C1218" s="2" t="s">
        <v>9158</v>
      </c>
      <c r="D1218" s="2" t="s">
        <v>9947</v>
      </c>
      <c r="E1218" s="2" t="s">
        <v>9948</v>
      </c>
      <c r="F1218" s="2" t="s">
        <v>9949</v>
      </c>
      <c r="G1218" s="2" t="s">
        <v>322</v>
      </c>
      <c r="H1218" s="2" t="s">
        <v>345</v>
      </c>
      <c r="I1218" s="2" t="s">
        <v>9950</v>
      </c>
      <c r="J1218" s="2" t="s">
        <v>9951</v>
      </c>
      <c r="K1218" s="2" t="s">
        <v>303</v>
      </c>
      <c r="L1218" s="2" t="s">
        <v>286</v>
      </c>
      <c r="M1218" s="2" t="s">
        <v>287</v>
      </c>
      <c r="N1218" s="2" t="s">
        <v>578</v>
      </c>
      <c r="O1218" s="2" t="s">
        <v>289</v>
      </c>
      <c r="P1218" s="2" t="s">
        <v>361</v>
      </c>
      <c r="Q1218" s="2" t="s">
        <v>9952</v>
      </c>
      <c r="R1218" s="2" t="s">
        <v>289</v>
      </c>
      <c r="S1218" s="2" t="s">
        <v>361</v>
      </c>
      <c r="T1218" s="2" t="s">
        <v>9952</v>
      </c>
      <c r="U1218" s="2" t="str">
        <f aca="false">IF(AND(O1218=R1218,O1218&lt;&gt;"UNSURE"),"Agree","Conflict/Unsure")</f>
        <v>Agree</v>
      </c>
      <c r="V1218" s="2"/>
      <c r="W1218" s="2"/>
      <c r="X1218" s="2"/>
      <c r="Y1218" s="2" t="n">
        <v>0.613</v>
      </c>
      <c r="Z1218" s="2" t="n">
        <v>362</v>
      </c>
      <c r="AA1218" s="2" t="s">
        <v>771</v>
      </c>
      <c r="AB1218" s="2" t="s">
        <v>289</v>
      </c>
      <c r="AC1218" s="2" t="s">
        <v>9953</v>
      </c>
      <c r="AD1218" s="2" t="s">
        <v>289</v>
      </c>
      <c r="AE1218" s="2" t="s">
        <v>361</v>
      </c>
      <c r="AF1218" s="2" t="s">
        <v>294</v>
      </c>
      <c r="AG1218" s="9"/>
      <c r="AH1218" s="9"/>
      <c r="AI1218" s="9"/>
    </row>
    <row r="1219" customFormat="false" ht="15" hidden="false" customHeight="false" outlineLevel="0" collapsed="false">
      <c r="A1219" s="2" t="s">
        <v>9954</v>
      </c>
      <c r="B1219" s="2" t="n">
        <v>1218</v>
      </c>
      <c r="C1219" s="2" t="s">
        <v>9158</v>
      </c>
      <c r="D1219" s="2" t="s">
        <v>9955</v>
      </c>
      <c r="E1219" s="2" t="s">
        <v>9956</v>
      </c>
      <c r="F1219" s="2" t="s">
        <v>9957</v>
      </c>
      <c r="G1219" s="2" t="s">
        <v>299</v>
      </c>
      <c r="H1219" s="2" t="s">
        <v>9958</v>
      </c>
      <c r="I1219" s="2" t="s">
        <v>9959</v>
      </c>
      <c r="J1219" s="2"/>
      <c r="K1219" s="2" t="s">
        <v>436</v>
      </c>
      <c r="L1219" s="2" t="s">
        <v>314</v>
      </c>
      <c r="M1219" s="2" t="s">
        <v>468</v>
      </c>
      <c r="N1219" s="2" t="s">
        <v>161</v>
      </c>
      <c r="O1219" s="2" t="s">
        <v>289</v>
      </c>
      <c r="P1219" s="2" t="s">
        <v>290</v>
      </c>
      <c r="Q1219" s="2" t="s">
        <v>9960</v>
      </c>
      <c r="R1219" s="2" t="s">
        <v>289</v>
      </c>
      <c r="S1219" s="2" t="s">
        <v>290</v>
      </c>
      <c r="T1219" s="2" t="s">
        <v>9961</v>
      </c>
      <c r="U1219" s="2" t="str">
        <f aca="false">IF(AND(O1219=R1219,O1219&lt;&gt;"UNSURE"),"Agree","Conflict/Unsure")</f>
        <v>Agree</v>
      </c>
      <c r="V1219" s="2"/>
      <c r="W1219" s="2"/>
      <c r="X1219" s="2"/>
      <c r="Y1219" s="2" t="n">
        <v>0.104</v>
      </c>
      <c r="Z1219" s="2" t="n">
        <v>1746</v>
      </c>
      <c r="AA1219" s="2" t="s">
        <v>293</v>
      </c>
      <c r="AB1219" s="2"/>
      <c r="AC1219" s="2"/>
      <c r="AD1219" s="2" t="s">
        <v>289</v>
      </c>
      <c r="AE1219" s="2" t="s">
        <v>290</v>
      </c>
      <c r="AF1219" s="2" t="s">
        <v>294</v>
      </c>
      <c r="AG1219" s="9"/>
      <c r="AH1219" s="9"/>
      <c r="AI1219" s="9"/>
    </row>
    <row r="1220" customFormat="false" ht="15" hidden="false" customHeight="false" outlineLevel="0" collapsed="false">
      <c r="A1220" s="2" t="s">
        <v>9962</v>
      </c>
      <c r="B1220" s="2" t="n">
        <v>1219</v>
      </c>
      <c r="C1220" s="2" t="s">
        <v>9158</v>
      </c>
      <c r="D1220" s="2" t="s">
        <v>9963</v>
      </c>
      <c r="E1220" s="2" t="s">
        <v>9964</v>
      </c>
      <c r="F1220" s="2" t="s">
        <v>9965</v>
      </c>
      <c r="G1220" s="2" t="s">
        <v>344</v>
      </c>
      <c r="H1220" s="2" t="s">
        <v>867</v>
      </c>
      <c r="I1220" s="2" t="s">
        <v>9966</v>
      </c>
      <c r="J1220" s="2"/>
      <c r="K1220" s="2" t="s">
        <v>436</v>
      </c>
      <c r="L1220" s="2" t="s">
        <v>314</v>
      </c>
      <c r="M1220" s="2" t="s">
        <v>9967</v>
      </c>
      <c r="N1220" s="2" t="s">
        <v>161</v>
      </c>
      <c r="O1220" s="2" t="s">
        <v>289</v>
      </c>
      <c r="P1220" s="2" t="s">
        <v>361</v>
      </c>
      <c r="Q1220" s="2" t="s">
        <v>9968</v>
      </c>
      <c r="R1220" s="2" t="s">
        <v>289</v>
      </c>
      <c r="S1220" s="2" t="s">
        <v>361</v>
      </c>
      <c r="T1220" s="2" t="s">
        <v>9968</v>
      </c>
      <c r="U1220" s="2" t="str">
        <f aca="false">IF(AND(O1220=R1220,O1220&lt;&gt;"UNSURE"),"Agree","Conflict/Unsure")</f>
        <v>Agree</v>
      </c>
      <c r="V1220" s="2"/>
      <c r="W1220" s="2"/>
      <c r="X1220" s="2"/>
      <c r="Y1220" s="2" t="n">
        <v>0.222</v>
      </c>
      <c r="Z1220" s="2" t="n">
        <v>1158</v>
      </c>
      <c r="AA1220" s="2" t="s">
        <v>293</v>
      </c>
      <c r="AB1220" s="2"/>
      <c r="AC1220" s="2"/>
      <c r="AD1220" s="2" t="s">
        <v>289</v>
      </c>
      <c r="AE1220" s="2" t="s">
        <v>361</v>
      </c>
      <c r="AF1220" s="2" t="s">
        <v>294</v>
      </c>
      <c r="AG1220" s="9"/>
      <c r="AH1220" s="9"/>
      <c r="AI1220" s="9"/>
    </row>
    <row r="1221" customFormat="false" ht="15" hidden="false" customHeight="false" outlineLevel="0" collapsed="false">
      <c r="A1221" s="2" t="s">
        <v>9969</v>
      </c>
      <c r="B1221" s="2" t="n">
        <v>1220</v>
      </c>
      <c r="C1221" s="2" t="s">
        <v>9158</v>
      </c>
      <c r="D1221" s="2" t="s">
        <v>9970</v>
      </c>
      <c r="E1221" s="2" t="s">
        <v>9971</v>
      </c>
      <c r="F1221" s="2" t="s">
        <v>9972</v>
      </c>
      <c r="G1221" s="2" t="s">
        <v>344</v>
      </c>
      <c r="H1221" s="2" t="s">
        <v>465</v>
      </c>
      <c r="I1221" s="2" t="s">
        <v>9973</v>
      </c>
      <c r="J1221" s="2" t="s">
        <v>9974</v>
      </c>
      <c r="K1221" s="2" t="s">
        <v>303</v>
      </c>
      <c r="L1221" s="2" t="s">
        <v>286</v>
      </c>
      <c r="M1221" s="2" t="s">
        <v>9975</v>
      </c>
      <c r="N1221" s="2" t="s">
        <v>2528</v>
      </c>
      <c r="O1221" s="2" t="s">
        <v>350</v>
      </c>
      <c r="P1221" s="2" t="s">
        <v>351</v>
      </c>
      <c r="Q1221" s="2" t="s">
        <v>9976</v>
      </c>
      <c r="R1221" s="2" t="s">
        <v>350</v>
      </c>
      <c r="S1221" s="2" t="s">
        <v>351</v>
      </c>
      <c r="T1221" s="2" t="s">
        <v>9977</v>
      </c>
      <c r="U1221" s="2" t="str">
        <f aca="false">IF(AND(O1221=R1221,O1221&lt;&gt;"UNSURE"),"Agree","Conflict/Unsure")</f>
        <v>Agree</v>
      </c>
      <c r="V1221" s="2"/>
      <c r="W1221" s="2"/>
      <c r="X1221" s="2"/>
      <c r="Y1221" s="2" t="n">
        <v>0.611</v>
      </c>
      <c r="Z1221" s="2" t="n">
        <v>364</v>
      </c>
      <c r="AA1221" s="2" t="s">
        <v>293</v>
      </c>
      <c r="AB1221" s="2"/>
      <c r="AC1221" s="2"/>
      <c r="AD1221" s="2" t="s">
        <v>350</v>
      </c>
      <c r="AE1221" s="2" t="s">
        <v>351</v>
      </c>
      <c r="AF1221" s="2" t="s">
        <v>294</v>
      </c>
      <c r="AG1221" s="9"/>
      <c r="AH1221" s="9"/>
      <c r="AI1221" s="9"/>
    </row>
    <row r="1222" customFormat="false" ht="15" hidden="false" customHeight="false" outlineLevel="0" collapsed="false">
      <c r="A1222" s="2" t="s">
        <v>9978</v>
      </c>
      <c r="B1222" s="2" t="n">
        <v>1221</v>
      </c>
      <c r="C1222" s="2" t="s">
        <v>9158</v>
      </c>
      <c r="D1222" s="2" t="s">
        <v>9979</v>
      </c>
      <c r="E1222" s="2" t="s">
        <v>9980</v>
      </c>
      <c r="F1222" s="2" t="s">
        <v>8967</v>
      </c>
      <c r="G1222" s="2" t="s">
        <v>322</v>
      </c>
      <c r="H1222" s="2" t="s">
        <v>9981</v>
      </c>
      <c r="I1222" s="2" t="s">
        <v>9982</v>
      </c>
      <c r="J1222" s="2"/>
      <c r="K1222" s="2" t="s">
        <v>303</v>
      </c>
      <c r="L1222" s="2" t="s">
        <v>314</v>
      </c>
      <c r="M1222" s="2" t="s">
        <v>348</v>
      </c>
      <c r="N1222" s="2" t="s">
        <v>161</v>
      </c>
      <c r="O1222" s="2" t="s">
        <v>289</v>
      </c>
      <c r="P1222" s="2" t="s">
        <v>361</v>
      </c>
      <c r="Q1222" s="2" t="s">
        <v>8970</v>
      </c>
      <c r="R1222" s="2" t="s">
        <v>289</v>
      </c>
      <c r="S1222" s="2" t="s">
        <v>361</v>
      </c>
      <c r="T1222" s="2" t="s">
        <v>9983</v>
      </c>
      <c r="U1222" s="2" t="str">
        <f aca="false">IF(AND(O1222=R1222,O1222&lt;&gt;"UNSURE"),"Agree","Conflict/Unsure")</f>
        <v>Agree</v>
      </c>
      <c r="V1222" s="2"/>
      <c r="W1222" s="2"/>
      <c r="X1222" s="2"/>
      <c r="Y1222" s="2" t="n">
        <v>0.013</v>
      </c>
      <c r="Z1222" s="2" t="n">
        <v>2071</v>
      </c>
      <c r="AA1222" s="2" t="s">
        <v>293</v>
      </c>
      <c r="AB1222" s="2"/>
      <c r="AC1222" s="2"/>
      <c r="AD1222" s="2" t="s">
        <v>289</v>
      </c>
      <c r="AE1222" s="2" t="s">
        <v>361</v>
      </c>
      <c r="AF1222" s="2" t="s">
        <v>294</v>
      </c>
      <c r="AG1222" s="9"/>
      <c r="AH1222" s="9"/>
      <c r="AI1222" s="9"/>
    </row>
    <row r="1223" customFormat="false" ht="15" hidden="false" customHeight="false" outlineLevel="0" collapsed="false">
      <c r="A1223" s="2" t="s">
        <v>9984</v>
      </c>
      <c r="B1223" s="2" t="n">
        <v>1222</v>
      </c>
      <c r="C1223" s="2" t="s">
        <v>9158</v>
      </c>
      <c r="D1223" s="2" t="s">
        <v>9985</v>
      </c>
      <c r="E1223" s="2"/>
      <c r="F1223" s="2" t="s">
        <v>9986</v>
      </c>
      <c r="G1223" s="2" t="s">
        <v>322</v>
      </c>
      <c r="H1223" s="2"/>
      <c r="I1223" s="2" t="s">
        <v>9987</v>
      </c>
      <c r="J1223" s="2"/>
      <c r="K1223" s="2" t="s">
        <v>325</v>
      </c>
      <c r="L1223" s="2" t="s">
        <v>314</v>
      </c>
      <c r="M1223" s="2" t="s">
        <v>400</v>
      </c>
      <c r="N1223" s="2" t="s">
        <v>164</v>
      </c>
      <c r="O1223" s="2" t="s">
        <v>289</v>
      </c>
      <c r="P1223" s="2" t="s">
        <v>361</v>
      </c>
      <c r="Q1223" s="2" t="s">
        <v>9988</v>
      </c>
      <c r="R1223" s="2" t="s">
        <v>289</v>
      </c>
      <c r="S1223" s="2" t="s">
        <v>361</v>
      </c>
      <c r="T1223" s="2" t="s">
        <v>9989</v>
      </c>
      <c r="U1223" s="2" t="str">
        <f aca="false">IF(AND(O1223=R1223,O1223&lt;&gt;"UNSURE"),"Agree","Conflict/Unsure")</f>
        <v>Agree</v>
      </c>
      <c r="V1223" s="2"/>
      <c r="W1223" s="2"/>
      <c r="X1223" s="2"/>
      <c r="Y1223" s="2" t="n">
        <v>0.343</v>
      </c>
      <c r="Z1223" s="2" t="n">
        <v>765</v>
      </c>
      <c r="AA1223" s="2" t="s">
        <v>293</v>
      </c>
      <c r="AB1223" s="2"/>
      <c r="AC1223" s="2"/>
      <c r="AD1223" s="2" t="s">
        <v>289</v>
      </c>
      <c r="AE1223" s="2" t="s">
        <v>361</v>
      </c>
      <c r="AF1223" s="2" t="s">
        <v>294</v>
      </c>
      <c r="AG1223" s="9"/>
      <c r="AH1223" s="9"/>
      <c r="AI1223" s="9"/>
    </row>
    <row r="1224" customFormat="false" ht="15" hidden="false" customHeight="false" outlineLevel="0" collapsed="false">
      <c r="A1224" s="2" t="s">
        <v>9990</v>
      </c>
      <c r="B1224" s="2" t="n">
        <v>1223</v>
      </c>
      <c r="C1224" s="2" t="s">
        <v>9158</v>
      </c>
      <c r="D1224" s="2" t="s">
        <v>9991</v>
      </c>
      <c r="E1224" s="2" t="s">
        <v>9992</v>
      </c>
      <c r="F1224" s="2" t="s">
        <v>9993</v>
      </c>
      <c r="G1224" s="2" t="s">
        <v>344</v>
      </c>
      <c r="H1224" s="2" t="s">
        <v>345</v>
      </c>
      <c r="I1224" s="2" t="s">
        <v>9994</v>
      </c>
      <c r="J1224" s="2" t="s">
        <v>9995</v>
      </c>
      <c r="K1224" s="2" t="s">
        <v>303</v>
      </c>
      <c r="L1224" s="2" t="s">
        <v>286</v>
      </c>
      <c r="M1224" s="2" t="s">
        <v>526</v>
      </c>
      <c r="N1224" s="2" t="s">
        <v>496</v>
      </c>
      <c r="O1224" s="2" t="s">
        <v>289</v>
      </c>
      <c r="P1224" s="2" t="s">
        <v>361</v>
      </c>
      <c r="Q1224" s="2" t="s">
        <v>9996</v>
      </c>
      <c r="R1224" s="2" t="s">
        <v>289</v>
      </c>
      <c r="S1224" s="2" t="s">
        <v>361</v>
      </c>
      <c r="T1224" s="2" t="s">
        <v>9997</v>
      </c>
      <c r="U1224" s="2" t="str">
        <f aca="false">IF(AND(O1224=R1224,O1224&lt;&gt;"UNSURE"),"Agree","Conflict/Unsure")</f>
        <v>Agree</v>
      </c>
      <c r="V1224" s="2"/>
      <c r="W1224" s="2"/>
      <c r="X1224" s="2"/>
      <c r="Y1224" s="2" t="n">
        <v>0.191</v>
      </c>
      <c r="Z1224" s="2" t="n">
        <v>1288</v>
      </c>
      <c r="AA1224" s="2" t="s">
        <v>293</v>
      </c>
      <c r="AB1224" s="2"/>
      <c r="AC1224" s="2"/>
      <c r="AD1224" s="2" t="s">
        <v>289</v>
      </c>
      <c r="AE1224" s="2" t="s">
        <v>361</v>
      </c>
      <c r="AF1224" s="2" t="s">
        <v>294</v>
      </c>
      <c r="AG1224" s="9"/>
      <c r="AH1224" s="9"/>
      <c r="AI1224" s="9"/>
    </row>
    <row r="1225" customFormat="false" ht="15" hidden="false" customHeight="false" outlineLevel="0" collapsed="false">
      <c r="A1225" s="2" t="s">
        <v>9998</v>
      </c>
      <c r="B1225" s="2" t="n">
        <v>1224</v>
      </c>
      <c r="C1225" s="2" t="s">
        <v>9158</v>
      </c>
      <c r="D1225" s="2" t="s">
        <v>9999</v>
      </c>
      <c r="E1225" s="2" t="s">
        <v>10000</v>
      </c>
      <c r="F1225" s="2" t="s">
        <v>10001</v>
      </c>
      <c r="G1225" s="2" t="s">
        <v>281</v>
      </c>
      <c r="H1225" s="2" t="s">
        <v>10002</v>
      </c>
      <c r="I1225" s="2" t="s">
        <v>10003</v>
      </c>
      <c r="J1225" s="2"/>
      <c r="K1225" s="2" t="s">
        <v>1871</v>
      </c>
      <c r="L1225" s="2" t="s">
        <v>314</v>
      </c>
      <c r="M1225" s="2" t="s">
        <v>326</v>
      </c>
      <c r="N1225" s="2" t="s">
        <v>161</v>
      </c>
      <c r="O1225" s="2" t="s">
        <v>289</v>
      </c>
      <c r="P1225" s="2" t="s">
        <v>305</v>
      </c>
      <c r="Q1225" s="2" t="s">
        <v>10004</v>
      </c>
      <c r="R1225" s="2" t="s">
        <v>289</v>
      </c>
      <c r="S1225" s="2" t="s">
        <v>305</v>
      </c>
      <c r="T1225" s="2" t="s">
        <v>10004</v>
      </c>
      <c r="U1225" s="2" t="str">
        <f aca="false">IF(AND(O1225=R1225,O1225&lt;&gt;"UNSURE"),"Agree","Conflict/Unsure")</f>
        <v>Agree</v>
      </c>
      <c r="V1225" s="2"/>
      <c r="W1225" s="2"/>
      <c r="X1225" s="2"/>
      <c r="Y1225" s="2" t="n">
        <v>0.014</v>
      </c>
      <c r="Z1225" s="2" t="n">
        <v>2070</v>
      </c>
      <c r="AA1225" s="2" t="s">
        <v>293</v>
      </c>
      <c r="AB1225" s="2"/>
      <c r="AC1225" s="2"/>
      <c r="AD1225" s="2" t="s">
        <v>289</v>
      </c>
      <c r="AE1225" s="2" t="s">
        <v>305</v>
      </c>
      <c r="AF1225" s="2" t="s">
        <v>294</v>
      </c>
      <c r="AG1225" s="9"/>
      <c r="AH1225" s="9"/>
      <c r="AI1225" s="9"/>
    </row>
    <row r="1226" customFormat="false" ht="15" hidden="false" customHeight="false" outlineLevel="0" collapsed="false">
      <c r="A1226" s="2" t="s">
        <v>10005</v>
      </c>
      <c r="B1226" s="2" t="n">
        <v>1225</v>
      </c>
      <c r="C1226" s="2" t="s">
        <v>9158</v>
      </c>
      <c r="D1226" s="2" t="s">
        <v>10006</v>
      </c>
      <c r="E1226" s="2" t="s">
        <v>10007</v>
      </c>
      <c r="F1226" s="2" t="s">
        <v>10008</v>
      </c>
      <c r="G1226" s="2" t="s">
        <v>299</v>
      </c>
      <c r="H1226" s="2" t="s">
        <v>9100</v>
      </c>
      <c r="I1226" s="2" t="s">
        <v>10009</v>
      </c>
      <c r="J1226" s="2" t="s">
        <v>10010</v>
      </c>
      <c r="K1226" s="2" t="s">
        <v>303</v>
      </c>
      <c r="L1226" s="2" t="s">
        <v>286</v>
      </c>
      <c r="M1226" s="2" t="s">
        <v>779</v>
      </c>
      <c r="N1226" s="2" t="s">
        <v>578</v>
      </c>
      <c r="O1226" s="2" t="s">
        <v>289</v>
      </c>
      <c r="P1226" s="2" t="s">
        <v>305</v>
      </c>
      <c r="Q1226" s="2" t="s">
        <v>10011</v>
      </c>
      <c r="R1226" s="2" t="s">
        <v>289</v>
      </c>
      <c r="S1226" s="2" t="s">
        <v>305</v>
      </c>
      <c r="T1226" s="2" t="s">
        <v>10012</v>
      </c>
      <c r="U1226" s="2" t="str">
        <f aca="false">IF(AND(O1226=R1226,O1226&lt;&gt;"UNSURE"),"Agree","Conflict/Unsure")</f>
        <v>Agree</v>
      </c>
      <c r="V1226" s="2"/>
      <c r="W1226" s="2"/>
      <c r="X1226" s="2"/>
      <c r="Y1226" s="2" t="n">
        <v>0.238</v>
      </c>
      <c r="Z1226" s="2" t="n">
        <v>1074</v>
      </c>
      <c r="AA1226" s="2" t="s">
        <v>293</v>
      </c>
      <c r="AB1226" s="2"/>
      <c r="AC1226" s="2"/>
      <c r="AD1226" s="2" t="s">
        <v>289</v>
      </c>
      <c r="AE1226" s="2" t="s">
        <v>305</v>
      </c>
      <c r="AF1226" s="2" t="s">
        <v>294</v>
      </c>
      <c r="AG1226" s="9"/>
      <c r="AH1226" s="9"/>
      <c r="AI1226" s="9"/>
    </row>
    <row r="1227" customFormat="false" ht="15" hidden="false" customHeight="false" outlineLevel="0" collapsed="false">
      <c r="A1227" s="2" t="s">
        <v>10013</v>
      </c>
      <c r="B1227" s="2" t="n">
        <v>1226</v>
      </c>
      <c r="C1227" s="2" t="s">
        <v>9158</v>
      </c>
      <c r="D1227" s="2" t="s">
        <v>10014</v>
      </c>
      <c r="E1227" s="2" t="s">
        <v>10015</v>
      </c>
      <c r="F1227" s="2" t="s">
        <v>10016</v>
      </c>
      <c r="G1227" s="2" t="s">
        <v>299</v>
      </c>
      <c r="H1227" s="2" t="s">
        <v>1147</v>
      </c>
      <c r="I1227" s="2" t="s">
        <v>10017</v>
      </c>
      <c r="J1227" s="2" t="s">
        <v>10018</v>
      </c>
      <c r="K1227" s="2" t="s">
        <v>303</v>
      </c>
      <c r="L1227" s="2" t="s">
        <v>286</v>
      </c>
      <c r="M1227" s="2" t="s">
        <v>348</v>
      </c>
      <c r="N1227" s="2" t="s">
        <v>1151</v>
      </c>
      <c r="O1227" s="2" t="s">
        <v>289</v>
      </c>
      <c r="P1227" s="2" t="s">
        <v>290</v>
      </c>
      <c r="Q1227" s="2" t="s">
        <v>10019</v>
      </c>
      <c r="R1227" s="2" t="s">
        <v>289</v>
      </c>
      <c r="S1227" s="2" t="s">
        <v>290</v>
      </c>
      <c r="T1227" s="2" t="s">
        <v>10019</v>
      </c>
      <c r="U1227" s="2" t="str">
        <f aca="false">IF(AND(O1227=R1227,O1227&lt;&gt;"UNSURE"),"Agree","Conflict/Unsure")</f>
        <v>Agree</v>
      </c>
      <c r="V1227" s="2"/>
      <c r="W1227" s="2"/>
      <c r="X1227" s="2"/>
      <c r="Y1227" s="2" t="n">
        <v>0.141</v>
      </c>
      <c r="Z1227" s="2" t="n">
        <v>1550</v>
      </c>
      <c r="AA1227" s="2" t="s">
        <v>293</v>
      </c>
      <c r="AB1227" s="2"/>
      <c r="AC1227" s="2"/>
      <c r="AD1227" s="2" t="s">
        <v>289</v>
      </c>
      <c r="AE1227" s="2" t="s">
        <v>290</v>
      </c>
      <c r="AF1227" s="2" t="s">
        <v>294</v>
      </c>
      <c r="AG1227" s="9"/>
      <c r="AH1227" s="9"/>
      <c r="AI1227" s="9"/>
    </row>
    <row r="1228" customFormat="false" ht="15" hidden="false" customHeight="false" outlineLevel="0" collapsed="false">
      <c r="A1228" s="2" t="s">
        <v>10020</v>
      </c>
      <c r="B1228" s="2" t="n">
        <v>1227</v>
      </c>
      <c r="C1228" s="2" t="s">
        <v>9158</v>
      </c>
      <c r="D1228" s="2" t="s">
        <v>10021</v>
      </c>
      <c r="E1228" s="2"/>
      <c r="F1228" s="2" t="s">
        <v>10022</v>
      </c>
      <c r="G1228" s="2" t="s">
        <v>281</v>
      </c>
      <c r="H1228" s="2" t="s">
        <v>595</v>
      </c>
      <c r="I1228" s="2" t="s">
        <v>10023</v>
      </c>
      <c r="J1228" s="2" t="s">
        <v>10024</v>
      </c>
      <c r="K1228" s="2" t="s">
        <v>285</v>
      </c>
      <c r="L1228" s="2" t="s">
        <v>286</v>
      </c>
      <c r="M1228" s="2" t="s">
        <v>449</v>
      </c>
      <c r="N1228" s="2" t="s">
        <v>152</v>
      </c>
      <c r="O1228" s="2" t="s">
        <v>289</v>
      </c>
      <c r="P1228" s="2" t="s">
        <v>290</v>
      </c>
      <c r="Q1228" s="2" t="s">
        <v>10025</v>
      </c>
      <c r="R1228" s="2" t="s">
        <v>289</v>
      </c>
      <c r="S1228" s="2" t="s">
        <v>290</v>
      </c>
      <c r="T1228" s="2" t="s">
        <v>8864</v>
      </c>
      <c r="U1228" s="2" t="str">
        <f aca="false">IF(AND(O1228=R1228,O1228&lt;&gt;"UNSURE"),"Agree","Conflict/Unsure")</f>
        <v>Agree</v>
      </c>
      <c r="V1228" s="2"/>
      <c r="W1228" s="2"/>
      <c r="X1228" s="2"/>
      <c r="Y1228" s="2" t="n">
        <v>0.307</v>
      </c>
      <c r="Z1228" s="2" t="n">
        <v>846</v>
      </c>
      <c r="AA1228" s="2" t="s">
        <v>293</v>
      </c>
      <c r="AB1228" s="2"/>
      <c r="AC1228" s="2"/>
      <c r="AD1228" s="2" t="s">
        <v>289</v>
      </c>
      <c r="AE1228" s="2" t="s">
        <v>290</v>
      </c>
      <c r="AF1228" s="2" t="s">
        <v>294</v>
      </c>
      <c r="AG1228" s="9"/>
      <c r="AH1228" s="9"/>
      <c r="AI1228" s="9"/>
    </row>
    <row r="1229" customFormat="false" ht="15" hidden="false" customHeight="false" outlineLevel="0" collapsed="false">
      <c r="A1229" s="2" t="s">
        <v>10026</v>
      </c>
      <c r="B1229" s="2" t="n">
        <v>1228</v>
      </c>
      <c r="C1229" s="2" t="s">
        <v>9158</v>
      </c>
      <c r="D1229" s="2" t="s">
        <v>10027</v>
      </c>
      <c r="E1229" s="2" t="s">
        <v>10028</v>
      </c>
      <c r="F1229" s="2" t="s">
        <v>10029</v>
      </c>
      <c r="G1229" s="2" t="s">
        <v>322</v>
      </c>
      <c r="H1229" s="2" t="s">
        <v>10030</v>
      </c>
      <c r="I1229" s="2"/>
      <c r="J1229" s="2" t="s">
        <v>10031</v>
      </c>
      <c r="K1229" s="2" t="s">
        <v>436</v>
      </c>
      <c r="L1229" s="2" t="s">
        <v>286</v>
      </c>
      <c r="M1229" s="2" t="s">
        <v>437</v>
      </c>
      <c r="N1229" s="2" t="s">
        <v>304</v>
      </c>
      <c r="O1229" s="2" t="s">
        <v>289</v>
      </c>
      <c r="P1229" s="2" t="s">
        <v>290</v>
      </c>
      <c r="Q1229" s="2" t="s">
        <v>10032</v>
      </c>
      <c r="R1229" s="2" t="s">
        <v>289</v>
      </c>
      <c r="S1229" s="2" t="s">
        <v>290</v>
      </c>
      <c r="T1229" s="2" t="s">
        <v>10033</v>
      </c>
      <c r="U1229" s="2" t="str">
        <f aca="false">IF(AND(O1229=R1229,O1229&lt;&gt;"UNSURE"),"Agree","Conflict/Unsure")</f>
        <v>Agree</v>
      </c>
      <c r="V1229" s="2"/>
      <c r="W1229" s="2"/>
      <c r="X1229" s="2"/>
      <c r="Y1229" s="2" t="n">
        <v>0.093</v>
      </c>
      <c r="Z1229" s="2" t="n">
        <v>1809</v>
      </c>
      <c r="AA1229" s="2" t="s">
        <v>293</v>
      </c>
      <c r="AB1229" s="2"/>
      <c r="AC1229" s="2"/>
      <c r="AD1229" s="2" t="s">
        <v>289</v>
      </c>
      <c r="AE1229" s="2" t="s">
        <v>290</v>
      </c>
      <c r="AF1229" s="2" t="s">
        <v>294</v>
      </c>
      <c r="AG1229" s="9"/>
      <c r="AH1229" s="9"/>
      <c r="AI1229" s="9"/>
    </row>
    <row r="1230" customFormat="false" ht="15" hidden="false" customHeight="false" outlineLevel="0" collapsed="false">
      <c r="A1230" s="2" t="s">
        <v>10034</v>
      </c>
      <c r="B1230" s="2" t="n">
        <v>1229</v>
      </c>
      <c r="C1230" s="2" t="s">
        <v>9158</v>
      </c>
      <c r="D1230" s="2" t="s">
        <v>10035</v>
      </c>
      <c r="E1230" s="2" t="s">
        <v>10036</v>
      </c>
      <c r="F1230" s="2" t="s">
        <v>10037</v>
      </c>
      <c r="G1230" s="2" t="s">
        <v>299</v>
      </c>
      <c r="H1230" s="2" t="s">
        <v>10038</v>
      </c>
      <c r="I1230" s="2" t="s">
        <v>10039</v>
      </c>
      <c r="J1230" s="2"/>
      <c r="K1230" s="2" t="s">
        <v>617</v>
      </c>
      <c r="L1230" s="2" t="s">
        <v>314</v>
      </c>
      <c r="M1230" s="2" t="s">
        <v>348</v>
      </c>
      <c r="N1230" s="2" t="s">
        <v>535</v>
      </c>
      <c r="O1230" s="2" t="s">
        <v>289</v>
      </c>
      <c r="P1230" s="2" t="s">
        <v>290</v>
      </c>
      <c r="Q1230" s="2" t="s">
        <v>10040</v>
      </c>
      <c r="R1230" s="2" t="s">
        <v>289</v>
      </c>
      <c r="S1230" s="2" t="s">
        <v>305</v>
      </c>
      <c r="T1230" s="2" t="s">
        <v>10041</v>
      </c>
      <c r="U1230" s="2" t="str">
        <f aca="false">IF(AND(O1230=R1230,O1230&lt;&gt;"UNSURE"),"Agree","Conflict/Unsure")</f>
        <v>Agree</v>
      </c>
      <c r="V1230" s="2"/>
      <c r="W1230" s="2"/>
      <c r="X1230" s="2"/>
      <c r="Y1230" s="2" t="n">
        <v>0.163</v>
      </c>
      <c r="Z1230" s="2" t="n">
        <v>1427</v>
      </c>
      <c r="AA1230" s="2" t="s">
        <v>293</v>
      </c>
      <c r="AB1230" s="2"/>
      <c r="AC1230" s="2"/>
      <c r="AD1230" s="2" t="s">
        <v>289</v>
      </c>
      <c r="AE1230" s="2" t="s">
        <v>290</v>
      </c>
      <c r="AF1230" s="2" t="s">
        <v>294</v>
      </c>
      <c r="AG1230" s="9"/>
      <c r="AH1230" s="9"/>
      <c r="AI1230" s="9"/>
    </row>
    <row r="1231" customFormat="false" ht="15" hidden="false" customHeight="false" outlineLevel="0" collapsed="false">
      <c r="A1231" s="2" t="s">
        <v>10042</v>
      </c>
      <c r="B1231" s="2" t="n">
        <v>1230</v>
      </c>
      <c r="C1231" s="2" t="s">
        <v>9158</v>
      </c>
      <c r="D1231" s="2" t="s">
        <v>10043</v>
      </c>
      <c r="E1231" s="2" t="s">
        <v>10044</v>
      </c>
      <c r="F1231" s="2" t="s">
        <v>10045</v>
      </c>
      <c r="G1231" s="2" t="s">
        <v>344</v>
      </c>
      <c r="H1231" s="2" t="s">
        <v>3619</v>
      </c>
      <c r="I1231" s="2" t="s">
        <v>10046</v>
      </c>
      <c r="J1231" s="2" t="s">
        <v>10047</v>
      </c>
      <c r="K1231" s="2" t="s">
        <v>303</v>
      </c>
      <c r="L1231" s="2" t="s">
        <v>286</v>
      </c>
      <c r="M1231" s="2" t="s">
        <v>326</v>
      </c>
      <c r="N1231" s="2" t="s">
        <v>304</v>
      </c>
      <c r="O1231" s="2" t="s">
        <v>289</v>
      </c>
      <c r="P1231" s="2" t="s">
        <v>305</v>
      </c>
      <c r="Q1231" s="2" t="s">
        <v>10048</v>
      </c>
      <c r="R1231" s="2" t="s">
        <v>289</v>
      </c>
      <c r="S1231" s="2" t="s">
        <v>305</v>
      </c>
      <c r="T1231" s="2" t="s">
        <v>10049</v>
      </c>
      <c r="U1231" s="2" t="str">
        <f aca="false">IF(AND(O1231=R1231,O1231&lt;&gt;"UNSURE"),"Agree","Conflict/Unsure")</f>
        <v>Agree</v>
      </c>
      <c r="V1231" s="2"/>
      <c r="W1231" s="2"/>
      <c r="X1231" s="2"/>
      <c r="Y1231" s="2" t="n">
        <v>0.288</v>
      </c>
      <c r="Z1231" s="2" t="n">
        <v>915</v>
      </c>
      <c r="AA1231" s="2" t="s">
        <v>293</v>
      </c>
      <c r="AB1231" s="2"/>
      <c r="AC1231" s="2"/>
      <c r="AD1231" s="2" t="s">
        <v>289</v>
      </c>
      <c r="AE1231" s="2" t="s">
        <v>305</v>
      </c>
      <c r="AF1231" s="2" t="s">
        <v>294</v>
      </c>
      <c r="AG1231" s="9"/>
      <c r="AH1231" s="9"/>
      <c r="AI1231" s="9"/>
    </row>
    <row r="1232" customFormat="false" ht="15" hidden="false" customHeight="false" outlineLevel="0" collapsed="false">
      <c r="A1232" s="2" t="s">
        <v>10050</v>
      </c>
      <c r="B1232" s="2" t="n">
        <v>1231</v>
      </c>
      <c r="C1232" s="2" t="s">
        <v>10051</v>
      </c>
      <c r="D1232" s="2" t="s">
        <v>10052</v>
      </c>
      <c r="E1232" s="2" t="s">
        <v>10053</v>
      </c>
      <c r="F1232" s="2" t="s">
        <v>10054</v>
      </c>
      <c r="G1232" s="2" t="s">
        <v>344</v>
      </c>
      <c r="H1232" s="2"/>
      <c r="I1232" s="2"/>
      <c r="J1232" s="2"/>
      <c r="K1232" s="2" t="s">
        <v>515</v>
      </c>
      <c r="L1232" s="2" t="s">
        <v>314</v>
      </c>
      <c r="M1232" s="2" t="s">
        <v>4658</v>
      </c>
      <c r="N1232" s="2" t="s">
        <v>161</v>
      </c>
      <c r="O1232" s="2" t="s">
        <v>289</v>
      </c>
      <c r="P1232" s="2" t="s">
        <v>361</v>
      </c>
      <c r="Q1232" s="2" t="s">
        <v>10055</v>
      </c>
      <c r="R1232" s="2" t="s">
        <v>289</v>
      </c>
      <c r="S1232" s="2" t="s">
        <v>361</v>
      </c>
      <c r="T1232" s="2" t="s">
        <v>10055</v>
      </c>
      <c r="U1232" s="2" t="str">
        <f aca="false">IF(AND(O1232=R1232,O1232&lt;&gt;"UNSURE"),"Agree","Conflict/Unsure")</f>
        <v>Agree</v>
      </c>
      <c r="V1232" s="2"/>
      <c r="W1232" s="2"/>
      <c r="X1232" s="2"/>
      <c r="Y1232" s="2" t="n">
        <v>0.012</v>
      </c>
      <c r="Z1232" s="2" t="n">
        <v>2072</v>
      </c>
      <c r="AA1232" s="2" t="s">
        <v>293</v>
      </c>
      <c r="AB1232" s="2"/>
      <c r="AC1232" s="2"/>
      <c r="AD1232" s="2" t="s">
        <v>289</v>
      </c>
      <c r="AE1232" s="2" t="s">
        <v>361</v>
      </c>
      <c r="AF1232" s="2" t="s">
        <v>294</v>
      </c>
      <c r="AG1232" s="9"/>
      <c r="AH1232" s="9"/>
      <c r="AI1232" s="9"/>
    </row>
    <row r="1233" customFormat="false" ht="15" hidden="false" customHeight="false" outlineLevel="0" collapsed="false">
      <c r="A1233" s="2" t="s">
        <v>10056</v>
      </c>
      <c r="B1233" s="2" t="n">
        <v>1232</v>
      </c>
      <c r="C1233" s="2" t="s">
        <v>10051</v>
      </c>
      <c r="D1233" s="2" t="s">
        <v>10057</v>
      </c>
      <c r="E1233" s="2" t="s">
        <v>10058</v>
      </c>
      <c r="F1233" s="2" t="s">
        <v>10059</v>
      </c>
      <c r="G1233" s="2" t="s">
        <v>322</v>
      </c>
      <c r="H1233" s="2" t="s">
        <v>959</v>
      </c>
      <c r="I1233" s="2" t="s">
        <v>10060</v>
      </c>
      <c r="J1233" s="2" t="s">
        <v>10061</v>
      </c>
      <c r="K1233" s="2" t="s">
        <v>303</v>
      </c>
      <c r="L1233" s="2" t="s">
        <v>286</v>
      </c>
      <c r="M1233" s="2" t="s">
        <v>1268</v>
      </c>
      <c r="N1233" s="2" t="s">
        <v>496</v>
      </c>
      <c r="O1233" s="2" t="s">
        <v>289</v>
      </c>
      <c r="P1233" s="2" t="s">
        <v>361</v>
      </c>
      <c r="Q1233" s="2" t="s">
        <v>10062</v>
      </c>
      <c r="R1233" s="2" t="s">
        <v>289</v>
      </c>
      <c r="S1233" s="2" t="s">
        <v>361</v>
      </c>
      <c r="T1233" s="2" t="s">
        <v>10062</v>
      </c>
      <c r="U1233" s="2" t="str">
        <f aca="false">IF(AND(O1233=R1233,O1233&lt;&gt;"UNSURE"),"Agree","Conflict/Unsure")</f>
        <v>Agree</v>
      </c>
      <c r="V1233" s="2"/>
      <c r="W1233" s="2"/>
      <c r="X1233" s="2"/>
      <c r="Y1233" s="2" t="n">
        <v>0.237</v>
      </c>
      <c r="Z1233" s="2" t="n">
        <v>1081</v>
      </c>
      <c r="AA1233" s="2" t="s">
        <v>293</v>
      </c>
      <c r="AB1233" s="2"/>
      <c r="AC1233" s="2"/>
      <c r="AD1233" s="2" t="s">
        <v>289</v>
      </c>
      <c r="AE1233" s="2" t="s">
        <v>361</v>
      </c>
      <c r="AF1233" s="2" t="s">
        <v>294</v>
      </c>
      <c r="AG1233" s="9"/>
      <c r="AH1233" s="9"/>
      <c r="AI1233" s="9"/>
    </row>
    <row r="1234" customFormat="false" ht="15" hidden="false" customHeight="false" outlineLevel="0" collapsed="false">
      <c r="A1234" s="2" t="s">
        <v>10063</v>
      </c>
      <c r="B1234" s="2" t="n">
        <v>1233</v>
      </c>
      <c r="C1234" s="2" t="s">
        <v>10051</v>
      </c>
      <c r="D1234" s="2" t="s">
        <v>10064</v>
      </c>
      <c r="E1234" s="2" t="s">
        <v>10065</v>
      </c>
      <c r="F1234" s="2" t="s">
        <v>10066</v>
      </c>
      <c r="G1234" s="2" t="s">
        <v>344</v>
      </c>
      <c r="H1234" s="2" t="s">
        <v>10067</v>
      </c>
      <c r="I1234" s="2" t="s">
        <v>10068</v>
      </c>
      <c r="J1234" s="2"/>
      <c r="K1234" s="2" t="s">
        <v>303</v>
      </c>
      <c r="L1234" s="2" t="s">
        <v>314</v>
      </c>
      <c r="M1234" s="2" t="s">
        <v>713</v>
      </c>
      <c r="N1234" s="2" t="s">
        <v>506</v>
      </c>
      <c r="O1234" s="2" t="s">
        <v>289</v>
      </c>
      <c r="P1234" s="2" t="s">
        <v>290</v>
      </c>
      <c r="Q1234" s="2" t="s">
        <v>10069</v>
      </c>
      <c r="R1234" s="2" t="s">
        <v>289</v>
      </c>
      <c r="S1234" s="2" t="s">
        <v>290</v>
      </c>
      <c r="T1234" s="2" t="s">
        <v>10070</v>
      </c>
      <c r="U1234" s="2" t="str">
        <f aca="false">IF(AND(O1234=R1234,O1234&lt;&gt;"UNSURE"),"Agree","Conflict/Unsure")</f>
        <v>Agree</v>
      </c>
      <c r="V1234" s="2"/>
      <c r="W1234" s="2"/>
      <c r="X1234" s="2"/>
      <c r="Y1234" s="2" t="n">
        <v>0.051</v>
      </c>
      <c r="Z1234" s="2" t="n">
        <v>1965</v>
      </c>
      <c r="AA1234" s="2" t="s">
        <v>293</v>
      </c>
      <c r="AB1234" s="2"/>
      <c r="AC1234" s="2"/>
      <c r="AD1234" s="2" t="s">
        <v>289</v>
      </c>
      <c r="AE1234" s="2" t="s">
        <v>290</v>
      </c>
      <c r="AF1234" s="2" t="s">
        <v>294</v>
      </c>
      <c r="AG1234" s="9"/>
      <c r="AH1234" s="9"/>
      <c r="AI1234" s="9"/>
    </row>
    <row r="1235" customFormat="false" ht="15" hidden="false" customHeight="false" outlineLevel="0" collapsed="false">
      <c r="A1235" s="2" t="s">
        <v>10071</v>
      </c>
      <c r="B1235" s="2" t="n">
        <v>1234</v>
      </c>
      <c r="C1235" s="2" t="s">
        <v>10051</v>
      </c>
      <c r="D1235" s="2" t="s">
        <v>10072</v>
      </c>
      <c r="E1235" s="2" t="s">
        <v>10073</v>
      </c>
      <c r="F1235" s="2" t="s">
        <v>10074</v>
      </c>
      <c r="G1235" s="2" t="s">
        <v>322</v>
      </c>
      <c r="H1235" s="2" t="s">
        <v>3026</v>
      </c>
      <c r="I1235" s="2" t="s">
        <v>10075</v>
      </c>
      <c r="J1235" s="2"/>
      <c r="K1235" s="2" t="s">
        <v>303</v>
      </c>
      <c r="L1235" s="2" t="s">
        <v>314</v>
      </c>
      <c r="M1235" s="2" t="s">
        <v>2088</v>
      </c>
      <c r="N1235" s="2" t="s">
        <v>780</v>
      </c>
      <c r="O1235" s="2" t="s">
        <v>289</v>
      </c>
      <c r="P1235" s="2" t="s">
        <v>361</v>
      </c>
      <c r="Q1235" s="2" t="s">
        <v>10076</v>
      </c>
      <c r="R1235" s="2" t="s">
        <v>289</v>
      </c>
      <c r="S1235" s="2" t="s">
        <v>361</v>
      </c>
      <c r="T1235" s="2" t="s">
        <v>10076</v>
      </c>
      <c r="U1235" s="2" t="str">
        <f aca="false">IF(AND(O1235=R1235,O1235&lt;&gt;"UNSURE"),"Agree","Conflict/Unsure")</f>
        <v>Agree</v>
      </c>
      <c r="V1235" s="2"/>
      <c r="W1235" s="2"/>
      <c r="X1235" s="2"/>
      <c r="Y1235" s="2" t="n">
        <v>0.547</v>
      </c>
      <c r="Z1235" s="2" t="n">
        <v>417</v>
      </c>
      <c r="AA1235" s="2" t="s">
        <v>293</v>
      </c>
      <c r="AB1235" s="2"/>
      <c r="AC1235" s="2"/>
      <c r="AD1235" s="2" t="s">
        <v>289</v>
      </c>
      <c r="AE1235" s="2" t="s">
        <v>361</v>
      </c>
      <c r="AF1235" s="2" t="s">
        <v>294</v>
      </c>
      <c r="AG1235" s="9"/>
      <c r="AH1235" s="9"/>
      <c r="AI1235" s="9"/>
    </row>
    <row r="1236" customFormat="false" ht="15" hidden="false" customHeight="false" outlineLevel="0" collapsed="false">
      <c r="A1236" s="2" t="s">
        <v>10077</v>
      </c>
      <c r="B1236" s="2" t="n">
        <v>1235</v>
      </c>
      <c r="C1236" s="2" t="s">
        <v>10051</v>
      </c>
      <c r="D1236" s="2" t="s">
        <v>10078</v>
      </c>
      <c r="E1236" s="2" t="s">
        <v>10079</v>
      </c>
      <c r="F1236" s="2" t="s">
        <v>10080</v>
      </c>
      <c r="G1236" s="2" t="s">
        <v>344</v>
      </c>
      <c r="H1236" s="2" t="s">
        <v>323</v>
      </c>
      <c r="I1236" s="2" t="s">
        <v>10081</v>
      </c>
      <c r="J1236" s="2"/>
      <c r="K1236" s="2" t="s">
        <v>325</v>
      </c>
      <c r="L1236" s="2" t="s">
        <v>314</v>
      </c>
      <c r="M1236" s="2" t="s">
        <v>468</v>
      </c>
      <c r="N1236" s="2" t="s">
        <v>1333</v>
      </c>
      <c r="O1236" s="2" t="s">
        <v>289</v>
      </c>
      <c r="P1236" s="2" t="s">
        <v>361</v>
      </c>
      <c r="Q1236" s="2" t="s">
        <v>10082</v>
      </c>
      <c r="R1236" s="2" t="s">
        <v>289</v>
      </c>
      <c r="S1236" s="2" t="s">
        <v>361</v>
      </c>
      <c r="T1236" s="2" t="s">
        <v>10083</v>
      </c>
      <c r="U1236" s="2" t="str">
        <f aca="false">IF(AND(O1236=R1236,O1236&lt;&gt;"UNSURE"),"Agree","Conflict/Unsure")</f>
        <v>Agree</v>
      </c>
      <c r="V1236" s="2"/>
      <c r="W1236" s="2"/>
      <c r="X1236" s="2"/>
      <c r="Y1236" s="2" t="n">
        <v>0.296</v>
      </c>
      <c r="Z1236" s="2" t="n">
        <v>881</v>
      </c>
      <c r="AA1236" s="2" t="s">
        <v>293</v>
      </c>
      <c r="AB1236" s="2"/>
      <c r="AC1236" s="2"/>
      <c r="AD1236" s="2" t="s">
        <v>289</v>
      </c>
      <c r="AE1236" s="2" t="s">
        <v>361</v>
      </c>
      <c r="AF1236" s="2" t="s">
        <v>294</v>
      </c>
      <c r="AG1236" s="9"/>
      <c r="AH1236" s="9"/>
      <c r="AI1236" s="9"/>
    </row>
    <row r="1237" customFormat="false" ht="15" hidden="false" customHeight="false" outlineLevel="0" collapsed="false">
      <c r="A1237" s="2" t="s">
        <v>10084</v>
      </c>
      <c r="B1237" s="2" t="n">
        <v>1236</v>
      </c>
      <c r="C1237" s="2" t="s">
        <v>10051</v>
      </c>
      <c r="D1237" s="2" t="s">
        <v>10085</v>
      </c>
      <c r="E1237" s="2" t="s">
        <v>10086</v>
      </c>
      <c r="F1237" s="2" t="s">
        <v>10087</v>
      </c>
      <c r="G1237" s="2" t="s">
        <v>299</v>
      </c>
      <c r="H1237" s="2" t="s">
        <v>8884</v>
      </c>
      <c r="I1237" s="2" t="s">
        <v>10088</v>
      </c>
      <c r="J1237" s="2" t="s">
        <v>10089</v>
      </c>
      <c r="K1237" s="2" t="s">
        <v>303</v>
      </c>
      <c r="L1237" s="2" t="s">
        <v>286</v>
      </c>
      <c r="M1237" s="2" t="s">
        <v>987</v>
      </c>
      <c r="N1237" s="2" t="s">
        <v>469</v>
      </c>
      <c r="O1237" s="2" t="s">
        <v>350</v>
      </c>
      <c r="P1237" s="2" t="s">
        <v>351</v>
      </c>
      <c r="Q1237" s="2" t="s">
        <v>10090</v>
      </c>
      <c r="R1237" s="2" t="s">
        <v>350</v>
      </c>
      <c r="S1237" s="2" t="s">
        <v>351</v>
      </c>
      <c r="T1237" s="2" t="s">
        <v>10091</v>
      </c>
      <c r="U1237" s="2" t="str">
        <f aca="false">IF(AND(O1237=R1237,O1237&lt;&gt;"UNSURE"),"Agree","Conflict/Unsure")</f>
        <v>Agree</v>
      </c>
      <c r="V1237" s="2"/>
      <c r="W1237" s="2"/>
      <c r="X1237" s="2"/>
      <c r="Y1237" s="2" t="n">
        <v>0.744</v>
      </c>
      <c r="Z1237" s="2" t="n">
        <v>273</v>
      </c>
      <c r="AA1237" s="2" t="s">
        <v>293</v>
      </c>
      <c r="AB1237" s="2"/>
      <c r="AC1237" s="2"/>
      <c r="AD1237" s="2" t="s">
        <v>350</v>
      </c>
      <c r="AE1237" s="2" t="s">
        <v>351</v>
      </c>
      <c r="AF1237" s="2" t="s">
        <v>294</v>
      </c>
      <c r="AG1237" s="9"/>
      <c r="AH1237" s="9"/>
      <c r="AI1237" s="9"/>
    </row>
    <row r="1238" customFormat="false" ht="15" hidden="false" customHeight="false" outlineLevel="0" collapsed="false">
      <c r="A1238" s="2" t="s">
        <v>10092</v>
      </c>
      <c r="B1238" s="2" t="n">
        <v>1237</v>
      </c>
      <c r="C1238" s="2" t="s">
        <v>10051</v>
      </c>
      <c r="D1238" s="2" t="s">
        <v>10093</v>
      </c>
      <c r="E1238" s="2" t="s">
        <v>10094</v>
      </c>
      <c r="F1238" s="2" t="s">
        <v>10095</v>
      </c>
      <c r="G1238" s="2" t="s">
        <v>344</v>
      </c>
      <c r="H1238" s="2" t="s">
        <v>3341</v>
      </c>
      <c r="I1238" s="2" t="s">
        <v>10096</v>
      </c>
      <c r="J1238" s="2" t="s">
        <v>10097</v>
      </c>
      <c r="K1238" s="2" t="s">
        <v>303</v>
      </c>
      <c r="L1238" s="2" t="s">
        <v>286</v>
      </c>
      <c r="M1238" s="2" t="s">
        <v>10098</v>
      </c>
      <c r="N1238" s="2" t="s">
        <v>304</v>
      </c>
      <c r="O1238" s="2" t="s">
        <v>350</v>
      </c>
      <c r="P1238" s="2" t="s">
        <v>351</v>
      </c>
      <c r="Q1238" s="2" t="s">
        <v>10099</v>
      </c>
      <c r="R1238" s="2" t="s">
        <v>350</v>
      </c>
      <c r="S1238" s="2" t="s">
        <v>351</v>
      </c>
      <c r="T1238" s="2" t="s">
        <v>10100</v>
      </c>
      <c r="U1238" s="2" t="str">
        <f aca="false">IF(AND(O1238=R1238,O1238&lt;&gt;"UNSURE"),"Agree","Conflict/Unsure")</f>
        <v>Agree</v>
      </c>
      <c r="V1238" s="2"/>
      <c r="W1238" s="2"/>
      <c r="X1238" s="2"/>
      <c r="Y1238" s="2" t="n">
        <v>0.727</v>
      </c>
      <c r="Z1238" s="2" t="n">
        <v>285</v>
      </c>
      <c r="AA1238" s="2" t="s">
        <v>293</v>
      </c>
      <c r="AB1238" s="2"/>
      <c r="AC1238" s="2"/>
      <c r="AD1238" s="2" t="s">
        <v>350</v>
      </c>
      <c r="AE1238" s="2" t="s">
        <v>351</v>
      </c>
      <c r="AF1238" s="2" t="s">
        <v>294</v>
      </c>
      <c r="AG1238" s="9"/>
      <c r="AH1238" s="9"/>
      <c r="AI1238" s="9"/>
    </row>
    <row r="1239" customFormat="false" ht="15" hidden="false" customHeight="false" outlineLevel="0" collapsed="false">
      <c r="A1239" s="2" t="s">
        <v>10101</v>
      </c>
      <c r="B1239" s="2" t="n">
        <v>1238</v>
      </c>
      <c r="C1239" s="2" t="s">
        <v>10051</v>
      </c>
      <c r="D1239" s="2" t="s">
        <v>10102</v>
      </c>
      <c r="E1239" s="2"/>
      <c r="F1239" s="2" t="s">
        <v>10103</v>
      </c>
      <c r="G1239" s="2" t="s">
        <v>281</v>
      </c>
      <c r="H1239" s="2"/>
      <c r="I1239" s="2" t="s">
        <v>10104</v>
      </c>
      <c r="J1239" s="2"/>
      <c r="K1239" s="2" t="s">
        <v>325</v>
      </c>
      <c r="L1239" s="2" t="s">
        <v>314</v>
      </c>
      <c r="M1239" s="2" t="s">
        <v>326</v>
      </c>
      <c r="N1239" s="2" t="s">
        <v>164</v>
      </c>
      <c r="O1239" s="2" t="s">
        <v>289</v>
      </c>
      <c r="P1239" s="2" t="s">
        <v>290</v>
      </c>
      <c r="Q1239" s="2" t="s">
        <v>10105</v>
      </c>
      <c r="R1239" s="2" t="s">
        <v>289</v>
      </c>
      <c r="S1239" s="2" t="s">
        <v>290</v>
      </c>
      <c r="T1239" s="2" t="s">
        <v>10106</v>
      </c>
      <c r="U1239" s="2" t="str">
        <f aca="false">IF(AND(O1239=R1239,O1239&lt;&gt;"UNSURE"),"Agree","Conflict/Unsure")</f>
        <v>Agree</v>
      </c>
      <c r="V1239" s="2"/>
      <c r="W1239" s="2"/>
      <c r="X1239" s="2"/>
      <c r="Y1239" s="2" t="n">
        <v>0.177</v>
      </c>
      <c r="Z1239" s="2" t="n">
        <v>1365</v>
      </c>
      <c r="AA1239" s="2" t="s">
        <v>293</v>
      </c>
      <c r="AB1239" s="2"/>
      <c r="AC1239" s="2"/>
      <c r="AD1239" s="2" t="s">
        <v>289</v>
      </c>
      <c r="AE1239" s="2" t="s">
        <v>290</v>
      </c>
      <c r="AF1239" s="2" t="s">
        <v>294</v>
      </c>
      <c r="AG1239" s="9"/>
      <c r="AH1239" s="9"/>
      <c r="AI1239" s="9"/>
    </row>
    <row r="1240" customFormat="false" ht="15" hidden="false" customHeight="false" outlineLevel="0" collapsed="false">
      <c r="A1240" s="2" t="s">
        <v>10107</v>
      </c>
      <c r="B1240" s="2" t="n">
        <v>1239</v>
      </c>
      <c r="C1240" s="2" t="s">
        <v>10051</v>
      </c>
      <c r="D1240" s="2" t="s">
        <v>10108</v>
      </c>
      <c r="E1240" s="2"/>
      <c r="F1240" s="2" t="s">
        <v>8610</v>
      </c>
      <c r="G1240" s="2" t="s">
        <v>344</v>
      </c>
      <c r="H1240" s="2" t="s">
        <v>2299</v>
      </c>
      <c r="I1240" s="2" t="s">
        <v>10109</v>
      </c>
      <c r="J1240" s="2" t="s">
        <v>10110</v>
      </c>
      <c r="K1240" s="2" t="s">
        <v>285</v>
      </c>
      <c r="L1240" s="2" t="s">
        <v>286</v>
      </c>
      <c r="M1240" s="2" t="s">
        <v>486</v>
      </c>
      <c r="N1240" s="2" t="s">
        <v>382</v>
      </c>
      <c r="O1240" s="2" t="s">
        <v>289</v>
      </c>
      <c r="P1240" s="2" t="s">
        <v>290</v>
      </c>
      <c r="Q1240" s="2" t="s">
        <v>9313</v>
      </c>
      <c r="R1240" s="2" t="s">
        <v>289</v>
      </c>
      <c r="S1240" s="2" t="s">
        <v>290</v>
      </c>
      <c r="T1240" s="2" t="s">
        <v>9314</v>
      </c>
      <c r="U1240" s="2" t="str">
        <f aca="false">IF(AND(O1240=R1240,O1240&lt;&gt;"UNSURE"),"Agree","Conflict/Unsure")</f>
        <v>Agree</v>
      </c>
      <c r="V1240" s="2"/>
      <c r="W1240" s="2"/>
      <c r="X1240" s="2"/>
      <c r="Y1240" s="2" t="n">
        <v>0.319</v>
      </c>
      <c r="Z1240" s="2" t="n">
        <v>811</v>
      </c>
      <c r="AA1240" s="2" t="s">
        <v>293</v>
      </c>
      <c r="AB1240" s="2"/>
      <c r="AC1240" s="2"/>
      <c r="AD1240" s="2" t="s">
        <v>289</v>
      </c>
      <c r="AE1240" s="2" t="s">
        <v>290</v>
      </c>
      <c r="AF1240" s="2" t="s">
        <v>294</v>
      </c>
      <c r="AG1240" s="9"/>
      <c r="AH1240" s="9"/>
      <c r="AI1240" s="9"/>
    </row>
    <row r="1241" customFormat="false" ht="15" hidden="false" customHeight="false" outlineLevel="0" collapsed="false">
      <c r="A1241" s="2" t="s">
        <v>10111</v>
      </c>
      <c r="B1241" s="2" t="n">
        <v>1240</v>
      </c>
      <c r="C1241" s="2" t="s">
        <v>10051</v>
      </c>
      <c r="D1241" s="2" t="s">
        <v>10112</v>
      </c>
      <c r="E1241" s="2" t="s">
        <v>1995</v>
      </c>
      <c r="F1241" s="2" t="s">
        <v>10113</v>
      </c>
      <c r="G1241" s="2" t="s">
        <v>322</v>
      </c>
      <c r="H1241" s="2" t="s">
        <v>323</v>
      </c>
      <c r="I1241" s="2" t="s">
        <v>10114</v>
      </c>
      <c r="J1241" s="2"/>
      <c r="K1241" s="2" t="s">
        <v>325</v>
      </c>
      <c r="L1241" s="2" t="s">
        <v>314</v>
      </c>
      <c r="M1241" s="2" t="s">
        <v>4465</v>
      </c>
      <c r="N1241" s="2" t="s">
        <v>1333</v>
      </c>
      <c r="O1241" s="2" t="s">
        <v>289</v>
      </c>
      <c r="P1241" s="2" t="s">
        <v>361</v>
      </c>
      <c r="Q1241" s="2" t="s">
        <v>10115</v>
      </c>
      <c r="R1241" s="2" t="s">
        <v>289</v>
      </c>
      <c r="S1241" s="2" t="s">
        <v>361</v>
      </c>
      <c r="T1241" s="2" t="s">
        <v>10116</v>
      </c>
      <c r="U1241" s="2" t="str">
        <f aca="false">IF(AND(O1241=R1241,O1241&lt;&gt;"UNSURE"),"Agree","Conflict/Unsure")</f>
        <v>Agree</v>
      </c>
      <c r="V1241" s="2"/>
      <c r="W1241" s="2"/>
      <c r="X1241" s="2"/>
      <c r="Y1241" s="2" t="n">
        <v>0.459</v>
      </c>
      <c r="Z1241" s="2" t="n">
        <v>525</v>
      </c>
      <c r="AA1241" s="2" t="s">
        <v>293</v>
      </c>
      <c r="AB1241" s="2"/>
      <c r="AC1241" s="2"/>
      <c r="AD1241" s="2" t="s">
        <v>289</v>
      </c>
      <c r="AE1241" s="2" t="s">
        <v>361</v>
      </c>
      <c r="AF1241" s="2" t="s">
        <v>294</v>
      </c>
      <c r="AG1241" s="9"/>
      <c r="AH1241" s="9"/>
      <c r="AI1241" s="9"/>
    </row>
    <row r="1242" customFormat="false" ht="15" hidden="false" customHeight="false" outlineLevel="0" collapsed="false">
      <c r="A1242" s="2" t="s">
        <v>10117</v>
      </c>
      <c r="B1242" s="2" t="n">
        <v>1241</v>
      </c>
      <c r="C1242" s="2" t="s">
        <v>10051</v>
      </c>
      <c r="D1242" s="2" t="s">
        <v>10118</v>
      </c>
      <c r="E1242" s="2" t="s">
        <v>10119</v>
      </c>
      <c r="F1242" s="2" t="s">
        <v>10120</v>
      </c>
      <c r="G1242" s="2" t="s">
        <v>322</v>
      </c>
      <c r="H1242" s="2" t="s">
        <v>345</v>
      </c>
      <c r="I1242" s="2" t="s">
        <v>10121</v>
      </c>
      <c r="J1242" s="2" t="s">
        <v>10122</v>
      </c>
      <c r="K1242" s="2" t="s">
        <v>303</v>
      </c>
      <c r="L1242" s="2" t="s">
        <v>286</v>
      </c>
      <c r="M1242" s="2" t="s">
        <v>779</v>
      </c>
      <c r="N1242" s="2" t="s">
        <v>8266</v>
      </c>
      <c r="O1242" s="2" t="s">
        <v>350</v>
      </c>
      <c r="P1242" s="2" t="s">
        <v>351</v>
      </c>
      <c r="Q1242" s="2" t="s">
        <v>10123</v>
      </c>
      <c r="R1242" s="2" t="s">
        <v>350</v>
      </c>
      <c r="S1242" s="2" t="s">
        <v>351</v>
      </c>
      <c r="T1242" s="2" t="s">
        <v>10124</v>
      </c>
      <c r="U1242" s="2" t="str">
        <f aca="false">IF(AND(O1242=R1242,O1242&lt;&gt;"UNSURE"),"Agree","Conflict/Unsure")</f>
        <v>Agree</v>
      </c>
      <c r="V1242" s="2"/>
      <c r="W1242" s="2"/>
      <c r="X1242" s="2"/>
      <c r="Y1242" s="2" t="n">
        <v>0.856</v>
      </c>
      <c r="Z1242" s="2" t="n">
        <v>190</v>
      </c>
      <c r="AA1242" s="2" t="s">
        <v>293</v>
      </c>
      <c r="AB1242" s="2"/>
      <c r="AC1242" s="2"/>
      <c r="AD1242" s="2" t="s">
        <v>350</v>
      </c>
      <c r="AE1242" s="2" t="s">
        <v>351</v>
      </c>
      <c r="AF1242" s="2" t="s">
        <v>294</v>
      </c>
      <c r="AG1242" s="9"/>
      <c r="AH1242" s="9"/>
      <c r="AI1242" s="9"/>
    </row>
    <row r="1243" customFormat="false" ht="15" hidden="false" customHeight="false" outlineLevel="0" collapsed="false">
      <c r="A1243" s="2" t="s">
        <v>10125</v>
      </c>
      <c r="B1243" s="2" t="n">
        <v>1242</v>
      </c>
      <c r="C1243" s="2" t="s">
        <v>10051</v>
      </c>
      <c r="D1243" s="2" t="s">
        <v>10126</v>
      </c>
      <c r="E1243" s="2" t="s">
        <v>10127</v>
      </c>
      <c r="F1243" s="2" t="s">
        <v>10128</v>
      </c>
      <c r="G1243" s="2" t="s">
        <v>344</v>
      </c>
      <c r="H1243" s="2" t="s">
        <v>10129</v>
      </c>
      <c r="I1243" s="2" t="s">
        <v>10130</v>
      </c>
      <c r="J1243" s="2"/>
      <c r="K1243" s="2" t="s">
        <v>303</v>
      </c>
      <c r="L1243" s="2" t="s">
        <v>314</v>
      </c>
      <c r="M1243" s="2" t="s">
        <v>1704</v>
      </c>
      <c r="N1243" s="2" t="s">
        <v>780</v>
      </c>
      <c r="O1243" s="2" t="s">
        <v>350</v>
      </c>
      <c r="P1243" s="2" t="s">
        <v>351</v>
      </c>
      <c r="Q1243" s="2" t="s">
        <v>10131</v>
      </c>
      <c r="R1243" s="2" t="s">
        <v>350</v>
      </c>
      <c r="S1243" s="2" t="s">
        <v>351</v>
      </c>
      <c r="T1243" s="2" t="s">
        <v>10132</v>
      </c>
      <c r="U1243" s="2" t="str">
        <f aca="false">IF(AND(O1243=R1243,O1243&lt;&gt;"UNSURE"),"Agree","Conflict/Unsure")</f>
        <v>Agree</v>
      </c>
      <c r="V1243" s="2"/>
      <c r="W1243" s="2"/>
      <c r="X1243" s="2"/>
      <c r="Y1243" s="2" t="n">
        <v>1.224</v>
      </c>
      <c r="Z1243" s="2" t="n">
        <v>10</v>
      </c>
      <c r="AA1243" s="2" t="s">
        <v>293</v>
      </c>
      <c r="AB1243" s="2"/>
      <c r="AC1243" s="2"/>
      <c r="AD1243" s="2" t="s">
        <v>350</v>
      </c>
      <c r="AE1243" s="2" t="s">
        <v>351</v>
      </c>
      <c r="AF1243" s="2" t="s">
        <v>294</v>
      </c>
      <c r="AG1243" s="9"/>
      <c r="AH1243" s="9"/>
      <c r="AI1243" s="9"/>
    </row>
    <row r="1244" customFormat="false" ht="15" hidden="false" customHeight="false" outlineLevel="0" collapsed="false">
      <c r="A1244" s="2" t="s">
        <v>10133</v>
      </c>
      <c r="B1244" s="2" t="n">
        <v>1243</v>
      </c>
      <c r="C1244" s="2" t="s">
        <v>10051</v>
      </c>
      <c r="D1244" s="2" t="s">
        <v>10134</v>
      </c>
      <c r="E1244" s="2" t="s">
        <v>10135</v>
      </c>
      <c r="F1244" s="2" t="s">
        <v>10136</v>
      </c>
      <c r="G1244" s="2" t="s">
        <v>281</v>
      </c>
      <c r="H1244" s="2" t="s">
        <v>898</v>
      </c>
      <c r="I1244" s="2" t="s">
        <v>10137</v>
      </c>
      <c r="J1244" s="2" t="s">
        <v>10138</v>
      </c>
      <c r="K1244" s="2" t="s">
        <v>303</v>
      </c>
      <c r="L1244" s="2" t="s">
        <v>286</v>
      </c>
      <c r="M1244" s="2" t="s">
        <v>348</v>
      </c>
      <c r="N1244" s="2" t="s">
        <v>943</v>
      </c>
      <c r="O1244" s="2" t="s">
        <v>289</v>
      </c>
      <c r="P1244" s="2" t="s">
        <v>361</v>
      </c>
      <c r="Q1244" s="2" t="s">
        <v>10139</v>
      </c>
      <c r="R1244" s="2" t="s">
        <v>289</v>
      </c>
      <c r="S1244" s="2" t="s">
        <v>361</v>
      </c>
      <c r="T1244" s="2" t="s">
        <v>10140</v>
      </c>
      <c r="U1244" s="2" t="str">
        <f aca="false">IF(AND(O1244=R1244,O1244&lt;&gt;"UNSURE"),"Agree","Conflict/Unsure")</f>
        <v>Agree</v>
      </c>
      <c r="V1244" s="2"/>
      <c r="W1244" s="2"/>
      <c r="X1244" s="2"/>
      <c r="Y1244" s="2" t="n">
        <v>0.303</v>
      </c>
      <c r="Z1244" s="2" t="n">
        <v>856</v>
      </c>
      <c r="AA1244" s="2" t="s">
        <v>293</v>
      </c>
      <c r="AB1244" s="2"/>
      <c r="AC1244" s="2"/>
      <c r="AD1244" s="2" t="s">
        <v>289</v>
      </c>
      <c r="AE1244" s="2" t="s">
        <v>361</v>
      </c>
      <c r="AF1244" s="2" t="s">
        <v>294</v>
      </c>
      <c r="AG1244" s="9"/>
      <c r="AH1244" s="9"/>
      <c r="AI1244" s="9"/>
    </row>
    <row r="1245" customFormat="false" ht="15" hidden="false" customHeight="false" outlineLevel="0" collapsed="false">
      <c r="A1245" s="2" t="s">
        <v>10141</v>
      </c>
      <c r="B1245" s="2" t="n">
        <v>1244</v>
      </c>
      <c r="C1245" s="2" t="s">
        <v>10051</v>
      </c>
      <c r="D1245" s="2" t="s">
        <v>10142</v>
      </c>
      <c r="E1245" s="2" t="s">
        <v>10143</v>
      </c>
      <c r="F1245" s="2" t="s">
        <v>10144</v>
      </c>
      <c r="G1245" s="2" t="s">
        <v>344</v>
      </c>
      <c r="H1245" s="2" t="s">
        <v>10145</v>
      </c>
      <c r="I1245" s="2" t="s">
        <v>10146</v>
      </c>
      <c r="J1245" s="2"/>
      <c r="K1245" s="2" t="s">
        <v>303</v>
      </c>
      <c r="L1245" s="2" t="s">
        <v>314</v>
      </c>
      <c r="M1245" s="2" t="s">
        <v>713</v>
      </c>
      <c r="N1245" s="2" t="s">
        <v>161</v>
      </c>
      <c r="O1245" s="2" t="s">
        <v>289</v>
      </c>
      <c r="P1245" s="2" t="s">
        <v>305</v>
      </c>
      <c r="Q1245" s="2" t="s">
        <v>10147</v>
      </c>
      <c r="R1245" s="2" t="s">
        <v>289</v>
      </c>
      <c r="S1245" s="2" t="s">
        <v>305</v>
      </c>
      <c r="T1245" s="2" t="s">
        <v>10148</v>
      </c>
      <c r="U1245" s="2" t="str">
        <f aca="false">IF(AND(O1245=R1245,O1245&lt;&gt;"UNSURE"),"Agree","Conflict/Unsure")</f>
        <v>Agree</v>
      </c>
      <c r="V1245" s="2"/>
      <c r="W1245" s="2"/>
      <c r="X1245" s="2"/>
      <c r="Y1245" s="2" t="n">
        <v>0.075</v>
      </c>
      <c r="Z1245" s="2" t="n">
        <v>1877</v>
      </c>
      <c r="AA1245" s="2" t="s">
        <v>293</v>
      </c>
      <c r="AB1245" s="2"/>
      <c r="AC1245" s="2"/>
      <c r="AD1245" s="2" t="s">
        <v>289</v>
      </c>
      <c r="AE1245" s="2" t="s">
        <v>305</v>
      </c>
      <c r="AF1245" s="2" t="s">
        <v>294</v>
      </c>
      <c r="AG1245" s="9"/>
      <c r="AH1245" s="9"/>
      <c r="AI1245" s="9"/>
    </row>
    <row r="1246" customFormat="false" ht="15" hidden="false" customHeight="false" outlineLevel="0" collapsed="false">
      <c r="A1246" s="2" t="s">
        <v>10149</v>
      </c>
      <c r="B1246" s="2" t="n">
        <v>1245</v>
      </c>
      <c r="C1246" s="2" t="s">
        <v>10051</v>
      </c>
      <c r="D1246" s="2" t="s">
        <v>10150</v>
      </c>
      <c r="E1246" s="2" t="s">
        <v>10151</v>
      </c>
      <c r="F1246" s="2" t="s">
        <v>10152</v>
      </c>
      <c r="G1246" s="2" t="s">
        <v>322</v>
      </c>
      <c r="H1246" s="2" t="s">
        <v>10153</v>
      </c>
      <c r="I1246" s="2" t="s">
        <v>10154</v>
      </c>
      <c r="J1246" s="2"/>
      <c r="K1246" s="2" t="s">
        <v>303</v>
      </c>
      <c r="L1246" s="2" t="s">
        <v>1159</v>
      </c>
      <c r="M1246" s="2" t="s">
        <v>348</v>
      </c>
      <c r="N1246" s="2" t="s">
        <v>161</v>
      </c>
      <c r="O1246" s="2" t="s">
        <v>289</v>
      </c>
      <c r="P1246" s="2" t="s">
        <v>392</v>
      </c>
      <c r="Q1246" s="2" t="s">
        <v>10155</v>
      </c>
      <c r="R1246" s="2" t="s">
        <v>289</v>
      </c>
      <c r="S1246" s="2" t="s">
        <v>361</v>
      </c>
      <c r="T1246" s="2" t="s">
        <v>10156</v>
      </c>
      <c r="U1246" s="2" t="str">
        <f aca="false">IF(AND(O1246=R1246,O1246&lt;&gt;"UNSURE"),"Agree","Conflict/Unsure")</f>
        <v>Agree</v>
      </c>
      <c r="V1246" s="2"/>
      <c r="W1246" s="2"/>
      <c r="X1246" s="2"/>
      <c r="Y1246" s="2" t="n">
        <v>0.151</v>
      </c>
      <c r="Z1246" s="2" t="n">
        <v>1482</v>
      </c>
      <c r="AA1246" s="2" t="s">
        <v>293</v>
      </c>
      <c r="AB1246" s="2"/>
      <c r="AC1246" s="2"/>
      <c r="AD1246" s="2" t="s">
        <v>289</v>
      </c>
      <c r="AE1246" s="2" t="s">
        <v>392</v>
      </c>
      <c r="AF1246" s="2" t="s">
        <v>294</v>
      </c>
      <c r="AG1246" s="9"/>
      <c r="AH1246" s="9"/>
      <c r="AI1246" s="9"/>
    </row>
    <row r="1247" customFormat="false" ht="15" hidden="false" customHeight="false" outlineLevel="0" collapsed="false">
      <c r="A1247" s="2" t="s">
        <v>10157</v>
      </c>
      <c r="B1247" s="2" t="n">
        <v>1246</v>
      </c>
      <c r="C1247" s="2" t="s">
        <v>10051</v>
      </c>
      <c r="D1247" s="2" t="s">
        <v>10158</v>
      </c>
      <c r="E1247" s="2" t="s">
        <v>10159</v>
      </c>
      <c r="F1247" s="2" t="s">
        <v>10160</v>
      </c>
      <c r="G1247" s="2" t="s">
        <v>344</v>
      </c>
      <c r="H1247" s="2" t="s">
        <v>1002</v>
      </c>
      <c r="I1247" s="2" t="s">
        <v>10161</v>
      </c>
      <c r="J1247" s="2" t="s">
        <v>10162</v>
      </c>
      <c r="K1247" s="2" t="s">
        <v>303</v>
      </c>
      <c r="L1247" s="2" t="s">
        <v>286</v>
      </c>
      <c r="M1247" s="2" t="s">
        <v>426</v>
      </c>
      <c r="N1247" s="2" t="s">
        <v>304</v>
      </c>
      <c r="O1247" s="2" t="s">
        <v>289</v>
      </c>
      <c r="P1247" s="2" t="s">
        <v>361</v>
      </c>
      <c r="Q1247" s="2" t="s">
        <v>10163</v>
      </c>
      <c r="R1247" s="2" t="s">
        <v>289</v>
      </c>
      <c r="S1247" s="2" t="s">
        <v>361</v>
      </c>
      <c r="T1247" s="2" t="s">
        <v>10164</v>
      </c>
      <c r="U1247" s="2" t="str">
        <f aca="false">IF(AND(O1247=R1247,O1247&lt;&gt;"UNSURE"),"Agree","Conflict/Unsure")</f>
        <v>Agree</v>
      </c>
      <c r="V1247" s="2"/>
      <c r="W1247" s="2"/>
      <c r="X1247" s="2"/>
      <c r="Y1247" s="2" t="n">
        <v>0.447</v>
      </c>
      <c r="Z1247" s="2" t="n">
        <v>542</v>
      </c>
      <c r="AA1247" s="2" t="s">
        <v>293</v>
      </c>
      <c r="AB1247" s="2"/>
      <c r="AC1247" s="2"/>
      <c r="AD1247" s="2" t="s">
        <v>289</v>
      </c>
      <c r="AE1247" s="2" t="s">
        <v>361</v>
      </c>
      <c r="AF1247" s="2" t="s">
        <v>294</v>
      </c>
      <c r="AG1247" s="9"/>
      <c r="AH1247" s="9"/>
      <c r="AI1247" s="9"/>
    </row>
    <row r="1248" customFormat="false" ht="15" hidden="false" customHeight="false" outlineLevel="0" collapsed="false">
      <c r="A1248" s="2" t="s">
        <v>10165</v>
      </c>
      <c r="B1248" s="2" t="n">
        <v>1247</v>
      </c>
      <c r="C1248" s="2" t="s">
        <v>10051</v>
      </c>
      <c r="D1248" s="2" t="s">
        <v>10166</v>
      </c>
      <c r="E1248" s="2" t="s">
        <v>10167</v>
      </c>
      <c r="F1248" s="2" t="s">
        <v>10168</v>
      </c>
      <c r="G1248" s="2" t="s">
        <v>281</v>
      </c>
      <c r="H1248" s="2" t="s">
        <v>2207</v>
      </c>
      <c r="I1248" s="2" t="s">
        <v>10169</v>
      </c>
      <c r="J1248" s="2"/>
      <c r="K1248" s="2" t="s">
        <v>303</v>
      </c>
      <c r="L1248" s="2" t="s">
        <v>314</v>
      </c>
      <c r="M1248" s="2" t="s">
        <v>348</v>
      </c>
      <c r="N1248" s="2" t="s">
        <v>780</v>
      </c>
      <c r="O1248" s="2" t="s">
        <v>289</v>
      </c>
      <c r="P1248" s="2" t="s">
        <v>290</v>
      </c>
      <c r="Q1248" s="2" t="s">
        <v>10170</v>
      </c>
      <c r="R1248" s="2" t="s">
        <v>289</v>
      </c>
      <c r="S1248" s="2" t="s">
        <v>290</v>
      </c>
      <c r="T1248" s="2" t="s">
        <v>10171</v>
      </c>
      <c r="U1248" s="2" t="str">
        <f aca="false">IF(AND(O1248=R1248,O1248&lt;&gt;"UNSURE"),"Agree","Conflict/Unsure")</f>
        <v>Agree</v>
      </c>
      <c r="V1248" s="2"/>
      <c r="W1248" s="2"/>
      <c r="X1248" s="2"/>
      <c r="Y1248" s="2" t="n">
        <v>0.185</v>
      </c>
      <c r="Z1248" s="2" t="n">
        <v>1324</v>
      </c>
      <c r="AA1248" s="2" t="s">
        <v>293</v>
      </c>
      <c r="AB1248" s="2"/>
      <c r="AC1248" s="2"/>
      <c r="AD1248" s="2" t="s">
        <v>289</v>
      </c>
      <c r="AE1248" s="2" t="s">
        <v>290</v>
      </c>
      <c r="AF1248" s="2" t="s">
        <v>294</v>
      </c>
      <c r="AG1248" s="9"/>
      <c r="AH1248" s="9"/>
      <c r="AI1248" s="9"/>
    </row>
    <row r="1249" customFormat="false" ht="15" hidden="false" customHeight="false" outlineLevel="0" collapsed="false">
      <c r="A1249" s="2" t="s">
        <v>10172</v>
      </c>
      <c r="B1249" s="2" t="n">
        <v>1248</v>
      </c>
      <c r="C1249" s="2" t="s">
        <v>10051</v>
      </c>
      <c r="D1249" s="2" t="s">
        <v>10173</v>
      </c>
      <c r="E1249" s="2" t="s">
        <v>10174</v>
      </c>
      <c r="F1249" s="2" t="s">
        <v>10175</v>
      </c>
      <c r="G1249" s="2" t="s">
        <v>281</v>
      </c>
      <c r="H1249" s="2" t="s">
        <v>1173</v>
      </c>
      <c r="I1249" s="2" t="s">
        <v>10176</v>
      </c>
      <c r="J1249" s="2" t="s">
        <v>10177</v>
      </c>
      <c r="K1249" s="2" t="s">
        <v>303</v>
      </c>
      <c r="L1249" s="2" t="s">
        <v>286</v>
      </c>
      <c r="M1249" s="2" t="s">
        <v>400</v>
      </c>
      <c r="N1249" s="2" t="s">
        <v>1292</v>
      </c>
      <c r="O1249" s="2" t="s">
        <v>350</v>
      </c>
      <c r="P1249" s="2" t="s">
        <v>351</v>
      </c>
      <c r="Q1249" s="2" t="s">
        <v>10178</v>
      </c>
      <c r="R1249" s="2" t="s">
        <v>350</v>
      </c>
      <c r="S1249" s="2" t="s">
        <v>351</v>
      </c>
      <c r="T1249" s="2" t="s">
        <v>10179</v>
      </c>
      <c r="U1249" s="2" t="str">
        <f aca="false">IF(AND(O1249=R1249,O1249&lt;&gt;"UNSURE"),"Agree","Conflict/Unsure")</f>
        <v>Agree</v>
      </c>
      <c r="V1249" s="2"/>
      <c r="W1249" s="2"/>
      <c r="X1249" s="2"/>
      <c r="Y1249" s="2" t="n">
        <v>1.009</v>
      </c>
      <c r="Z1249" s="2" t="n">
        <v>77</v>
      </c>
      <c r="AA1249" s="2" t="s">
        <v>293</v>
      </c>
      <c r="AB1249" s="2"/>
      <c r="AC1249" s="2"/>
      <c r="AD1249" s="2" t="s">
        <v>350</v>
      </c>
      <c r="AE1249" s="2" t="s">
        <v>351</v>
      </c>
      <c r="AF1249" s="2" t="s">
        <v>294</v>
      </c>
      <c r="AG1249" s="9"/>
      <c r="AH1249" s="9"/>
      <c r="AI1249" s="9"/>
    </row>
    <row r="1250" customFormat="false" ht="15" hidden="false" customHeight="false" outlineLevel="0" collapsed="false">
      <c r="A1250" s="2" t="s">
        <v>10180</v>
      </c>
      <c r="B1250" s="2" t="n">
        <v>1249</v>
      </c>
      <c r="C1250" s="2" t="s">
        <v>10051</v>
      </c>
      <c r="D1250" s="2" t="s">
        <v>10181</v>
      </c>
      <c r="E1250" s="2" t="s">
        <v>10182</v>
      </c>
      <c r="F1250" s="2" t="s">
        <v>10183</v>
      </c>
      <c r="G1250" s="2" t="s">
        <v>322</v>
      </c>
      <c r="H1250" s="2" t="s">
        <v>2986</v>
      </c>
      <c r="I1250" s="2" t="s">
        <v>10184</v>
      </c>
      <c r="J1250" s="2" t="s">
        <v>10185</v>
      </c>
      <c r="K1250" s="2" t="s">
        <v>303</v>
      </c>
      <c r="L1250" s="2" t="s">
        <v>286</v>
      </c>
      <c r="M1250" s="2" t="s">
        <v>1310</v>
      </c>
      <c r="N1250" s="2" t="s">
        <v>578</v>
      </c>
      <c r="O1250" s="2" t="s">
        <v>289</v>
      </c>
      <c r="P1250" s="2" t="s">
        <v>392</v>
      </c>
      <c r="Q1250" s="2" t="s">
        <v>10186</v>
      </c>
      <c r="R1250" s="2" t="s">
        <v>289</v>
      </c>
      <c r="S1250" s="2" t="s">
        <v>361</v>
      </c>
      <c r="T1250" s="2" t="s">
        <v>10187</v>
      </c>
      <c r="U1250" s="2" t="str">
        <f aca="false">IF(AND(O1250=R1250,O1250&lt;&gt;"UNSURE"),"Agree","Conflict/Unsure")</f>
        <v>Agree</v>
      </c>
      <c r="V1250" s="2"/>
      <c r="W1250" s="2"/>
      <c r="X1250" s="2"/>
      <c r="Y1250" s="2" t="n">
        <v>0.095</v>
      </c>
      <c r="Z1250" s="2" t="n">
        <v>1799</v>
      </c>
      <c r="AA1250" s="2" t="s">
        <v>293</v>
      </c>
      <c r="AB1250" s="2"/>
      <c r="AC1250" s="2"/>
      <c r="AD1250" s="2" t="s">
        <v>289</v>
      </c>
      <c r="AE1250" s="2" t="s">
        <v>392</v>
      </c>
      <c r="AF1250" s="2" t="s">
        <v>294</v>
      </c>
      <c r="AG1250" s="9"/>
      <c r="AH1250" s="9"/>
      <c r="AI1250" s="9"/>
    </row>
    <row r="1251" customFormat="false" ht="15" hidden="false" customHeight="false" outlineLevel="0" collapsed="false">
      <c r="A1251" s="2" t="s">
        <v>10188</v>
      </c>
      <c r="B1251" s="2" t="n">
        <v>1250</v>
      </c>
      <c r="C1251" s="2" t="s">
        <v>10051</v>
      </c>
      <c r="D1251" s="2" t="s">
        <v>10189</v>
      </c>
      <c r="E1251" s="2" t="s">
        <v>10190</v>
      </c>
      <c r="F1251" s="2" t="s">
        <v>10191</v>
      </c>
      <c r="G1251" s="2" t="s">
        <v>344</v>
      </c>
      <c r="H1251" s="2" t="s">
        <v>575</v>
      </c>
      <c r="I1251" s="2" t="s">
        <v>10192</v>
      </c>
      <c r="J1251" s="2" t="s">
        <v>10193</v>
      </c>
      <c r="K1251" s="2" t="s">
        <v>303</v>
      </c>
      <c r="L1251" s="2" t="s">
        <v>286</v>
      </c>
      <c r="M1251" s="2" t="s">
        <v>3432</v>
      </c>
      <c r="N1251" s="2" t="s">
        <v>578</v>
      </c>
      <c r="O1251" s="2" t="s">
        <v>289</v>
      </c>
      <c r="P1251" s="2" t="s">
        <v>290</v>
      </c>
      <c r="Q1251" s="2" t="s">
        <v>9087</v>
      </c>
      <c r="R1251" s="2" t="s">
        <v>289</v>
      </c>
      <c r="S1251" s="2" t="s">
        <v>290</v>
      </c>
      <c r="T1251" s="2" t="s">
        <v>9087</v>
      </c>
      <c r="U1251" s="2" t="str">
        <f aca="false">IF(AND(O1251=R1251,O1251&lt;&gt;"UNSURE"),"Agree","Conflict/Unsure")</f>
        <v>Agree</v>
      </c>
      <c r="V1251" s="2"/>
      <c r="W1251" s="2"/>
      <c r="X1251" s="2"/>
      <c r="Y1251" s="2" t="n">
        <v>0.015</v>
      </c>
      <c r="Z1251" s="2" t="n">
        <v>2069</v>
      </c>
      <c r="AA1251" s="2" t="s">
        <v>293</v>
      </c>
      <c r="AB1251" s="2"/>
      <c r="AC1251" s="2"/>
      <c r="AD1251" s="2" t="s">
        <v>289</v>
      </c>
      <c r="AE1251" s="2" t="s">
        <v>290</v>
      </c>
      <c r="AF1251" s="2" t="s">
        <v>294</v>
      </c>
      <c r="AG1251" s="9"/>
      <c r="AH1251" s="9"/>
      <c r="AI1251" s="9"/>
    </row>
    <row r="1252" customFormat="false" ht="15" hidden="false" customHeight="false" outlineLevel="0" collapsed="false">
      <c r="A1252" s="2" t="s">
        <v>10194</v>
      </c>
      <c r="B1252" s="2" t="n">
        <v>1251</v>
      </c>
      <c r="C1252" s="2" t="s">
        <v>10051</v>
      </c>
      <c r="D1252" s="2" t="s">
        <v>10195</v>
      </c>
      <c r="E1252" s="2" t="s">
        <v>10196</v>
      </c>
      <c r="F1252" s="2" t="s">
        <v>10197</v>
      </c>
      <c r="G1252" s="2" t="s">
        <v>281</v>
      </c>
      <c r="H1252" s="2" t="s">
        <v>1694</v>
      </c>
      <c r="I1252" s="2" t="s">
        <v>10198</v>
      </c>
      <c r="J1252" s="2"/>
      <c r="K1252" s="2" t="s">
        <v>436</v>
      </c>
      <c r="L1252" s="2" t="s">
        <v>314</v>
      </c>
      <c r="M1252" s="2" t="s">
        <v>348</v>
      </c>
      <c r="N1252" s="2" t="s">
        <v>506</v>
      </c>
      <c r="O1252" s="2" t="s">
        <v>289</v>
      </c>
      <c r="P1252" s="2" t="s">
        <v>290</v>
      </c>
      <c r="Q1252" s="2" t="s">
        <v>7705</v>
      </c>
      <c r="R1252" s="2" t="s">
        <v>289</v>
      </c>
      <c r="S1252" s="2" t="s">
        <v>290</v>
      </c>
      <c r="T1252" s="2" t="s">
        <v>9285</v>
      </c>
      <c r="U1252" s="2" t="str">
        <f aca="false">IF(AND(O1252=R1252,O1252&lt;&gt;"UNSURE"),"Agree","Conflict/Unsure")</f>
        <v>Agree</v>
      </c>
      <c r="V1252" s="2"/>
      <c r="W1252" s="2"/>
      <c r="X1252" s="2"/>
      <c r="Y1252" s="2" t="n">
        <v>0.206</v>
      </c>
      <c r="Z1252" s="2" t="n">
        <v>1219</v>
      </c>
      <c r="AA1252" s="2" t="s">
        <v>293</v>
      </c>
      <c r="AB1252" s="2"/>
      <c r="AC1252" s="2"/>
      <c r="AD1252" s="2" t="s">
        <v>289</v>
      </c>
      <c r="AE1252" s="2" t="s">
        <v>290</v>
      </c>
      <c r="AF1252" s="2" t="s">
        <v>294</v>
      </c>
      <c r="AG1252" s="9"/>
      <c r="AH1252" s="9"/>
      <c r="AI1252" s="9"/>
    </row>
    <row r="1253" customFormat="false" ht="15" hidden="false" customHeight="false" outlineLevel="0" collapsed="false">
      <c r="A1253" s="2" t="s">
        <v>10199</v>
      </c>
      <c r="B1253" s="2" t="n">
        <v>1252</v>
      </c>
      <c r="C1253" s="2" t="s">
        <v>10051</v>
      </c>
      <c r="D1253" s="2" t="s">
        <v>10200</v>
      </c>
      <c r="E1253" s="2" t="s">
        <v>10201</v>
      </c>
      <c r="F1253" s="2" t="s">
        <v>10202</v>
      </c>
      <c r="G1253" s="2" t="s">
        <v>322</v>
      </c>
      <c r="H1253" s="2" t="s">
        <v>10203</v>
      </c>
      <c r="I1253" s="2" t="s">
        <v>10204</v>
      </c>
      <c r="J1253" s="2"/>
      <c r="K1253" s="2" t="s">
        <v>1871</v>
      </c>
      <c r="L1253" s="2" t="s">
        <v>314</v>
      </c>
      <c r="M1253" s="2" t="s">
        <v>9186</v>
      </c>
      <c r="N1253" s="2" t="s">
        <v>161</v>
      </c>
      <c r="O1253" s="2" t="s">
        <v>289</v>
      </c>
      <c r="P1253" s="2" t="s">
        <v>305</v>
      </c>
      <c r="Q1253" s="2" t="s">
        <v>10205</v>
      </c>
      <c r="R1253" s="2" t="s">
        <v>289</v>
      </c>
      <c r="S1253" s="2" t="s">
        <v>305</v>
      </c>
      <c r="T1253" s="2" t="s">
        <v>10206</v>
      </c>
      <c r="U1253" s="2" t="str">
        <f aca="false">IF(AND(O1253=R1253,O1253&lt;&gt;"UNSURE"),"Agree","Conflict/Unsure")</f>
        <v>Agree</v>
      </c>
      <c r="V1253" s="2"/>
      <c r="W1253" s="2"/>
      <c r="X1253" s="2"/>
      <c r="Y1253" s="2" t="n">
        <v>0.071</v>
      </c>
      <c r="Z1253" s="2" t="n">
        <v>1896</v>
      </c>
      <c r="AA1253" s="2" t="s">
        <v>293</v>
      </c>
      <c r="AB1253" s="2"/>
      <c r="AC1253" s="2"/>
      <c r="AD1253" s="2" t="s">
        <v>289</v>
      </c>
      <c r="AE1253" s="2" t="s">
        <v>305</v>
      </c>
      <c r="AF1253" s="2" t="s">
        <v>294</v>
      </c>
      <c r="AG1253" s="9"/>
      <c r="AH1253" s="9"/>
      <c r="AI1253" s="9"/>
    </row>
    <row r="1254" customFormat="false" ht="15" hidden="false" customHeight="false" outlineLevel="0" collapsed="false">
      <c r="A1254" s="2" t="s">
        <v>10207</v>
      </c>
      <c r="B1254" s="2" t="n">
        <v>1253</v>
      </c>
      <c r="C1254" s="2" t="s">
        <v>10051</v>
      </c>
      <c r="D1254" s="2" t="s">
        <v>10208</v>
      </c>
      <c r="E1254" s="2" t="s">
        <v>10209</v>
      </c>
      <c r="F1254" s="2" t="s">
        <v>10210</v>
      </c>
      <c r="G1254" s="2" t="s">
        <v>299</v>
      </c>
      <c r="H1254" s="2" t="s">
        <v>10211</v>
      </c>
      <c r="I1254" s="2" t="s">
        <v>10212</v>
      </c>
      <c r="J1254" s="2" t="s">
        <v>10213</v>
      </c>
      <c r="K1254" s="2" t="s">
        <v>303</v>
      </c>
      <c r="L1254" s="2" t="s">
        <v>286</v>
      </c>
      <c r="M1254" s="2" t="s">
        <v>704</v>
      </c>
      <c r="N1254" s="2" t="s">
        <v>578</v>
      </c>
      <c r="O1254" s="2" t="s">
        <v>289</v>
      </c>
      <c r="P1254" s="2" t="s">
        <v>305</v>
      </c>
      <c r="Q1254" s="2" t="s">
        <v>10214</v>
      </c>
      <c r="R1254" s="2" t="s">
        <v>289</v>
      </c>
      <c r="S1254" s="2" t="s">
        <v>361</v>
      </c>
      <c r="T1254" s="2" t="s">
        <v>10215</v>
      </c>
      <c r="U1254" s="2" t="str">
        <f aca="false">IF(AND(O1254=R1254,O1254&lt;&gt;"UNSURE"),"Agree","Conflict/Unsure")</f>
        <v>Agree</v>
      </c>
      <c r="V1254" s="2"/>
      <c r="W1254" s="2"/>
      <c r="X1254" s="2"/>
      <c r="Y1254" s="2" t="n">
        <v>0.305</v>
      </c>
      <c r="Z1254" s="2" t="n">
        <v>853</v>
      </c>
      <c r="AA1254" s="2" t="s">
        <v>293</v>
      </c>
      <c r="AB1254" s="2"/>
      <c r="AC1254" s="2"/>
      <c r="AD1254" s="2" t="s">
        <v>289</v>
      </c>
      <c r="AE1254" s="2" t="s">
        <v>305</v>
      </c>
      <c r="AF1254" s="2" t="s">
        <v>294</v>
      </c>
      <c r="AG1254" s="9"/>
      <c r="AH1254" s="9"/>
      <c r="AI1254" s="9"/>
    </row>
    <row r="1255" customFormat="false" ht="15" hidden="false" customHeight="false" outlineLevel="0" collapsed="false">
      <c r="A1255" s="2" t="s">
        <v>10216</v>
      </c>
      <c r="B1255" s="2" t="n">
        <v>1254</v>
      </c>
      <c r="C1255" s="2" t="s">
        <v>10051</v>
      </c>
      <c r="D1255" s="2" t="s">
        <v>10217</v>
      </c>
      <c r="E1255" s="2" t="s">
        <v>10218</v>
      </c>
      <c r="F1255" s="2" t="s">
        <v>10219</v>
      </c>
      <c r="G1255" s="2" t="s">
        <v>344</v>
      </c>
      <c r="H1255" s="2" t="s">
        <v>10220</v>
      </c>
      <c r="I1255" s="2" t="s">
        <v>10221</v>
      </c>
      <c r="J1255" s="2" t="s">
        <v>10222</v>
      </c>
      <c r="K1255" s="2" t="s">
        <v>303</v>
      </c>
      <c r="L1255" s="2" t="s">
        <v>286</v>
      </c>
      <c r="M1255" s="2" t="s">
        <v>348</v>
      </c>
      <c r="N1255" s="2" t="s">
        <v>152</v>
      </c>
      <c r="O1255" s="2" t="s">
        <v>289</v>
      </c>
      <c r="P1255" s="2" t="s">
        <v>392</v>
      </c>
      <c r="Q1255" s="2" t="s">
        <v>10223</v>
      </c>
      <c r="R1255" s="2" t="s">
        <v>289</v>
      </c>
      <c r="S1255" s="2" t="s">
        <v>392</v>
      </c>
      <c r="T1255" s="2" t="s">
        <v>10224</v>
      </c>
      <c r="U1255" s="2" t="str">
        <f aca="false">IF(AND(O1255=R1255,O1255&lt;&gt;"UNSURE"),"Agree","Conflict/Unsure")</f>
        <v>Agree</v>
      </c>
      <c r="V1255" s="2"/>
      <c r="W1255" s="2"/>
      <c r="X1255" s="2"/>
      <c r="Y1255" s="2" t="n">
        <v>0.286</v>
      </c>
      <c r="Z1255" s="2" t="n">
        <v>920</v>
      </c>
      <c r="AA1255" s="2" t="s">
        <v>293</v>
      </c>
      <c r="AB1255" s="2"/>
      <c r="AC1255" s="2"/>
      <c r="AD1255" s="2" t="s">
        <v>289</v>
      </c>
      <c r="AE1255" s="2" t="s">
        <v>392</v>
      </c>
      <c r="AF1255" s="2" t="s">
        <v>294</v>
      </c>
      <c r="AG1255" s="9"/>
      <c r="AH1255" s="9"/>
      <c r="AI1255" s="9"/>
    </row>
    <row r="1256" customFormat="false" ht="15" hidden="false" customHeight="false" outlineLevel="0" collapsed="false">
      <c r="A1256" s="2" t="s">
        <v>10225</v>
      </c>
      <c r="B1256" s="2" t="n">
        <v>1255</v>
      </c>
      <c r="C1256" s="2" t="s">
        <v>10051</v>
      </c>
      <c r="D1256" s="2" t="s">
        <v>10226</v>
      </c>
      <c r="E1256" s="2" t="s">
        <v>10227</v>
      </c>
      <c r="F1256" s="2" t="s">
        <v>10228</v>
      </c>
      <c r="G1256" s="2" t="s">
        <v>322</v>
      </c>
      <c r="H1256" s="2" t="s">
        <v>3389</v>
      </c>
      <c r="I1256" s="2" t="s">
        <v>10229</v>
      </c>
      <c r="J1256" s="2" t="s">
        <v>10230</v>
      </c>
      <c r="K1256" s="2" t="s">
        <v>303</v>
      </c>
      <c r="L1256" s="2" t="s">
        <v>286</v>
      </c>
      <c r="M1256" s="2" t="s">
        <v>10231</v>
      </c>
      <c r="N1256" s="2" t="s">
        <v>304</v>
      </c>
      <c r="O1256" s="2" t="s">
        <v>350</v>
      </c>
      <c r="P1256" s="2" t="s">
        <v>351</v>
      </c>
      <c r="Q1256" s="2" t="s">
        <v>10232</v>
      </c>
      <c r="R1256" s="2" t="s">
        <v>350</v>
      </c>
      <c r="S1256" s="2" t="s">
        <v>351</v>
      </c>
      <c r="T1256" s="2" t="s">
        <v>10233</v>
      </c>
      <c r="U1256" s="2" t="str">
        <f aca="false">IF(AND(O1256=R1256,O1256&lt;&gt;"UNSURE"),"Agree","Conflict/Unsure")</f>
        <v>Agree</v>
      </c>
      <c r="V1256" s="2"/>
      <c r="W1256" s="2"/>
      <c r="X1256" s="2"/>
      <c r="Y1256" s="2" t="n">
        <v>1.068</v>
      </c>
      <c r="Z1256" s="2" t="n">
        <v>45</v>
      </c>
      <c r="AA1256" s="2" t="s">
        <v>293</v>
      </c>
      <c r="AB1256" s="2"/>
      <c r="AC1256" s="2"/>
      <c r="AD1256" s="2" t="s">
        <v>350</v>
      </c>
      <c r="AE1256" s="2" t="s">
        <v>351</v>
      </c>
      <c r="AF1256" s="2" t="s">
        <v>294</v>
      </c>
      <c r="AG1256" s="9"/>
      <c r="AH1256" s="9"/>
      <c r="AI1256" s="9"/>
    </row>
    <row r="1257" customFormat="false" ht="15" hidden="false" customHeight="false" outlineLevel="0" collapsed="false">
      <c r="A1257" s="2" t="s">
        <v>10234</v>
      </c>
      <c r="B1257" s="2" t="n">
        <v>1256</v>
      </c>
      <c r="C1257" s="2" t="s">
        <v>10051</v>
      </c>
      <c r="D1257" s="2" t="s">
        <v>10235</v>
      </c>
      <c r="E1257" s="2"/>
      <c r="F1257" s="2" t="s">
        <v>10236</v>
      </c>
      <c r="G1257" s="2" t="s">
        <v>344</v>
      </c>
      <c r="H1257" s="2" t="s">
        <v>2378</v>
      </c>
      <c r="I1257" s="2" t="s">
        <v>10237</v>
      </c>
      <c r="J1257" s="2" t="s">
        <v>10238</v>
      </c>
      <c r="K1257" s="2" t="s">
        <v>285</v>
      </c>
      <c r="L1257" s="2" t="s">
        <v>286</v>
      </c>
      <c r="M1257" s="2" t="s">
        <v>2414</v>
      </c>
      <c r="N1257" s="2" t="s">
        <v>304</v>
      </c>
      <c r="O1257" s="2" t="s">
        <v>289</v>
      </c>
      <c r="P1257" s="2" t="s">
        <v>290</v>
      </c>
      <c r="Q1257" s="2" t="s">
        <v>4125</v>
      </c>
      <c r="R1257" s="2" t="s">
        <v>289</v>
      </c>
      <c r="S1257" s="2" t="s">
        <v>290</v>
      </c>
      <c r="T1257" s="2" t="s">
        <v>4125</v>
      </c>
      <c r="U1257" s="2" t="str">
        <f aca="false">IF(AND(O1257=R1257,O1257&lt;&gt;"UNSURE"),"Agree","Conflict/Unsure")</f>
        <v>Agree</v>
      </c>
      <c r="V1257" s="2"/>
      <c r="W1257" s="2"/>
      <c r="X1257" s="2"/>
      <c r="Y1257" s="2" t="n">
        <v>0.401</v>
      </c>
      <c r="Z1257" s="2" t="n">
        <v>627</v>
      </c>
      <c r="AA1257" s="2" t="s">
        <v>293</v>
      </c>
      <c r="AB1257" s="2"/>
      <c r="AC1257" s="2"/>
      <c r="AD1257" s="2" t="s">
        <v>289</v>
      </c>
      <c r="AE1257" s="2" t="s">
        <v>290</v>
      </c>
      <c r="AF1257" s="2" t="s">
        <v>294</v>
      </c>
      <c r="AG1257" s="9"/>
      <c r="AH1257" s="9"/>
      <c r="AI1257" s="9"/>
    </row>
    <row r="1258" customFormat="false" ht="15" hidden="false" customHeight="false" outlineLevel="0" collapsed="false">
      <c r="A1258" s="2" t="s">
        <v>10239</v>
      </c>
      <c r="B1258" s="2" t="n">
        <v>1257</v>
      </c>
      <c r="C1258" s="2" t="s">
        <v>10051</v>
      </c>
      <c r="D1258" s="2" t="s">
        <v>10240</v>
      </c>
      <c r="E1258" s="2" t="s">
        <v>10241</v>
      </c>
      <c r="F1258" s="2" t="s">
        <v>10242</v>
      </c>
      <c r="G1258" s="2" t="s">
        <v>344</v>
      </c>
      <c r="H1258" s="2" t="s">
        <v>10243</v>
      </c>
      <c r="I1258" s="2" t="s">
        <v>10244</v>
      </c>
      <c r="J1258" s="2" t="s">
        <v>10245</v>
      </c>
      <c r="K1258" s="2" t="s">
        <v>303</v>
      </c>
      <c r="L1258" s="2" t="s">
        <v>286</v>
      </c>
      <c r="M1258" s="2" t="s">
        <v>371</v>
      </c>
      <c r="N1258" s="2" t="s">
        <v>578</v>
      </c>
      <c r="O1258" s="2" t="s">
        <v>289</v>
      </c>
      <c r="P1258" s="2" t="s">
        <v>361</v>
      </c>
      <c r="Q1258" s="2" t="s">
        <v>10246</v>
      </c>
      <c r="R1258" s="2" t="s">
        <v>289</v>
      </c>
      <c r="S1258" s="2" t="s">
        <v>361</v>
      </c>
      <c r="T1258" s="2" t="s">
        <v>10246</v>
      </c>
      <c r="U1258" s="2" t="str">
        <f aca="false">IF(AND(O1258=R1258,O1258&lt;&gt;"UNSURE"),"Agree","Conflict/Unsure")</f>
        <v>Agree</v>
      </c>
      <c r="V1258" s="2"/>
      <c r="W1258" s="2"/>
      <c r="X1258" s="2"/>
      <c r="Y1258" s="2" t="n">
        <v>0.183</v>
      </c>
      <c r="Z1258" s="2" t="n">
        <v>1335</v>
      </c>
      <c r="AA1258" s="2" t="s">
        <v>293</v>
      </c>
      <c r="AB1258" s="2"/>
      <c r="AC1258" s="2"/>
      <c r="AD1258" s="2" t="s">
        <v>289</v>
      </c>
      <c r="AE1258" s="2" t="s">
        <v>361</v>
      </c>
      <c r="AF1258" s="2" t="s">
        <v>294</v>
      </c>
      <c r="AG1258" s="9"/>
      <c r="AH1258" s="9"/>
      <c r="AI1258" s="9"/>
    </row>
    <row r="1259" customFormat="false" ht="15" hidden="false" customHeight="false" outlineLevel="0" collapsed="false">
      <c r="A1259" s="2" t="s">
        <v>10247</v>
      </c>
      <c r="B1259" s="2" t="n">
        <v>1258</v>
      </c>
      <c r="C1259" s="2" t="s">
        <v>10051</v>
      </c>
      <c r="D1259" s="2" t="s">
        <v>10248</v>
      </c>
      <c r="E1259" s="2"/>
      <c r="F1259" s="2" t="s">
        <v>10249</v>
      </c>
      <c r="G1259" s="2" t="s">
        <v>281</v>
      </c>
      <c r="H1259" s="2" t="s">
        <v>4050</v>
      </c>
      <c r="I1259" s="2" t="s">
        <v>10250</v>
      </c>
      <c r="J1259" s="2" t="s">
        <v>10251</v>
      </c>
      <c r="K1259" s="2" t="s">
        <v>285</v>
      </c>
      <c r="L1259" s="2" t="s">
        <v>286</v>
      </c>
      <c r="M1259" s="2" t="s">
        <v>4348</v>
      </c>
      <c r="N1259" s="2" t="s">
        <v>288</v>
      </c>
      <c r="O1259" s="2" t="s">
        <v>289</v>
      </c>
      <c r="P1259" s="2" t="s">
        <v>290</v>
      </c>
      <c r="Q1259" s="2" t="s">
        <v>10252</v>
      </c>
      <c r="R1259" s="2" t="s">
        <v>289</v>
      </c>
      <c r="S1259" s="2" t="s">
        <v>290</v>
      </c>
      <c r="T1259" s="2" t="s">
        <v>10253</v>
      </c>
      <c r="U1259" s="2" t="str">
        <f aca="false">IF(AND(O1259=R1259,O1259&lt;&gt;"UNSURE"),"Agree","Conflict/Unsure")</f>
        <v>Agree</v>
      </c>
      <c r="V1259" s="2"/>
      <c r="W1259" s="2"/>
      <c r="X1259" s="2"/>
      <c r="Y1259" s="2" t="n">
        <v>0.25</v>
      </c>
      <c r="Z1259" s="2" t="n">
        <v>1028</v>
      </c>
      <c r="AA1259" s="2" t="s">
        <v>293</v>
      </c>
      <c r="AB1259" s="2"/>
      <c r="AC1259" s="2"/>
      <c r="AD1259" s="2" t="s">
        <v>289</v>
      </c>
      <c r="AE1259" s="2" t="s">
        <v>290</v>
      </c>
      <c r="AF1259" s="2" t="s">
        <v>294</v>
      </c>
      <c r="AG1259" s="9"/>
      <c r="AH1259" s="9"/>
      <c r="AI1259" s="9"/>
    </row>
    <row r="1260" customFormat="false" ht="15" hidden="false" customHeight="false" outlineLevel="0" collapsed="false">
      <c r="A1260" s="2" t="s">
        <v>10254</v>
      </c>
      <c r="B1260" s="2" t="n">
        <v>1259</v>
      </c>
      <c r="C1260" s="2" t="s">
        <v>10051</v>
      </c>
      <c r="D1260" s="2" t="s">
        <v>10255</v>
      </c>
      <c r="E1260" s="2" t="s">
        <v>10256</v>
      </c>
      <c r="F1260" s="2" t="s">
        <v>10257</v>
      </c>
      <c r="G1260" s="2" t="s">
        <v>344</v>
      </c>
      <c r="H1260" s="2" t="s">
        <v>575</v>
      </c>
      <c r="I1260" s="2" t="s">
        <v>10258</v>
      </c>
      <c r="J1260" s="2" t="s">
        <v>10259</v>
      </c>
      <c r="K1260" s="2" t="s">
        <v>747</v>
      </c>
      <c r="L1260" s="2" t="s">
        <v>286</v>
      </c>
      <c r="M1260" s="2" t="s">
        <v>468</v>
      </c>
      <c r="N1260" s="2" t="s">
        <v>427</v>
      </c>
      <c r="O1260" s="2" t="s">
        <v>289</v>
      </c>
      <c r="P1260" s="2" t="s">
        <v>290</v>
      </c>
      <c r="Q1260" s="2" t="s">
        <v>10260</v>
      </c>
      <c r="R1260" s="2" t="s">
        <v>289</v>
      </c>
      <c r="S1260" s="2" t="s">
        <v>290</v>
      </c>
      <c r="T1260" s="2" t="s">
        <v>10260</v>
      </c>
      <c r="U1260" s="2" t="str">
        <f aca="false">IF(AND(O1260=R1260,O1260&lt;&gt;"UNSURE"),"Agree","Conflict/Unsure")</f>
        <v>Agree</v>
      </c>
      <c r="V1260" s="2"/>
      <c r="W1260" s="2"/>
      <c r="X1260" s="2"/>
      <c r="Y1260" s="2" t="n">
        <v>0.141</v>
      </c>
      <c r="Z1260" s="2" t="n">
        <v>1548</v>
      </c>
      <c r="AA1260" s="2" t="s">
        <v>293</v>
      </c>
      <c r="AB1260" s="2"/>
      <c r="AC1260" s="2"/>
      <c r="AD1260" s="2" t="s">
        <v>289</v>
      </c>
      <c r="AE1260" s="2" t="s">
        <v>290</v>
      </c>
      <c r="AF1260" s="2" t="s">
        <v>294</v>
      </c>
      <c r="AG1260" s="9"/>
      <c r="AH1260" s="9"/>
      <c r="AI1260" s="9"/>
    </row>
    <row r="1261" customFormat="false" ht="15" hidden="false" customHeight="false" outlineLevel="0" collapsed="false">
      <c r="A1261" s="2" t="s">
        <v>10261</v>
      </c>
      <c r="B1261" s="2" t="n">
        <v>1260</v>
      </c>
      <c r="C1261" s="2" t="s">
        <v>10051</v>
      </c>
      <c r="D1261" s="2" t="s">
        <v>10262</v>
      </c>
      <c r="E1261" s="2" t="s">
        <v>10263</v>
      </c>
      <c r="F1261" s="2" t="s">
        <v>10264</v>
      </c>
      <c r="G1261" s="2" t="s">
        <v>281</v>
      </c>
      <c r="H1261" s="2" t="s">
        <v>10265</v>
      </c>
      <c r="I1261" s="2" t="s">
        <v>10266</v>
      </c>
      <c r="J1261" s="2" t="s">
        <v>10267</v>
      </c>
      <c r="K1261" s="2" t="s">
        <v>303</v>
      </c>
      <c r="L1261" s="2" t="s">
        <v>286</v>
      </c>
      <c r="M1261" s="2" t="s">
        <v>10268</v>
      </c>
      <c r="N1261" s="2" t="s">
        <v>578</v>
      </c>
      <c r="O1261" s="2" t="s">
        <v>350</v>
      </c>
      <c r="P1261" s="2" t="s">
        <v>351</v>
      </c>
      <c r="Q1261" s="2" t="s">
        <v>10269</v>
      </c>
      <c r="R1261" s="2" t="s">
        <v>350</v>
      </c>
      <c r="S1261" s="2" t="s">
        <v>351</v>
      </c>
      <c r="T1261" s="2" t="s">
        <v>10270</v>
      </c>
      <c r="U1261" s="2" t="str">
        <f aca="false">IF(AND(O1261=R1261,O1261&lt;&gt;"UNSURE"),"Agree","Conflict/Unsure")</f>
        <v>Agree</v>
      </c>
      <c r="V1261" s="2"/>
      <c r="W1261" s="2"/>
      <c r="X1261" s="2"/>
      <c r="Y1261" s="2" t="n">
        <v>0.289</v>
      </c>
      <c r="Z1261" s="2" t="n">
        <v>910</v>
      </c>
      <c r="AA1261" s="2" t="s">
        <v>293</v>
      </c>
      <c r="AB1261" s="2"/>
      <c r="AC1261" s="2"/>
      <c r="AD1261" s="2" t="s">
        <v>350</v>
      </c>
      <c r="AE1261" s="2" t="s">
        <v>351</v>
      </c>
      <c r="AF1261" s="2" t="s">
        <v>294</v>
      </c>
      <c r="AG1261" s="9"/>
      <c r="AH1261" s="9"/>
      <c r="AI1261" s="9"/>
    </row>
    <row r="1262" customFormat="false" ht="15" hidden="false" customHeight="false" outlineLevel="0" collapsed="false">
      <c r="A1262" s="2" t="s">
        <v>10271</v>
      </c>
      <c r="B1262" s="2" t="n">
        <v>1261</v>
      </c>
      <c r="C1262" s="2" t="s">
        <v>10051</v>
      </c>
      <c r="D1262" s="2" t="s">
        <v>10272</v>
      </c>
      <c r="E1262" s="2" t="s">
        <v>10273</v>
      </c>
      <c r="F1262" s="2" t="s">
        <v>10274</v>
      </c>
      <c r="G1262" s="2" t="s">
        <v>299</v>
      </c>
      <c r="H1262" s="2" t="s">
        <v>898</v>
      </c>
      <c r="I1262" s="2" t="s">
        <v>10275</v>
      </c>
      <c r="J1262" s="2" t="s">
        <v>10276</v>
      </c>
      <c r="K1262" s="2" t="s">
        <v>303</v>
      </c>
      <c r="L1262" s="2" t="s">
        <v>286</v>
      </c>
      <c r="M1262" s="2" t="s">
        <v>5549</v>
      </c>
      <c r="N1262" s="2" t="s">
        <v>288</v>
      </c>
      <c r="O1262" s="2" t="s">
        <v>350</v>
      </c>
      <c r="P1262" s="2" t="s">
        <v>351</v>
      </c>
      <c r="Q1262" s="2" t="s">
        <v>10277</v>
      </c>
      <c r="R1262" s="2" t="s">
        <v>350</v>
      </c>
      <c r="S1262" s="2" t="s">
        <v>351</v>
      </c>
      <c r="T1262" s="2" t="s">
        <v>10278</v>
      </c>
      <c r="U1262" s="2" t="str">
        <f aca="false">IF(AND(O1262=R1262,O1262&lt;&gt;"UNSURE"),"Agree","Conflict/Unsure")</f>
        <v>Agree</v>
      </c>
      <c r="V1262" s="2"/>
      <c r="W1262" s="2"/>
      <c r="X1262" s="2"/>
      <c r="Y1262" s="2" t="n">
        <v>0.801</v>
      </c>
      <c r="Z1262" s="2" t="n">
        <v>225</v>
      </c>
      <c r="AA1262" s="2" t="s">
        <v>293</v>
      </c>
      <c r="AB1262" s="2"/>
      <c r="AC1262" s="2"/>
      <c r="AD1262" s="2" t="s">
        <v>350</v>
      </c>
      <c r="AE1262" s="2" t="s">
        <v>351</v>
      </c>
      <c r="AF1262" s="2" t="s">
        <v>294</v>
      </c>
      <c r="AG1262" s="9"/>
      <c r="AH1262" s="9"/>
      <c r="AI1262" s="9"/>
    </row>
    <row r="1263" customFormat="false" ht="15" hidden="false" customHeight="false" outlineLevel="0" collapsed="false">
      <c r="A1263" s="2" t="s">
        <v>10279</v>
      </c>
      <c r="B1263" s="2" t="n">
        <v>1262</v>
      </c>
      <c r="C1263" s="2" t="s">
        <v>10051</v>
      </c>
      <c r="D1263" s="2" t="s">
        <v>10280</v>
      </c>
      <c r="E1263" s="2" t="s">
        <v>10281</v>
      </c>
      <c r="F1263" s="2" t="s">
        <v>10282</v>
      </c>
      <c r="G1263" s="2" t="s">
        <v>344</v>
      </c>
      <c r="H1263" s="2" t="s">
        <v>595</v>
      </c>
      <c r="I1263" s="2" t="s">
        <v>10283</v>
      </c>
      <c r="J1263" s="2" t="s">
        <v>10284</v>
      </c>
      <c r="K1263" s="2" t="s">
        <v>303</v>
      </c>
      <c r="L1263" s="2" t="s">
        <v>286</v>
      </c>
      <c r="M1263" s="2" t="s">
        <v>449</v>
      </c>
      <c r="N1263" s="2" t="s">
        <v>304</v>
      </c>
      <c r="O1263" s="2" t="s">
        <v>289</v>
      </c>
      <c r="P1263" s="2" t="s">
        <v>305</v>
      </c>
      <c r="Q1263" s="2" t="s">
        <v>10285</v>
      </c>
      <c r="R1263" s="2" t="s">
        <v>289</v>
      </c>
      <c r="S1263" s="2" t="s">
        <v>361</v>
      </c>
      <c r="T1263" s="2" t="s">
        <v>10286</v>
      </c>
      <c r="U1263" s="2" t="str">
        <f aca="false">IF(AND(O1263=R1263,O1263&lt;&gt;"UNSURE"),"Agree","Conflict/Unsure")</f>
        <v>Agree</v>
      </c>
      <c r="V1263" s="2"/>
      <c r="W1263" s="2"/>
      <c r="X1263" s="2"/>
      <c r="Y1263" s="2" t="n">
        <v>0.419</v>
      </c>
      <c r="Z1263" s="2" t="n">
        <v>592</v>
      </c>
      <c r="AA1263" s="2" t="s">
        <v>293</v>
      </c>
      <c r="AB1263" s="2"/>
      <c r="AC1263" s="2"/>
      <c r="AD1263" s="2" t="s">
        <v>289</v>
      </c>
      <c r="AE1263" s="2" t="s">
        <v>305</v>
      </c>
      <c r="AF1263" s="2" t="s">
        <v>294</v>
      </c>
      <c r="AG1263" s="9"/>
      <c r="AH1263" s="9"/>
      <c r="AI1263" s="9"/>
    </row>
    <row r="1264" customFormat="false" ht="15" hidden="false" customHeight="false" outlineLevel="0" collapsed="false">
      <c r="A1264" s="2" t="s">
        <v>10287</v>
      </c>
      <c r="B1264" s="2" t="n">
        <v>1263</v>
      </c>
      <c r="C1264" s="2" t="s">
        <v>10051</v>
      </c>
      <c r="D1264" s="2" t="s">
        <v>10288</v>
      </c>
      <c r="E1264" s="2" t="s">
        <v>10289</v>
      </c>
      <c r="F1264" s="2" t="s">
        <v>10290</v>
      </c>
      <c r="G1264" s="2" t="s">
        <v>333</v>
      </c>
      <c r="H1264" s="2" t="s">
        <v>10291</v>
      </c>
      <c r="I1264" s="2" t="s">
        <v>10292</v>
      </c>
      <c r="J1264" s="2" t="s">
        <v>10293</v>
      </c>
      <c r="K1264" s="2" t="s">
        <v>436</v>
      </c>
      <c r="L1264" s="2" t="s">
        <v>314</v>
      </c>
      <c r="M1264" s="2" t="s">
        <v>326</v>
      </c>
      <c r="N1264" s="2" t="s">
        <v>161</v>
      </c>
      <c r="O1264" s="2" t="s">
        <v>289</v>
      </c>
      <c r="P1264" s="2" t="s">
        <v>290</v>
      </c>
      <c r="Q1264" s="2" t="s">
        <v>10294</v>
      </c>
      <c r="R1264" s="2" t="s">
        <v>289</v>
      </c>
      <c r="S1264" s="2" t="s">
        <v>290</v>
      </c>
      <c r="T1264" s="2" t="s">
        <v>10295</v>
      </c>
      <c r="U1264" s="2" t="str">
        <f aca="false">IF(AND(O1264=R1264,O1264&lt;&gt;"UNSURE"),"Agree","Conflict/Unsure")</f>
        <v>Agree</v>
      </c>
      <c r="V1264" s="2"/>
      <c r="W1264" s="2"/>
      <c r="X1264" s="2"/>
      <c r="Y1264" s="2" t="n">
        <v>0.059</v>
      </c>
      <c r="Z1264" s="2" t="n">
        <v>1937</v>
      </c>
      <c r="AA1264" s="2" t="s">
        <v>293</v>
      </c>
      <c r="AB1264" s="2"/>
      <c r="AC1264" s="2"/>
      <c r="AD1264" s="2" t="s">
        <v>289</v>
      </c>
      <c r="AE1264" s="2" t="s">
        <v>290</v>
      </c>
      <c r="AF1264" s="2" t="s">
        <v>294</v>
      </c>
      <c r="AG1264" s="9"/>
      <c r="AH1264" s="9"/>
      <c r="AI1264" s="9"/>
    </row>
    <row r="1265" customFormat="false" ht="15" hidden="false" customHeight="false" outlineLevel="0" collapsed="false">
      <c r="A1265" s="2" t="s">
        <v>10296</v>
      </c>
      <c r="B1265" s="2" t="n">
        <v>1264</v>
      </c>
      <c r="C1265" s="2" t="s">
        <v>10051</v>
      </c>
      <c r="D1265" s="2" t="s">
        <v>10297</v>
      </c>
      <c r="E1265" s="2" t="s">
        <v>10298</v>
      </c>
      <c r="F1265" s="2" t="s">
        <v>10299</v>
      </c>
      <c r="G1265" s="2" t="s">
        <v>344</v>
      </c>
      <c r="H1265" s="2" t="s">
        <v>10300</v>
      </c>
      <c r="I1265" s="2" t="s">
        <v>10301</v>
      </c>
      <c r="J1265" s="2" t="s">
        <v>10302</v>
      </c>
      <c r="K1265" s="2" t="s">
        <v>303</v>
      </c>
      <c r="L1265" s="2" t="s">
        <v>286</v>
      </c>
      <c r="M1265" s="2" t="s">
        <v>287</v>
      </c>
      <c r="N1265" s="2" t="s">
        <v>304</v>
      </c>
      <c r="O1265" s="2" t="s">
        <v>289</v>
      </c>
      <c r="P1265" s="2" t="s">
        <v>361</v>
      </c>
      <c r="Q1265" s="2" t="s">
        <v>10303</v>
      </c>
      <c r="R1265" s="2" t="s">
        <v>289</v>
      </c>
      <c r="S1265" s="2" t="s">
        <v>361</v>
      </c>
      <c r="T1265" s="2" t="s">
        <v>10303</v>
      </c>
      <c r="U1265" s="2" t="str">
        <f aca="false">IF(AND(O1265=R1265,O1265&lt;&gt;"UNSURE"),"Agree","Conflict/Unsure")</f>
        <v>Agree</v>
      </c>
      <c r="V1265" s="2"/>
      <c r="W1265" s="2"/>
      <c r="X1265" s="2"/>
      <c r="Y1265" s="2" t="n">
        <v>0.469</v>
      </c>
      <c r="Z1265" s="2" t="n">
        <v>508</v>
      </c>
      <c r="AA1265" s="2" t="s">
        <v>293</v>
      </c>
      <c r="AB1265" s="2"/>
      <c r="AC1265" s="2"/>
      <c r="AD1265" s="2" t="s">
        <v>289</v>
      </c>
      <c r="AE1265" s="2" t="s">
        <v>361</v>
      </c>
      <c r="AF1265" s="2" t="s">
        <v>294</v>
      </c>
      <c r="AG1265" s="9"/>
      <c r="AH1265" s="9"/>
      <c r="AI1265" s="9"/>
    </row>
    <row r="1266" customFormat="false" ht="15" hidden="false" customHeight="false" outlineLevel="0" collapsed="false">
      <c r="A1266" s="2" t="s">
        <v>10304</v>
      </c>
      <c r="B1266" s="2" t="n">
        <v>1265</v>
      </c>
      <c r="C1266" s="2" t="s">
        <v>10051</v>
      </c>
      <c r="D1266" s="2" t="s">
        <v>10305</v>
      </c>
      <c r="E1266" s="2" t="s">
        <v>10306</v>
      </c>
      <c r="F1266" s="2" t="s">
        <v>10307</v>
      </c>
      <c r="G1266" s="2" t="s">
        <v>344</v>
      </c>
      <c r="H1266" s="2" t="s">
        <v>378</v>
      </c>
      <c r="I1266" s="2" t="s">
        <v>10308</v>
      </c>
      <c r="J1266" s="2" t="s">
        <v>10309</v>
      </c>
      <c r="K1266" s="2" t="s">
        <v>303</v>
      </c>
      <c r="L1266" s="2" t="s">
        <v>286</v>
      </c>
      <c r="M1266" s="2" t="s">
        <v>400</v>
      </c>
      <c r="N1266" s="2" t="s">
        <v>759</v>
      </c>
      <c r="O1266" s="2" t="s">
        <v>350</v>
      </c>
      <c r="P1266" s="2" t="s">
        <v>351</v>
      </c>
      <c r="Q1266" s="2" t="s">
        <v>10310</v>
      </c>
      <c r="R1266" s="2" t="s">
        <v>350</v>
      </c>
      <c r="S1266" s="2" t="s">
        <v>351</v>
      </c>
      <c r="T1266" s="2" t="s">
        <v>10311</v>
      </c>
      <c r="U1266" s="2" t="str">
        <f aca="false">IF(AND(O1266=R1266,O1266&lt;&gt;"UNSURE"),"Agree","Conflict/Unsure")</f>
        <v>Agree</v>
      </c>
      <c r="V1266" s="2"/>
      <c r="W1266" s="2"/>
      <c r="X1266" s="2"/>
      <c r="Y1266" s="2" t="n">
        <v>1.032</v>
      </c>
      <c r="Z1266" s="2" t="n">
        <v>61</v>
      </c>
      <c r="AA1266" s="2" t="s">
        <v>293</v>
      </c>
      <c r="AB1266" s="2"/>
      <c r="AC1266" s="2"/>
      <c r="AD1266" s="2" t="s">
        <v>350</v>
      </c>
      <c r="AE1266" s="2" t="s">
        <v>351</v>
      </c>
      <c r="AF1266" s="2" t="s">
        <v>294</v>
      </c>
      <c r="AG1266" s="9"/>
      <c r="AH1266" s="9"/>
      <c r="AI1266" s="9"/>
    </row>
    <row r="1267" customFormat="false" ht="15" hidden="false" customHeight="false" outlineLevel="0" collapsed="false">
      <c r="A1267" s="2" t="s">
        <v>10312</v>
      </c>
      <c r="B1267" s="2" t="n">
        <v>1266</v>
      </c>
      <c r="C1267" s="2" t="s">
        <v>10051</v>
      </c>
      <c r="D1267" s="2" t="s">
        <v>10313</v>
      </c>
      <c r="E1267" s="2"/>
      <c r="F1267" s="2" t="s">
        <v>10314</v>
      </c>
      <c r="G1267" s="2" t="s">
        <v>322</v>
      </c>
      <c r="H1267" s="2" t="s">
        <v>5289</v>
      </c>
      <c r="I1267" s="2" t="s">
        <v>10315</v>
      </c>
      <c r="J1267" s="2"/>
      <c r="K1267" s="2" t="s">
        <v>303</v>
      </c>
      <c r="L1267" s="2" t="s">
        <v>10316</v>
      </c>
      <c r="M1267" s="2" t="s">
        <v>677</v>
      </c>
      <c r="N1267" s="2" t="s">
        <v>164</v>
      </c>
      <c r="O1267" s="2" t="s">
        <v>289</v>
      </c>
      <c r="P1267" s="2" t="s">
        <v>361</v>
      </c>
      <c r="Q1267" s="2" t="s">
        <v>10317</v>
      </c>
      <c r="R1267" s="2" t="s">
        <v>289</v>
      </c>
      <c r="S1267" s="2" t="s">
        <v>361</v>
      </c>
      <c r="T1267" s="2" t="s">
        <v>10318</v>
      </c>
      <c r="U1267" s="2" t="str">
        <f aca="false">IF(AND(O1267=R1267,O1267&lt;&gt;"UNSURE"),"Agree","Conflict/Unsure")</f>
        <v>Agree</v>
      </c>
      <c r="V1267" s="2"/>
      <c r="W1267" s="2"/>
      <c r="X1267" s="2"/>
      <c r="Y1267" s="2" t="n">
        <v>0.252</v>
      </c>
      <c r="Z1267" s="2" t="n">
        <v>1023</v>
      </c>
      <c r="AA1267" s="2" t="s">
        <v>293</v>
      </c>
      <c r="AB1267" s="2"/>
      <c r="AC1267" s="2"/>
      <c r="AD1267" s="2" t="s">
        <v>289</v>
      </c>
      <c r="AE1267" s="2" t="s">
        <v>361</v>
      </c>
      <c r="AF1267" s="2" t="s">
        <v>294</v>
      </c>
      <c r="AG1267" s="9"/>
      <c r="AH1267" s="9"/>
      <c r="AI1267" s="9"/>
    </row>
    <row r="1268" customFormat="false" ht="15" hidden="false" customHeight="false" outlineLevel="0" collapsed="false">
      <c r="A1268" s="2" t="s">
        <v>10319</v>
      </c>
      <c r="B1268" s="2" t="n">
        <v>1267</v>
      </c>
      <c r="C1268" s="2" t="s">
        <v>10051</v>
      </c>
      <c r="D1268" s="2" t="s">
        <v>10320</v>
      </c>
      <c r="E1268" s="2" t="s">
        <v>10321</v>
      </c>
      <c r="F1268" s="2" t="s">
        <v>10322</v>
      </c>
      <c r="G1268" s="2" t="s">
        <v>281</v>
      </c>
      <c r="H1268" s="2" t="s">
        <v>898</v>
      </c>
      <c r="I1268" s="2" t="s">
        <v>10323</v>
      </c>
      <c r="J1268" s="2" t="s">
        <v>10324</v>
      </c>
      <c r="K1268" s="2" t="s">
        <v>303</v>
      </c>
      <c r="L1268" s="2" t="s">
        <v>286</v>
      </c>
      <c r="M1268" s="2" t="s">
        <v>449</v>
      </c>
      <c r="N1268" s="2" t="s">
        <v>349</v>
      </c>
      <c r="O1268" s="2" t="s">
        <v>350</v>
      </c>
      <c r="P1268" s="2" t="s">
        <v>351</v>
      </c>
      <c r="Q1268" s="2" t="s">
        <v>10325</v>
      </c>
      <c r="R1268" s="2" t="s">
        <v>350</v>
      </c>
      <c r="S1268" s="2" t="s">
        <v>351</v>
      </c>
      <c r="T1268" s="2" t="s">
        <v>10326</v>
      </c>
      <c r="U1268" s="2" t="str">
        <f aca="false">IF(AND(O1268=R1268,O1268&lt;&gt;"UNSURE"),"Agree","Conflict/Unsure")</f>
        <v>Agree</v>
      </c>
      <c r="V1268" s="2"/>
      <c r="W1268" s="2"/>
      <c r="X1268" s="2"/>
      <c r="Y1268" s="2" t="n">
        <v>0.909</v>
      </c>
      <c r="Z1268" s="2" t="n">
        <v>145</v>
      </c>
      <c r="AA1268" s="2" t="s">
        <v>293</v>
      </c>
      <c r="AB1268" s="2"/>
      <c r="AC1268" s="2"/>
      <c r="AD1268" s="2" t="s">
        <v>350</v>
      </c>
      <c r="AE1268" s="2" t="s">
        <v>351</v>
      </c>
      <c r="AF1268" s="2" t="s">
        <v>294</v>
      </c>
      <c r="AG1268" s="9"/>
      <c r="AH1268" s="9"/>
      <c r="AI1268" s="9"/>
    </row>
    <row r="1269" customFormat="false" ht="15" hidden="false" customHeight="false" outlineLevel="0" collapsed="false">
      <c r="A1269" s="2" t="s">
        <v>10327</v>
      </c>
      <c r="B1269" s="2" t="n">
        <v>1268</v>
      </c>
      <c r="C1269" s="2" t="s">
        <v>10051</v>
      </c>
      <c r="D1269" s="2" t="s">
        <v>10328</v>
      </c>
      <c r="E1269" s="2" t="s">
        <v>10329</v>
      </c>
      <c r="F1269" s="2" t="s">
        <v>10330</v>
      </c>
      <c r="G1269" s="2" t="s">
        <v>344</v>
      </c>
      <c r="H1269" s="2" t="s">
        <v>632</v>
      </c>
      <c r="I1269" s="2" t="s">
        <v>10331</v>
      </c>
      <c r="J1269" s="2" t="s">
        <v>10332</v>
      </c>
      <c r="K1269" s="2" t="s">
        <v>448</v>
      </c>
      <c r="L1269" s="2" t="s">
        <v>286</v>
      </c>
      <c r="M1269" s="2" t="s">
        <v>468</v>
      </c>
      <c r="N1269" s="2" t="s">
        <v>427</v>
      </c>
      <c r="O1269" s="2" t="s">
        <v>289</v>
      </c>
      <c r="P1269" s="2" t="s">
        <v>290</v>
      </c>
      <c r="Q1269" s="2" t="s">
        <v>10333</v>
      </c>
      <c r="R1269" s="2" t="s">
        <v>289</v>
      </c>
      <c r="S1269" s="2" t="s">
        <v>290</v>
      </c>
      <c r="T1269" s="2" t="s">
        <v>9464</v>
      </c>
      <c r="U1269" s="2" t="str">
        <f aca="false">IF(AND(O1269=R1269,O1269&lt;&gt;"UNSURE"),"Agree","Conflict/Unsure")</f>
        <v>Agree</v>
      </c>
      <c r="V1269" s="2"/>
      <c r="W1269" s="2"/>
      <c r="X1269" s="2"/>
      <c r="Y1269" s="2" t="n">
        <v>0.125</v>
      </c>
      <c r="Z1269" s="2" t="n">
        <v>1636</v>
      </c>
      <c r="AA1269" s="2" t="s">
        <v>293</v>
      </c>
      <c r="AB1269" s="2"/>
      <c r="AC1269" s="2"/>
      <c r="AD1269" s="2" t="s">
        <v>289</v>
      </c>
      <c r="AE1269" s="2" t="s">
        <v>290</v>
      </c>
      <c r="AF1269" s="2" t="s">
        <v>294</v>
      </c>
      <c r="AG1269" s="9"/>
      <c r="AH1269" s="9"/>
      <c r="AI1269" s="9"/>
    </row>
    <row r="1270" customFormat="false" ht="15" hidden="false" customHeight="false" outlineLevel="0" collapsed="false">
      <c r="A1270" s="2" t="s">
        <v>10334</v>
      </c>
      <c r="B1270" s="2" t="n">
        <v>1269</v>
      </c>
      <c r="C1270" s="2" t="s">
        <v>10051</v>
      </c>
      <c r="D1270" s="2" t="s">
        <v>10335</v>
      </c>
      <c r="E1270" s="2" t="s">
        <v>10336</v>
      </c>
      <c r="F1270" s="2" t="s">
        <v>786</v>
      </c>
      <c r="G1270" s="2" t="s">
        <v>344</v>
      </c>
      <c r="H1270" s="2" t="s">
        <v>641</v>
      </c>
      <c r="I1270" s="2" t="s">
        <v>10337</v>
      </c>
      <c r="J1270" s="2" t="s">
        <v>10338</v>
      </c>
      <c r="K1270" s="2" t="s">
        <v>303</v>
      </c>
      <c r="L1270" s="2" t="s">
        <v>286</v>
      </c>
      <c r="M1270" s="2" t="s">
        <v>1862</v>
      </c>
      <c r="N1270" s="2" t="s">
        <v>304</v>
      </c>
      <c r="O1270" s="2" t="s">
        <v>289</v>
      </c>
      <c r="P1270" s="2" t="s">
        <v>361</v>
      </c>
      <c r="Q1270" s="2" t="s">
        <v>10339</v>
      </c>
      <c r="R1270" s="2" t="s">
        <v>289</v>
      </c>
      <c r="S1270" s="2" t="s">
        <v>361</v>
      </c>
      <c r="T1270" s="2" t="s">
        <v>10340</v>
      </c>
      <c r="U1270" s="2" t="str">
        <f aca="false">IF(AND(O1270=R1270,O1270&lt;&gt;"UNSURE"),"Agree","Conflict/Unsure")</f>
        <v>Agree</v>
      </c>
      <c r="V1270" s="2"/>
      <c r="W1270" s="2"/>
      <c r="X1270" s="2"/>
      <c r="Y1270" s="2" t="n">
        <v>0.113</v>
      </c>
      <c r="Z1270" s="2" t="n">
        <v>1694</v>
      </c>
      <c r="AA1270" s="2" t="s">
        <v>293</v>
      </c>
      <c r="AB1270" s="2"/>
      <c r="AC1270" s="2"/>
      <c r="AD1270" s="2" t="s">
        <v>289</v>
      </c>
      <c r="AE1270" s="2" t="s">
        <v>361</v>
      </c>
      <c r="AF1270" s="2" t="s">
        <v>294</v>
      </c>
      <c r="AG1270" s="9"/>
      <c r="AH1270" s="9"/>
      <c r="AI1270" s="9"/>
    </row>
    <row r="1271" customFormat="false" ht="15" hidden="false" customHeight="false" outlineLevel="0" collapsed="false">
      <c r="A1271" s="2" t="s">
        <v>10341</v>
      </c>
      <c r="B1271" s="2" t="n">
        <v>1270</v>
      </c>
      <c r="C1271" s="2" t="s">
        <v>10051</v>
      </c>
      <c r="D1271" s="2" t="s">
        <v>10342</v>
      </c>
      <c r="E1271" s="2" t="s">
        <v>10343</v>
      </c>
      <c r="F1271" s="2" t="s">
        <v>10344</v>
      </c>
      <c r="G1271" s="2" t="s">
        <v>344</v>
      </c>
      <c r="H1271" s="2" t="s">
        <v>2428</v>
      </c>
      <c r="I1271" s="2" t="s">
        <v>10345</v>
      </c>
      <c r="J1271" s="2" t="s">
        <v>10346</v>
      </c>
      <c r="K1271" s="2" t="s">
        <v>303</v>
      </c>
      <c r="L1271" s="2" t="s">
        <v>286</v>
      </c>
      <c r="M1271" s="2" t="s">
        <v>371</v>
      </c>
      <c r="N1271" s="2" t="s">
        <v>304</v>
      </c>
      <c r="O1271" s="2" t="s">
        <v>289</v>
      </c>
      <c r="P1271" s="2" t="s">
        <v>361</v>
      </c>
      <c r="Q1271" s="2" t="s">
        <v>10347</v>
      </c>
      <c r="R1271" s="2" t="s">
        <v>289</v>
      </c>
      <c r="S1271" s="2" t="s">
        <v>361</v>
      </c>
      <c r="T1271" s="2" t="s">
        <v>10348</v>
      </c>
      <c r="U1271" s="2" t="str">
        <f aca="false">IF(AND(O1271=R1271,O1271&lt;&gt;"UNSURE"),"Agree","Conflict/Unsure")</f>
        <v>Agree</v>
      </c>
      <c r="V1271" s="2"/>
      <c r="W1271" s="2"/>
      <c r="X1271" s="2"/>
      <c r="Y1271" s="2" t="n">
        <v>0.287</v>
      </c>
      <c r="Z1271" s="2" t="n">
        <v>919</v>
      </c>
      <c r="AA1271" s="2" t="s">
        <v>293</v>
      </c>
      <c r="AB1271" s="2"/>
      <c r="AC1271" s="2"/>
      <c r="AD1271" s="2" t="s">
        <v>289</v>
      </c>
      <c r="AE1271" s="2" t="s">
        <v>361</v>
      </c>
      <c r="AF1271" s="2" t="s">
        <v>294</v>
      </c>
      <c r="AG1271" s="9"/>
      <c r="AH1271" s="9"/>
      <c r="AI1271" s="9"/>
    </row>
    <row r="1272" customFormat="false" ht="15" hidden="false" customHeight="false" outlineLevel="0" collapsed="false">
      <c r="A1272" s="2" t="s">
        <v>10349</v>
      </c>
      <c r="B1272" s="2" t="n">
        <v>1271</v>
      </c>
      <c r="C1272" s="2" t="s">
        <v>10051</v>
      </c>
      <c r="D1272" s="2" t="s">
        <v>10350</v>
      </c>
      <c r="E1272" s="2" t="s">
        <v>10351</v>
      </c>
      <c r="F1272" s="2" t="s">
        <v>10352</v>
      </c>
      <c r="G1272" s="2" t="s">
        <v>344</v>
      </c>
      <c r="H1272" s="2" t="s">
        <v>575</v>
      </c>
      <c r="I1272" s="2" t="s">
        <v>10353</v>
      </c>
      <c r="J1272" s="2" t="s">
        <v>10354</v>
      </c>
      <c r="K1272" s="2" t="s">
        <v>303</v>
      </c>
      <c r="L1272" s="2" t="s">
        <v>286</v>
      </c>
      <c r="M1272" s="2" t="s">
        <v>713</v>
      </c>
      <c r="N1272" s="2" t="s">
        <v>304</v>
      </c>
      <c r="O1272" s="2" t="s">
        <v>289</v>
      </c>
      <c r="P1272" s="2" t="s">
        <v>361</v>
      </c>
      <c r="Q1272" s="2" t="s">
        <v>10355</v>
      </c>
      <c r="R1272" s="2" t="s">
        <v>289</v>
      </c>
      <c r="S1272" s="2" t="s">
        <v>361</v>
      </c>
      <c r="T1272" s="2" t="s">
        <v>10356</v>
      </c>
      <c r="U1272" s="2" t="str">
        <f aca="false">IF(AND(O1272=R1272,O1272&lt;&gt;"UNSURE"),"Agree","Conflict/Unsure")</f>
        <v>Agree</v>
      </c>
      <c r="V1272" s="2"/>
      <c r="W1272" s="2"/>
      <c r="X1272" s="2"/>
      <c r="Y1272" s="2" t="n">
        <v>0.386</v>
      </c>
      <c r="Z1272" s="2" t="n">
        <v>663</v>
      </c>
      <c r="AA1272" s="2" t="s">
        <v>293</v>
      </c>
      <c r="AB1272" s="2"/>
      <c r="AC1272" s="2"/>
      <c r="AD1272" s="2" t="s">
        <v>289</v>
      </c>
      <c r="AE1272" s="2" t="s">
        <v>361</v>
      </c>
      <c r="AF1272" s="2" t="s">
        <v>294</v>
      </c>
      <c r="AG1272" s="9"/>
      <c r="AH1272" s="9"/>
      <c r="AI1272" s="9"/>
    </row>
    <row r="1273" customFormat="false" ht="15" hidden="false" customHeight="false" outlineLevel="0" collapsed="false">
      <c r="A1273" s="2" t="s">
        <v>10357</v>
      </c>
      <c r="B1273" s="2" t="n">
        <v>1272</v>
      </c>
      <c r="C1273" s="2" t="s">
        <v>10051</v>
      </c>
      <c r="D1273" s="2" t="s">
        <v>10358</v>
      </c>
      <c r="E1273" s="2" t="s">
        <v>10359</v>
      </c>
      <c r="F1273" s="2" t="s">
        <v>10360</v>
      </c>
      <c r="G1273" s="2" t="s">
        <v>322</v>
      </c>
      <c r="H1273" s="2" t="s">
        <v>10361</v>
      </c>
      <c r="I1273" s="2" t="s">
        <v>10362</v>
      </c>
      <c r="J1273" s="2"/>
      <c r="K1273" s="2" t="s">
        <v>303</v>
      </c>
      <c r="L1273" s="2" t="s">
        <v>314</v>
      </c>
      <c r="M1273" s="2" t="s">
        <v>315</v>
      </c>
      <c r="N1273" s="2" t="s">
        <v>161</v>
      </c>
      <c r="O1273" s="2" t="s">
        <v>289</v>
      </c>
      <c r="P1273" s="2" t="s">
        <v>305</v>
      </c>
      <c r="Q1273" s="2" t="s">
        <v>10363</v>
      </c>
      <c r="R1273" s="2" t="s">
        <v>289</v>
      </c>
      <c r="S1273" s="2" t="s">
        <v>305</v>
      </c>
      <c r="T1273" s="2" t="s">
        <v>10364</v>
      </c>
      <c r="U1273" s="2" t="str">
        <f aca="false">IF(AND(O1273=R1273,O1273&lt;&gt;"UNSURE"),"Agree","Conflict/Unsure")</f>
        <v>Agree</v>
      </c>
      <c r="V1273" s="2"/>
      <c r="W1273" s="2"/>
      <c r="X1273" s="2"/>
      <c r="Y1273" s="2" t="n">
        <v>0.281</v>
      </c>
      <c r="Z1273" s="2" t="n">
        <v>929</v>
      </c>
      <c r="AA1273" s="2" t="s">
        <v>293</v>
      </c>
      <c r="AB1273" s="2"/>
      <c r="AC1273" s="2"/>
      <c r="AD1273" s="2" t="s">
        <v>289</v>
      </c>
      <c r="AE1273" s="2" t="s">
        <v>305</v>
      </c>
      <c r="AF1273" s="2" t="s">
        <v>294</v>
      </c>
      <c r="AG1273" s="9"/>
      <c r="AH1273" s="9"/>
      <c r="AI1273" s="9"/>
    </row>
    <row r="1274" customFormat="false" ht="15" hidden="false" customHeight="false" outlineLevel="0" collapsed="false">
      <c r="A1274" s="2" t="s">
        <v>10365</v>
      </c>
      <c r="B1274" s="2" t="n">
        <v>1273</v>
      </c>
      <c r="C1274" s="2" t="s">
        <v>10051</v>
      </c>
      <c r="D1274" s="2" t="s">
        <v>10366</v>
      </c>
      <c r="E1274" s="2" t="s">
        <v>10367</v>
      </c>
      <c r="F1274" s="2" t="s">
        <v>10368</v>
      </c>
      <c r="G1274" s="2" t="s">
        <v>322</v>
      </c>
      <c r="H1274" s="2" t="s">
        <v>10369</v>
      </c>
      <c r="I1274" s="2" t="s">
        <v>10370</v>
      </c>
      <c r="J1274" s="2"/>
      <c r="K1274" s="2" t="s">
        <v>436</v>
      </c>
      <c r="L1274" s="2" t="s">
        <v>314</v>
      </c>
      <c r="M1274" s="2" t="s">
        <v>468</v>
      </c>
      <c r="N1274" s="2" t="s">
        <v>161</v>
      </c>
      <c r="O1274" s="2" t="s">
        <v>289</v>
      </c>
      <c r="P1274" s="2" t="s">
        <v>290</v>
      </c>
      <c r="Q1274" s="2" t="s">
        <v>10371</v>
      </c>
      <c r="R1274" s="2" t="s">
        <v>289</v>
      </c>
      <c r="S1274" s="2" t="s">
        <v>290</v>
      </c>
      <c r="T1274" s="2" t="s">
        <v>10372</v>
      </c>
      <c r="U1274" s="2" t="str">
        <f aca="false">IF(AND(O1274=R1274,O1274&lt;&gt;"UNSURE"),"Agree","Conflict/Unsure")</f>
        <v>Agree</v>
      </c>
      <c r="V1274" s="2"/>
      <c r="W1274" s="2"/>
      <c r="X1274" s="2"/>
      <c r="Y1274" s="2" t="n">
        <v>-0.021</v>
      </c>
      <c r="Z1274" s="2" t="n">
        <v>2118</v>
      </c>
      <c r="AA1274" s="2" t="s">
        <v>293</v>
      </c>
      <c r="AB1274" s="2"/>
      <c r="AC1274" s="2"/>
      <c r="AD1274" s="2" t="s">
        <v>289</v>
      </c>
      <c r="AE1274" s="2" t="s">
        <v>290</v>
      </c>
      <c r="AF1274" s="2" t="s">
        <v>294</v>
      </c>
      <c r="AG1274" s="9"/>
      <c r="AH1274" s="9"/>
      <c r="AI1274" s="9"/>
    </row>
    <row r="1275" customFormat="false" ht="15" hidden="false" customHeight="false" outlineLevel="0" collapsed="false">
      <c r="A1275" s="2" t="s">
        <v>10373</v>
      </c>
      <c r="B1275" s="2" t="n">
        <v>1274</v>
      </c>
      <c r="C1275" s="2" t="s">
        <v>10051</v>
      </c>
      <c r="D1275" s="2" t="s">
        <v>10374</v>
      </c>
      <c r="E1275" s="2" t="s">
        <v>10375</v>
      </c>
      <c r="F1275" s="2" t="s">
        <v>10376</v>
      </c>
      <c r="G1275" s="2" t="s">
        <v>281</v>
      </c>
      <c r="H1275" s="2" t="s">
        <v>10377</v>
      </c>
      <c r="I1275" s="2" t="s">
        <v>10378</v>
      </c>
      <c r="J1275" s="2" t="s">
        <v>10379</v>
      </c>
      <c r="K1275" s="2" t="s">
        <v>285</v>
      </c>
      <c r="L1275" s="2" t="s">
        <v>286</v>
      </c>
      <c r="M1275" s="2" t="s">
        <v>2804</v>
      </c>
      <c r="N1275" s="2" t="s">
        <v>304</v>
      </c>
      <c r="O1275" s="2" t="s">
        <v>289</v>
      </c>
      <c r="P1275" s="2" t="s">
        <v>290</v>
      </c>
      <c r="Q1275" s="2" t="s">
        <v>10380</v>
      </c>
      <c r="R1275" s="2" t="s">
        <v>289</v>
      </c>
      <c r="S1275" s="2" t="s">
        <v>290</v>
      </c>
      <c r="T1275" s="2" t="s">
        <v>10381</v>
      </c>
      <c r="U1275" s="2" t="str">
        <f aca="false">IF(AND(O1275=R1275,O1275&lt;&gt;"UNSURE"),"Agree","Conflict/Unsure")</f>
        <v>Agree</v>
      </c>
      <c r="V1275" s="2"/>
      <c r="W1275" s="2"/>
      <c r="X1275" s="2"/>
      <c r="Y1275" s="2" t="n">
        <v>0.235</v>
      </c>
      <c r="Z1275" s="2" t="n">
        <v>1089</v>
      </c>
      <c r="AA1275" s="2" t="s">
        <v>293</v>
      </c>
      <c r="AB1275" s="2"/>
      <c r="AC1275" s="2"/>
      <c r="AD1275" s="2" t="s">
        <v>289</v>
      </c>
      <c r="AE1275" s="2" t="s">
        <v>290</v>
      </c>
      <c r="AF1275" s="2" t="s">
        <v>294</v>
      </c>
      <c r="AG1275" s="9"/>
      <c r="AH1275" s="9"/>
      <c r="AI1275" s="9"/>
    </row>
    <row r="1276" customFormat="false" ht="15" hidden="false" customHeight="false" outlineLevel="0" collapsed="false">
      <c r="A1276" s="2" t="s">
        <v>10382</v>
      </c>
      <c r="B1276" s="2" t="n">
        <v>1275</v>
      </c>
      <c r="C1276" s="2" t="s">
        <v>10051</v>
      </c>
      <c r="D1276" s="2" t="s">
        <v>10383</v>
      </c>
      <c r="E1276" s="2"/>
      <c r="F1276" s="2" t="s">
        <v>10384</v>
      </c>
      <c r="G1276" s="2" t="s">
        <v>299</v>
      </c>
      <c r="H1276" s="2" t="s">
        <v>10385</v>
      </c>
      <c r="I1276" s="2"/>
      <c r="J1276" s="2" t="s">
        <v>10386</v>
      </c>
      <c r="K1276" s="2" t="s">
        <v>436</v>
      </c>
      <c r="L1276" s="2" t="s">
        <v>314</v>
      </c>
      <c r="M1276" s="2" t="s">
        <v>348</v>
      </c>
      <c r="N1276" s="2" t="s">
        <v>161</v>
      </c>
      <c r="O1276" s="2" t="s">
        <v>289</v>
      </c>
      <c r="P1276" s="2" t="s">
        <v>290</v>
      </c>
      <c r="Q1276" s="2" t="s">
        <v>10387</v>
      </c>
      <c r="R1276" s="2" t="s">
        <v>289</v>
      </c>
      <c r="S1276" s="2" t="s">
        <v>290</v>
      </c>
      <c r="T1276" s="2" t="s">
        <v>9727</v>
      </c>
      <c r="U1276" s="2" t="str">
        <f aca="false">IF(AND(O1276=R1276,O1276&lt;&gt;"UNSURE"),"Agree","Conflict/Unsure")</f>
        <v>Agree</v>
      </c>
      <c r="V1276" s="2"/>
      <c r="W1276" s="2"/>
      <c r="X1276" s="2"/>
      <c r="Y1276" s="2" t="n">
        <v>0.13</v>
      </c>
      <c r="Z1276" s="2" t="n">
        <v>1603</v>
      </c>
      <c r="AA1276" s="2" t="s">
        <v>293</v>
      </c>
      <c r="AB1276" s="2"/>
      <c r="AC1276" s="2"/>
      <c r="AD1276" s="2" t="s">
        <v>289</v>
      </c>
      <c r="AE1276" s="2" t="s">
        <v>290</v>
      </c>
      <c r="AF1276" s="2" t="s">
        <v>294</v>
      </c>
      <c r="AG1276" s="9"/>
      <c r="AH1276" s="9"/>
      <c r="AI1276" s="9"/>
    </row>
    <row r="1277" customFormat="false" ht="15" hidden="false" customHeight="false" outlineLevel="0" collapsed="false">
      <c r="A1277" s="2" t="s">
        <v>10388</v>
      </c>
      <c r="B1277" s="2" t="n">
        <v>1276</v>
      </c>
      <c r="C1277" s="2" t="s">
        <v>10051</v>
      </c>
      <c r="D1277" s="2" t="s">
        <v>10389</v>
      </c>
      <c r="E1277" s="2" t="s">
        <v>10390</v>
      </c>
      <c r="F1277" s="2" t="s">
        <v>10391</v>
      </c>
      <c r="G1277" s="2" t="s">
        <v>299</v>
      </c>
      <c r="H1277" s="2" t="s">
        <v>2977</v>
      </c>
      <c r="I1277" s="2" t="s">
        <v>10392</v>
      </c>
      <c r="J1277" s="2" t="s">
        <v>10393</v>
      </c>
      <c r="K1277" s="2" t="s">
        <v>303</v>
      </c>
      <c r="L1277" s="2" t="s">
        <v>286</v>
      </c>
      <c r="M1277" s="2" t="s">
        <v>468</v>
      </c>
      <c r="N1277" s="2" t="s">
        <v>1292</v>
      </c>
      <c r="O1277" s="2" t="s">
        <v>289</v>
      </c>
      <c r="P1277" s="2" t="s">
        <v>361</v>
      </c>
      <c r="Q1277" s="2" t="s">
        <v>10394</v>
      </c>
      <c r="R1277" s="2" t="s">
        <v>289</v>
      </c>
      <c r="S1277" s="2" t="s">
        <v>361</v>
      </c>
      <c r="T1277" s="2" t="s">
        <v>10394</v>
      </c>
      <c r="U1277" s="2" t="str">
        <f aca="false">IF(AND(O1277=R1277,O1277&lt;&gt;"UNSURE"),"Agree","Conflict/Unsure")</f>
        <v>Agree</v>
      </c>
      <c r="V1277" s="2"/>
      <c r="W1277" s="2"/>
      <c r="X1277" s="2"/>
      <c r="Y1277" s="2" t="n">
        <v>0.301</v>
      </c>
      <c r="Z1277" s="2" t="n">
        <v>866</v>
      </c>
      <c r="AA1277" s="2" t="s">
        <v>293</v>
      </c>
      <c r="AB1277" s="2"/>
      <c r="AC1277" s="2"/>
      <c r="AD1277" s="2" t="s">
        <v>289</v>
      </c>
      <c r="AE1277" s="2" t="s">
        <v>361</v>
      </c>
      <c r="AF1277" s="2" t="s">
        <v>294</v>
      </c>
      <c r="AG1277" s="9"/>
      <c r="AH1277" s="9"/>
      <c r="AI1277" s="9"/>
    </row>
    <row r="1278" customFormat="false" ht="15" hidden="false" customHeight="false" outlineLevel="0" collapsed="false">
      <c r="A1278" s="2" t="s">
        <v>10395</v>
      </c>
      <c r="B1278" s="2" t="n">
        <v>1277</v>
      </c>
      <c r="C1278" s="2" t="s">
        <v>10051</v>
      </c>
      <c r="D1278" s="2" t="s">
        <v>10396</v>
      </c>
      <c r="E1278" s="2" t="s">
        <v>10397</v>
      </c>
      <c r="F1278" s="2" t="s">
        <v>10398</v>
      </c>
      <c r="G1278" s="2" t="s">
        <v>322</v>
      </c>
      <c r="H1278" s="2" t="s">
        <v>345</v>
      </c>
      <c r="I1278" s="2" t="s">
        <v>10399</v>
      </c>
      <c r="J1278" s="2" t="s">
        <v>10400</v>
      </c>
      <c r="K1278" s="2" t="s">
        <v>303</v>
      </c>
      <c r="L1278" s="2" t="s">
        <v>286</v>
      </c>
      <c r="M1278" s="2" t="s">
        <v>10401</v>
      </c>
      <c r="N1278" s="2" t="s">
        <v>427</v>
      </c>
      <c r="O1278" s="2" t="s">
        <v>350</v>
      </c>
      <c r="P1278" s="2" t="s">
        <v>351</v>
      </c>
      <c r="Q1278" s="2" t="s">
        <v>10402</v>
      </c>
      <c r="R1278" s="2" t="s">
        <v>350</v>
      </c>
      <c r="S1278" s="2" t="s">
        <v>351</v>
      </c>
      <c r="T1278" s="2" t="s">
        <v>10403</v>
      </c>
      <c r="U1278" s="2" t="str">
        <f aca="false">IF(AND(O1278=R1278,O1278&lt;&gt;"UNSURE"),"Agree","Conflict/Unsure")</f>
        <v>Agree</v>
      </c>
      <c r="V1278" s="2"/>
      <c r="W1278" s="2"/>
      <c r="X1278" s="2"/>
      <c r="Y1278" s="2" t="n">
        <v>0.858</v>
      </c>
      <c r="Z1278" s="2" t="n">
        <v>188</v>
      </c>
      <c r="AA1278" s="2" t="s">
        <v>293</v>
      </c>
      <c r="AB1278" s="2"/>
      <c r="AC1278" s="2"/>
      <c r="AD1278" s="2" t="s">
        <v>350</v>
      </c>
      <c r="AE1278" s="2" t="s">
        <v>351</v>
      </c>
      <c r="AF1278" s="2" t="s">
        <v>294</v>
      </c>
      <c r="AG1278" s="9"/>
      <c r="AH1278" s="9"/>
      <c r="AI1278" s="9"/>
    </row>
    <row r="1279" customFormat="false" ht="15" hidden="false" customHeight="false" outlineLevel="0" collapsed="false">
      <c r="A1279" s="2" t="s">
        <v>10404</v>
      </c>
      <c r="B1279" s="2" t="n">
        <v>1278</v>
      </c>
      <c r="C1279" s="2" t="s">
        <v>10051</v>
      </c>
      <c r="D1279" s="2" t="s">
        <v>10405</v>
      </c>
      <c r="E1279" s="2" t="s">
        <v>10406</v>
      </c>
      <c r="F1279" s="2" t="s">
        <v>10407</v>
      </c>
      <c r="G1279" s="2" t="s">
        <v>281</v>
      </c>
      <c r="H1279" s="2" t="s">
        <v>1787</v>
      </c>
      <c r="I1279" s="2" t="s">
        <v>10408</v>
      </c>
      <c r="J1279" s="2" t="s">
        <v>10409</v>
      </c>
      <c r="K1279" s="2" t="s">
        <v>303</v>
      </c>
      <c r="L1279" s="2" t="s">
        <v>286</v>
      </c>
      <c r="M1279" s="2" t="s">
        <v>10410</v>
      </c>
      <c r="N1279" s="2" t="s">
        <v>469</v>
      </c>
      <c r="O1279" s="2" t="s">
        <v>289</v>
      </c>
      <c r="P1279" s="2" t="s">
        <v>361</v>
      </c>
      <c r="Q1279" s="2" t="s">
        <v>10411</v>
      </c>
      <c r="R1279" s="2" t="s">
        <v>289</v>
      </c>
      <c r="S1279" s="2" t="s">
        <v>361</v>
      </c>
      <c r="T1279" s="2" t="s">
        <v>10412</v>
      </c>
      <c r="U1279" s="2" t="str">
        <f aca="false">IF(AND(O1279=R1279,O1279&lt;&gt;"UNSURE"),"Agree","Conflict/Unsure")</f>
        <v>Agree</v>
      </c>
      <c r="V1279" s="2"/>
      <c r="W1279" s="2"/>
      <c r="X1279" s="2"/>
      <c r="Y1279" s="2" t="n">
        <v>0.12</v>
      </c>
      <c r="Z1279" s="2" t="n">
        <v>1662</v>
      </c>
      <c r="AA1279" s="2" t="s">
        <v>293</v>
      </c>
      <c r="AB1279" s="2"/>
      <c r="AC1279" s="2"/>
      <c r="AD1279" s="2" t="s">
        <v>289</v>
      </c>
      <c r="AE1279" s="2" t="s">
        <v>361</v>
      </c>
      <c r="AF1279" s="2" t="s">
        <v>294</v>
      </c>
      <c r="AG1279" s="9"/>
      <c r="AH1279" s="9"/>
      <c r="AI1279" s="9"/>
    </row>
    <row r="1280" customFormat="false" ht="15" hidden="false" customHeight="false" outlineLevel="0" collapsed="false">
      <c r="A1280" s="2" t="s">
        <v>10413</v>
      </c>
      <c r="B1280" s="2" t="n">
        <v>1279</v>
      </c>
      <c r="C1280" s="2" t="s">
        <v>10051</v>
      </c>
      <c r="D1280" s="2" t="s">
        <v>10414</v>
      </c>
      <c r="E1280" s="2" t="s">
        <v>10415</v>
      </c>
      <c r="F1280" s="2" t="s">
        <v>10416</v>
      </c>
      <c r="G1280" s="2" t="s">
        <v>344</v>
      </c>
      <c r="H1280" s="2" t="s">
        <v>10417</v>
      </c>
      <c r="I1280" s="2" t="s">
        <v>10418</v>
      </c>
      <c r="J1280" s="2"/>
      <c r="K1280" s="2" t="s">
        <v>303</v>
      </c>
      <c r="L1280" s="2" t="s">
        <v>314</v>
      </c>
      <c r="M1280" s="2" t="s">
        <v>10419</v>
      </c>
      <c r="N1280" s="2" t="s">
        <v>506</v>
      </c>
      <c r="O1280" s="2" t="s">
        <v>289</v>
      </c>
      <c r="P1280" s="2" t="s">
        <v>361</v>
      </c>
      <c r="Q1280" s="2" t="s">
        <v>10420</v>
      </c>
      <c r="R1280" s="2" t="s">
        <v>289</v>
      </c>
      <c r="S1280" s="2" t="s">
        <v>361</v>
      </c>
      <c r="T1280" s="2" t="s">
        <v>10421</v>
      </c>
      <c r="U1280" s="2" t="str">
        <f aca="false">IF(AND(O1280=R1280,O1280&lt;&gt;"UNSURE"),"Agree","Conflict/Unsure")</f>
        <v>Agree</v>
      </c>
      <c r="V1280" s="2"/>
      <c r="W1280" s="2"/>
      <c r="X1280" s="2"/>
      <c r="Y1280" s="2" t="n">
        <v>0.223</v>
      </c>
      <c r="Z1280" s="2" t="n">
        <v>1152</v>
      </c>
      <c r="AA1280" s="2" t="s">
        <v>293</v>
      </c>
      <c r="AB1280" s="2"/>
      <c r="AC1280" s="2"/>
      <c r="AD1280" s="2" t="s">
        <v>289</v>
      </c>
      <c r="AE1280" s="2" t="s">
        <v>361</v>
      </c>
      <c r="AF1280" s="2" t="s">
        <v>294</v>
      </c>
      <c r="AG1280" s="9"/>
      <c r="AH1280" s="9"/>
      <c r="AI1280" s="9"/>
    </row>
    <row r="1281" customFormat="false" ht="15" hidden="false" customHeight="false" outlineLevel="0" collapsed="false">
      <c r="A1281" s="2" t="s">
        <v>10422</v>
      </c>
      <c r="B1281" s="2" t="n">
        <v>1280</v>
      </c>
      <c r="C1281" s="2" t="s">
        <v>10051</v>
      </c>
      <c r="D1281" s="2" t="s">
        <v>10423</v>
      </c>
      <c r="E1281" s="2" t="s">
        <v>10424</v>
      </c>
      <c r="F1281" s="2" t="s">
        <v>10425</v>
      </c>
      <c r="G1281" s="2" t="s">
        <v>281</v>
      </c>
      <c r="H1281" s="2" t="s">
        <v>1694</v>
      </c>
      <c r="I1281" s="2" t="s">
        <v>10426</v>
      </c>
      <c r="J1281" s="2"/>
      <c r="K1281" s="2" t="s">
        <v>436</v>
      </c>
      <c r="L1281" s="2" t="s">
        <v>314</v>
      </c>
      <c r="M1281" s="2" t="s">
        <v>348</v>
      </c>
      <c r="N1281" s="2" t="s">
        <v>438</v>
      </c>
      <c r="O1281" s="2" t="s">
        <v>289</v>
      </c>
      <c r="P1281" s="2" t="s">
        <v>290</v>
      </c>
      <c r="Q1281" s="2" t="s">
        <v>10427</v>
      </c>
      <c r="R1281" s="2" t="s">
        <v>289</v>
      </c>
      <c r="S1281" s="2" t="s">
        <v>290</v>
      </c>
      <c r="T1281" s="2" t="s">
        <v>10427</v>
      </c>
      <c r="U1281" s="2" t="str">
        <f aca="false">IF(AND(O1281=R1281,O1281&lt;&gt;"UNSURE"),"Agree","Conflict/Unsure")</f>
        <v>Agree</v>
      </c>
      <c r="V1281" s="2"/>
      <c r="W1281" s="2"/>
      <c r="X1281" s="2"/>
      <c r="Y1281" s="2" t="n">
        <v>0.038</v>
      </c>
      <c r="Z1281" s="2" t="n">
        <v>2006</v>
      </c>
      <c r="AA1281" s="2" t="s">
        <v>293</v>
      </c>
      <c r="AB1281" s="2"/>
      <c r="AC1281" s="2"/>
      <c r="AD1281" s="2" t="s">
        <v>289</v>
      </c>
      <c r="AE1281" s="2" t="s">
        <v>290</v>
      </c>
      <c r="AF1281" s="2" t="s">
        <v>294</v>
      </c>
      <c r="AG1281" s="9"/>
      <c r="AH1281" s="9"/>
      <c r="AI1281" s="9"/>
    </row>
    <row r="1282" customFormat="false" ht="15" hidden="false" customHeight="false" outlineLevel="0" collapsed="false">
      <c r="A1282" s="2" t="s">
        <v>10428</v>
      </c>
      <c r="B1282" s="2" t="n">
        <v>1281</v>
      </c>
      <c r="C1282" s="2" t="s">
        <v>10051</v>
      </c>
      <c r="D1282" s="2" t="s">
        <v>10429</v>
      </c>
      <c r="E1282" s="2" t="s">
        <v>10430</v>
      </c>
      <c r="F1282" s="2" t="s">
        <v>10431</v>
      </c>
      <c r="G1282" s="2" t="s">
        <v>322</v>
      </c>
      <c r="H1282" s="2" t="s">
        <v>9355</v>
      </c>
      <c r="I1282" s="2" t="s">
        <v>10432</v>
      </c>
      <c r="J1282" s="2" t="s">
        <v>10433</v>
      </c>
      <c r="K1282" s="2" t="s">
        <v>303</v>
      </c>
      <c r="L1282" s="2" t="s">
        <v>286</v>
      </c>
      <c r="M1282" s="2" t="s">
        <v>1934</v>
      </c>
      <c r="N1282" s="2" t="s">
        <v>2528</v>
      </c>
      <c r="O1282" s="2" t="s">
        <v>289</v>
      </c>
      <c r="P1282" s="2" t="s">
        <v>361</v>
      </c>
      <c r="Q1282" s="2" t="s">
        <v>10434</v>
      </c>
      <c r="R1282" s="2" t="s">
        <v>289</v>
      </c>
      <c r="S1282" s="2" t="s">
        <v>361</v>
      </c>
      <c r="T1282" s="2" t="s">
        <v>10435</v>
      </c>
      <c r="U1282" s="2" t="str">
        <f aca="false">IF(AND(O1282=R1282,O1282&lt;&gt;"UNSURE"),"Agree","Conflict/Unsure")</f>
        <v>Agree</v>
      </c>
      <c r="V1282" s="2"/>
      <c r="W1282" s="2"/>
      <c r="X1282" s="2"/>
      <c r="Y1282" s="2" t="n">
        <v>0.427</v>
      </c>
      <c r="Z1282" s="2" t="n">
        <v>579</v>
      </c>
      <c r="AA1282" s="2" t="s">
        <v>293</v>
      </c>
      <c r="AB1282" s="2"/>
      <c r="AC1282" s="2"/>
      <c r="AD1282" s="2" t="s">
        <v>289</v>
      </c>
      <c r="AE1282" s="2" t="s">
        <v>361</v>
      </c>
      <c r="AF1282" s="2" t="s">
        <v>294</v>
      </c>
      <c r="AG1282" s="9"/>
      <c r="AH1282" s="9"/>
      <c r="AI1282" s="9"/>
    </row>
    <row r="1283" customFormat="false" ht="15" hidden="false" customHeight="false" outlineLevel="0" collapsed="false">
      <c r="A1283" s="2" t="s">
        <v>10436</v>
      </c>
      <c r="B1283" s="2" t="n">
        <v>1282</v>
      </c>
      <c r="C1283" s="2" t="s">
        <v>10051</v>
      </c>
      <c r="D1283" s="2" t="s">
        <v>10437</v>
      </c>
      <c r="E1283" s="2" t="s">
        <v>10438</v>
      </c>
      <c r="F1283" s="2" t="s">
        <v>10439</v>
      </c>
      <c r="G1283" s="2" t="s">
        <v>299</v>
      </c>
      <c r="H1283" s="2" t="s">
        <v>10440</v>
      </c>
      <c r="I1283" s="2" t="s">
        <v>10441</v>
      </c>
      <c r="J1283" s="2" t="s">
        <v>10442</v>
      </c>
      <c r="K1283" s="2" t="s">
        <v>303</v>
      </c>
      <c r="L1283" s="2" t="s">
        <v>286</v>
      </c>
      <c r="M1283" s="2" t="s">
        <v>852</v>
      </c>
      <c r="N1283" s="2" t="s">
        <v>304</v>
      </c>
      <c r="O1283" s="2" t="s">
        <v>289</v>
      </c>
      <c r="P1283" s="2" t="s">
        <v>290</v>
      </c>
      <c r="Q1283" s="2" t="s">
        <v>10443</v>
      </c>
      <c r="R1283" s="2" t="s">
        <v>289</v>
      </c>
      <c r="S1283" s="2" t="s">
        <v>290</v>
      </c>
      <c r="T1283" s="2" t="s">
        <v>10444</v>
      </c>
      <c r="U1283" s="2" t="str">
        <f aca="false">IF(AND(O1283=R1283,O1283&lt;&gt;"UNSURE"),"Agree","Conflict/Unsure")</f>
        <v>Agree</v>
      </c>
      <c r="V1283" s="2"/>
      <c r="W1283" s="2"/>
      <c r="X1283" s="2"/>
      <c r="Y1283" s="2" t="n">
        <v>0.248</v>
      </c>
      <c r="Z1283" s="2" t="n">
        <v>1038</v>
      </c>
      <c r="AA1283" s="2" t="s">
        <v>293</v>
      </c>
      <c r="AB1283" s="2"/>
      <c r="AC1283" s="2"/>
      <c r="AD1283" s="2" t="s">
        <v>289</v>
      </c>
      <c r="AE1283" s="2" t="s">
        <v>290</v>
      </c>
      <c r="AF1283" s="2" t="s">
        <v>294</v>
      </c>
      <c r="AG1283" s="9"/>
      <c r="AH1283" s="9"/>
      <c r="AI1283" s="9"/>
    </row>
    <row r="1284" customFormat="false" ht="15" hidden="false" customHeight="false" outlineLevel="0" collapsed="false">
      <c r="A1284" s="2" t="s">
        <v>10445</v>
      </c>
      <c r="B1284" s="2" t="n">
        <v>1283</v>
      </c>
      <c r="C1284" s="2" t="s">
        <v>10051</v>
      </c>
      <c r="D1284" s="2" t="s">
        <v>10446</v>
      </c>
      <c r="E1284" s="2" t="s">
        <v>10447</v>
      </c>
      <c r="F1284" s="2" t="s">
        <v>10448</v>
      </c>
      <c r="G1284" s="2" t="s">
        <v>281</v>
      </c>
      <c r="H1284" s="2" t="s">
        <v>2428</v>
      </c>
      <c r="I1284" s="2" t="s">
        <v>10449</v>
      </c>
      <c r="J1284" s="2" t="s">
        <v>10450</v>
      </c>
      <c r="K1284" s="2" t="s">
        <v>303</v>
      </c>
      <c r="L1284" s="2" t="s">
        <v>286</v>
      </c>
      <c r="M1284" s="2" t="s">
        <v>348</v>
      </c>
      <c r="N1284" s="2" t="s">
        <v>152</v>
      </c>
      <c r="O1284" s="2" t="s">
        <v>350</v>
      </c>
      <c r="P1284" s="2" t="s">
        <v>351</v>
      </c>
      <c r="Q1284" s="2" t="s">
        <v>10451</v>
      </c>
      <c r="R1284" s="2" t="s">
        <v>350</v>
      </c>
      <c r="S1284" s="2" t="s">
        <v>351</v>
      </c>
      <c r="T1284" s="2" t="s">
        <v>10452</v>
      </c>
      <c r="U1284" s="2" t="str">
        <f aca="false">IF(AND(O1284=R1284,O1284&lt;&gt;"UNSURE"),"Agree","Conflict/Unsure")</f>
        <v>Agree</v>
      </c>
      <c r="V1284" s="2"/>
      <c r="W1284" s="2"/>
      <c r="X1284" s="2"/>
      <c r="Y1284" s="2" t="n">
        <v>0.415</v>
      </c>
      <c r="Z1284" s="2" t="n">
        <v>603</v>
      </c>
      <c r="AA1284" s="2" t="s">
        <v>293</v>
      </c>
      <c r="AB1284" s="2"/>
      <c r="AC1284" s="2"/>
      <c r="AD1284" s="2" t="s">
        <v>350</v>
      </c>
      <c r="AE1284" s="2" t="s">
        <v>351</v>
      </c>
      <c r="AF1284" s="2" t="s">
        <v>294</v>
      </c>
      <c r="AG1284" s="9"/>
      <c r="AH1284" s="9"/>
      <c r="AI1284" s="9"/>
    </row>
    <row r="1285" customFormat="false" ht="15" hidden="false" customHeight="false" outlineLevel="0" collapsed="false">
      <c r="A1285" s="2" t="s">
        <v>10453</v>
      </c>
      <c r="B1285" s="2" t="n">
        <v>1284</v>
      </c>
      <c r="C1285" s="2" t="s">
        <v>10051</v>
      </c>
      <c r="D1285" s="2" t="s">
        <v>10454</v>
      </c>
      <c r="E1285" s="2" t="s">
        <v>10455</v>
      </c>
      <c r="F1285" s="2" t="s">
        <v>10456</v>
      </c>
      <c r="G1285" s="2" t="s">
        <v>299</v>
      </c>
      <c r="H1285" s="2" t="s">
        <v>898</v>
      </c>
      <c r="I1285" s="2" t="s">
        <v>10457</v>
      </c>
      <c r="J1285" s="2" t="s">
        <v>10458</v>
      </c>
      <c r="K1285" s="2" t="s">
        <v>303</v>
      </c>
      <c r="L1285" s="2" t="s">
        <v>286</v>
      </c>
      <c r="M1285" s="2" t="s">
        <v>348</v>
      </c>
      <c r="N1285" s="2" t="s">
        <v>304</v>
      </c>
      <c r="O1285" s="2" t="s">
        <v>289</v>
      </c>
      <c r="P1285" s="2" t="s">
        <v>392</v>
      </c>
      <c r="Q1285" s="2" t="s">
        <v>10459</v>
      </c>
      <c r="R1285" s="2" t="s">
        <v>289</v>
      </c>
      <c r="S1285" s="2" t="s">
        <v>392</v>
      </c>
      <c r="T1285" s="2" t="s">
        <v>10460</v>
      </c>
      <c r="U1285" s="2" t="str">
        <f aca="false">IF(AND(O1285=R1285,O1285&lt;&gt;"UNSURE"),"Agree","Conflict/Unsure")</f>
        <v>Agree</v>
      </c>
      <c r="V1285" s="2"/>
      <c r="W1285" s="2"/>
      <c r="X1285" s="2"/>
      <c r="Y1285" s="2" t="n">
        <v>0.135</v>
      </c>
      <c r="Z1285" s="2" t="n">
        <v>1578</v>
      </c>
      <c r="AA1285" s="2" t="s">
        <v>293</v>
      </c>
      <c r="AB1285" s="2"/>
      <c r="AC1285" s="2"/>
      <c r="AD1285" s="2" t="s">
        <v>289</v>
      </c>
      <c r="AE1285" s="2" t="s">
        <v>392</v>
      </c>
      <c r="AF1285" s="2" t="s">
        <v>294</v>
      </c>
      <c r="AG1285" s="9"/>
      <c r="AH1285" s="9"/>
      <c r="AI1285" s="9"/>
    </row>
    <row r="1286" customFormat="false" ht="15" hidden="false" customHeight="false" outlineLevel="0" collapsed="false">
      <c r="A1286" s="2" t="s">
        <v>10461</v>
      </c>
      <c r="B1286" s="2" t="n">
        <v>1285</v>
      </c>
      <c r="C1286" s="2" t="s">
        <v>10051</v>
      </c>
      <c r="D1286" s="2" t="s">
        <v>10462</v>
      </c>
      <c r="E1286" s="2" t="s">
        <v>10463</v>
      </c>
      <c r="F1286" s="2" t="s">
        <v>10464</v>
      </c>
      <c r="G1286" s="2" t="s">
        <v>322</v>
      </c>
      <c r="H1286" s="2" t="s">
        <v>423</v>
      </c>
      <c r="I1286" s="2" t="s">
        <v>10465</v>
      </c>
      <c r="J1286" s="2" t="s">
        <v>10466</v>
      </c>
      <c r="K1286" s="2" t="s">
        <v>303</v>
      </c>
      <c r="L1286" s="2" t="s">
        <v>286</v>
      </c>
      <c r="M1286" s="2" t="s">
        <v>909</v>
      </c>
      <c r="N1286" s="2" t="s">
        <v>496</v>
      </c>
      <c r="O1286" s="2" t="s">
        <v>289</v>
      </c>
      <c r="P1286" s="2" t="s">
        <v>361</v>
      </c>
      <c r="Q1286" s="2" t="s">
        <v>10467</v>
      </c>
      <c r="R1286" s="2" t="s">
        <v>289</v>
      </c>
      <c r="S1286" s="2" t="s">
        <v>361</v>
      </c>
      <c r="T1286" s="2" t="s">
        <v>10468</v>
      </c>
      <c r="U1286" s="2" t="str">
        <f aca="false">IF(AND(O1286=R1286,O1286&lt;&gt;"UNSURE"),"Agree","Conflict/Unsure")</f>
        <v>Agree</v>
      </c>
      <c r="V1286" s="2"/>
      <c r="W1286" s="2"/>
      <c r="X1286" s="2"/>
      <c r="Y1286" s="2" t="n">
        <v>0.296</v>
      </c>
      <c r="Z1286" s="2" t="n">
        <v>883</v>
      </c>
      <c r="AA1286" s="2" t="s">
        <v>293</v>
      </c>
      <c r="AB1286" s="2"/>
      <c r="AC1286" s="2"/>
      <c r="AD1286" s="2" t="s">
        <v>289</v>
      </c>
      <c r="AE1286" s="2" t="s">
        <v>361</v>
      </c>
      <c r="AF1286" s="2" t="s">
        <v>294</v>
      </c>
      <c r="AG1286" s="9"/>
      <c r="AH1286" s="9"/>
      <c r="AI1286" s="9"/>
    </row>
    <row r="1287" customFormat="false" ht="15" hidden="false" customHeight="false" outlineLevel="0" collapsed="false">
      <c r="A1287" s="2" t="s">
        <v>10469</v>
      </c>
      <c r="B1287" s="2" t="n">
        <v>1286</v>
      </c>
      <c r="C1287" s="2" t="s">
        <v>10051</v>
      </c>
      <c r="D1287" s="2" t="s">
        <v>10470</v>
      </c>
      <c r="E1287" s="2" t="s">
        <v>10471</v>
      </c>
      <c r="F1287" s="2" t="s">
        <v>10472</v>
      </c>
      <c r="G1287" s="2" t="s">
        <v>322</v>
      </c>
      <c r="H1287" s="2" t="s">
        <v>959</v>
      </c>
      <c r="I1287" s="2" t="s">
        <v>10473</v>
      </c>
      <c r="J1287" s="2" t="s">
        <v>10474</v>
      </c>
      <c r="K1287" s="2" t="s">
        <v>448</v>
      </c>
      <c r="L1287" s="2" t="s">
        <v>286</v>
      </c>
      <c r="M1287" s="2" t="s">
        <v>2119</v>
      </c>
      <c r="N1287" s="2" t="s">
        <v>578</v>
      </c>
      <c r="O1287" s="2" t="s">
        <v>289</v>
      </c>
      <c r="P1287" s="2" t="s">
        <v>290</v>
      </c>
      <c r="Q1287" s="2" t="s">
        <v>10475</v>
      </c>
      <c r="R1287" s="2" t="s">
        <v>289</v>
      </c>
      <c r="S1287" s="2" t="s">
        <v>290</v>
      </c>
      <c r="T1287" s="2" t="s">
        <v>9464</v>
      </c>
      <c r="U1287" s="2" t="str">
        <f aca="false">IF(AND(O1287=R1287,O1287&lt;&gt;"UNSURE"),"Agree","Conflict/Unsure")</f>
        <v>Agree</v>
      </c>
      <c r="V1287" s="2"/>
      <c r="W1287" s="2"/>
      <c r="X1287" s="2"/>
      <c r="Y1287" s="2" t="n">
        <v>0.035</v>
      </c>
      <c r="Z1287" s="2" t="n">
        <v>2015</v>
      </c>
      <c r="AA1287" s="2" t="s">
        <v>293</v>
      </c>
      <c r="AB1287" s="2"/>
      <c r="AC1287" s="2"/>
      <c r="AD1287" s="2" t="s">
        <v>289</v>
      </c>
      <c r="AE1287" s="2" t="s">
        <v>290</v>
      </c>
      <c r="AF1287" s="2" t="s">
        <v>294</v>
      </c>
      <c r="AG1287" s="9"/>
      <c r="AH1287" s="9"/>
      <c r="AI1287" s="9"/>
    </row>
    <row r="1288" customFormat="false" ht="15" hidden="false" customHeight="false" outlineLevel="0" collapsed="false">
      <c r="A1288" s="2" t="s">
        <v>10476</v>
      </c>
      <c r="B1288" s="2" t="n">
        <v>1287</v>
      </c>
      <c r="C1288" s="2" t="s">
        <v>10051</v>
      </c>
      <c r="D1288" s="2" t="s">
        <v>10477</v>
      </c>
      <c r="E1288" s="2" t="s">
        <v>10478</v>
      </c>
      <c r="F1288" s="2" t="s">
        <v>10479</v>
      </c>
      <c r="G1288" s="2" t="s">
        <v>281</v>
      </c>
      <c r="H1288" s="2" t="s">
        <v>10480</v>
      </c>
      <c r="I1288" s="2" t="s">
        <v>10481</v>
      </c>
      <c r="J1288" s="2"/>
      <c r="K1288" s="2" t="s">
        <v>303</v>
      </c>
      <c r="L1288" s="2" t="s">
        <v>1159</v>
      </c>
      <c r="M1288" s="2" t="s">
        <v>779</v>
      </c>
      <c r="N1288" s="2" t="s">
        <v>161</v>
      </c>
      <c r="O1288" s="2" t="s">
        <v>289</v>
      </c>
      <c r="P1288" s="2" t="s">
        <v>305</v>
      </c>
      <c r="Q1288" s="2" t="s">
        <v>10482</v>
      </c>
      <c r="R1288" s="2" t="s">
        <v>289</v>
      </c>
      <c r="S1288" s="2" t="s">
        <v>305</v>
      </c>
      <c r="T1288" s="2" t="s">
        <v>10483</v>
      </c>
      <c r="U1288" s="2" t="str">
        <f aca="false">IF(AND(O1288=R1288,O1288&lt;&gt;"UNSURE"),"Agree","Conflict/Unsure")</f>
        <v>Agree</v>
      </c>
      <c r="V1288" s="2"/>
      <c r="W1288" s="2"/>
      <c r="X1288" s="2"/>
      <c r="Y1288" s="2" t="n">
        <v>0.121</v>
      </c>
      <c r="Z1288" s="2" t="n">
        <v>1653</v>
      </c>
      <c r="AA1288" s="2" t="s">
        <v>293</v>
      </c>
      <c r="AB1288" s="2"/>
      <c r="AC1288" s="2"/>
      <c r="AD1288" s="2" t="s">
        <v>289</v>
      </c>
      <c r="AE1288" s="2" t="s">
        <v>305</v>
      </c>
      <c r="AF1288" s="2" t="s">
        <v>294</v>
      </c>
      <c r="AG1288" s="9"/>
      <c r="AH1288" s="9"/>
      <c r="AI1288" s="9"/>
    </row>
    <row r="1289" customFormat="false" ht="15" hidden="false" customHeight="false" outlineLevel="0" collapsed="false">
      <c r="A1289" s="2" t="s">
        <v>10484</v>
      </c>
      <c r="B1289" s="2" t="n">
        <v>1288</v>
      </c>
      <c r="C1289" s="2" t="s">
        <v>10051</v>
      </c>
      <c r="D1289" s="2" t="s">
        <v>10485</v>
      </c>
      <c r="E1289" s="2" t="s">
        <v>10486</v>
      </c>
      <c r="F1289" s="2" t="s">
        <v>10487</v>
      </c>
      <c r="G1289" s="2" t="s">
        <v>344</v>
      </c>
      <c r="H1289" s="2" t="s">
        <v>2588</v>
      </c>
      <c r="I1289" s="2" t="s">
        <v>10488</v>
      </c>
      <c r="J1289" s="2"/>
      <c r="K1289" s="2" t="s">
        <v>436</v>
      </c>
      <c r="L1289" s="2" t="s">
        <v>314</v>
      </c>
      <c r="M1289" s="2" t="s">
        <v>758</v>
      </c>
      <c r="N1289" s="2" t="s">
        <v>161</v>
      </c>
      <c r="O1289" s="2" t="s">
        <v>289</v>
      </c>
      <c r="P1289" s="2" t="s">
        <v>361</v>
      </c>
      <c r="Q1289" s="2" t="s">
        <v>10489</v>
      </c>
      <c r="R1289" s="2" t="s">
        <v>289</v>
      </c>
      <c r="S1289" s="2" t="s">
        <v>361</v>
      </c>
      <c r="T1289" s="2" t="s">
        <v>4003</v>
      </c>
      <c r="U1289" s="2" t="str">
        <f aca="false">IF(AND(O1289=R1289,O1289&lt;&gt;"UNSURE"),"Agree","Conflict/Unsure")</f>
        <v>Agree</v>
      </c>
      <c r="V1289" s="2"/>
      <c r="W1289" s="2"/>
      <c r="X1289" s="2"/>
      <c r="Y1289" s="2" t="n">
        <v>0.257</v>
      </c>
      <c r="Z1289" s="2" t="n">
        <v>995</v>
      </c>
      <c r="AA1289" s="2" t="s">
        <v>293</v>
      </c>
      <c r="AB1289" s="2"/>
      <c r="AC1289" s="2"/>
      <c r="AD1289" s="2" t="s">
        <v>289</v>
      </c>
      <c r="AE1289" s="2" t="s">
        <v>361</v>
      </c>
      <c r="AF1289" s="2" t="s">
        <v>294</v>
      </c>
      <c r="AG1289" s="9"/>
      <c r="AH1289" s="9"/>
      <c r="AI1289" s="9"/>
    </row>
    <row r="1290" customFormat="false" ht="15" hidden="false" customHeight="false" outlineLevel="0" collapsed="false">
      <c r="A1290" s="2" t="s">
        <v>10490</v>
      </c>
      <c r="B1290" s="2" t="n">
        <v>1289</v>
      </c>
      <c r="C1290" s="2" t="s">
        <v>10051</v>
      </c>
      <c r="D1290" s="2" t="s">
        <v>10491</v>
      </c>
      <c r="E1290" s="2" t="s">
        <v>10492</v>
      </c>
      <c r="F1290" s="2" t="s">
        <v>10493</v>
      </c>
      <c r="G1290" s="2" t="s">
        <v>344</v>
      </c>
      <c r="H1290" s="2" t="s">
        <v>533</v>
      </c>
      <c r="I1290" s="2" t="s">
        <v>10494</v>
      </c>
      <c r="J1290" s="2"/>
      <c r="K1290" s="2" t="s">
        <v>325</v>
      </c>
      <c r="L1290" s="2" t="s">
        <v>314</v>
      </c>
      <c r="M1290" s="2" t="s">
        <v>468</v>
      </c>
      <c r="N1290" s="2" t="s">
        <v>535</v>
      </c>
      <c r="O1290" s="2" t="s">
        <v>289</v>
      </c>
      <c r="P1290" s="2" t="s">
        <v>305</v>
      </c>
      <c r="Q1290" s="2" t="s">
        <v>10495</v>
      </c>
      <c r="R1290" s="2" t="s">
        <v>289</v>
      </c>
      <c r="S1290" s="2" t="s">
        <v>305</v>
      </c>
      <c r="T1290" s="2" t="s">
        <v>10496</v>
      </c>
      <c r="U1290" s="2" t="str">
        <f aca="false">IF(AND(O1290=R1290,O1290&lt;&gt;"UNSURE"),"Agree","Conflict/Unsure")</f>
        <v>Agree</v>
      </c>
      <c r="V1290" s="2"/>
      <c r="W1290" s="2"/>
      <c r="X1290" s="2"/>
      <c r="Y1290" s="2" t="n">
        <v>0.003</v>
      </c>
      <c r="Z1290" s="2" t="n">
        <v>2089</v>
      </c>
      <c r="AA1290" s="2" t="s">
        <v>293</v>
      </c>
      <c r="AB1290" s="2"/>
      <c r="AC1290" s="2"/>
      <c r="AD1290" s="2" t="s">
        <v>289</v>
      </c>
      <c r="AE1290" s="2" t="s">
        <v>305</v>
      </c>
      <c r="AF1290" s="2" t="s">
        <v>294</v>
      </c>
      <c r="AG1290" s="9"/>
      <c r="AH1290" s="9"/>
      <c r="AI1290" s="9"/>
    </row>
    <row r="1291" customFormat="false" ht="15" hidden="false" customHeight="false" outlineLevel="0" collapsed="false">
      <c r="A1291" s="2" t="s">
        <v>10497</v>
      </c>
      <c r="B1291" s="2" t="n">
        <v>1290</v>
      </c>
      <c r="C1291" s="2" t="s">
        <v>10051</v>
      </c>
      <c r="D1291" s="2" t="s">
        <v>10498</v>
      </c>
      <c r="E1291" s="2" t="s">
        <v>10499</v>
      </c>
      <c r="F1291" s="2" t="s">
        <v>10500</v>
      </c>
      <c r="G1291" s="2" t="s">
        <v>322</v>
      </c>
      <c r="H1291" s="2" t="s">
        <v>10501</v>
      </c>
      <c r="I1291" s="2" t="s">
        <v>10502</v>
      </c>
      <c r="J1291" s="2"/>
      <c r="K1291" s="2" t="s">
        <v>303</v>
      </c>
      <c r="L1291" s="2" t="s">
        <v>314</v>
      </c>
      <c r="M1291" s="2" t="s">
        <v>400</v>
      </c>
      <c r="N1291" s="2" t="s">
        <v>161</v>
      </c>
      <c r="O1291" s="2" t="s">
        <v>289</v>
      </c>
      <c r="P1291" s="2" t="s">
        <v>290</v>
      </c>
      <c r="Q1291" s="2" t="s">
        <v>10503</v>
      </c>
      <c r="R1291" s="2" t="s">
        <v>289</v>
      </c>
      <c r="S1291" s="2" t="s">
        <v>290</v>
      </c>
      <c r="T1291" s="2" t="s">
        <v>10504</v>
      </c>
      <c r="U1291" s="2" t="str">
        <f aca="false">IF(AND(O1291=R1291,O1291&lt;&gt;"UNSURE"),"Agree","Conflict/Unsure")</f>
        <v>Agree</v>
      </c>
      <c r="V1291" s="2"/>
      <c r="W1291" s="2"/>
      <c r="X1291" s="2"/>
      <c r="Y1291" s="2" t="n">
        <v>0.39</v>
      </c>
      <c r="Z1291" s="2" t="n">
        <v>651</v>
      </c>
      <c r="AA1291" s="2" t="s">
        <v>293</v>
      </c>
      <c r="AB1291" s="2"/>
      <c r="AC1291" s="2"/>
      <c r="AD1291" s="2" t="s">
        <v>289</v>
      </c>
      <c r="AE1291" s="2" t="s">
        <v>290</v>
      </c>
      <c r="AF1291" s="2" t="s">
        <v>294</v>
      </c>
      <c r="AG1291" s="9"/>
      <c r="AH1291" s="9"/>
      <c r="AI1291" s="9"/>
    </row>
    <row r="1292" customFormat="false" ht="15" hidden="false" customHeight="false" outlineLevel="0" collapsed="false">
      <c r="A1292" s="2" t="s">
        <v>10505</v>
      </c>
      <c r="B1292" s="2" t="n">
        <v>1291</v>
      </c>
      <c r="C1292" s="2" t="s">
        <v>10051</v>
      </c>
      <c r="D1292" s="2" t="s">
        <v>10506</v>
      </c>
      <c r="E1292" s="2" t="s">
        <v>10507</v>
      </c>
      <c r="F1292" s="2" t="s">
        <v>10508</v>
      </c>
      <c r="G1292" s="2" t="s">
        <v>322</v>
      </c>
      <c r="H1292" s="2" t="s">
        <v>10509</v>
      </c>
      <c r="I1292" s="2" t="s">
        <v>10510</v>
      </c>
      <c r="J1292" s="2" t="s">
        <v>10511</v>
      </c>
      <c r="K1292" s="2" t="s">
        <v>303</v>
      </c>
      <c r="L1292" s="2" t="s">
        <v>286</v>
      </c>
      <c r="M1292" s="2" t="s">
        <v>486</v>
      </c>
      <c r="N1292" s="2" t="s">
        <v>304</v>
      </c>
      <c r="O1292" s="2" t="s">
        <v>289</v>
      </c>
      <c r="P1292" s="2" t="s">
        <v>305</v>
      </c>
      <c r="Q1292" s="2" t="s">
        <v>10512</v>
      </c>
      <c r="R1292" s="2" t="s">
        <v>289</v>
      </c>
      <c r="S1292" s="2" t="s">
        <v>305</v>
      </c>
      <c r="T1292" s="2" t="s">
        <v>10513</v>
      </c>
      <c r="U1292" s="2" t="str">
        <f aca="false">IF(AND(O1292=R1292,O1292&lt;&gt;"UNSURE"),"Agree","Conflict/Unsure")</f>
        <v>Agree</v>
      </c>
      <c r="V1292" s="2"/>
      <c r="W1292" s="2"/>
      <c r="X1292" s="2"/>
      <c r="Y1292" s="2" t="n">
        <v>0.271</v>
      </c>
      <c r="Z1292" s="2" t="n">
        <v>954</v>
      </c>
      <c r="AA1292" s="2" t="s">
        <v>293</v>
      </c>
      <c r="AB1292" s="2"/>
      <c r="AC1292" s="2"/>
      <c r="AD1292" s="2" t="s">
        <v>289</v>
      </c>
      <c r="AE1292" s="2" t="s">
        <v>305</v>
      </c>
      <c r="AF1292" s="2" t="s">
        <v>294</v>
      </c>
      <c r="AG1292" s="9"/>
      <c r="AH1292" s="9"/>
      <c r="AI1292" s="9"/>
    </row>
    <row r="1293" customFormat="false" ht="15" hidden="false" customHeight="false" outlineLevel="0" collapsed="false">
      <c r="A1293" s="2" t="s">
        <v>10514</v>
      </c>
      <c r="B1293" s="2" t="n">
        <v>1292</v>
      </c>
      <c r="C1293" s="2" t="s">
        <v>10051</v>
      </c>
      <c r="D1293" s="2" t="s">
        <v>10515</v>
      </c>
      <c r="E1293" s="2" t="s">
        <v>10516</v>
      </c>
      <c r="F1293" s="2" t="s">
        <v>10517</v>
      </c>
      <c r="G1293" s="2" t="s">
        <v>344</v>
      </c>
      <c r="H1293" s="2" t="s">
        <v>1616</v>
      </c>
      <c r="I1293" s="2" t="s">
        <v>10518</v>
      </c>
      <c r="J1293" s="2"/>
      <c r="K1293" s="2" t="s">
        <v>325</v>
      </c>
      <c r="L1293" s="2" t="s">
        <v>314</v>
      </c>
      <c r="M1293" s="2" t="s">
        <v>348</v>
      </c>
      <c r="N1293" s="2" t="s">
        <v>196</v>
      </c>
      <c r="O1293" s="2" t="s">
        <v>289</v>
      </c>
      <c r="P1293" s="2" t="s">
        <v>290</v>
      </c>
      <c r="Q1293" s="2" t="s">
        <v>10519</v>
      </c>
      <c r="R1293" s="2" t="s">
        <v>289</v>
      </c>
      <c r="S1293" s="2" t="s">
        <v>290</v>
      </c>
      <c r="T1293" s="2" t="s">
        <v>10519</v>
      </c>
      <c r="U1293" s="2" t="str">
        <f aca="false">IF(AND(O1293=R1293,O1293&lt;&gt;"UNSURE"),"Agree","Conflict/Unsure")</f>
        <v>Agree</v>
      </c>
      <c r="V1293" s="2"/>
      <c r="W1293" s="2"/>
      <c r="X1293" s="2"/>
      <c r="Y1293" s="2" t="n">
        <v>0.094</v>
      </c>
      <c r="Z1293" s="2" t="n">
        <v>1800</v>
      </c>
      <c r="AA1293" s="2" t="s">
        <v>293</v>
      </c>
      <c r="AB1293" s="2"/>
      <c r="AC1293" s="2"/>
      <c r="AD1293" s="2" t="s">
        <v>289</v>
      </c>
      <c r="AE1293" s="2" t="s">
        <v>290</v>
      </c>
      <c r="AF1293" s="2" t="s">
        <v>294</v>
      </c>
      <c r="AG1293" s="9"/>
      <c r="AH1293" s="9"/>
      <c r="AI1293" s="9"/>
    </row>
    <row r="1294" customFormat="false" ht="15" hidden="false" customHeight="false" outlineLevel="0" collapsed="false">
      <c r="A1294" s="2" t="s">
        <v>10520</v>
      </c>
      <c r="B1294" s="2" t="n">
        <v>1293</v>
      </c>
      <c r="C1294" s="2" t="s">
        <v>10051</v>
      </c>
      <c r="D1294" s="2" t="s">
        <v>10521</v>
      </c>
      <c r="E1294" s="2" t="s">
        <v>10522</v>
      </c>
      <c r="F1294" s="2" t="s">
        <v>10523</v>
      </c>
      <c r="G1294" s="2" t="s">
        <v>344</v>
      </c>
      <c r="H1294" s="2" t="s">
        <v>10524</v>
      </c>
      <c r="I1294" s="2" t="s">
        <v>10525</v>
      </c>
      <c r="J1294" s="2" t="s">
        <v>10526</v>
      </c>
      <c r="K1294" s="2" t="s">
        <v>303</v>
      </c>
      <c r="L1294" s="2" t="s">
        <v>286</v>
      </c>
      <c r="M1294" s="2" t="s">
        <v>3956</v>
      </c>
      <c r="N1294" s="2" t="s">
        <v>349</v>
      </c>
      <c r="O1294" s="2" t="s">
        <v>289</v>
      </c>
      <c r="P1294" s="2" t="s">
        <v>361</v>
      </c>
      <c r="Q1294" s="2" t="s">
        <v>10527</v>
      </c>
      <c r="R1294" s="2" t="s">
        <v>289</v>
      </c>
      <c r="S1294" s="2" t="s">
        <v>361</v>
      </c>
      <c r="T1294" s="2" t="s">
        <v>10528</v>
      </c>
      <c r="U1294" s="2" t="str">
        <f aca="false">IF(AND(O1294=R1294,O1294&lt;&gt;"UNSURE"),"Agree","Conflict/Unsure")</f>
        <v>Agree</v>
      </c>
      <c r="V1294" s="2"/>
      <c r="W1294" s="2"/>
      <c r="X1294" s="2"/>
      <c r="Y1294" s="2" t="n">
        <v>0.79</v>
      </c>
      <c r="Z1294" s="2" t="n">
        <v>231</v>
      </c>
      <c r="AA1294" s="2" t="s">
        <v>771</v>
      </c>
      <c r="AB1294" s="2" t="s">
        <v>289</v>
      </c>
      <c r="AC1294" s="2" t="s">
        <v>10529</v>
      </c>
      <c r="AD1294" s="2" t="s">
        <v>289</v>
      </c>
      <c r="AE1294" s="2" t="s">
        <v>361</v>
      </c>
      <c r="AF1294" s="2" t="s">
        <v>294</v>
      </c>
      <c r="AG1294" s="9"/>
      <c r="AH1294" s="9"/>
      <c r="AI1294" s="9"/>
    </row>
    <row r="1295" customFormat="false" ht="15" hidden="false" customHeight="false" outlineLevel="0" collapsed="false">
      <c r="A1295" s="2" t="s">
        <v>10530</v>
      </c>
      <c r="B1295" s="2" t="n">
        <v>1294</v>
      </c>
      <c r="C1295" s="2" t="s">
        <v>10051</v>
      </c>
      <c r="D1295" s="2" t="s">
        <v>10531</v>
      </c>
      <c r="E1295" s="2" t="s">
        <v>10532</v>
      </c>
      <c r="F1295" s="2" t="s">
        <v>10533</v>
      </c>
      <c r="G1295" s="2" t="s">
        <v>322</v>
      </c>
      <c r="H1295" s="2" t="s">
        <v>898</v>
      </c>
      <c r="I1295" s="2" t="s">
        <v>10534</v>
      </c>
      <c r="J1295" s="2" t="s">
        <v>10535</v>
      </c>
      <c r="K1295" s="2" t="s">
        <v>303</v>
      </c>
      <c r="L1295" s="2" t="s">
        <v>286</v>
      </c>
      <c r="M1295" s="2" t="s">
        <v>348</v>
      </c>
      <c r="N1295" s="2" t="s">
        <v>943</v>
      </c>
      <c r="O1295" s="2" t="s">
        <v>289</v>
      </c>
      <c r="P1295" s="2" t="s">
        <v>361</v>
      </c>
      <c r="Q1295" s="2" t="s">
        <v>10536</v>
      </c>
      <c r="R1295" s="2" t="s">
        <v>289</v>
      </c>
      <c r="S1295" s="2" t="s">
        <v>361</v>
      </c>
      <c r="T1295" s="2" t="s">
        <v>10537</v>
      </c>
      <c r="U1295" s="2" t="str">
        <f aca="false">IF(AND(O1295=R1295,O1295&lt;&gt;"UNSURE"),"Agree","Conflict/Unsure")</f>
        <v>Agree</v>
      </c>
      <c r="V1295" s="2"/>
      <c r="W1295" s="2"/>
      <c r="X1295" s="2"/>
      <c r="Y1295" s="2" t="n">
        <v>0.416</v>
      </c>
      <c r="Z1295" s="2" t="n">
        <v>600</v>
      </c>
      <c r="AA1295" s="2" t="s">
        <v>293</v>
      </c>
      <c r="AB1295" s="2"/>
      <c r="AC1295" s="2"/>
      <c r="AD1295" s="2" t="s">
        <v>289</v>
      </c>
      <c r="AE1295" s="2" t="s">
        <v>361</v>
      </c>
      <c r="AF1295" s="2" t="s">
        <v>294</v>
      </c>
      <c r="AG1295" s="9"/>
      <c r="AH1295" s="9"/>
      <c r="AI1295" s="9"/>
    </row>
    <row r="1296" customFormat="false" ht="15" hidden="false" customHeight="false" outlineLevel="0" collapsed="false">
      <c r="A1296" s="2" t="s">
        <v>10538</v>
      </c>
      <c r="B1296" s="2" t="n">
        <v>1295</v>
      </c>
      <c r="C1296" s="2" t="s">
        <v>10051</v>
      </c>
      <c r="D1296" s="2" t="s">
        <v>10539</v>
      </c>
      <c r="E1296" s="2" t="s">
        <v>10540</v>
      </c>
      <c r="F1296" s="2" t="s">
        <v>10541</v>
      </c>
      <c r="G1296" s="2" t="s">
        <v>344</v>
      </c>
      <c r="H1296" s="2" t="s">
        <v>10542</v>
      </c>
      <c r="I1296" s="2" t="s">
        <v>10543</v>
      </c>
      <c r="J1296" s="2"/>
      <c r="K1296" s="2" t="s">
        <v>303</v>
      </c>
      <c r="L1296" s="2" t="s">
        <v>314</v>
      </c>
      <c r="M1296" s="2" t="s">
        <v>326</v>
      </c>
      <c r="N1296" s="2" t="s">
        <v>161</v>
      </c>
      <c r="O1296" s="2" t="s">
        <v>289</v>
      </c>
      <c r="P1296" s="2" t="s">
        <v>361</v>
      </c>
      <c r="Q1296" s="2" t="s">
        <v>10544</v>
      </c>
      <c r="R1296" s="2" t="s">
        <v>289</v>
      </c>
      <c r="S1296" s="2" t="s">
        <v>361</v>
      </c>
      <c r="T1296" s="2" t="s">
        <v>10544</v>
      </c>
      <c r="U1296" s="2" t="str">
        <f aca="false">IF(AND(O1296=R1296,O1296&lt;&gt;"UNSURE"),"Agree","Conflict/Unsure")</f>
        <v>Agree</v>
      </c>
      <c r="V1296" s="2"/>
      <c r="W1296" s="2"/>
      <c r="X1296" s="2"/>
      <c r="Y1296" s="2" t="n">
        <v>0.672</v>
      </c>
      <c r="Z1296" s="2" t="n">
        <v>320</v>
      </c>
      <c r="AA1296" s="2" t="s">
        <v>771</v>
      </c>
      <c r="AB1296" s="2" t="s">
        <v>289</v>
      </c>
      <c r="AC1296" s="2" t="s">
        <v>10545</v>
      </c>
      <c r="AD1296" s="2" t="s">
        <v>289</v>
      </c>
      <c r="AE1296" s="2" t="s">
        <v>361</v>
      </c>
      <c r="AF1296" s="2" t="s">
        <v>294</v>
      </c>
      <c r="AG1296" s="9"/>
      <c r="AH1296" s="9"/>
      <c r="AI1296" s="9"/>
    </row>
    <row r="1297" customFormat="false" ht="15" hidden="false" customHeight="false" outlineLevel="0" collapsed="false">
      <c r="A1297" s="2" t="s">
        <v>10546</v>
      </c>
      <c r="B1297" s="2" t="n">
        <v>1296</v>
      </c>
      <c r="C1297" s="2" t="s">
        <v>10051</v>
      </c>
      <c r="D1297" s="2" t="s">
        <v>10547</v>
      </c>
      <c r="E1297" s="2" t="s">
        <v>10548</v>
      </c>
      <c r="F1297" s="2" t="s">
        <v>10549</v>
      </c>
      <c r="G1297" s="2" t="s">
        <v>344</v>
      </c>
      <c r="H1297" s="2" t="s">
        <v>465</v>
      </c>
      <c r="I1297" s="2" t="s">
        <v>10550</v>
      </c>
      <c r="J1297" s="2" t="s">
        <v>10551</v>
      </c>
      <c r="K1297" s="2" t="s">
        <v>303</v>
      </c>
      <c r="L1297" s="2" t="s">
        <v>286</v>
      </c>
      <c r="M1297" s="2" t="s">
        <v>337</v>
      </c>
      <c r="N1297" s="2" t="s">
        <v>625</v>
      </c>
      <c r="O1297" s="2" t="s">
        <v>289</v>
      </c>
      <c r="P1297" s="2" t="s">
        <v>305</v>
      </c>
      <c r="Q1297" s="2" t="s">
        <v>10552</v>
      </c>
      <c r="R1297" s="2" t="s">
        <v>289</v>
      </c>
      <c r="S1297" s="2" t="s">
        <v>305</v>
      </c>
      <c r="T1297" s="2" t="s">
        <v>10553</v>
      </c>
      <c r="U1297" s="2" t="str">
        <f aca="false">IF(AND(O1297=R1297,O1297&lt;&gt;"UNSURE"),"Agree","Conflict/Unsure")</f>
        <v>Agree</v>
      </c>
      <c r="V1297" s="2"/>
      <c r="W1297" s="2"/>
      <c r="X1297" s="2"/>
      <c r="Y1297" s="2" t="n">
        <v>0.352</v>
      </c>
      <c r="Z1297" s="2" t="n">
        <v>741</v>
      </c>
      <c r="AA1297" s="2" t="s">
        <v>293</v>
      </c>
      <c r="AB1297" s="2"/>
      <c r="AC1297" s="2"/>
      <c r="AD1297" s="2" t="s">
        <v>289</v>
      </c>
      <c r="AE1297" s="2" t="s">
        <v>305</v>
      </c>
      <c r="AF1297" s="2" t="s">
        <v>294</v>
      </c>
      <c r="AG1297" s="9"/>
      <c r="AH1297" s="9"/>
      <c r="AI1297" s="9"/>
    </row>
    <row r="1298" customFormat="false" ht="15" hidden="false" customHeight="false" outlineLevel="0" collapsed="false">
      <c r="A1298" s="2" t="s">
        <v>10554</v>
      </c>
      <c r="B1298" s="2" t="n">
        <v>1297</v>
      </c>
      <c r="C1298" s="2" t="s">
        <v>10051</v>
      </c>
      <c r="D1298" s="2" t="s">
        <v>10555</v>
      </c>
      <c r="E1298" s="2" t="s">
        <v>10556</v>
      </c>
      <c r="F1298" s="2" t="s">
        <v>10557</v>
      </c>
      <c r="G1298" s="2" t="s">
        <v>322</v>
      </c>
      <c r="H1298" s="2" t="s">
        <v>10558</v>
      </c>
      <c r="I1298" s="2" t="s">
        <v>10559</v>
      </c>
      <c r="J1298" s="2" t="s">
        <v>10560</v>
      </c>
      <c r="K1298" s="2" t="s">
        <v>448</v>
      </c>
      <c r="L1298" s="2" t="s">
        <v>286</v>
      </c>
      <c r="M1298" s="2" t="s">
        <v>348</v>
      </c>
      <c r="N1298" s="2" t="s">
        <v>759</v>
      </c>
      <c r="O1298" s="2" t="s">
        <v>289</v>
      </c>
      <c r="P1298" s="2" t="s">
        <v>290</v>
      </c>
      <c r="Q1298" s="2" t="s">
        <v>10561</v>
      </c>
      <c r="R1298" s="2" t="s">
        <v>289</v>
      </c>
      <c r="S1298" s="2" t="s">
        <v>290</v>
      </c>
      <c r="T1298" s="2" t="s">
        <v>9464</v>
      </c>
      <c r="U1298" s="2" t="str">
        <f aca="false">IF(AND(O1298=R1298,O1298&lt;&gt;"UNSURE"),"Agree","Conflict/Unsure")</f>
        <v>Agree</v>
      </c>
      <c r="V1298" s="2"/>
      <c r="W1298" s="2"/>
      <c r="X1298" s="2"/>
      <c r="Y1298" s="2" t="n">
        <v>-0.034</v>
      </c>
      <c r="Z1298" s="2" t="n">
        <v>2130</v>
      </c>
      <c r="AA1298" s="2" t="s">
        <v>293</v>
      </c>
      <c r="AB1298" s="2"/>
      <c r="AC1298" s="2"/>
      <c r="AD1298" s="2" t="s">
        <v>289</v>
      </c>
      <c r="AE1298" s="2" t="s">
        <v>290</v>
      </c>
      <c r="AF1298" s="2" t="s">
        <v>294</v>
      </c>
      <c r="AG1298" s="9"/>
      <c r="AH1298" s="9"/>
      <c r="AI1298" s="9"/>
    </row>
    <row r="1299" customFormat="false" ht="15" hidden="false" customHeight="false" outlineLevel="0" collapsed="false">
      <c r="A1299" s="2" t="s">
        <v>10562</v>
      </c>
      <c r="B1299" s="2" t="n">
        <v>1298</v>
      </c>
      <c r="C1299" s="2" t="s">
        <v>10051</v>
      </c>
      <c r="D1299" s="2" t="s">
        <v>10563</v>
      </c>
      <c r="E1299" s="2" t="s">
        <v>10564</v>
      </c>
      <c r="F1299" s="2" t="s">
        <v>10565</v>
      </c>
      <c r="G1299" s="2" t="s">
        <v>281</v>
      </c>
      <c r="H1299" s="2" t="s">
        <v>378</v>
      </c>
      <c r="I1299" s="2" t="s">
        <v>10566</v>
      </c>
      <c r="J1299" s="2" t="s">
        <v>10567</v>
      </c>
      <c r="K1299" s="2" t="s">
        <v>285</v>
      </c>
      <c r="L1299" s="2" t="s">
        <v>286</v>
      </c>
      <c r="M1299" s="2" t="s">
        <v>400</v>
      </c>
      <c r="N1299" s="2" t="s">
        <v>382</v>
      </c>
      <c r="O1299" s="2" t="s">
        <v>289</v>
      </c>
      <c r="P1299" s="2" t="s">
        <v>290</v>
      </c>
      <c r="Q1299" s="2" t="s">
        <v>7217</v>
      </c>
      <c r="R1299" s="2" t="s">
        <v>289</v>
      </c>
      <c r="S1299" s="2" t="s">
        <v>290</v>
      </c>
      <c r="T1299" s="2" t="s">
        <v>7217</v>
      </c>
      <c r="U1299" s="2" t="str">
        <f aca="false">IF(AND(O1299=R1299,O1299&lt;&gt;"UNSURE"),"Agree","Conflict/Unsure")</f>
        <v>Agree</v>
      </c>
      <c r="V1299" s="2"/>
      <c r="W1299" s="2"/>
      <c r="X1299" s="2"/>
      <c r="Y1299" s="2" t="n">
        <v>0.106</v>
      </c>
      <c r="Z1299" s="2" t="n">
        <v>1736</v>
      </c>
      <c r="AA1299" s="2" t="s">
        <v>293</v>
      </c>
      <c r="AB1299" s="2"/>
      <c r="AC1299" s="2"/>
      <c r="AD1299" s="2" t="s">
        <v>289</v>
      </c>
      <c r="AE1299" s="2" t="s">
        <v>290</v>
      </c>
      <c r="AF1299" s="2" t="s">
        <v>294</v>
      </c>
      <c r="AG1299" s="9"/>
      <c r="AH1299" s="9"/>
      <c r="AI1299" s="9"/>
    </row>
    <row r="1300" customFormat="false" ht="15" hidden="false" customHeight="false" outlineLevel="0" collapsed="false">
      <c r="A1300" s="2" t="s">
        <v>10568</v>
      </c>
      <c r="B1300" s="2" t="n">
        <v>1299</v>
      </c>
      <c r="C1300" s="2" t="s">
        <v>10051</v>
      </c>
      <c r="D1300" s="2" t="s">
        <v>10569</v>
      </c>
      <c r="E1300" s="2" t="s">
        <v>10570</v>
      </c>
      <c r="F1300" s="2" t="s">
        <v>4330</v>
      </c>
      <c r="G1300" s="2" t="s">
        <v>322</v>
      </c>
      <c r="H1300" s="2" t="s">
        <v>1427</v>
      </c>
      <c r="I1300" s="2" t="s">
        <v>10571</v>
      </c>
      <c r="J1300" s="2" t="s">
        <v>10572</v>
      </c>
      <c r="K1300" s="2" t="s">
        <v>370</v>
      </c>
      <c r="L1300" s="2" t="s">
        <v>286</v>
      </c>
      <c r="M1300" s="2" t="s">
        <v>326</v>
      </c>
      <c r="N1300" s="2" t="s">
        <v>304</v>
      </c>
      <c r="O1300" s="2" t="s">
        <v>289</v>
      </c>
      <c r="P1300" s="2" t="s">
        <v>290</v>
      </c>
      <c r="Q1300" s="2" t="s">
        <v>7523</v>
      </c>
      <c r="R1300" s="2" t="s">
        <v>289</v>
      </c>
      <c r="S1300" s="2" t="s">
        <v>290</v>
      </c>
      <c r="T1300" s="2" t="s">
        <v>7523</v>
      </c>
      <c r="U1300" s="2" t="str">
        <f aca="false">IF(AND(O1300=R1300,O1300&lt;&gt;"UNSURE"),"Agree","Conflict/Unsure")</f>
        <v>Agree</v>
      </c>
      <c r="V1300" s="2"/>
      <c r="W1300" s="2"/>
      <c r="X1300" s="2"/>
      <c r="Y1300" s="2" t="n">
        <v>0.149</v>
      </c>
      <c r="Z1300" s="2" t="n">
        <v>1494</v>
      </c>
      <c r="AA1300" s="2" t="s">
        <v>293</v>
      </c>
      <c r="AB1300" s="2"/>
      <c r="AC1300" s="2"/>
      <c r="AD1300" s="2" t="s">
        <v>289</v>
      </c>
      <c r="AE1300" s="2" t="s">
        <v>290</v>
      </c>
      <c r="AF1300" s="2" t="s">
        <v>294</v>
      </c>
      <c r="AG1300" s="9"/>
      <c r="AH1300" s="9"/>
      <c r="AI1300" s="9"/>
    </row>
    <row r="1301" customFormat="false" ht="15" hidden="false" customHeight="false" outlineLevel="0" collapsed="false">
      <c r="A1301" s="2" t="s">
        <v>10573</v>
      </c>
      <c r="B1301" s="2" t="n">
        <v>1300</v>
      </c>
      <c r="C1301" s="2" t="s">
        <v>10051</v>
      </c>
      <c r="D1301" s="2" t="s">
        <v>10574</v>
      </c>
      <c r="E1301" s="2" t="s">
        <v>10575</v>
      </c>
      <c r="F1301" s="2" t="s">
        <v>10576</v>
      </c>
      <c r="G1301" s="2" t="s">
        <v>344</v>
      </c>
      <c r="H1301" s="2" t="s">
        <v>684</v>
      </c>
      <c r="I1301" s="2" t="s">
        <v>10577</v>
      </c>
      <c r="J1301" s="2" t="s">
        <v>10578</v>
      </c>
      <c r="K1301" s="2" t="s">
        <v>303</v>
      </c>
      <c r="L1301" s="2" t="s">
        <v>286</v>
      </c>
      <c r="M1301" s="2" t="s">
        <v>987</v>
      </c>
      <c r="N1301" s="2" t="s">
        <v>304</v>
      </c>
      <c r="O1301" s="2" t="s">
        <v>289</v>
      </c>
      <c r="P1301" s="2" t="s">
        <v>305</v>
      </c>
      <c r="Q1301" s="2" t="s">
        <v>10579</v>
      </c>
      <c r="R1301" s="2" t="s">
        <v>289</v>
      </c>
      <c r="S1301" s="2" t="s">
        <v>305</v>
      </c>
      <c r="T1301" s="2" t="s">
        <v>10580</v>
      </c>
      <c r="U1301" s="2" t="str">
        <f aca="false">IF(AND(O1301=R1301,O1301&lt;&gt;"UNSURE"),"Agree","Conflict/Unsure")</f>
        <v>Agree</v>
      </c>
      <c r="V1301" s="2"/>
      <c r="W1301" s="2"/>
      <c r="X1301" s="2"/>
      <c r="Y1301" s="2" t="n">
        <v>0.123</v>
      </c>
      <c r="Z1301" s="2" t="n">
        <v>1642</v>
      </c>
      <c r="AA1301" s="2" t="s">
        <v>293</v>
      </c>
      <c r="AB1301" s="2"/>
      <c r="AC1301" s="2"/>
      <c r="AD1301" s="2" t="s">
        <v>289</v>
      </c>
      <c r="AE1301" s="2" t="s">
        <v>305</v>
      </c>
      <c r="AF1301" s="2" t="s">
        <v>294</v>
      </c>
      <c r="AG1301" s="9"/>
      <c r="AH1301" s="9"/>
      <c r="AI1301" s="9"/>
    </row>
    <row r="1302" customFormat="false" ht="15" hidden="false" customHeight="false" outlineLevel="0" collapsed="false">
      <c r="A1302" s="2" t="s">
        <v>10581</v>
      </c>
      <c r="B1302" s="2" t="n">
        <v>1301</v>
      </c>
      <c r="C1302" s="2" t="s">
        <v>10051</v>
      </c>
      <c r="D1302" s="2" t="s">
        <v>10582</v>
      </c>
      <c r="E1302" s="2" t="s">
        <v>10583</v>
      </c>
      <c r="F1302" s="2" t="s">
        <v>10584</v>
      </c>
      <c r="G1302" s="2" t="s">
        <v>281</v>
      </c>
      <c r="H1302" s="2" t="s">
        <v>10585</v>
      </c>
      <c r="I1302" s="2" t="s">
        <v>10586</v>
      </c>
      <c r="J1302" s="2"/>
      <c r="K1302" s="2" t="s">
        <v>303</v>
      </c>
      <c r="L1302" s="2" t="s">
        <v>314</v>
      </c>
      <c r="M1302" s="2" t="s">
        <v>326</v>
      </c>
      <c r="N1302" s="2" t="s">
        <v>780</v>
      </c>
      <c r="O1302" s="2" t="s">
        <v>289</v>
      </c>
      <c r="P1302" s="2" t="s">
        <v>290</v>
      </c>
      <c r="Q1302" s="2" t="s">
        <v>10587</v>
      </c>
      <c r="R1302" s="2" t="s">
        <v>289</v>
      </c>
      <c r="S1302" s="2" t="s">
        <v>290</v>
      </c>
      <c r="T1302" s="2" t="s">
        <v>10588</v>
      </c>
      <c r="U1302" s="2" t="str">
        <f aca="false">IF(AND(O1302=R1302,O1302&lt;&gt;"UNSURE"),"Agree","Conflict/Unsure")</f>
        <v>Agree</v>
      </c>
      <c r="V1302" s="2"/>
      <c r="W1302" s="2"/>
      <c r="X1302" s="2"/>
      <c r="Y1302" s="2" t="n">
        <v>0.21</v>
      </c>
      <c r="Z1302" s="2" t="n">
        <v>1208</v>
      </c>
      <c r="AA1302" s="2" t="s">
        <v>293</v>
      </c>
      <c r="AB1302" s="2"/>
      <c r="AC1302" s="2"/>
      <c r="AD1302" s="2" t="s">
        <v>289</v>
      </c>
      <c r="AE1302" s="2" t="s">
        <v>290</v>
      </c>
      <c r="AF1302" s="2" t="s">
        <v>294</v>
      </c>
      <c r="AG1302" s="9"/>
      <c r="AH1302" s="9"/>
      <c r="AI1302" s="9"/>
    </row>
    <row r="1303" customFormat="false" ht="15" hidden="false" customHeight="false" outlineLevel="0" collapsed="false">
      <c r="A1303" s="2" t="s">
        <v>10589</v>
      </c>
      <c r="B1303" s="2" t="n">
        <v>1302</v>
      </c>
      <c r="C1303" s="2" t="s">
        <v>10051</v>
      </c>
      <c r="D1303" s="2" t="s">
        <v>10590</v>
      </c>
      <c r="E1303" s="2" t="s">
        <v>10591</v>
      </c>
      <c r="F1303" s="2" t="s">
        <v>10592</v>
      </c>
      <c r="G1303" s="2" t="s">
        <v>322</v>
      </c>
      <c r="H1303" s="2" t="s">
        <v>10593</v>
      </c>
      <c r="I1303" s="2" t="s">
        <v>10594</v>
      </c>
      <c r="J1303" s="2"/>
      <c r="K1303" s="2" t="s">
        <v>1871</v>
      </c>
      <c r="L1303" s="2" t="s">
        <v>314</v>
      </c>
      <c r="M1303" s="2" t="s">
        <v>348</v>
      </c>
      <c r="N1303" s="2" t="s">
        <v>161</v>
      </c>
      <c r="O1303" s="2" t="s">
        <v>289</v>
      </c>
      <c r="P1303" s="2" t="s">
        <v>392</v>
      </c>
      <c r="Q1303" s="2" t="s">
        <v>10595</v>
      </c>
      <c r="R1303" s="2" t="s">
        <v>289</v>
      </c>
      <c r="S1303" s="2" t="s">
        <v>392</v>
      </c>
      <c r="T1303" s="2" t="s">
        <v>10596</v>
      </c>
      <c r="U1303" s="2" t="str">
        <f aca="false">IF(AND(O1303=R1303,O1303&lt;&gt;"UNSURE"),"Agree","Conflict/Unsure")</f>
        <v>Agree</v>
      </c>
      <c r="V1303" s="2"/>
      <c r="W1303" s="2"/>
      <c r="X1303" s="2"/>
      <c r="Y1303" s="2" t="n">
        <v>0.096</v>
      </c>
      <c r="Z1303" s="2" t="n">
        <v>1788</v>
      </c>
      <c r="AA1303" s="2" t="s">
        <v>293</v>
      </c>
      <c r="AB1303" s="2"/>
      <c r="AC1303" s="2"/>
      <c r="AD1303" s="2" t="s">
        <v>289</v>
      </c>
      <c r="AE1303" s="2" t="s">
        <v>392</v>
      </c>
      <c r="AF1303" s="2" t="s">
        <v>294</v>
      </c>
      <c r="AG1303" s="9"/>
      <c r="AH1303" s="9"/>
      <c r="AI1303" s="9"/>
    </row>
    <row r="1304" customFormat="false" ht="15" hidden="false" customHeight="false" outlineLevel="0" collapsed="false">
      <c r="A1304" s="2" t="s">
        <v>10597</v>
      </c>
      <c r="B1304" s="2" t="n">
        <v>1303</v>
      </c>
      <c r="C1304" s="2" t="s">
        <v>10051</v>
      </c>
      <c r="D1304" s="2" t="s">
        <v>10598</v>
      </c>
      <c r="E1304" s="2" t="s">
        <v>10599</v>
      </c>
      <c r="F1304" s="2" t="s">
        <v>10600</v>
      </c>
      <c r="G1304" s="2" t="s">
        <v>344</v>
      </c>
      <c r="H1304" s="2" t="s">
        <v>2461</v>
      </c>
      <c r="I1304" s="2" t="s">
        <v>10601</v>
      </c>
      <c r="J1304" s="2"/>
      <c r="K1304" s="2" t="s">
        <v>303</v>
      </c>
      <c r="L1304" s="2" t="s">
        <v>314</v>
      </c>
      <c r="M1304" s="2" t="s">
        <v>486</v>
      </c>
      <c r="N1304" s="2" t="s">
        <v>780</v>
      </c>
      <c r="O1304" s="2" t="s">
        <v>350</v>
      </c>
      <c r="P1304" s="2" t="s">
        <v>351</v>
      </c>
      <c r="Q1304" s="2" t="s">
        <v>10602</v>
      </c>
      <c r="R1304" s="2" t="s">
        <v>350</v>
      </c>
      <c r="S1304" s="2" t="s">
        <v>351</v>
      </c>
      <c r="T1304" s="2" t="s">
        <v>10603</v>
      </c>
      <c r="U1304" s="2" t="str">
        <f aca="false">IF(AND(O1304=R1304,O1304&lt;&gt;"UNSURE"),"Agree","Conflict/Unsure")</f>
        <v>Agree</v>
      </c>
      <c r="V1304" s="2"/>
      <c r="W1304" s="2"/>
      <c r="X1304" s="2"/>
      <c r="Y1304" s="2" t="n">
        <v>0.916</v>
      </c>
      <c r="Z1304" s="2" t="n">
        <v>140</v>
      </c>
      <c r="AA1304" s="2" t="s">
        <v>293</v>
      </c>
      <c r="AB1304" s="2"/>
      <c r="AC1304" s="2"/>
      <c r="AD1304" s="2" t="s">
        <v>350</v>
      </c>
      <c r="AE1304" s="2" t="s">
        <v>351</v>
      </c>
      <c r="AF1304" s="2" t="s">
        <v>294</v>
      </c>
      <c r="AG1304" s="9"/>
      <c r="AH1304" s="9"/>
      <c r="AI1304" s="9"/>
    </row>
    <row r="1305" customFormat="false" ht="15" hidden="false" customHeight="false" outlineLevel="0" collapsed="false">
      <c r="A1305" s="2" t="s">
        <v>10604</v>
      </c>
      <c r="B1305" s="2" t="n">
        <v>1304</v>
      </c>
      <c r="C1305" s="2" t="s">
        <v>10051</v>
      </c>
      <c r="D1305" s="2" t="s">
        <v>10605</v>
      </c>
      <c r="E1305" s="2" t="s">
        <v>10606</v>
      </c>
      <c r="F1305" s="2" t="s">
        <v>10607</v>
      </c>
      <c r="G1305" s="2" t="s">
        <v>322</v>
      </c>
      <c r="H1305" s="2" t="s">
        <v>10608</v>
      </c>
      <c r="I1305" s="2" t="s">
        <v>10609</v>
      </c>
      <c r="J1305" s="2" t="s">
        <v>10610</v>
      </c>
      <c r="K1305" s="2" t="s">
        <v>303</v>
      </c>
      <c r="L1305" s="2" t="s">
        <v>286</v>
      </c>
      <c r="M1305" s="2" t="s">
        <v>400</v>
      </c>
      <c r="N1305" s="2" t="s">
        <v>427</v>
      </c>
      <c r="O1305" s="2" t="s">
        <v>289</v>
      </c>
      <c r="P1305" s="2" t="s">
        <v>361</v>
      </c>
      <c r="Q1305" s="2" t="s">
        <v>10611</v>
      </c>
      <c r="R1305" s="2" t="s">
        <v>289</v>
      </c>
      <c r="S1305" s="2" t="s">
        <v>361</v>
      </c>
      <c r="T1305" s="2" t="s">
        <v>10612</v>
      </c>
      <c r="U1305" s="2" t="str">
        <f aca="false">IF(AND(O1305=R1305,O1305&lt;&gt;"UNSURE"),"Agree","Conflict/Unsure")</f>
        <v>Agree</v>
      </c>
      <c r="V1305" s="2"/>
      <c r="W1305" s="2"/>
      <c r="X1305" s="2"/>
      <c r="Y1305" s="2" t="n">
        <v>0.298</v>
      </c>
      <c r="Z1305" s="2" t="n">
        <v>877</v>
      </c>
      <c r="AA1305" s="2" t="s">
        <v>293</v>
      </c>
      <c r="AB1305" s="2"/>
      <c r="AC1305" s="2"/>
      <c r="AD1305" s="2" t="s">
        <v>289</v>
      </c>
      <c r="AE1305" s="2" t="s">
        <v>361</v>
      </c>
      <c r="AF1305" s="2" t="s">
        <v>294</v>
      </c>
      <c r="AG1305" s="9"/>
      <c r="AH1305" s="9"/>
      <c r="AI1305" s="9"/>
    </row>
    <row r="1306" customFormat="false" ht="15" hidden="false" customHeight="false" outlineLevel="0" collapsed="false">
      <c r="A1306" s="2" t="s">
        <v>10613</v>
      </c>
      <c r="B1306" s="2" t="n">
        <v>1305</v>
      </c>
      <c r="C1306" s="2" t="s">
        <v>10051</v>
      </c>
      <c r="D1306" s="2" t="s">
        <v>10614</v>
      </c>
      <c r="E1306" s="2" t="s">
        <v>10615</v>
      </c>
      <c r="F1306" s="2" t="s">
        <v>10616</v>
      </c>
      <c r="G1306" s="2" t="s">
        <v>344</v>
      </c>
      <c r="H1306" s="2" t="s">
        <v>1002</v>
      </c>
      <c r="I1306" s="2" t="s">
        <v>10617</v>
      </c>
      <c r="J1306" s="2" t="s">
        <v>10618</v>
      </c>
      <c r="K1306" s="2" t="s">
        <v>448</v>
      </c>
      <c r="L1306" s="2" t="s">
        <v>286</v>
      </c>
      <c r="M1306" s="2" t="s">
        <v>10619</v>
      </c>
      <c r="N1306" s="2" t="s">
        <v>382</v>
      </c>
      <c r="O1306" s="2" t="s">
        <v>289</v>
      </c>
      <c r="P1306" s="2" t="s">
        <v>290</v>
      </c>
      <c r="Q1306" s="2" t="s">
        <v>10620</v>
      </c>
      <c r="R1306" s="2" t="s">
        <v>289</v>
      </c>
      <c r="S1306" s="2" t="s">
        <v>290</v>
      </c>
      <c r="T1306" s="2" t="s">
        <v>10620</v>
      </c>
      <c r="U1306" s="2" t="str">
        <f aca="false">IF(AND(O1306=R1306,O1306&lt;&gt;"UNSURE"),"Agree","Conflict/Unsure")</f>
        <v>Agree</v>
      </c>
      <c r="V1306" s="2"/>
      <c r="W1306" s="2"/>
      <c r="X1306" s="2"/>
      <c r="Y1306" s="2" t="n">
        <v>0.14</v>
      </c>
      <c r="Z1306" s="2" t="n">
        <v>1556</v>
      </c>
      <c r="AA1306" s="2" t="s">
        <v>293</v>
      </c>
      <c r="AB1306" s="2"/>
      <c r="AC1306" s="2"/>
      <c r="AD1306" s="2" t="s">
        <v>289</v>
      </c>
      <c r="AE1306" s="2" t="s">
        <v>290</v>
      </c>
      <c r="AF1306" s="2" t="s">
        <v>294</v>
      </c>
      <c r="AG1306" s="9"/>
      <c r="AH1306" s="9"/>
      <c r="AI1306" s="9"/>
    </row>
    <row r="1307" customFormat="false" ht="15" hidden="false" customHeight="false" outlineLevel="0" collapsed="false">
      <c r="A1307" s="2" t="s">
        <v>10621</v>
      </c>
      <c r="B1307" s="2" t="n">
        <v>1306</v>
      </c>
      <c r="C1307" s="2" t="s">
        <v>10051</v>
      </c>
      <c r="D1307" s="2" t="s">
        <v>10622</v>
      </c>
      <c r="E1307" s="2" t="s">
        <v>10623</v>
      </c>
      <c r="F1307" s="2" t="s">
        <v>10624</v>
      </c>
      <c r="G1307" s="2" t="s">
        <v>281</v>
      </c>
      <c r="H1307" s="2" t="s">
        <v>744</v>
      </c>
      <c r="I1307" s="2" t="s">
        <v>10625</v>
      </c>
      <c r="J1307" s="2" t="s">
        <v>10626</v>
      </c>
      <c r="K1307" s="2" t="s">
        <v>303</v>
      </c>
      <c r="L1307" s="2" t="s">
        <v>286</v>
      </c>
      <c r="M1307" s="2" t="s">
        <v>1310</v>
      </c>
      <c r="N1307" s="2" t="s">
        <v>288</v>
      </c>
      <c r="O1307" s="2" t="s">
        <v>289</v>
      </c>
      <c r="P1307" s="2" t="s">
        <v>361</v>
      </c>
      <c r="Q1307" s="2" t="s">
        <v>10627</v>
      </c>
      <c r="R1307" s="2" t="s">
        <v>289</v>
      </c>
      <c r="S1307" s="2" t="s">
        <v>361</v>
      </c>
      <c r="T1307" s="2" t="s">
        <v>10627</v>
      </c>
      <c r="U1307" s="2" t="str">
        <f aca="false">IF(AND(O1307=R1307,O1307&lt;&gt;"UNSURE"),"Agree","Conflict/Unsure")</f>
        <v>Agree</v>
      </c>
      <c r="V1307" s="2"/>
      <c r="W1307" s="2"/>
      <c r="X1307" s="2"/>
      <c r="Y1307" s="2" t="n">
        <v>0.382</v>
      </c>
      <c r="Z1307" s="2" t="n">
        <v>674</v>
      </c>
      <c r="AA1307" s="2" t="s">
        <v>293</v>
      </c>
      <c r="AB1307" s="2"/>
      <c r="AC1307" s="2"/>
      <c r="AD1307" s="2" t="s">
        <v>289</v>
      </c>
      <c r="AE1307" s="2" t="s">
        <v>361</v>
      </c>
      <c r="AF1307" s="2" t="s">
        <v>294</v>
      </c>
      <c r="AG1307" s="9"/>
      <c r="AH1307" s="9"/>
      <c r="AI1307" s="9"/>
    </row>
    <row r="1308" customFormat="false" ht="15" hidden="false" customHeight="false" outlineLevel="0" collapsed="false">
      <c r="A1308" s="2" t="s">
        <v>10628</v>
      </c>
      <c r="B1308" s="2" t="n">
        <v>1307</v>
      </c>
      <c r="C1308" s="2" t="s">
        <v>10051</v>
      </c>
      <c r="D1308" s="2" t="s">
        <v>10629</v>
      </c>
      <c r="E1308" s="2" t="s">
        <v>10630</v>
      </c>
      <c r="F1308" s="2" t="s">
        <v>10631</v>
      </c>
      <c r="G1308" s="2" t="s">
        <v>322</v>
      </c>
      <c r="H1308" s="2" t="s">
        <v>10632</v>
      </c>
      <c r="I1308" s="2" t="s">
        <v>10633</v>
      </c>
      <c r="J1308" s="2"/>
      <c r="K1308" s="2" t="s">
        <v>1871</v>
      </c>
      <c r="L1308" s="2" t="s">
        <v>314</v>
      </c>
      <c r="M1308" s="2" t="s">
        <v>326</v>
      </c>
      <c r="N1308" s="2" t="s">
        <v>161</v>
      </c>
      <c r="O1308" s="2" t="s">
        <v>289</v>
      </c>
      <c r="P1308" s="2" t="s">
        <v>305</v>
      </c>
      <c r="Q1308" s="2" t="s">
        <v>10634</v>
      </c>
      <c r="R1308" s="2" t="s">
        <v>289</v>
      </c>
      <c r="S1308" s="2" t="s">
        <v>305</v>
      </c>
      <c r="T1308" s="2" t="s">
        <v>10635</v>
      </c>
      <c r="U1308" s="2" t="str">
        <f aca="false">IF(AND(O1308=R1308,O1308&lt;&gt;"UNSURE"),"Agree","Conflict/Unsure")</f>
        <v>Agree</v>
      </c>
      <c r="V1308" s="2"/>
      <c r="W1308" s="2"/>
      <c r="X1308" s="2"/>
      <c r="Y1308" s="2" t="n">
        <v>0.269</v>
      </c>
      <c r="Z1308" s="2" t="n">
        <v>958</v>
      </c>
      <c r="AA1308" s="2" t="s">
        <v>293</v>
      </c>
      <c r="AB1308" s="2"/>
      <c r="AC1308" s="2"/>
      <c r="AD1308" s="2" t="s">
        <v>289</v>
      </c>
      <c r="AE1308" s="2" t="s">
        <v>305</v>
      </c>
      <c r="AF1308" s="2" t="s">
        <v>294</v>
      </c>
      <c r="AG1308" s="9"/>
      <c r="AH1308" s="9"/>
      <c r="AI1308" s="9"/>
    </row>
    <row r="1309" customFormat="false" ht="15" hidden="false" customHeight="false" outlineLevel="0" collapsed="false">
      <c r="A1309" s="2" t="s">
        <v>10636</v>
      </c>
      <c r="B1309" s="2" t="n">
        <v>1308</v>
      </c>
      <c r="C1309" s="2" t="s">
        <v>10051</v>
      </c>
      <c r="D1309" s="2" t="s">
        <v>10637</v>
      </c>
      <c r="E1309" s="2" t="s">
        <v>10638</v>
      </c>
      <c r="F1309" s="2" t="s">
        <v>10639</v>
      </c>
      <c r="G1309" s="2" t="s">
        <v>344</v>
      </c>
      <c r="H1309" s="2" t="s">
        <v>423</v>
      </c>
      <c r="I1309" s="2" t="s">
        <v>10640</v>
      </c>
      <c r="J1309" s="2" t="s">
        <v>10641</v>
      </c>
      <c r="K1309" s="2" t="s">
        <v>303</v>
      </c>
      <c r="L1309" s="2" t="s">
        <v>286</v>
      </c>
      <c r="M1309" s="2" t="s">
        <v>348</v>
      </c>
      <c r="N1309" s="2" t="s">
        <v>578</v>
      </c>
      <c r="O1309" s="2" t="s">
        <v>289</v>
      </c>
      <c r="P1309" s="2" t="s">
        <v>305</v>
      </c>
      <c r="Q1309" s="2" t="s">
        <v>10642</v>
      </c>
      <c r="R1309" s="2" t="s">
        <v>289</v>
      </c>
      <c r="S1309" s="2" t="s">
        <v>361</v>
      </c>
      <c r="T1309" s="2" t="s">
        <v>10643</v>
      </c>
      <c r="U1309" s="2" t="str">
        <f aca="false">IF(AND(O1309=R1309,O1309&lt;&gt;"UNSURE"),"Agree","Conflict/Unsure")</f>
        <v>Agree</v>
      </c>
      <c r="V1309" s="2"/>
      <c r="W1309" s="2"/>
      <c r="X1309" s="2"/>
      <c r="Y1309" s="2" t="n">
        <v>0.202</v>
      </c>
      <c r="Z1309" s="2" t="n">
        <v>1247</v>
      </c>
      <c r="AA1309" s="2" t="s">
        <v>293</v>
      </c>
      <c r="AB1309" s="2"/>
      <c r="AC1309" s="2"/>
      <c r="AD1309" s="2" t="s">
        <v>289</v>
      </c>
      <c r="AE1309" s="2" t="s">
        <v>305</v>
      </c>
      <c r="AF1309" s="2" t="s">
        <v>294</v>
      </c>
      <c r="AG1309" s="9"/>
      <c r="AH1309" s="9"/>
      <c r="AI1309" s="9"/>
    </row>
    <row r="1310" customFormat="false" ht="15" hidden="false" customHeight="false" outlineLevel="0" collapsed="false">
      <c r="A1310" s="2" t="s">
        <v>10644</v>
      </c>
      <c r="B1310" s="2" t="n">
        <v>1309</v>
      </c>
      <c r="C1310" s="2" t="s">
        <v>10051</v>
      </c>
      <c r="D1310" s="2" t="s">
        <v>10645</v>
      </c>
      <c r="E1310" s="2" t="s">
        <v>10646</v>
      </c>
      <c r="F1310" s="2" t="s">
        <v>10647</v>
      </c>
      <c r="G1310" s="2" t="s">
        <v>299</v>
      </c>
      <c r="H1310" s="2" t="s">
        <v>10648</v>
      </c>
      <c r="I1310" s="2" t="s">
        <v>10649</v>
      </c>
      <c r="J1310" s="2" t="s">
        <v>10650</v>
      </c>
      <c r="K1310" s="2" t="s">
        <v>436</v>
      </c>
      <c r="L1310" s="2" t="s">
        <v>314</v>
      </c>
      <c r="M1310" s="2" t="s">
        <v>468</v>
      </c>
      <c r="N1310" s="2" t="s">
        <v>161</v>
      </c>
      <c r="O1310" s="2" t="s">
        <v>289</v>
      </c>
      <c r="P1310" s="2" t="s">
        <v>290</v>
      </c>
      <c r="Q1310" s="2" t="s">
        <v>10651</v>
      </c>
      <c r="R1310" s="2" t="s">
        <v>289</v>
      </c>
      <c r="S1310" s="2" t="s">
        <v>290</v>
      </c>
      <c r="T1310" s="2" t="s">
        <v>10652</v>
      </c>
      <c r="U1310" s="2" t="str">
        <f aca="false">IF(AND(O1310=R1310,O1310&lt;&gt;"UNSURE"),"Agree","Conflict/Unsure")</f>
        <v>Agree</v>
      </c>
      <c r="V1310" s="2"/>
      <c r="W1310" s="2"/>
      <c r="X1310" s="2"/>
      <c r="Y1310" s="2" t="n">
        <v>0.111</v>
      </c>
      <c r="Z1310" s="2" t="n">
        <v>1708</v>
      </c>
      <c r="AA1310" s="2" t="s">
        <v>293</v>
      </c>
      <c r="AB1310" s="2"/>
      <c r="AC1310" s="2"/>
      <c r="AD1310" s="2" t="s">
        <v>289</v>
      </c>
      <c r="AE1310" s="2" t="s">
        <v>290</v>
      </c>
      <c r="AF1310" s="2" t="s">
        <v>294</v>
      </c>
      <c r="AG1310" s="9"/>
      <c r="AH1310" s="9"/>
      <c r="AI1310" s="9"/>
    </row>
    <row r="1311" customFormat="false" ht="15" hidden="false" customHeight="false" outlineLevel="0" collapsed="false">
      <c r="A1311" s="2" t="s">
        <v>10653</v>
      </c>
      <c r="B1311" s="2" t="n">
        <v>1310</v>
      </c>
      <c r="C1311" s="2" t="s">
        <v>10051</v>
      </c>
      <c r="D1311" s="2" t="s">
        <v>10654</v>
      </c>
      <c r="E1311" s="2" t="s">
        <v>10655</v>
      </c>
      <c r="F1311" s="2" t="s">
        <v>10656</v>
      </c>
      <c r="G1311" s="2" t="s">
        <v>322</v>
      </c>
      <c r="H1311" s="2" t="s">
        <v>10657</v>
      </c>
      <c r="I1311" s="2" t="s">
        <v>10658</v>
      </c>
      <c r="J1311" s="2"/>
      <c r="K1311" s="2" t="s">
        <v>303</v>
      </c>
      <c r="L1311" s="2" t="s">
        <v>314</v>
      </c>
      <c r="M1311" s="2" t="s">
        <v>468</v>
      </c>
      <c r="N1311" s="2" t="s">
        <v>161</v>
      </c>
      <c r="O1311" s="2" t="s">
        <v>289</v>
      </c>
      <c r="P1311" s="2" t="s">
        <v>305</v>
      </c>
      <c r="Q1311" s="2" t="s">
        <v>10659</v>
      </c>
      <c r="R1311" s="2" t="s">
        <v>289</v>
      </c>
      <c r="S1311" s="2" t="s">
        <v>305</v>
      </c>
      <c r="T1311" s="2" t="s">
        <v>10660</v>
      </c>
      <c r="U1311" s="2" t="str">
        <f aca="false">IF(AND(O1311=R1311,O1311&lt;&gt;"UNSURE"),"Agree","Conflict/Unsure")</f>
        <v>Agree</v>
      </c>
      <c r="V1311" s="2"/>
      <c r="W1311" s="2"/>
      <c r="X1311" s="2"/>
      <c r="Y1311" s="2" t="n">
        <v>0.116</v>
      </c>
      <c r="Z1311" s="2" t="n">
        <v>1678</v>
      </c>
      <c r="AA1311" s="2" t="s">
        <v>293</v>
      </c>
      <c r="AB1311" s="2"/>
      <c r="AC1311" s="2"/>
      <c r="AD1311" s="2" t="s">
        <v>289</v>
      </c>
      <c r="AE1311" s="2" t="s">
        <v>305</v>
      </c>
      <c r="AF1311" s="2" t="s">
        <v>294</v>
      </c>
      <c r="AG1311" s="9"/>
      <c r="AH1311" s="9"/>
      <c r="AI1311" s="9"/>
    </row>
    <row r="1312" customFormat="false" ht="15" hidden="false" customHeight="false" outlineLevel="0" collapsed="false">
      <c r="A1312" s="2" t="s">
        <v>10661</v>
      </c>
      <c r="B1312" s="2" t="n">
        <v>1311</v>
      </c>
      <c r="C1312" s="2" t="s">
        <v>10051</v>
      </c>
      <c r="D1312" s="2" t="s">
        <v>10662</v>
      </c>
      <c r="E1312" s="2" t="s">
        <v>10663</v>
      </c>
      <c r="F1312" s="2" t="s">
        <v>10664</v>
      </c>
      <c r="G1312" s="2" t="s">
        <v>344</v>
      </c>
      <c r="H1312" s="2" t="s">
        <v>345</v>
      </c>
      <c r="I1312" s="2" t="s">
        <v>10665</v>
      </c>
      <c r="J1312" s="2" t="s">
        <v>10666</v>
      </c>
      <c r="K1312" s="2" t="s">
        <v>747</v>
      </c>
      <c r="L1312" s="2" t="s">
        <v>286</v>
      </c>
      <c r="M1312" s="2" t="s">
        <v>987</v>
      </c>
      <c r="N1312" s="2" t="s">
        <v>578</v>
      </c>
      <c r="O1312" s="2" t="s">
        <v>289</v>
      </c>
      <c r="P1312" s="2" t="s">
        <v>290</v>
      </c>
      <c r="Q1312" s="2" t="s">
        <v>10667</v>
      </c>
      <c r="R1312" s="2" t="s">
        <v>289</v>
      </c>
      <c r="S1312" s="2" t="s">
        <v>290</v>
      </c>
      <c r="T1312" s="2" t="s">
        <v>8798</v>
      </c>
      <c r="U1312" s="2" t="str">
        <f aca="false">IF(AND(O1312=R1312,O1312&lt;&gt;"UNSURE"),"Agree","Conflict/Unsure")</f>
        <v>Agree</v>
      </c>
      <c r="V1312" s="2"/>
      <c r="W1312" s="2"/>
      <c r="X1312" s="2"/>
      <c r="Y1312" s="2" t="n">
        <v>0.011</v>
      </c>
      <c r="Z1312" s="2" t="n">
        <v>2074</v>
      </c>
      <c r="AA1312" s="2" t="s">
        <v>293</v>
      </c>
      <c r="AB1312" s="2"/>
      <c r="AC1312" s="2"/>
      <c r="AD1312" s="2" t="s">
        <v>289</v>
      </c>
      <c r="AE1312" s="2" t="s">
        <v>290</v>
      </c>
      <c r="AF1312" s="2" t="s">
        <v>294</v>
      </c>
      <c r="AG1312" s="9"/>
      <c r="AH1312" s="9"/>
      <c r="AI1312" s="9"/>
    </row>
    <row r="1313" customFormat="false" ht="15" hidden="false" customHeight="false" outlineLevel="0" collapsed="false">
      <c r="A1313" s="2" t="s">
        <v>10668</v>
      </c>
      <c r="B1313" s="2" t="n">
        <v>1312</v>
      </c>
      <c r="C1313" s="2" t="s">
        <v>10051</v>
      </c>
      <c r="D1313" s="2" t="s">
        <v>10669</v>
      </c>
      <c r="E1313" s="2" t="s">
        <v>10670</v>
      </c>
      <c r="F1313" s="2" t="s">
        <v>10671</v>
      </c>
      <c r="G1313" s="2" t="s">
        <v>322</v>
      </c>
      <c r="H1313" s="2" t="s">
        <v>7469</v>
      </c>
      <c r="I1313" s="2" t="s">
        <v>10672</v>
      </c>
      <c r="J1313" s="2"/>
      <c r="K1313" s="2" t="s">
        <v>515</v>
      </c>
      <c r="L1313" s="2" t="s">
        <v>314</v>
      </c>
      <c r="M1313" s="2" t="s">
        <v>348</v>
      </c>
      <c r="N1313" s="2" t="s">
        <v>535</v>
      </c>
      <c r="O1313" s="2" t="s">
        <v>289</v>
      </c>
      <c r="P1313" s="2" t="s">
        <v>392</v>
      </c>
      <c r="Q1313" s="2" t="s">
        <v>10673</v>
      </c>
      <c r="R1313" s="2" t="s">
        <v>289</v>
      </c>
      <c r="S1313" s="2" t="s">
        <v>392</v>
      </c>
      <c r="T1313" s="2" t="s">
        <v>10674</v>
      </c>
      <c r="U1313" s="2" t="str">
        <f aca="false">IF(AND(O1313=R1313,O1313&lt;&gt;"UNSURE"),"Agree","Conflict/Unsure")</f>
        <v>Agree</v>
      </c>
      <c r="V1313" s="2"/>
      <c r="W1313" s="2"/>
      <c r="X1313" s="2"/>
      <c r="Y1313" s="2" t="n">
        <v>0.101</v>
      </c>
      <c r="Z1313" s="2" t="n">
        <v>1767</v>
      </c>
      <c r="AA1313" s="2" t="s">
        <v>293</v>
      </c>
      <c r="AB1313" s="2"/>
      <c r="AC1313" s="2"/>
      <c r="AD1313" s="2" t="s">
        <v>289</v>
      </c>
      <c r="AE1313" s="2" t="s">
        <v>392</v>
      </c>
      <c r="AF1313" s="2" t="s">
        <v>294</v>
      </c>
      <c r="AG1313" s="9"/>
      <c r="AH1313" s="9"/>
      <c r="AI1313" s="9"/>
    </row>
    <row r="1314" customFormat="false" ht="15" hidden="false" customHeight="false" outlineLevel="0" collapsed="false">
      <c r="A1314" s="2" t="s">
        <v>10675</v>
      </c>
      <c r="B1314" s="2" t="n">
        <v>1313</v>
      </c>
      <c r="C1314" s="2" t="s">
        <v>10051</v>
      </c>
      <c r="D1314" s="2" t="s">
        <v>10676</v>
      </c>
      <c r="E1314" s="2"/>
      <c r="F1314" s="2" t="s">
        <v>10677</v>
      </c>
      <c r="G1314" s="2" t="s">
        <v>299</v>
      </c>
      <c r="H1314" s="2" t="s">
        <v>8568</v>
      </c>
      <c r="I1314" s="2" t="s">
        <v>10678</v>
      </c>
      <c r="J1314" s="2" t="s">
        <v>10679</v>
      </c>
      <c r="K1314" s="2" t="s">
        <v>436</v>
      </c>
      <c r="L1314" s="2" t="s">
        <v>286</v>
      </c>
      <c r="M1314" s="2" t="s">
        <v>348</v>
      </c>
      <c r="N1314" s="2" t="s">
        <v>304</v>
      </c>
      <c r="O1314" s="2" t="s">
        <v>289</v>
      </c>
      <c r="P1314" s="2" t="s">
        <v>290</v>
      </c>
      <c r="Q1314" s="2" t="s">
        <v>7705</v>
      </c>
      <c r="R1314" s="2" t="s">
        <v>289</v>
      </c>
      <c r="S1314" s="2" t="s">
        <v>290</v>
      </c>
      <c r="T1314" s="2" t="s">
        <v>10680</v>
      </c>
      <c r="U1314" s="2" t="str">
        <f aca="false">IF(AND(O1314=R1314,O1314&lt;&gt;"UNSURE"),"Agree","Conflict/Unsure")</f>
        <v>Agree</v>
      </c>
      <c r="V1314" s="2"/>
      <c r="W1314" s="2"/>
      <c r="X1314" s="2"/>
      <c r="Y1314" s="2" t="n">
        <v>0.124</v>
      </c>
      <c r="Z1314" s="2" t="n">
        <v>1638</v>
      </c>
      <c r="AA1314" s="2" t="s">
        <v>293</v>
      </c>
      <c r="AB1314" s="2"/>
      <c r="AC1314" s="2"/>
      <c r="AD1314" s="2" t="s">
        <v>289</v>
      </c>
      <c r="AE1314" s="2" t="s">
        <v>290</v>
      </c>
      <c r="AF1314" s="2" t="s">
        <v>294</v>
      </c>
      <c r="AG1314" s="9"/>
      <c r="AH1314" s="9"/>
      <c r="AI1314" s="9"/>
    </row>
    <row r="1315" customFormat="false" ht="15" hidden="false" customHeight="false" outlineLevel="0" collapsed="false">
      <c r="A1315" s="2" t="s">
        <v>10681</v>
      </c>
      <c r="B1315" s="2" t="n">
        <v>1314</v>
      </c>
      <c r="C1315" s="2" t="s">
        <v>10051</v>
      </c>
      <c r="D1315" s="2" t="s">
        <v>10682</v>
      </c>
      <c r="E1315" s="2" t="s">
        <v>10683</v>
      </c>
      <c r="F1315" s="2" t="s">
        <v>10684</v>
      </c>
      <c r="G1315" s="2" t="s">
        <v>299</v>
      </c>
      <c r="H1315" s="2" t="s">
        <v>533</v>
      </c>
      <c r="I1315" s="2" t="s">
        <v>10685</v>
      </c>
      <c r="J1315" s="2"/>
      <c r="K1315" s="2" t="s">
        <v>325</v>
      </c>
      <c r="L1315" s="2" t="s">
        <v>314</v>
      </c>
      <c r="M1315" s="2" t="s">
        <v>779</v>
      </c>
      <c r="N1315" s="2" t="s">
        <v>535</v>
      </c>
      <c r="O1315" s="2" t="s">
        <v>289</v>
      </c>
      <c r="P1315" s="2" t="s">
        <v>305</v>
      </c>
      <c r="Q1315" s="2" t="s">
        <v>10686</v>
      </c>
      <c r="R1315" s="2" t="s">
        <v>289</v>
      </c>
      <c r="S1315" s="2" t="s">
        <v>305</v>
      </c>
      <c r="T1315" s="2" t="s">
        <v>10687</v>
      </c>
      <c r="U1315" s="2" t="str">
        <f aca="false">IF(AND(O1315=R1315,O1315&lt;&gt;"UNSURE"),"Agree","Conflict/Unsure")</f>
        <v>Agree</v>
      </c>
      <c r="V1315" s="2"/>
      <c r="W1315" s="2"/>
      <c r="X1315" s="2"/>
      <c r="Y1315" s="2" t="n">
        <v>0.015</v>
      </c>
      <c r="Z1315" s="2" t="n">
        <v>2066</v>
      </c>
      <c r="AA1315" s="2" t="s">
        <v>293</v>
      </c>
      <c r="AB1315" s="2"/>
      <c r="AC1315" s="2"/>
      <c r="AD1315" s="2" t="s">
        <v>289</v>
      </c>
      <c r="AE1315" s="2" t="s">
        <v>305</v>
      </c>
      <c r="AF1315" s="2" t="s">
        <v>294</v>
      </c>
      <c r="AG1315" s="9"/>
      <c r="AH1315" s="9"/>
      <c r="AI1315" s="9"/>
    </row>
    <row r="1316" customFormat="false" ht="15" hidden="false" customHeight="false" outlineLevel="0" collapsed="false">
      <c r="A1316" s="2" t="s">
        <v>10688</v>
      </c>
      <c r="B1316" s="2" t="n">
        <v>1315</v>
      </c>
      <c r="C1316" s="2" t="s">
        <v>10051</v>
      </c>
      <c r="D1316" s="2" t="s">
        <v>10689</v>
      </c>
      <c r="E1316" s="2" t="s">
        <v>10690</v>
      </c>
      <c r="F1316" s="2" t="s">
        <v>10691</v>
      </c>
      <c r="G1316" s="2" t="s">
        <v>322</v>
      </c>
      <c r="H1316" s="2" t="s">
        <v>3898</v>
      </c>
      <c r="I1316" s="2" t="s">
        <v>10692</v>
      </c>
      <c r="J1316" s="2" t="s">
        <v>10693</v>
      </c>
      <c r="K1316" s="2" t="s">
        <v>303</v>
      </c>
      <c r="L1316" s="2" t="s">
        <v>286</v>
      </c>
      <c r="M1316" s="2" t="s">
        <v>779</v>
      </c>
      <c r="N1316" s="2" t="s">
        <v>288</v>
      </c>
      <c r="O1316" s="2" t="s">
        <v>350</v>
      </c>
      <c r="P1316" s="2" t="s">
        <v>351</v>
      </c>
      <c r="Q1316" s="2" t="s">
        <v>10694</v>
      </c>
      <c r="R1316" s="2" t="s">
        <v>350</v>
      </c>
      <c r="S1316" s="2" t="s">
        <v>351</v>
      </c>
      <c r="T1316" s="2" t="s">
        <v>10695</v>
      </c>
      <c r="U1316" s="2" t="str">
        <f aca="false">IF(AND(O1316=R1316,O1316&lt;&gt;"UNSURE"),"Agree","Conflict/Unsure")</f>
        <v>Agree</v>
      </c>
      <c r="V1316" s="2"/>
      <c r="W1316" s="2"/>
      <c r="X1316" s="2"/>
      <c r="Y1316" s="2" t="n">
        <v>0.707</v>
      </c>
      <c r="Z1316" s="2" t="n">
        <v>300</v>
      </c>
      <c r="AA1316" s="2" t="s">
        <v>293</v>
      </c>
      <c r="AB1316" s="2"/>
      <c r="AC1316" s="2"/>
      <c r="AD1316" s="2" t="s">
        <v>350</v>
      </c>
      <c r="AE1316" s="2" t="s">
        <v>351</v>
      </c>
      <c r="AF1316" s="2" t="s">
        <v>294</v>
      </c>
      <c r="AG1316" s="9"/>
      <c r="AH1316" s="9"/>
      <c r="AI1316" s="9"/>
    </row>
    <row r="1317" customFormat="false" ht="15" hidden="false" customHeight="false" outlineLevel="0" collapsed="false">
      <c r="A1317" s="2" t="s">
        <v>10696</v>
      </c>
      <c r="B1317" s="2" t="n">
        <v>1316</v>
      </c>
      <c r="C1317" s="2" t="s">
        <v>10051</v>
      </c>
      <c r="D1317" s="2" t="s">
        <v>10697</v>
      </c>
      <c r="E1317" s="2"/>
      <c r="F1317" s="2" t="s">
        <v>474</v>
      </c>
      <c r="G1317" s="2" t="s">
        <v>281</v>
      </c>
      <c r="H1317" s="2" t="s">
        <v>684</v>
      </c>
      <c r="I1317" s="2" t="s">
        <v>10698</v>
      </c>
      <c r="J1317" s="2" t="s">
        <v>10699</v>
      </c>
      <c r="K1317" s="2" t="s">
        <v>285</v>
      </c>
      <c r="L1317" s="2" t="s">
        <v>286</v>
      </c>
      <c r="M1317" s="2" t="s">
        <v>779</v>
      </c>
      <c r="N1317" s="2" t="s">
        <v>304</v>
      </c>
      <c r="O1317" s="2" t="s">
        <v>1198</v>
      </c>
      <c r="P1317" s="2" t="s">
        <v>351</v>
      </c>
      <c r="Q1317" s="2" t="s">
        <v>10700</v>
      </c>
      <c r="R1317" s="2" t="s">
        <v>289</v>
      </c>
      <c r="S1317" s="2" t="s">
        <v>290</v>
      </c>
      <c r="T1317" s="2" t="s">
        <v>8864</v>
      </c>
      <c r="U1317" s="2" t="str">
        <f aca="false">IF(AND(O1317=R1317,O1317&lt;&gt;"UNSURE"),"Agree","Conflict/Unsure")</f>
        <v>Conflict/Unsure</v>
      </c>
      <c r="V1317" s="2" t="s">
        <v>350</v>
      </c>
      <c r="W1317" s="2" t="s">
        <v>351</v>
      </c>
      <c r="X1317" s="2" t="s">
        <v>10701</v>
      </c>
      <c r="Y1317" s="2" t="n">
        <v>0.552</v>
      </c>
      <c r="Z1317" s="2" t="n">
        <v>414</v>
      </c>
      <c r="AA1317" s="2" t="s">
        <v>293</v>
      </c>
      <c r="AB1317" s="2"/>
      <c r="AC1317" s="2"/>
      <c r="AD1317" s="2" t="s">
        <v>350</v>
      </c>
      <c r="AE1317" s="2" t="s">
        <v>351</v>
      </c>
      <c r="AF1317" s="2" t="s">
        <v>1202</v>
      </c>
      <c r="AG1317" s="9"/>
      <c r="AH1317" s="9"/>
      <c r="AI1317" s="9"/>
    </row>
    <row r="1318" customFormat="false" ht="15" hidden="false" customHeight="false" outlineLevel="0" collapsed="false">
      <c r="A1318" s="2" t="s">
        <v>10702</v>
      </c>
      <c r="B1318" s="2" t="n">
        <v>1317</v>
      </c>
      <c r="C1318" s="2" t="s">
        <v>10051</v>
      </c>
      <c r="D1318" s="2" t="s">
        <v>10703</v>
      </c>
      <c r="E1318" s="2" t="s">
        <v>10704</v>
      </c>
      <c r="F1318" s="2" t="s">
        <v>10705</v>
      </c>
      <c r="G1318" s="2" t="s">
        <v>281</v>
      </c>
      <c r="H1318" s="2" t="s">
        <v>1844</v>
      </c>
      <c r="I1318" s="2" t="s">
        <v>10706</v>
      </c>
      <c r="J1318" s="2" t="s">
        <v>10707</v>
      </c>
      <c r="K1318" s="2" t="s">
        <v>436</v>
      </c>
      <c r="L1318" s="2" t="s">
        <v>286</v>
      </c>
      <c r="M1318" s="2" t="s">
        <v>315</v>
      </c>
      <c r="N1318" s="2" t="s">
        <v>496</v>
      </c>
      <c r="O1318" s="2" t="s">
        <v>289</v>
      </c>
      <c r="P1318" s="2" t="s">
        <v>290</v>
      </c>
      <c r="Q1318" s="2" t="s">
        <v>10708</v>
      </c>
      <c r="R1318" s="2" t="s">
        <v>289</v>
      </c>
      <c r="S1318" s="2" t="s">
        <v>290</v>
      </c>
      <c r="T1318" s="2" t="s">
        <v>10708</v>
      </c>
      <c r="U1318" s="2" t="str">
        <f aca="false">IF(AND(O1318=R1318,O1318&lt;&gt;"UNSURE"),"Agree","Conflict/Unsure")</f>
        <v>Agree</v>
      </c>
      <c r="V1318" s="2"/>
      <c r="W1318" s="2"/>
      <c r="X1318" s="2"/>
      <c r="Y1318" s="2" t="n">
        <v>-0.003</v>
      </c>
      <c r="Z1318" s="2" t="n">
        <v>2098</v>
      </c>
      <c r="AA1318" s="2" t="s">
        <v>293</v>
      </c>
      <c r="AB1318" s="2"/>
      <c r="AC1318" s="2"/>
      <c r="AD1318" s="2" t="s">
        <v>289</v>
      </c>
      <c r="AE1318" s="2" t="s">
        <v>290</v>
      </c>
      <c r="AF1318" s="2" t="s">
        <v>294</v>
      </c>
      <c r="AG1318" s="9"/>
      <c r="AH1318" s="9"/>
      <c r="AI1318" s="9"/>
    </row>
    <row r="1319" customFormat="false" ht="15" hidden="false" customHeight="false" outlineLevel="0" collapsed="false">
      <c r="A1319" s="2" t="s">
        <v>10709</v>
      </c>
      <c r="B1319" s="2" t="n">
        <v>1318</v>
      </c>
      <c r="C1319" s="2" t="s">
        <v>10051</v>
      </c>
      <c r="D1319" s="2" t="s">
        <v>10710</v>
      </c>
      <c r="E1319" s="2" t="s">
        <v>10711</v>
      </c>
      <c r="F1319" s="2" t="s">
        <v>10712</v>
      </c>
      <c r="G1319" s="2" t="s">
        <v>322</v>
      </c>
      <c r="H1319" s="2" t="s">
        <v>533</v>
      </c>
      <c r="I1319" s="2" t="s">
        <v>10713</v>
      </c>
      <c r="J1319" s="2"/>
      <c r="K1319" s="2" t="s">
        <v>325</v>
      </c>
      <c r="L1319" s="2" t="s">
        <v>314</v>
      </c>
      <c r="M1319" s="2" t="s">
        <v>371</v>
      </c>
      <c r="N1319" s="2" t="s">
        <v>535</v>
      </c>
      <c r="O1319" s="2" t="s">
        <v>289</v>
      </c>
      <c r="P1319" s="2" t="s">
        <v>305</v>
      </c>
      <c r="Q1319" s="2" t="s">
        <v>10714</v>
      </c>
      <c r="R1319" s="2" t="s">
        <v>289</v>
      </c>
      <c r="S1319" s="2" t="s">
        <v>305</v>
      </c>
      <c r="T1319" s="2" t="s">
        <v>10715</v>
      </c>
      <c r="U1319" s="2" t="str">
        <f aca="false">IF(AND(O1319=R1319,O1319&lt;&gt;"UNSURE"),"Agree","Conflict/Unsure")</f>
        <v>Agree</v>
      </c>
      <c r="V1319" s="2"/>
      <c r="W1319" s="2"/>
      <c r="X1319" s="2"/>
      <c r="Y1319" s="2" t="n">
        <v>-0.041</v>
      </c>
      <c r="Z1319" s="2" t="n">
        <v>2139</v>
      </c>
      <c r="AA1319" s="2" t="s">
        <v>293</v>
      </c>
      <c r="AB1319" s="2"/>
      <c r="AC1319" s="2"/>
      <c r="AD1319" s="2" t="s">
        <v>289</v>
      </c>
      <c r="AE1319" s="2" t="s">
        <v>305</v>
      </c>
      <c r="AF1319" s="2" t="s">
        <v>294</v>
      </c>
      <c r="AG1319" s="9"/>
      <c r="AH1319" s="9"/>
      <c r="AI1319" s="9"/>
    </row>
    <row r="1320" customFormat="false" ht="15" hidden="false" customHeight="false" outlineLevel="0" collapsed="false">
      <c r="A1320" s="2" t="s">
        <v>10716</v>
      </c>
      <c r="B1320" s="2" t="n">
        <v>1319</v>
      </c>
      <c r="C1320" s="2" t="s">
        <v>10051</v>
      </c>
      <c r="D1320" s="2" t="s">
        <v>10717</v>
      </c>
      <c r="E1320" s="2" t="s">
        <v>10718</v>
      </c>
      <c r="F1320" s="2" t="s">
        <v>10719</v>
      </c>
      <c r="G1320" s="2" t="s">
        <v>299</v>
      </c>
      <c r="H1320" s="2" t="s">
        <v>10291</v>
      </c>
      <c r="I1320" s="2" t="s">
        <v>10720</v>
      </c>
      <c r="J1320" s="2" t="s">
        <v>10721</v>
      </c>
      <c r="K1320" s="2" t="s">
        <v>303</v>
      </c>
      <c r="L1320" s="2" t="s">
        <v>314</v>
      </c>
      <c r="M1320" s="2" t="s">
        <v>315</v>
      </c>
      <c r="N1320" s="2" t="s">
        <v>161</v>
      </c>
      <c r="O1320" s="2" t="s">
        <v>289</v>
      </c>
      <c r="P1320" s="2" t="s">
        <v>290</v>
      </c>
      <c r="Q1320" s="2" t="s">
        <v>10722</v>
      </c>
      <c r="R1320" s="2" t="s">
        <v>289</v>
      </c>
      <c r="S1320" s="2" t="s">
        <v>290</v>
      </c>
      <c r="T1320" s="2" t="s">
        <v>10723</v>
      </c>
      <c r="U1320" s="2" t="str">
        <f aca="false">IF(AND(O1320=R1320,O1320&lt;&gt;"UNSURE"),"Agree","Conflict/Unsure")</f>
        <v>Agree</v>
      </c>
      <c r="V1320" s="2"/>
      <c r="W1320" s="2"/>
      <c r="X1320" s="2"/>
      <c r="Y1320" s="2" t="n">
        <v>0.253</v>
      </c>
      <c r="Z1320" s="2" t="n">
        <v>1016</v>
      </c>
      <c r="AA1320" s="2" t="s">
        <v>293</v>
      </c>
      <c r="AB1320" s="2"/>
      <c r="AC1320" s="2"/>
      <c r="AD1320" s="2" t="s">
        <v>289</v>
      </c>
      <c r="AE1320" s="2" t="s">
        <v>290</v>
      </c>
      <c r="AF1320" s="2" t="s">
        <v>294</v>
      </c>
      <c r="AG1320" s="9"/>
      <c r="AH1320" s="9"/>
      <c r="AI1320" s="9"/>
    </row>
    <row r="1321" customFormat="false" ht="15" hidden="false" customHeight="false" outlineLevel="0" collapsed="false">
      <c r="A1321" s="2" t="s">
        <v>10724</v>
      </c>
      <c r="B1321" s="2" t="n">
        <v>1320</v>
      </c>
      <c r="C1321" s="2" t="s">
        <v>10051</v>
      </c>
      <c r="D1321" s="2" t="s">
        <v>10725</v>
      </c>
      <c r="E1321" s="2" t="s">
        <v>10726</v>
      </c>
      <c r="F1321" s="2" t="s">
        <v>10727</v>
      </c>
      <c r="G1321" s="2" t="s">
        <v>344</v>
      </c>
      <c r="H1321" s="2" t="s">
        <v>10728</v>
      </c>
      <c r="I1321" s="2" t="s">
        <v>10729</v>
      </c>
      <c r="J1321" s="2"/>
      <c r="K1321" s="2" t="s">
        <v>303</v>
      </c>
      <c r="L1321" s="2" t="s">
        <v>314</v>
      </c>
      <c r="M1321" s="2" t="s">
        <v>1132</v>
      </c>
      <c r="N1321" s="2" t="s">
        <v>506</v>
      </c>
      <c r="O1321" s="2" t="s">
        <v>350</v>
      </c>
      <c r="P1321" s="2" t="s">
        <v>351</v>
      </c>
      <c r="Q1321" s="2" t="s">
        <v>10730</v>
      </c>
      <c r="R1321" s="2" t="s">
        <v>350</v>
      </c>
      <c r="S1321" s="2" t="s">
        <v>351</v>
      </c>
      <c r="T1321" s="2" t="s">
        <v>10731</v>
      </c>
      <c r="U1321" s="2" t="str">
        <f aca="false">IF(AND(O1321=R1321,O1321&lt;&gt;"UNSURE"),"Agree","Conflict/Unsure")</f>
        <v>Agree</v>
      </c>
      <c r="V1321" s="2"/>
      <c r="W1321" s="2"/>
      <c r="X1321" s="2"/>
      <c r="Y1321" s="2" t="n">
        <v>0.993</v>
      </c>
      <c r="Z1321" s="2" t="n">
        <v>88</v>
      </c>
      <c r="AA1321" s="2" t="s">
        <v>293</v>
      </c>
      <c r="AB1321" s="2"/>
      <c r="AC1321" s="2"/>
      <c r="AD1321" s="2" t="s">
        <v>350</v>
      </c>
      <c r="AE1321" s="2" t="s">
        <v>351</v>
      </c>
      <c r="AF1321" s="2" t="s">
        <v>294</v>
      </c>
      <c r="AG1321" s="9"/>
      <c r="AH1321" s="9"/>
      <c r="AI1321" s="9"/>
    </row>
    <row r="1322" customFormat="false" ht="15" hidden="false" customHeight="false" outlineLevel="0" collapsed="false">
      <c r="A1322" s="2" t="s">
        <v>10732</v>
      </c>
      <c r="B1322" s="2" t="n">
        <v>1321</v>
      </c>
      <c r="C1322" s="2" t="s">
        <v>10051</v>
      </c>
      <c r="D1322" s="2" t="s">
        <v>10733</v>
      </c>
      <c r="E1322" s="2" t="s">
        <v>10734</v>
      </c>
      <c r="F1322" s="2" t="s">
        <v>10735</v>
      </c>
      <c r="G1322" s="2" t="s">
        <v>281</v>
      </c>
      <c r="H1322" s="2" t="s">
        <v>1173</v>
      </c>
      <c r="I1322" s="2" t="s">
        <v>10736</v>
      </c>
      <c r="J1322" s="2" t="s">
        <v>10737</v>
      </c>
      <c r="K1322" s="2" t="s">
        <v>303</v>
      </c>
      <c r="L1322" s="2" t="s">
        <v>286</v>
      </c>
      <c r="M1322" s="2" t="s">
        <v>609</v>
      </c>
      <c r="N1322" s="2" t="s">
        <v>288</v>
      </c>
      <c r="O1322" s="2" t="s">
        <v>289</v>
      </c>
      <c r="P1322" s="2" t="s">
        <v>361</v>
      </c>
      <c r="Q1322" s="2" t="s">
        <v>10738</v>
      </c>
      <c r="R1322" s="2" t="s">
        <v>289</v>
      </c>
      <c r="S1322" s="2" t="s">
        <v>361</v>
      </c>
      <c r="T1322" s="2" t="s">
        <v>10738</v>
      </c>
      <c r="U1322" s="2" t="str">
        <f aca="false">IF(AND(O1322=R1322,O1322&lt;&gt;"UNSURE"),"Agree","Conflict/Unsure")</f>
        <v>Agree</v>
      </c>
      <c r="V1322" s="2"/>
      <c r="W1322" s="2"/>
      <c r="X1322" s="2"/>
      <c r="Y1322" s="2" t="n">
        <v>0.684</v>
      </c>
      <c r="Z1322" s="2" t="n">
        <v>311</v>
      </c>
      <c r="AA1322" s="2" t="s">
        <v>771</v>
      </c>
      <c r="AB1322" s="2" t="s">
        <v>289</v>
      </c>
      <c r="AC1322" s="2" t="s">
        <v>10739</v>
      </c>
      <c r="AD1322" s="2" t="s">
        <v>289</v>
      </c>
      <c r="AE1322" s="2" t="s">
        <v>361</v>
      </c>
      <c r="AF1322" s="2" t="s">
        <v>294</v>
      </c>
      <c r="AG1322" s="9"/>
      <c r="AH1322" s="9"/>
      <c r="AI1322" s="9"/>
    </row>
    <row r="1323" customFormat="false" ht="15" hidden="false" customHeight="false" outlineLevel="0" collapsed="false">
      <c r="A1323" s="2" t="s">
        <v>10740</v>
      </c>
      <c r="B1323" s="2" t="n">
        <v>1322</v>
      </c>
      <c r="C1323" s="2" t="s">
        <v>10051</v>
      </c>
      <c r="D1323" s="2" t="s">
        <v>10741</v>
      </c>
      <c r="E1323" s="2" t="s">
        <v>10742</v>
      </c>
      <c r="F1323" s="2" t="s">
        <v>10743</v>
      </c>
      <c r="G1323" s="2" t="s">
        <v>344</v>
      </c>
      <c r="H1323" s="2" t="s">
        <v>323</v>
      </c>
      <c r="I1323" s="2" t="s">
        <v>10744</v>
      </c>
      <c r="J1323" s="2"/>
      <c r="K1323" s="2" t="s">
        <v>325</v>
      </c>
      <c r="L1323" s="2" t="s">
        <v>314</v>
      </c>
      <c r="M1323" s="2" t="s">
        <v>348</v>
      </c>
      <c r="N1323" s="2" t="s">
        <v>1333</v>
      </c>
      <c r="O1323" s="2" t="s">
        <v>350</v>
      </c>
      <c r="P1323" s="2" t="s">
        <v>351</v>
      </c>
      <c r="Q1323" s="2" t="s">
        <v>10745</v>
      </c>
      <c r="R1323" s="2" t="s">
        <v>350</v>
      </c>
      <c r="S1323" s="2" t="s">
        <v>351</v>
      </c>
      <c r="T1323" s="2" t="s">
        <v>10746</v>
      </c>
      <c r="U1323" s="2" t="str">
        <f aca="false">IF(AND(O1323=R1323,O1323&lt;&gt;"UNSURE"),"Agree","Conflict/Unsure")</f>
        <v>Agree</v>
      </c>
      <c r="V1323" s="2"/>
      <c r="W1323" s="2"/>
      <c r="X1323" s="2"/>
      <c r="Y1323" s="2" t="n">
        <v>0.475</v>
      </c>
      <c r="Z1323" s="2" t="n">
        <v>504</v>
      </c>
      <c r="AA1323" s="2" t="s">
        <v>293</v>
      </c>
      <c r="AB1323" s="2"/>
      <c r="AC1323" s="2"/>
      <c r="AD1323" s="2" t="s">
        <v>350</v>
      </c>
      <c r="AE1323" s="2" t="s">
        <v>351</v>
      </c>
      <c r="AF1323" s="2" t="s">
        <v>294</v>
      </c>
      <c r="AG1323" s="9"/>
      <c r="AH1323" s="9"/>
      <c r="AI1323" s="9"/>
    </row>
    <row r="1324" customFormat="false" ht="15" hidden="false" customHeight="false" outlineLevel="0" collapsed="false">
      <c r="A1324" s="2" t="s">
        <v>10747</v>
      </c>
      <c r="B1324" s="2" t="n">
        <v>1323</v>
      </c>
      <c r="C1324" s="2" t="s">
        <v>10051</v>
      </c>
      <c r="D1324" s="2" t="s">
        <v>10748</v>
      </c>
      <c r="E1324" s="2" t="s">
        <v>10749</v>
      </c>
      <c r="F1324" s="2" t="s">
        <v>10750</v>
      </c>
      <c r="G1324" s="2" t="s">
        <v>281</v>
      </c>
      <c r="H1324" s="2" t="s">
        <v>1239</v>
      </c>
      <c r="I1324" s="2" t="s">
        <v>10751</v>
      </c>
      <c r="J1324" s="2" t="s">
        <v>10752</v>
      </c>
      <c r="K1324" s="2" t="s">
        <v>303</v>
      </c>
      <c r="L1324" s="2" t="s">
        <v>286</v>
      </c>
      <c r="M1324" s="2" t="s">
        <v>468</v>
      </c>
      <c r="N1324" s="2" t="s">
        <v>304</v>
      </c>
      <c r="O1324" s="2" t="s">
        <v>289</v>
      </c>
      <c r="P1324" s="2" t="s">
        <v>361</v>
      </c>
      <c r="Q1324" s="2" t="s">
        <v>10753</v>
      </c>
      <c r="R1324" s="2" t="s">
        <v>289</v>
      </c>
      <c r="S1324" s="2" t="s">
        <v>361</v>
      </c>
      <c r="T1324" s="2" t="s">
        <v>10754</v>
      </c>
      <c r="U1324" s="2" t="str">
        <f aca="false">IF(AND(O1324=R1324,O1324&lt;&gt;"UNSURE"),"Agree","Conflict/Unsure")</f>
        <v>Agree</v>
      </c>
      <c r="V1324" s="2"/>
      <c r="W1324" s="2"/>
      <c r="X1324" s="2"/>
      <c r="Y1324" s="2" t="n">
        <v>0.123</v>
      </c>
      <c r="Z1324" s="2" t="n">
        <v>1643</v>
      </c>
      <c r="AA1324" s="2" t="s">
        <v>293</v>
      </c>
      <c r="AB1324" s="2"/>
      <c r="AC1324" s="2"/>
      <c r="AD1324" s="2" t="s">
        <v>289</v>
      </c>
      <c r="AE1324" s="2" t="s">
        <v>361</v>
      </c>
      <c r="AF1324" s="2" t="s">
        <v>294</v>
      </c>
      <c r="AG1324" s="9"/>
      <c r="AH1324" s="9"/>
      <c r="AI1324" s="9"/>
    </row>
    <row r="1325" customFormat="false" ht="15" hidden="false" customHeight="false" outlineLevel="0" collapsed="false">
      <c r="A1325" s="2" t="s">
        <v>10755</v>
      </c>
      <c r="B1325" s="2" t="n">
        <v>1324</v>
      </c>
      <c r="C1325" s="2" t="s">
        <v>10051</v>
      </c>
      <c r="D1325" s="2" t="s">
        <v>10756</v>
      </c>
      <c r="E1325" s="2" t="s">
        <v>10757</v>
      </c>
      <c r="F1325" s="2" t="s">
        <v>6998</v>
      </c>
      <c r="G1325" s="2" t="s">
        <v>322</v>
      </c>
      <c r="H1325" s="2" t="s">
        <v>10758</v>
      </c>
      <c r="I1325" s="2" t="s">
        <v>10759</v>
      </c>
      <c r="J1325" s="2"/>
      <c r="K1325" s="2" t="s">
        <v>303</v>
      </c>
      <c r="L1325" s="2" t="s">
        <v>314</v>
      </c>
      <c r="M1325" s="2" t="s">
        <v>10760</v>
      </c>
      <c r="N1325" s="2" t="s">
        <v>161</v>
      </c>
      <c r="O1325" s="2" t="s">
        <v>350</v>
      </c>
      <c r="P1325" s="2" t="s">
        <v>351</v>
      </c>
      <c r="Q1325" s="2" t="s">
        <v>10761</v>
      </c>
      <c r="R1325" s="2" t="s">
        <v>350</v>
      </c>
      <c r="S1325" s="2" t="s">
        <v>351</v>
      </c>
      <c r="T1325" s="2" t="s">
        <v>10762</v>
      </c>
      <c r="U1325" s="2" t="str">
        <f aca="false">IF(AND(O1325=R1325,O1325&lt;&gt;"UNSURE"),"Agree","Conflict/Unsure")</f>
        <v>Agree</v>
      </c>
      <c r="V1325" s="2"/>
      <c r="W1325" s="2"/>
      <c r="X1325" s="2"/>
      <c r="Y1325" s="2" t="n">
        <v>0.824</v>
      </c>
      <c r="Z1325" s="2" t="n">
        <v>208</v>
      </c>
      <c r="AA1325" s="2" t="s">
        <v>293</v>
      </c>
      <c r="AB1325" s="2"/>
      <c r="AC1325" s="2"/>
      <c r="AD1325" s="2" t="s">
        <v>350</v>
      </c>
      <c r="AE1325" s="2" t="s">
        <v>351</v>
      </c>
      <c r="AF1325" s="2" t="s">
        <v>294</v>
      </c>
      <c r="AG1325" s="9"/>
      <c r="AH1325" s="9"/>
      <c r="AI1325" s="9"/>
    </row>
    <row r="1326" customFormat="false" ht="15" hidden="false" customHeight="false" outlineLevel="0" collapsed="false">
      <c r="A1326" s="2" t="s">
        <v>10763</v>
      </c>
      <c r="B1326" s="2" t="n">
        <v>1325</v>
      </c>
      <c r="C1326" s="2" t="s">
        <v>10051</v>
      </c>
      <c r="D1326" s="2" t="s">
        <v>10764</v>
      </c>
      <c r="E1326" s="2" t="s">
        <v>10765</v>
      </c>
      <c r="F1326" s="2" t="s">
        <v>10766</v>
      </c>
      <c r="G1326" s="2" t="s">
        <v>344</v>
      </c>
      <c r="H1326" s="2" t="s">
        <v>533</v>
      </c>
      <c r="I1326" s="2" t="s">
        <v>10767</v>
      </c>
      <c r="J1326" s="2"/>
      <c r="K1326" s="2" t="s">
        <v>325</v>
      </c>
      <c r="L1326" s="2" t="s">
        <v>314</v>
      </c>
      <c r="M1326" s="2" t="s">
        <v>326</v>
      </c>
      <c r="N1326" s="2" t="s">
        <v>161</v>
      </c>
      <c r="O1326" s="2" t="s">
        <v>289</v>
      </c>
      <c r="P1326" s="2" t="s">
        <v>305</v>
      </c>
      <c r="Q1326" s="2" t="s">
        <v>10768</v>
      </c>
      <c r="R1326" s="2" t="s">
        <v>289</v>
      </c>
      <c r="S1326" s="2" t="s">
        <v>361</v>
      </c>
      <c r="T1326" s="2" t="s">
        <v>10769</v>
      </c>
      <c r="U1326" s="2" t="str">
        <f aca="false">IF(AND(O1326=R1326,O1326&lt;&gt;"UNSURE"),"Agree","Conflict/Unsure")</f>
        <v>Agree</v>
      </c>
      <c r="V1326" s="2"/>
      <c r="W1326" s="2"/>
      <c r="X1326" s="2"/>
      <c r="Y1326" s="2" t="n">
        <v>0.126</v>
      </c>
      <c r="Z1326" s="2" t="n">
        <v>1625</v>
      </c>
      <c r="AA1326" s="2" t="s">
        <v>293</v>
      </c>
      <c r="AB1326" s="2"/>
      <c r="AC1326" s="2"/>
      <c r="AD1326" s="2" t="s">
        <v>289</v>
      </c>
      <c r="AE1326" s="2" t="s">
        <v>305</v>
      </c>
      <c r="AF1326" s="2" t="s">
        <v>294</v>
      </c>
      <c r="AG1326" s="9"/>
      <c r="AH1326" s="9"/>
      <c r="AI1326" s="9"/>
    </row>
    <row r="1327" customFormat="false" ht="15" hidden="false" customHeight="false" outlineLevel="0" collapsed="false">
      <c r="A1327" s="2" t="s">
        <v>10770</v>
      </c>
      <c r="B1327" s="2" t="n">
        <v>1326</v>
      </c>
      <c r="C1327" s="2" t="s">
        <v>10051</v>
      </c>
      <c r="D1327" s="2" t="s">
        <v>10771</v>
      </c>
      <c r="E1327" s="2"/>
      <c r="F1327" s="2" t="s">
        <v>10772</v>
      </c>
      <c r="G1327" s="2" t="s">
        <v>322</v>
      </c>
      <c r="H1327" s="2" t="s">
        <v>10773</v>
      </c>
      <c r="I1327" s="2" t="s">
        <v>10774</v>
      </c>
      <c r="J1327" s="2"/>
      <c r="K1327" s="2" t="s">
        <v>303</v>
      </c>
      <c r="L1327" s="2" t="s">
        <v>314</v>
      </c>
      <c r="M1327" s="2" t="s">
        <v>779</v>
      </c>
      <c r="N1327" s="2" t="s">
        <v>161</v>
      </c>
      <c r="O1327" s="2" t="s">
        <v>289</v>
      </c>
      <c r="P1327" s="2" t="s">
        <v>290</v>
      </c>
      <c r="Q1327" s="2" t="s">
        <v>10775</v>
      </c>
      <c r="R1327" s="2" t="s">
        <v>289</v>
      </c>
      <c r="S1327" s="2" t="s">
        <v>290</v>
      </c>
      <c r="T1327" s="2" t="s">
        <v>10776</v>
      </c>
      <c r="U1327" s="2" t="str">
        <f aca="false">IF(AND(O1327=R1327,O1327&lt;&gt;"UNSURE"),"Agree","Conflict/Unsure")</f>
        <v>Agree</v>
      </c>
      <c r="V1327" s="2"/>
      <c r="W1327" s="2"/>
      <c r="X1327" s="2"/>
      <c r="Y1327" s="2" t="n">
        <v>0.196</v>
      </c>
      <c r="Z1327" s="2" t="n">
        <v>1271</v>
      </c>
      <c r="AA1327" s="2" t="s">
        <v>293</v>
      </c>
      <c r="AB1327" s="2"/>
      <c r="AC1327" s="2"/>
      <c r="AD1327" s="2" t="s">
        <v>289</v>
      </c>
      <c r="AE1327" s="2" t="s">
        <v>290</v>
      </c>
      <c r="AF1327" s="2" t="s">
        <v>294</v>
      </c>
      <c r="AG1327" s="9"/>
      <c r="AH1327" s="9"/>
      <c r="AI1327" s="9"/>
    </row>
    <row r="1328" customFormat="false" ht="15" hidden="false" customHeight="false" outlineLevel="0" collapsed="false">
      <c r="A1328" s="2" t="s">
        <v>10777</v>
      </c>
      <c r="B1328" s="2" t="n">
        <v>1327</v>
      </c>
      <c r="C1328" s="2" t="s">
        <v>10051</v>
      </c>
      <c r="D1328" s="2" t="s">
        <v>10778</v>
      </c>
      <c r="E1328" s="2" t="s">
        <v>10779</v>
      </c>
      <c r="F1328" s="2" t="s">
        <v>10780</v>
      </c>
      <c r="G1328" s="2" t="s">
        <v>322</v>
      </c>
      <c r="H1328" s="2" t="s">
        <v>4795</v>
      </c>
      <c r="I1328" s="2" t="s">
        <v>10781</v>
      </c>
      <c r="J1328" s="2" t="s">
        <v>10782</v>
      </c>
      <c r="K1328" s="2" t="s">
        <v>303</v>
      </c>
      <c r="L1328" s="2" t="s">
        <v>286</v>
      </c>
      <c r="M1328" s="2" t="s">
        <v>468</v>
      </c>
      <c r="N1328" s="2" t="s">
        <v>578</v>
      </c>
      <c r="O1328" s="2" t="s">
        <v>289</v>
      </c>
      <c r="P1328" s="2" t="s">
        <v>1756</v>
      </c>
      <c r="Q1328" s="2" t="s">
        <v>10783</v>
      </c>
      <c r="R1328" s="2" t="s">
        <v>289</v>
      </c>
      <c r="S1328" s="2" t="s">
        <v>1756</v>
      </c>
      <c r="T1328" s="2" t="s">
        <v>10784</v>
      </c>
      <c r="U1328" s="2" t="str">
        <f aca="false">IF(AND(O1328=R1328,O1328&lt;&gt;"UNSURE"),"Agree","Conflict/Unsure")</f>
        <v>Agree</v>
      </c>
      <c r="V1328" s="2"/>
      <c r="W1328" s="2"/>
      <c r="X1328" s="2"/>
      <c r="Y1328" s="2" t="n">
        <v>0.6</v>
      </c>
      <c r="Z1328" s="2" t="n">
        <v>374</v>
      </c>
      <c r="AA1328" s="2" t="s">
        <v>771</v>
      </c>
      <c r="AB1328" s="2" t="s">
        <v>289</v>
      </c>
      <c r="AC1328" s="2" t="s">
        <v>10785</v>
      </c>
      <c r="AD1328" s="2" t="s">
        <v>289</v>
      </c>
      <c r="AE1328" s="2" t="s">
        <v>1756</v>
      </c>
      <c r="AF1328" s="2" t="s">
        <v>294</v>
      </c>
      <c r="AG1328" s="9"/>
      <c r="AH1328" s="9"/>
      <c r="AI1328" s="9"/>
    </row>
    <row r="1329" customFormat="false" ht="15" hidden="false" customHeight="false" outlineLevel="0" collapsed="false">
      <c r="A1329" s="2" t="s">
        <v>10786</v>
      </c>
      <c r="B1329" s="2" t="n">
        <v>1328</v>
      </c>
      <c r="C1329" s="2" t="s">
        <v>10051</v>
      </c>
      <c r="D1329" s="2" t="s">
        <v>10787</v>
      </c>
      <c r="E1329" s="2"/>
      <c r="F1329" s="2"/>
      <c r="G1329" s="2" t="s">
        <v>344</v>
      </c>
      <c r="H1329" s="2" t="s">
        <v>575</v>
      </c>
      <c r="I1329" s="2" t="s">
        <v>10788</v>
      </c>
      <c r="J1329" s="2" t="s">
        <v>10789</v>
      </c>
      <c r="K1329" s="2" t="s">
        <v>303</v>
      </c>
      <c r="L1329" s="2" t="s">
        <v>286</v>
      </c>
      <c r="M1329" s="2" t="s">
        <v>348</v>
      </c>
      <c r="N1329" s="2" t="s">
        <v>6207</v>
      </c>
      <c r="O1329" s="2" t="s">
        <v>289</v>
      </c>
      <c r="P1329" s="2" t="s">
        <v>290</v>
      </c>
      <c r="Q1329" s="2" t="s">
        <v>10790</v>
      </c>
      <c r="R1329" s="2" t="s">
        <v>289</v>
      </c>
      <c r="S1329" s="2" t="s">
        <v>290</v>
      </c>
      <c r="T1329" s="2" t="s">
        <v>10790</v>
      </c>
      <c r="U1329" s="2" t="str">
        <f aca="false">IF(AND(O1329=R1329,O1329&lt;&gt;"UNSURE"),"Agree","Conflict/Unsure")</f>
        <v>Agree</v>
      </c>
      <c r="V1329" s="2"/>
      <c r="W1329" s="2"/>
      <c r="X1329" s="2"/>
      <c r="Y1329" s="2" t="n">
        <v>0.095</v>
      </c>
      <c r="Z1329" s="2" t="n">
        <v>1796</v>
      </c>
      <c r="AA1329" s="2" t="s">
        <v>293</v>
      </c>
      <c r="AB1329" s="2"/>
      <c r="AC1329" s="2"/>
      <c r="AD1329" s="2" t="s">
        <v>289</v>
      </c>
      <c r="AE1329" s="2" t="s">
        <v>290</v>
      </c>
      <c r="AF1329" s="2" t="s">
        <v>294</v>
      </c>
      <c r="AG1329" s="9"/>
      <c r="AH1329" s="9"/>
      <c r="AI1329" s="9"/>
    </row>
    <row r="1330" customFormat="false" ht="15" hidden="false" customHeight="false" outlineLevel="0" collapsed="false">
      <c r="A1330" s="2" t="s">
        <v>10791</v>
      </c>
      <c r="B1330" s="2" t="n">
        <v>1329</v>
      </c>
      <c r="C1330" s="2" t="s">
        <v>10051</v>
      </c>
      <c r="D1330" s="2" t="s">
        <v>10792</v>
      </c>
      <c r="E1330" s="2" t="s">
        <v>10793</v>
      </c>
      <c r="F1330" s="2" t="s">
        <v>10794</v>
      </c>
      <c r="G1330" s="2" t="s">
        <v>344</v>
      </c>
      <c r="H1330" s="2" t="s">
        <v>595</v>
      </c>
      <c r="I1330" s="2" t="s">
        <v>10795</v>
      </c>
      <c r="J1330" s="2" t="s">
        <v>10796</v>
      </c>
      <c r="K1330" s="2" t="s">
        <v>303</v>
      </c>
      <c r="L1330" s="2" t="s">
        <v>286</v>
      </c>
      <c r="M1330" s="2" t="s">
        <v>4719</v>
      </c>
      <c r="N1330" s="2" t="s">
        <v>288</v>
      </c>
      <c r="O1330" s="2" t="s">
        <v>289</v>
      </c>
      <c r="P1330" s="2" t="s">
        <v>361</v>
      </c>
      <c r="Q1330" s="2" t="s">
        <v>10797</v>
      </c>
      <c r="R1330" s="2" t="s">
        <v>289</v>
      </c>
      <c r="S1330" s="2" t="s">
        <v>361</v>
      </c>
      <c r="T1330" s="2" t="s">
        <v>10797</v>
      </c>
      <c r="U1330" s="2" t="str">
        <f aca="false">IF(AND(O1330=R1330,O1330&lt;&gt;"UNSURE"),"Agree","Conflict/Unsure")</f>
        <v>Agree</v>
      </c>
      <c r="V1330" s="2"/>
      <c r="W1330" s="2"/>
      <c r="X1330" s="2"/>
      <c r="Y1330" s="2" t="n">
        <v>0.931</v>
      </c>
      <c r="Z1330" s="2" t="n">
        <v>129</v>
      </c>
      <c r="AA1330" s="2" t="s">
        <v>771</v>
      </c>
      <c r="AB1330" s="2" t="s">
        <v>289</v>
      </c>
      <c r="AC1330" s="2" t="s">
        <v>10798</v>
      </c>
      <c r="AD1330" s="2" t="s">
        <v>289</v>
      </c>
      <c r="AE1330" s="2" t="s">
        <v>361</v>
      </c>
      <c r="AF1330" s="2" t="s">
        <v>294</v>
      </c>
      <c r="AG1330" s="9"/>
      <c r="AH1330" s="9"/>
      <c r="AI1330" s="9"/>
    </row>
    <row r="1331" customFormat="false" ht="15" hidden="false" customHeight="false" outlineLevel="0" collapsed="false">
      <c r="A1331" s="2" t="s">
        <v>10799</v>
      </c>
      <c r="B1331" s="2" t="n">
        <v>1330</v>
      </c>
      <c r="C1331" s="2" t="s">
        <v>10051</v>
      </c>
      <c r="D1331" s="2" t="s">
        <v>10800</v>
      </c>
      <c r="E1331" s="2" t="s">
        <v>10801</v>
      </c>
      <c r="F1331" s="2" t="s">
        <v>10802</v>
      </c>
      <c r="G1331" s="2" t="s">
        <v>344</v>
      </c>
      <c r="H1331" s="2" t="s">
        <v>1147</v>
      </c>
      <c r="I1331" s="2" t="s">
        <v>10803</v>
      </c>
      <c r="J1331" s="2" t="s">
        <v>10804</v>
      </c>
      <c r="K1331" s="2" t="s">
        <v>436</v>
      </c>
      <c r="L1331" s="2" t="s">
        <v>286</v>
      </c>
      <c r="M1331" s="2" t="s">
        <v>609</v>
      </c>
      <c r="N1331" s="2" t="s">
        <v>382</v>
      </c>
      <c r="O1331" s="2" t="s">
        <v>289</v>
      </c>
      <c r="P1331" s="2" t="s">
        <v>290</v>
      </c>
      <c r="Q1331" s="2" t="s">
        <v>10805</v>
      </c>
      <c r="R1331" s="2" t="s">
        <v>289</v>
      </c>
      <c r="S1331" s="2" t="s">
        <v>290</v>
      </c>
      <c r="T1331" s="2" t="s">
        <v>10805</v>
      </c>
      <c r="U1331" s="2" t="str">
        <f aca="false">IF(AND(O1331=R1331,O1331&lt;&gt;"UNSURE"),"Agree","Conflict/Unsure")</f>
        <v>Agree</v>
      </c>
      <c r="V1331" s="2"/>
      <c r="W1331" s="2"/>
      <c r="X1331" s="2"/>
      <c r="Y1331" s="2" t="n">
        <v>-0.053</v>
      </c>
      <c r="Z1331" s="2" t="n">
        <v>2147</v>
      </c>
      <c r="AA1331" s="2" t="s">
        <v>293</v>
      </c>
      <c r="AB1331" s="2"/>
      <c r="AC1331" s="2"/>
      <c r="AD1331" s="2" t="s">
        <v>289</v>
      </c>
      <c r="AE1331" s="2" t="s">
        <v>290</v>
      </c>
      <c r="AF1331" s="2" t="s">
        <v>294</v>
      </c>
      <c r="AG1331" s="9"/>
      <c r="AH1331" s="9"/>
      <c r="AI1331" s="9"/>
    </row>
    <row r="1332" customFormat="false" ht="15" hidden="false" customHeight="false" outlineLevel="0" collapsed="false">
      <c r="A1332" s="2" t="s">
        <v>10806</v>
      </c>
      <c r="B1332" s="2" t="n">
        <v>1331</v>
      </c>
      <c r="C1332" s="2" t="s">
        <v>10051</v>
      </c>
      <c r="D1332" s="2" t="s">
        <v>10807</v>
      </c>
      <c r="E1332" s="2" t="s">
        <v>10808</v>
      </c>
      <c r="F1332" s="2" t="s">
        <v>10809</v>
      </c>
      <c r="G1332" s="2" t="s">
        <v>299</v>
      </c>
      <c r="H1332" s="2" t="s">
        <v>7084</v>
      </c>
      <c r="I1332" s="2" t="s">
        <v>10810</v>
      </c>
      <c r="J1332" s="2" t="s">
        <v>10811</v>
      </c>
      <c r="K1332" s="2" t="s">
        <v>303</v>
      </c>
      <c r="L1332" s="2" t="s">
        <v>286</v>
      </c>
      <c r="M1332" s="2" t="s">
        <v>468</v>
      </c>
      <c r="N1332" s="2" t="s">
        <v>304</v>
      </c>
      <c r="O1332" s="2" t="s">
        <v>289</v>
      </c>
      <c r="P1332" s="2" t="s">
        <v>361</v>
      </c>
      <c r="Q1332" s="2" t="s">
        <v>10812</v>
      </c>
      <c r="R1332" s="2" t="s">
        <v>289</v>
      </c>
      <c r="S1332" s="2" t="s">
        <v>361</v>
      </c>
      <c r="T1332" s="2" t="s">
        <v>10813</v>
      </c>
      <c r="U1332" s="2" t="str">
        <f aca="false">IF(AND(O1332=R1332,O1332&lt;&gt;"UNSURE"),"Agree","Conflict/Unsure")</f>
        <v>Agree</v>
      </c>
      <c r="V1332" s="2"/>
      <c r="W1332" s="2"/>
      <c r="X1332" s="2"/>
      <c r="Y1332" s="2" t="n">
        <v>0.199</v>
      </c>
      <c r="Z1332" s="2" t="n">
        <v>1257</v>
      </c>
      <c r="AA1332" s="2" t="s">
        <v>293</v>
      </c>
      <c r="AB1332" s="2"/>
      <c r="AC1332" s="2"/>
      <c r="AD1332" s="2" t="s">
        <v>289</v>
      </c>
      <c r="AE1332" s="2" t="s">
        <v>361</v>
      </c>
      <c r="AF1332" s="2" t="s">
        <v>294</v>
      </c>
      <c r="AG1332" s="9"/>
      <c r="AH1332" s="9"/>
      <c r="AI1332" s="9"/>
    </row>
    <row r="1333" customFormat="false" ht="15" hidden="false" customHeight="false" outlineLevel="0" collapsed="false">
      <c r="A1333" s="2" t="s">
        <v>10814</v>
      </c>
      <c r="B1333" s="2" t="n">
        <v>1332</v>
      </c>
      <c r="C1333" s="2" t="s">
        <v>10051</v>
      </c>
      <c r="D1333" s="2" t="s">
        <v>10815</v>
      </c>
      <c r="E1333" s="2"/>
      <c r="F1333" s="2" t="s">
        <v>10816</v>
      </c>
      <c r="G1333" s="2" t="s">
        <v>322</v>
      </c>
      <c r="H1333" s="2" t="s">
        <v>2361</v>
      </c>
      <c r="I1333" s="2" t="s">
        <v>10817</v>
      </c>
      <c r="J1333" s="2"/>
      <c r="K1333" s="2" t="s">
        <v>303</v>
      </c>
      <c r="L1333" s="2" t="s">
        <v>314</v>
      </c>
      <c r="M1333" s="2" t="s">
        <v>400</v>
      </c>
      <c r="N1333" s="2" t="s">
        <v>780</v>
      </c>
      <c r="O1333" s="2" t="s">
        <v>289</v>
      </c>
      <c r="P1333" s="2" t="s">
        <v>361</v>
      </c>
      <c r="Q1333" s="2" t="s">
        <v>10818</v>
      </c>
      <c r="R1333" s="2" t="s">
        <v>289</v>
      </c>
      <c r="S1333" s="2" t="s">
        <v>361</v>
      </c>
      <c r="T1333" s="2" t="s">
        <v>10819</v>
      </c>
      <c r="U1333" s="2" t="str">
        <f aca="false">IF(AND(O1333=R1333,O1333&lt;&gt;"UNSURE"),"Agree","Conflict/Unsure")</f>
        <v>Agree</v>
      </c>
      <c r="V1333" s="2"/>
      <c r="W1333" s="2"/>
      <c r="X1333" s="2"/>
      <c r="Y1333" s="2" t="n">
        <v>0.147</v>
      </c>
      <c r="Z1333" s="2" t="n">
        <v>1505</v>
      </c>
      <c r="AA1333" s="2" t="s">
        <v>293</v>
      </c>
      <c r="AB1333" s="2"/>
      <c r="AC1333" s="2"/>
      <c r="AD1333" s="2" t="s">
        <v>289</v>
      </c>
      <c r="AE1333" s="2" t="s">
        <v>361</v>
      </c>
      <c r="AF1333" s="2" t="s">
        <v>294</v>
      </c>
      <c r="AG1333" s="9"/>
      <c r="AH1333" s="9"/>
      <c r="AI1333" s="9"/>
    </row>
    <row r="1334" customFormat="false" ht="15" hidden="false" customHeight="false" outlineLevel="0" collapsed="false">
      <c r="A1334" s="2" t="s">
        <v>10820</v>
      </c>
      <c r="B1334" s="2" t="n">
        <v>1333</v>
      </c>
      <c r="C1334" s="2" t="s">
        <v>10051</v>
      </c>
      <c r="D1334" s="2" t="s">
        <v>10821</v>
      </c>
      <c r="E1334" s="2" t="s">
        <v>10822</v>
      </c>
      <c r="F1334" s="2" t="s">
        <v>10823</v>
      </c>
      <c r="G1334" s="2" t="s">
        <v>281</v>
      </c>
      <c r="H1334" s="2" t="s">
        <v>1102</v>
      </c>
      <c r="I1334" s="2" t="s">
        <v>10824</v>
      </c>
      <c r="J1334" s="2"/>
      <c r="K1334" s="2" t="s">
        <v>515</v>
      </c>
      <c r="L1334" s="2" t="s">
        <v>314</v>
      </c>
      <c r="M1334" s="2" t="s">
        <v>5782</v>
      </c>
      <c r="N1334" s="2" t="s">
        <v>193</v>
      </c>
      <c r="O1334" s="2" t="s">
        <v>289</v>
      </c>
      <c r="P1334" s="2" t="s">
        <v>361</v>
      </c>
      <c r="Q1334" s="2" t="s">
        <v>10825</v>
      </c>
      <c r="R1334" s="2" t="s">
        <v>289</v>
      </c>
      <c r="S1334" s="2" t="s">
        <v>361</v>
      </c>
      <c r="T1334" s="2" t="s">
        <v>10826</v>
      </c>
      <c r="U1334" s="2" t="str">
        <f aca="false">IF(AND(O1334=R1334,O1334&lt;&gt;"UNSURE"),"Agree","Conflict/Unsure")</f>
        <v>Agree</v>
      </c>
      <c r="V1334" s="2"/>
      <c r="W1334" s="2"/>
      <c r="X1334" s="2"/>
      <c r="Y1334" s="2" t="n">
        <v>0.542</v>
      </c>
      <c r="Z1334" s="2" t="n">
        <v>424</v>
      </c>
      <c r="AA1334" s="2" t="s">
        <v>293</v>
      </c>
      <c r="AB1334" s="2"/>
      <c r="AC1334" s="2"/>
      <c r="AD1334" s="2" t="s">
        <v>289</v>
      </c>
      <c r="AE1334" s="2" t="s">
        <v>361</v>
      </c>
      <c r="AF1334" s="2" t="s">
        <v>294</v>
      </c>
      <c r="AG1334" s="9"/>
      <c r="AH1334" s="9"/>
      <c r="AI1334" s="9"/>
    </row>
    <row r="1335" customFormat="false" ht="15" hidden="false" customHeight="false" outlineLevel="0" collapsed="false">
      <c r="A1335" s="2" t="s">
        <v>10827</v>
      </c>
      <c r="B1335" s="2" t="n">
        <v>1334</v>
      </c>
      <c r="C1335" s="2" t="s">
        <v>10051</v>
      </c>
      <c r="D1335" s="2" t="s">
        <v>10828</v>
      </c>
      <c r="E1335" s="2" t="s">
        <v>10829</v>
      </c>
      <c r="F1335" s="2" t="s">
        <v>10830</v>
      </c>
      <c r="G1335" s="2" t="s">
        <v>281</v>
      </c>
      <c r="H1335" s="2" t="s">
        <v>874</v>
      </c>
      <c r="I1335" s="2" t="s">
        <v>10831</v>
      </c>
      <c r="J1335" s="2"/>
      <c r="K1335" s="2" t="s">
        <v>303</v>
      </c>
      <c r="L1335" s="2" t="s">
        <v>314</v>
      </c>
      <c r="M1335" s="2" t="s">
        <v>400</v>
      </c>
      <c r="N1335" s="2" t="s">
        <v>4197</v>
      </c>
      <c r="O1335" s="2" t="s">
        <v>350</v>
      </c>
      <c r="P1335" s="2" t="s">
        <v>351</v>
      </c>
      <c r="Q1335" s="2" t="s">
        <v>10832</v>
      </c>
      <c r="R1335" s="2" t="s">
        <v>350</v>
      </c>
      <c r="S1335" s="2" t="s">
        <v>351</v>
      </c>
      <c r="T1335" s="2" t="s">
        <v>10833</v>
      </c>
      <c r="U1335" s="2" t="str">
        <f aca="false">IF(AND(O1335=R1335,O1335&lt;&gt;"UNSURE"),"Agree","Conflict/Unsure")</f>
        <v>Agree</v>
      </c>
      <c r="V1335" s="2"/>
      <c r="W1335" s="2"/>
      <c r="X1335" s="2"/>
      <c r="Y1335" s="2" t="n">
        <v>0.635</v>
      </c>
      <c r="Z1335" s="2" t="n">
        <v>347</v>
      </c>
      <c r="AA1335" s="2" t="s">
        <v>293</v>
      </c>
      <c r="AB1335" s="2"/>
      <c r="AC1335" s="2"/>
      <c r="AD1335" s="2" t="s">
        <v>350</v>
      </c>
      <c r="AE1335" s="2" t="s">
        <v>351</v>
      </c>
      <c r="AF1335" s="2" t="s">
        <v>294</v>
      </c>
      <c r="AG1335" s="9"/>
      <c r="AH1335" s="9"/>
      <c r="AI1335" s="9"/>
    </row>
    <row r="1336" customFormat="false" ht="15" hidden="false" customHeight="false" outlineLevel="0" collapsed="false">
      <c r="A1336" s="2" t="s">
        <v>10834</v>
      </c>
      <c r="B1336" s="2" t="n">
        <v>1335</v>
      </c>
      <c r="C1336" s="2" t="s">
        <v>10051</v>
      </c>
      <c r="D1336" s="2" t="s">
        <v>10835</v>
      </c>
      <c r="E1336" s="2" t="s">
        <v>10836</v>
      </c>
      <c r="F1336" s="2" t="s">
        <v>10837</v>
      </c>
      <c r="G1336" s="2" t="s">
        <v>281</v>
      </c>
      <c r="H1336" s="2" t="s">
        <v>10838</v>
      </c>
      <c r="I1336" s="2" t="s">
        <v>10839</v>
      </c>
      <c r="J1336" s="2" t="s">
        <v>10840</v>
      </c>
      <c r="K1336" s="2" t="s">
        <v>436</v>
      </c>
      <c r="L1336" s="2" t="s">
        <v>286</v>
      </c>
      <c r="M1336" s="2" t="s">
        <v>326</v>
      </c>
      <c r="N1336" s="2" t="s">
        <v>382</v>
      </c>
      <c r="O1336" s="2" t="s">
        <v>289</v>
      </c>
      <c r="P1336" s="2" t="s">
        <v>290</v>
      </c>
      <c r="Q1336" s="2" t="s">
        <v>10841</v>
      </c>
      <c r="R1336" s="2" t="s">
        <v>289</v>
      </c>
      <c r="S1336" s="2" t="s">
        <v>290</v>
      </c>
      <c r="T1336" s="2" t="s">
        <v>10842</v>
      </c>
      <c r="U1336" s="2" t="str">
        <f aca="false">IF(AND(O1336=R1336,O1336&lt;&gt;"UNSURE"),"Agree","Conflict/Unsure")</f>
        <v>Agree</v>
      </c>
      <c r="V1336" s="2"/>
      <c r="W1336" s="2"/>
      <c r="X1336" s="2"/>
      <c r="Y1336" s="2" t="n">
        <v>0.074</v>
      </c>
      <c r="Z1336" s="2" t="n">
        <v>1879</v>
      </c>
      <c r="AA1336" s="2" t="s">
        <v>293</v>
      </c>
      <c r="AB1336" s="2"/>
      <c r="AC1336" s="2"/>
      <c r="AD1336" s="2" t="s">
        <v>289</v>
      </c>
      <c r="AE1336" s="2" t="s">
        <v>290</v>
      </c>
      <c r="AF1336" s="2" t="s">
        <v>294</v>
      </c>
      <c r="AG1336" s="9"/>
      <c r="AH1336" s="9"/>
      <c r="AI1336" s="9"/>
    </row>
    <row r="1337" customFormat="false" ht="15" hidden="false" customHeight="false" outlineLevel="0" collapsed="false">
      <c r="A1337" s="2" t="s">
        <v>10843</v>
      </c>
      <c r="B1337" s="2" t="n">
        <v>1336</v>
      </c>
      <c r="C1337" s="2" t="s">
        <v>10051</v>
      </c>
      <c r="D1337" s="2" t="s">
        <v>10844</v>
      </c>
      <c r="E1337" s="2" t="s">
        <v>10845</v>
      </c>
      <c r="F1337" s="2" t="s">
        <v>10846</v>
      </c>
      <c r="G1337" s="2" t="s">
        <v>281</v>
      </c>
      <c r="H1337" s="2" t="s">
        <v>10847</v>
      </c>
      <c r="I1337" s="2" t="s">
        <v>10848</v>
      </c>
      <c r="J1337" s="2" t="s">
        <v>10849</v>
      </c>
      <c r="K1337" s="2" t="s">
        <v>448</v>
      </c>
      <c r="L1337" s="2" t="s">
        <v>286</v>
      </c>
      <c r="M1337" s="2" t="s">
        <v>1268</v>
      </c>
      <c r="N1337" s="2" t="s">
        <v>578</v>
      </c>
      <c r="O1337" s="2" t="s">
        <v>289</v>
      </c>
      <c r="P1337" s="2" t="s">
        <v>290</v>
      </c>
      <c r="Q1337" s="2" t="s">
        <v>7818</v>
      </c>
      <c r="R1337" s="2" t="s">
        <v>289</v>
      </c>
      <c r="S1337" s="2" t="s">
        <v>290</v>
      </c>
      <c r="T1337" s="2" t="s">
        <v>7818</v>
      </c>
      <c r="U1337" s="2" t="str">
        <f aca="false">IF(AND(O1337=R1337,O1337&lt;&gt;"UNSURE"),"Agree","Conflict/Unsure")</f>
        <v>Agree</v>
      </c>
      <c r="V1337" s="2"/>
      <c r="W1337" s="2"/>
      <c r="X1337" s="2"/>
      <c r="Y1337" s="2" t="n">
        <v>0.179</v>
      </c>
      <c r="Z1337" s="2" t="n">
        <v>1352</v>
      </c>
      <c r="AA1337" s="2" t="s">
        <v>293</v>
      </c>
      <c r="AB1337" s="2"/>
      <c r="AC1337" s="2"/>
      <c r="AD1337" s="2" t="s">
        <v>289</v>
      </c>
      <c r="AE1337" s="2" t="s">
        <v>290</v>
      </c>
      <c r="AF1337" s="2" t="s">
        <v>294</v>
      </c>
      <c r="AG1337" s="9"/>
      <c r="AH1337" s="9"/>
      <c r="AI1337" s="9"/>
    </row>
    <row r="1338" customFormat="false" ht="15" hidden="false" customHeight="false" outlineLevel="0" collapsed="false">
      <c r="A1338" s="2" t="s">
        <v>10850</v>
      </c>
      <c r="B1338" s="2" t="n">
        <v>1337</v>
      </c>
      <c r="C1338" s="2" t="s">
        <v>10051</v>
      </c>
      <c r="D1338" s="2" t="s">
        <v>10851</v>
      </c>
      <c r="E1338" s="2" t="s">
        <v>10852</v>
      </c>
      <c r="F1338" s="2" t="s">
        <v>10853</v>
      </c>
      <c r="G1338" s="2" t="s">
        <v>299</v>
      </c>
      <c r="H1338" s="2" t="s">
        <v>10854</v>
      </c>
      <c r="I1338" s="2" t="s">
        <v>10855</v>
      </c>
      <c r="J1338" s="2"/>
      <c r="K1338" s="2" t="s">
        <v>303</v>
      </c>
      <c r="L1338" s="2" t="s">
        <v>314</v>
      </c>
      <c r="M1338" s="2" t="s">
        <v>348</v>
      </c>
      <c r="N1338" s="2" t="s">
        <v>780</v>
      </c>
      <c r="O1338" s="2" t="s">
        <v>289</v>
      </c>
      <c r="P1338" s="2" t="s">
        <v>290</v>
      </c>
      <c r="Q1338" s="2" t="s">
        <v>10856</v>
      </c>
      <c r="R1338" s="2" t="s">
        <v>289</v>
      </c>
      <c r="S1338" s="2" t="s">
        <v>290</v>
      </c>
      <c r="T1338" s="2" t="s">
        <v>10857</v>
      </c>
      <c r="U1338" s="2" t="str">
        <f aca="false">IF(AND(O1338=R1338,O1338&lt;&gt;"UNSURE"),"Agree","Conflict/Unsure")</f>
        <v>Agree</v>
      </c>
      <c r="V1338" s="2"/>
      <c r="W1338" s="2"/>
      <c r="X1338" s="2"/>
      <c r="Y1338" s="2" t="n">
        <v>0.165</v>
      </c>
      <c r="Z1338" s="2" t="n">
        <v>1421</v>
      </c>
      <c r="AA1338" s="2" t="s">
        <v>293</v>
      </c>
      <c r="AB1338" s="2"/>
      <c r="AC1338" s="2"/>
      <c r="AD1338" s="2" t="s">
        <v>289</v>
      </c>
      <c r="AE1338" s="2" t="s">
        <v>290</v>
      </c>
      <c r="AF1338" s="2" t="s">
        <v>294</v>
      </c>
      <c r="AG1338" s="9"/>
      <c r="AH1338" s="9"/>
      <c r="AI1338" s="9"/>
    </row>
    <row r="1339" customFormat="false" ht="15" hidden="false" customHeight="false" outlineLevel="0" collapsed="false">
      <c r="A1339" s="2" t="s">
        <v>10858</v>
      </c>
      <c r="B1339" s="2" t="n">
        <v>1338</v>
      </c>
      <c r="C1339" s="2" t="s">
        <v>10051</v>
      </c>
      <c r="D1339" s="2" t="s">
        <v>10859</v>
      </c>
      <c r="E1339" s="2" t="s">
        <v>10860</v>
      </c>
      <c r="F1339" s="2" t="s">
        <v>10861</v>
      </c>
      <c r="G1339" s="2" t="s">
        <v>344</v>
      </c>
      <c r="H1339" s="2" t="s">
        <v>10862</v>
      </c>
      <c r="I1339" s="2" t="s">
        <v>10863</v>
      </c>
      <c r="J1339" s="2"/>
      <c r="K1339" s="2" t="s">
        <v>1871</v>
      </c>
      <c r="L1339" s="2" t="s">
        <v>314</v>
      </c>
      <c r="M1339" s="2" t="s">
        <v>315</v>
      </c>
      <c r="N1339" s="2" t="s">
        <v>161</v>
      </c>
      <c r="O1339" s="2" t="s">
        <v>289</v>
      </c>
      <c r="P1339" s="2" t="s">
        <v>305</v>
      </c>
      <c r="Q1339" s="2" t="s">
        <v>10864</v>
      </c>
      <c r="R1339" s="2" t="s">
        <v>289</v>
      </c>
      <c r="S1339" s="2" t="s">
        <v>305</v>
      </c>
      <c r="T1339" s="2" t="s">
        <v>10865</v>
      </c>
      <c r="U1339" s="2" t="str">
        <f aca="false">IF(AND(O1339=R1339,O1339&lt;&gt;"UNSURE"),"Agree","Conflict/Unsure")</f>
        <v>Agree</v>
      </c>
      <c r="V1339" s="2"/>
      <c r="W1339" s="2"/>
      <c r="X1339" s="2"/>
      <c r="Y1339" s="2" t="n">
        <v>0.2</v>
      </c>
      <c r="Z1339" s="2" t="n">
        <v>1252</v>
      </c>
      <c r="AA1339" s="2" t="s">
        <v>293</v>
      </c>
      <c r="AB1339" s="2"/>
      <c r="AC1339" s="2"/>
      <c r="AD1339" s="2" t="s">
        <v>289</v>
      </c>
      <c r="AE1339" s="2" t="s">
        <v>305</v>
      </c>
      <c r="AF1339" s="2" t="s">
        <v>294</v>
      </c>
      <c r="AG1339" s="9"/>
      <c r="AH1339" s="9"/>
      <c r="AI1339" s="9"/>
    </row>
    <row r="1340" customFormat="false" ht="15" hidden="false" customHeight="false" outlineLevel="0" collapsed="false">
      <c r="A1340" s="2" t="s">
        <v>10866</v>
      </c>
      <c r="B1340" s="2" t="n">
        <v>1339</v>
      </c>
      <c r="C1340" s="2" t="s">
        <v>10051</v>
      </c>
      <c r="D1340" s="2" t="s">
        <v>10867</v>
      </c>
      <c r="E1340" s="2" t="s">
        <v>10868</v>
      </c>
      <c r="F1340" s="2" t="s">
        <v>10869</v>
      </c>
      <c r="G1340" s="2" t="s">
        <v>344</v>
      </c>
      <c r="H1340" s="2" t="s">
        <v>10870</v>
      </c>
      <c r="I1340" s="2" t="s">
        <v>10871</v>
      </c>
      <c r="J1340" s="2"/>
      <c r="K1340" s="2" t="s">
        <v>303</v>
      </c>
      <c r="L1340" s="2" t="s">
        <v>314</v>
      </c>
      <c r="M1340" s="2" t="s">
        <v>9756</v>
      </c>
      <c r="N1340" s="2" t="s">
        <v>161</v>
      </c>
      <c r="O1340" s="2" t="s">
        <v>289</v>
      </c>
      <c r="P1340" s="2" t="s">
        <v>290</v>
      </c>
      <c r="Q1340" s="2" t="s">
        <v>10872</v>
      </c>
      <c r="R1340" s="2" t="s">
        <v>289</v>
      </c>
      <c r="S1340" s="2" t="s">
        <v>392</v>
      </c>
      <c r="T1340" s="2" t="s">
        <v>10873</v>
      </c>
      <c r="U1340" s="2" t="str">
        <f aca="false">IF(AND(O1340=R1340,O1340&lt;&gt;"UNSURE"),"Agree","Conflict/Unsure")</f>
        <v>Agree</v>
      </c>
      <c r="V1340" s="2"/>
      <c r="W1340" s="2"/>
      <c r="X1340" s="2"/>
      <c r="Y1340" s="2" t="n">
        <v>0.258</v>
      </c>
      <c r="Z1340" s="2" t="n">
        <v>992</v>
      </c>
      <c r="AA1340" s="2" t="s">
        <v>293</v>
      </c>
      <c r="AB1340" s="2"/>
      <c r="AC1340" s="2"/>
      <c r="AD1340" s="2" t="s">
        <v>289</v>
      </c>
      <c r="AE1340" s="2" t="s">
        <v>290</v>
      </c>
      <c r="AF1340" s="2" t="s">
        <v>294</v>
      </c>
      <c r="AG1340" s="9"/>
      <c r="AH1340" s="9"/>
      <c r="AI1340" s="9"/>
    </row>
    <row r="1341" customFormat="false" ht="15" hidden="false" customHeight="false" outlineLevel="0" collapsed="false">
      <c r="A1341" s="2" t="s">
        <v>10874</v>
      </c>
      <c r="B1341" s="2" t="n">
        <v>1340</v>
      </c>
      <c r="C1341" s="2" t="s">
        <v>10051</v>
      </c>
      <c r="D1341" s="2" t="s">
        <v>10875</v>
      </c>
      <c r="E1341" s="2" t="s">
        <v>10876</v>
      </c>
      <c r="F1341" s="2" t="s">
        <v>10877</v>
      </c>
      <c r="G1341" s="2" t="s">
        <v>344</v>
      </c>
      <c r="H1341" s="2" t="s">
        <v>465</v>
      </c>
      <c r="I1341" s="2" t="s">
        <v>10878</v>
      </c>
      <c r="J1341" s="2" t="s">
        <v>10879</v>
      </c>
      <c r="K1341" s="2" t="s">
        <v>303</v>
      </c>
      <c r="L1341" s="2" t="s">
        <v>286</v>
      </c>
      <c r="M1341" s="2" t="s">
        <v>1532</v>
      </c>
      <c r="N1341" s="2" t="s">
        <v>427</v>
      </c>
      <c r="O1341" s="2" t="s">
        <v>289</v>
      </c>
      <c r="P1341" s="2" t="s">
        <v>305</v>
      </c>
      <c r="Q1341" s="2" t="s">
        <v>10880</v>
      </c>
      <c r="R1341" s="2" t="s">
        <v>289</v>
      </c>
      <c r="S1341" s="2" t="s">
        <v>305</v>
      </c>
      <c r="T1341" s="2" t="s">
        <v>10881</v>
      </c>
      <c r="U1341" s="2" t="str">
        <f aca="false">IF(AND(O1341=R1341,O1341&lt;&gt;"UNSURE"),"Agree","Conflict/Unsure")</f>
        <v>Agree</v>
      </c>
      <c r="V1341" s="2"/>
      <c r="W1341" s="2"/>
      <c r="X1341" s="2"/>
      <c r="Y1341" s="2" t="n">
        <v>0.328</v>
      </c>
      <c r="Z1341" s="2" t="n">
        <v>794</v>
      </c>
      <c r="AA1341" s="2" t="s">
        <v>293</v>
      </c>
      <c r="AB1341" s="2"/>
      <c r="AC1341" s="2"/>
      <c r="AD1341" s="2" t="s">
        <v>289</v>
      </c>
      <c r="AE1341" s="2" t="s">
        <v>305</v>
      </c>
      <c r="AF1341" s="2" t="s">
        <v>294</v>
      </c>
      <c r="AG1341" s="9"/>
      <c r="AH1341" s="9"/>
      <c r="AI1341" s="9"/>
    </row>
    <row r="1342" customFormat="false" ht="15" hidden="false" customHeight="false" outlineLevel="0" collapsed="false">
      <c r="A1342" s="2" t="s">
        <v>10882</v>
      </c>
      <c r="B1342" s="2" t="n">
        <v>1341</v>
      </c>
      <c r="C1342" s="2" t="s">
        <v>10051</v>
      </c>
      <c r="D1342" s="2" t="s">
        <v>10883</v>
      </c>
      <c r="E1342" s="2" t="s">
        <v>10884</v>
      </c>
      <c r="F1342" s="2" t="s">
        <v>10885</v>
      </c>
      <c r="G1342" s="2" t="s">
        <v>344</v>
      </c>
      <c r="H1342" s="2" t="s">
        <v>898</v>
      </c>
      <c r="I1342" s="2" t="s">
        <v>10886</v>
      </c>
      <c r="J1342" s="2" t="s">
        <v>10887</v>
      </c>
      <c r="K1342" s="2" t="s">
        <v>303</v>
      </c>
      <c r="L1342" s="2" t="s">
        <v>286</v>
      </c>
      <c r="M1342" s="2" t="s">
        <v>933</v>
      </c>
      <c r="N1342" s="2" t="s">
        <v>304</v>
      </c>
      <c r="O1342" s="2" t="s">
        <v>350</v>
      </c>
      <c r="P1342" s="2" t="s">
        <v>351</v>
      </c>
      <c r="Q1342" s="2" t="s">
        <v>10888</v>
      </c>
      <c r="R1342" s="2" t="s">
        <v>350</v>
      </c>
      <c r="S1342" s="2" t="s">
        <v>351</v>
      </c>
      <c r="T1342" s="2" t="s">
        <v>10889</v>
      </c>
      <c r="U1342" s="2" t="str">
        <f aca="false">IF(AND(O1342=R1342,O1342&lt;&gt;"UNSURE"),"Agree","Conflict/Unsure")</f>
        <v>Agree</v>
      </c>
      <c r="V1342" s="2"/>
      <c r="W1342" s="2"/>
      <c r="X1342" s="2"/>
      <c r="Y1342" s="2" t="n">
        <v>0.749</v>
      </c>
      <c r="Z1342" s="2" t="n">
        <v>269</v>
      </c>
      <c r="AA1342" s="2" t="s">
        <v>293</v>
      </c>
      <c r="AB1342" s="2"/>
      <c r="AC1342" s="2"/>
      <c r="AD1342" s="2" t="s">
        <v>350</v>
      </c>
      <c r="AE1342" s="2" t="s">
        <v>351</v>
      </c>
      <c r="AF1342" s="2" t="s">
        <v>294</v>
      </c>
      <c r="AG1342" s="9"/>
      <c r="AH1342" s="9"/>
      <c r="AI1342" s="9"/>
    </row>
    <row r="1343" customFormat="false" ht="15" hidden="false" customHeight="false" outlineLevel="0" collapsed="false">
      <c r="A1343" s="2" t="s">
        <v>10890</v>
      </c>
      <c r="B1343" s="2" t="n">
        <v>1342</v>
      </c>
      <c r="C1343" s="2" t="s">
        <v>10051</v>
      </c>
      <c r="D1343" s="2" t="s">
        <v>10891</v>
      </c>
      <c r="E1343" s="2" t="s">
        <v>10892</v>
      </c>
      <c r="F1343" s="2" t="s">
        <v>10893</v>
      </c>
      <c r="G1343" s="2" t="s">
        <v>344</v>
      </c>
      <c r="H1343" s="2" t="s">
        <v>3759</v>
      </c>
      <c r="I1343" s="2" t="s">
        <v>10894</v>
      </c>
      <c r="J1343" s="2" t="s">
        <v>10895</v>
      </c>
      <c r="K1343" s="2" t="s">
        <v>303</v>
      </c>
      <c r="L1343" s="2" t="s">
        <v>286</v>
      </c>
      <c r="M1343" s="2" t="s">
        <v>348</v>
      </c>
      <c r="N1343" s="2" t="s">
        <v>304</v>
      </c>
      <c r="O1343" s="2" t="s">
        <v>289</v>
      </c>
      <c r="P1343" s="2" t="s">
        <v>290</v>
      </c>
      <c r="Q1343" s="2" t="s">
        <v>10896</v>
      </c>
      <c r="R1343" s="2" t="s">
        <v>289</v>
      </c>
      <c r="S1343" s="2" t="s">
        <v>290</v>
      </c>
      <c r="T1343" s="2" t="s">
        <v>10897</v>
      </c>
      <c r="U1343" s="2" t="str">
        <f aca="false">IF(AND(O1343=R1343,O1343&lt;&gt;"UNSURE"),"Agree","Conflict/Unsure")</f>
        <v>Agree</v>
      </c>
      <c r="V1343" s="2"/>
      <c r="W1343" s="2"/>
      <c r="X1343" s="2"/>
      <c r="Y1343" s="2" t="n">
        <v>0.136</v>
      </c>
      <c r="Z1343" s="2" t="n">
        <v>1577</v>
      </c>
      <c r="AA1343" s="2" t="s">
        <v>293</v>
      </c>
      <c r="AB1343" s="2"/>
      <c r="AC1343" s="2"/>
      <c r="AD1343" s="2" t="s">
        <v>289</v>
      </c>
      <c r="AE1343" s="2" t="s">
        <v>290</v>
      </c>
      <c r="AF1343" s="2" t="s">
        <v>294</v>
      </c>
      <c r="AG1343" s="9"/>
      <c r="AH1343" s="9"/>
      <c r="AI1343" s="9"/>
    </row>
    <row r="1344" customFormat="false" ht="15" hidden="false" customHeight="false" outlineLevel="0" collapsed="false">
      <c r="A1344" s="2" t="s">
        <v>10898</v>
      </c>
      <c r="B1344" s="2" t="n">
        <v>1343</v>
      </c>
      <c r="C1344" s="2" t="s">
        <v>10051</v>
      </c>
      <c r="D1344" s="2" t="s">
        <v>10899</v>
      </c>
      <c r="E1344" s="2" t="s">
        <v>10900</v>
      </c>
      <c r="F1344" s="2" t="s">
        <v>10901</v>
      </c>
      <c r="G1344" s="2" t="s">
        <v>322</v>
      </c>
      <c r="H1344" s="2" t="s">
        <v>849</v>
      </c>
      <c r="I1344" s="2" t="s">
        <v>10902</v>
      </c>
      <c r="J1344" s="2" t="s">
        <v>10903</v>
      </c>
      <c r="K1344" s="2" t="s">
        <v>303</v>
      </c>
      <c r="L1344" s="2" t="s">
        <v>286</v>
      </c>
      <c r="M1344" s="2" t="s">
        <v>326</v>
      </c>
      <c r="N1344" s="2" t="s">
        <v>1292</v>
      </c>
      <c r="O1344" s="2" t="s">
        <v>350</v>
      </c>
      <c r="P1344" s="2" t="s">
        <v>351</v>
      </c>
      <c r="Q1344" s="2" t="s">
        <v>10904</v>
      </c>
      <c r="R1344" s="2" t="s">
        <v>350</v>
      </c>
      <c r="S1344" s="2" t="s">
        <v>351</v>
      </c>
      <c r="T1344" s="2" t="s">
        <v>10905</v>
      </c>
      <c r="U1344" s="2" t="str">
        <f aca="false">IF(AND(O1344=R1344,O1344&lt;&gt;"UNSURE"),"Agree","Conflict/Unsure")</f>
        <v>Agree</v>
      </c>
      <c r="V1344" s="2"/>
      <c r="W1344" s="2"/>
      <c r="X1344" s="2"/>
      <c r="Y1344" s="2" t="n">
        <v>1.03</v>
      </c>
      <c r="Z1344" s="2" t="n">
        <v>64</v>
      </c>
      <c r="AA1344" s="2" t="s">
        <v>293</v>
      </c>
      <c r="AB1344" s="2"/>
      <c r="AC1344" s="2"/>
      <c r="AD1344" s="2" t="s">
        <v>350</v>
      </c>
      <c r="AE1344" s="2" t="s">
        <v>351</v>
      </c>
      <c r="AF1344" s="2" t="s">
        <v>294</v>
      </c>
      <c r="AG1344" s="9"/>
      <c r="AH1344" s="9"/>
      <c r="AI1344" s="9"/>
    </row>
    <row r="1345" customFormat="false" ht="15" hidden="false" customHeight="false" outlineLevel="0" collapsed="false">
      <c r="A1345" s="2" t="s">
        <v>10906</v>
      </c>
      <c r="B1345" s="2" t="n">
        <v>1344</v>
      </c>
      <c r="C1345" s="2" t="s">
        <v>10051</v>
      </c>
      <c r="D1345" s="2" t="s">
        <v>10907</v>
      </c>
      <c r="E1345" s="2" t="s">
        <v>10908</v>
      </c>
      <c r="F1345" s="2" t="s">
        <v>10909</v>
      </c>
      <c r="G1345" s="2" t="s">
        <v>344</v>
      </c>
      <c r="H1345" s="2" t="s">
        <v>3389</v>
      </c>
      <c r="I1345" s="2" t="s">
        <v>10910</v>
      </c>
      <c r="J1345" s="2" t="s">
        <v>10911</v>
      </c>
      <c r="K1345" s="2" t="s">
        <v>303</v>
      </c>
      <c r="L1345" s="2" t="s">
        <v>286</v>
      </c>
      <c r="M1345" s="2" t="s">
        <v>1687</v>
      </c>
      <c r="N1345" s="2" t="s">
        <v>3612</v>
      </c>
      <c r="O1345" s="2" t="s">
        <v>289</v>
      </c>
      <c r="P1345" s="2" t="s">
        <v>361</v>
      </c>
      <c r="Q1345" s="2" t="s">
        <v>10912</v>
      </c>
      <c r="R1345" s="2" t="s">
        <v>289</v>
      </c>
      <c r="S1345" s="2" t="s">
        <v>361</v>
      </c>
      <c r="T1345" s="2" t="s">
        <v>10913</v>
      </c>
      <c r="U1345" s="2" t="str">
        <f aca="false">IF(AND(O1345=R1345,O1345&lt;&gt;"UNSURE"),"Agree","Conflict/Unsure")</f>
        <v>Agree</v>
      </c>
      <c r="V1345" s="2"/>
      <c r="W1345" s="2"/>
      <c r="X1345" s="2"/>
      <c r="Y1345" s="2" t="n">
        <v>0.475</v>
      </c>
      <c r="Z1345" s="2" t="n">
        <v>503</v>
      </c>
      <c r="AA1345" s="2" t="s">
        <v>293</v>
      </c>
      <c r="AB1345" s="2"/>
      <c r="AC1345" s="2"/>
      <c r="AD1345" s="2" t="s">
        <v>289</v>
      </c>
      <c r="AE1345" s="2" t="s">
        <v>361</v>
      </c>
      <c r="AF1345" s="2" t="s">
        <v>294</v>
      </c>
      <c r="AG1345" s="9"/>
      <c r="AH1345" s="9"/>
      <c r="AI1345" s="9"/>
    </row>
    <row r="1346" customFormat="false" ht="15" hidden="false" customHeight="false" outlineLevel="0" collapsed="false">
      <c r="A1346" s="2" t="s">
        <v>10914</v>
      </c>
      <c r="B1346" s="2" t="n">
        <v>1345</v>
      </c>
      <c r="C1346" s="2" t="s">
        <v>10051</v>
      </c>
      <c r="D1346" s="2" t="s">
        <v>10915</v>
      </c>
      <c r="E1346" s="2" t="s">
        <v>10916</v>
      </c>
      <c r="F1346" s="2" t="s">
        <v>10917</v>
      </c>
      <c r="G1346" s="2" t="s">
        <v>344</v>
      </c>
      <c r="H1346" s="2" t="s">
        <v>10918</v>
      </c>
      <c r="I1346" s="2" t="s">
        <v>10919</v>
      </c>
      <c r="J1346" s="2"/>
      <c r="K1346" s="2" t="s">
        <v>303</v>
      </c>
      <c r="L1346" s="2" t="s">
        <v>314</v>
      </c>
      <c r="M1346" s="2" t="s">
        <v>348</v>
      </c>
      <c r="N1346" s="2" t="s">
        <v>161</v>
      </c>
      <c r="O1346" s="2" t="s">
        <v>289</v>
      </c>
      <c r="P1346" s="2" t="s">
        <v>361</v>
      </c>
      <c r="Q1346" s="2" t="s">
        <v>10920</v>
      </c>
      <c r="R1346" s="2" t="s">
        <v>289</v>
      </c>
      <c r="S1346" s="2" t="s">
        <v>361</v>
      </c>
      <c r="T1346" s="2" t="s">
        <v>10921</v>
      </c>
      <c r="U1346" s="2" t="str">
        <f aca="false">IF(AND(O1346=R1346,O1346&lt;&gt;"UNSURE"),"Agree","Conflict/Unsure")</f>
        <v>Agree</v>
      </c>
      <c r="V1346" s="2"/>
      <c r="W1346" s="2"/>
      <c r="X1346" s="2"/>
      <c r="Y1346" s="2" t="n">
        <v>0.226</v>
      </c>
      <c r="Z1346" s="2" t="n">
        <v>1141</v>
      </c>
      <c r="AA1346" s="2" t="s">
        <v>293</v>
      </c>
      <c r="AB1346" s="2"/>
      <c r="AC1346" s="2"/>
      <c r="AD1346" s="2" t="s">
        <v>289</v>
      </c>
      <c r="AE1346" s="2" t="s">
        <v>361</v>
      </c>
      <c r="AF1346" s="2" t="s">
        <v>294</v>
      </c>
      <c r="AG1346" s="9"/>
      <c r="AH1346" s="9"/>
      <c r="AI1346" s="9"/>
    </row>
    <row r="1347" customFormat="false" ht="15" hidden="false" customHeight="false" outlineLevel="0" collapsed="false">
      <c r="A1347" s="2" t="s">
        <v>10922</v>
      </c>
      <c r="B1347" s="2" t="n">
        <v>1346</v>
      </c>
      <c r="C1347" s="2" t="s">
        <v>10051</v>
      </c>
      <c r="D1347" s="2" t="s">
        <v>10923</v>
      </c>
      <c r="E1347" s="2"/>
      <c r="F1347" s="2" t="s">
        <v>10924</v>
      </c>
      <c r="G1347" s="2" t="s">
        <v>344</v>
      </c>
      <c r="H1347" s="2" t="s">
        <v>10925</v>
      </c>
      <c r="I1347" s="2" t="s">
        <v>10926</v>
      </c>
      <c r="J1347" s="2"/>
      <c r="K1347" s="2" t="s">
        <v>1871</v>
      </c>
      <c r="L1347" s="2" t="s">
        <v>314</v>
      </c>
      <c r="M1347" s="2" t="s">
        <v>348</v>
      </c>
      <c r="N1347" s="2" t="s">
        <v>780</v>
      </c>
      <c r="O1347" s="2" t="s">
        <v>289</v>
      </c>
      <c r="P1347" s="2" t="s">
        <v>305</v>
      </c>
      <c r="Q1347" s="2" t="s">
        <v>10927</v>
      </c>
      <c r="R1347" s="2" t="s">
        <v>289</v>
      </c>
      <c r="S1347" s="2" t="s">
        <v>361</v>
      </c>
      <c r="T1347" s="2" t="s">
        <v>10928</v>
      </c>
      <c r="U1347" s="2" t="str">
        <f aca="false">IF(AND(O1347=R1347,O1347&lt;&gt;"UNSURE"),"Agree","Conflict/Unsure")</f>
        <v>Agree</v>
      </c>
      <c r="V1347" s="2"/>
      <c r="W1347" s="2"/>
      <c r="X1347" s="2"/>
      <c r="Y1347" s="2" t="n">
        <v>0.147</v>
      </c>
      <c r="Z1347" s="2" t="n">
        <v>1506</v>
      </c>
      <c r="AA1347" s="2" t="s">
        <v>293</v>
      </c>
      <c r="AB1347" s="2"/>
      <c r="AC1347" s="2"/>
      <c r="AD1347" s="2" t="s">
        <v>289</v>
      </c>
      <c r="AE1347" s="2" t="s">
        <v>305</v>
      </c>
      <c r="AF1347" s="2" t="s">
        <v>294</v>
      </c>
      <c r="AG1347" s="9"/>
      <c r="AH1347" s="9"/>
      <c r="AI1347" s="9"/>
    </row>
    <row r="1348" customFormat="false" ht="15" hidden="false" customHeight="false" outlineLevel="0" collapsed="false">
      <c r="A1348" s="2" t="s">
        <v>10929</v>
      </c>
      <c r="B1348" s="2" t="n">
        <v>1347</v>
      </c>
      <c r="C1348" s="2" t="s">
        <v>10051</v>
      </c>
      <c r="D1348" s="2" t="s">
        <v>10930</v>
      </c>
      <c r="E1348" s="2" t="s">
        <v>10931</v>
      </c>
      <c r="F1348" s="2" t="s">
        <v>10932</v>
      </c>
      <c r="G1348" s="2" t="s">
        <v>344</v>
      </c>
      <c r="H1348" s="2" t="s">
        <v>1256</v>
      </c>
      <c r="I1348" s="2" t="s">
        <v>10933</v>
      </c>
      <c r="J1348" s="2" t="s">
        <v>10934</v>
      </c>
      <c r="K1348" s="2" t="s">
        <v>303</v>
      </c>
      <c r="L1348" s="2" t="s">
        <v>286</v>
      </c>
      <c r="M1348" s="2" t="s">
        <v>381</v>
      </c>
      <c r="N1348" s="2" t="s">
        <v>304</v>
      </c>
      <c r="O1348" s="2" t="s">
        <v>289</v>
      </c>
      <c r="P1348" s="2" t="s">
        <v>361</v>
      </c>
      <c r="Q1348" s="2" t="s">
        <v>10935</v>
      </c>
      <c r="R1348" s="2" t="s">
        <v>289</v>
      </c>
      <c r="S1348" s="2" t="s">
        <v>361</v>
      </c>
      <c r="T1348" s="2" t="s">
        <v>10936</v>
      </c>
      <c r="U1348" s="2" t="str">
        <f aca="false">IF(AND(O1348=R1348,O1348&lt;&gt;"UNSURE"),"Agree","Conflict/Unsure")</f>
        <v>Agree</v>
      </c>
      <c r="V1348" s="2"/>
      <c r="W1348" s="2"/>
      <c r="X1348" s="2"/>
      <c r="Y1348" s="2" t="n">
        <v>0.074</v>
      </c>
      <c r="Z1348" s="2" t="n">
        <v>1878</v>
      </c>
      <c r="AA1348" s="2" t="s">
        <v>293</v>
      </c>
      <c r="AB1348" s="2"/>
      <c r="AC1348" s="2"/>
      <c r="AD1348" s="2" t="s">
        <v>289</v>
      </c>
      <c r="AE1348" s="2" t="s">
        <v>361</v>
      </c>
      <c r="AF1348" s="2" t="s">
        <v>294</v>
      </c>
      <c r="AG1348" s="9"/>
      <c r="AH1348" s="9"/>
      <c r="AI1348" s="9"/>
    </row>
    <row r="1349" customFormat="false" ht="15" hidden="false" customHeight="false" outlineLevel="0" collapsed="false">
      <c r="A1349" s="2" t="s">
        <v>10937</v>
      </c>
      <c r="B1349" s="2" t="n">
        <v>1348</v>
      </c>
      <c r="C1349" s="2" t="s">
        <v>10938</v>
      </c>
      <c r="D1349" s="2" t="s">
        <v>10939</v>
      </c>
      <c r="E1349" s="2" t="s">
        <v>10940</v>
      </c>
      <c r="F1349" s="2" t="s">
        <v>10941</v>
      </c>
      <c r="G1349" s="2" t="s">
        <v>322</v>
      </c>
      <c r="H1349" s="2" t="s">
        <v>10942</v>
      </c>
      <c r="I1349" s="2" t="s">
        <v>10943</v>
      </c>
      <c r="J1349" s="2"/>
      <c r="K1349" s="2" t="s">
        <v>325</v>
      </c>
      <c r="L1349" s="2" t="s">
        <v>314</v>
      </c>
      <c r="M1349" s="2" t="s">
        <v>468</v>
      </c>
      <c r="N1349" s="2" t="s">
        <v>1037</v>
      </c>
      <c r="O1349" s="2" t="s">
        <v>289</v>
      </c>
      <c r="P1349" s="2" t="s">
        <v>361</v>
      </c>
      <c r="Q1349" s="2" t="s">
        <v>10944</v>
      </c>
      <c r="R1349" s="2" t="s">
        <v>289</v>
      </c>
      <c r="S1349" s="2" t="s">
        <v>361</v>
      </c>
      <c r="T1349" s="2" t="s">
        <v>10945</v>
      </c>
      <c r="U1349" s="2" t="str">
        <f aca="false">IF(AND(O1349=R1349,O1349&lt;&gt;"UNSURE"),"Agree","Conflict/Unsure")</f>
        <v>Agree</v>
      </c>
      <c r="V1349" s="2"/>
      <c r="W1349" s="2"/>
      <c r="X1349" s="2"/>
      <c r="Y1349" s="2" t="n">
        <v>0.129</v>
      </c>
      <c r="Z1349" s="2" t="n">
        <v>1606</v>
      </c>
      <c r="AA1349" s="2" t="s">
        <v>293</v>
      </c>
      <c r="AB1349" s="2"/>
      <c r="AC1349" s="2"/>
      <c r="AD1349" s="2" t="s">
        <v>289</v>
      </c>
      <c r="AE1349" s="2" t="s">
        <v>361</v>
      </c>
      <c r="AF1349" s="2" t="s">
        <v>294</v>
      </c>
      <c r="AG1349" s="9"/>
      <c r="AH1349" s="9"/>
      <c r="AI1349" s="9"/>
    </row>
    <row r="1350" customFormat="false" ht="15" hidden="false" customHeight="false" outlineLevel="0" collapsed="false">
      <c r="A1350" s="2" t="s">
        <v>10946</v>
      </c>
      <c r="B1350" s="2" t="n">
        <v>1349</v>
      </c>
      <c r="C1350" s="2" t="s">
        <v>10938</v>
      </c>
      <c r="D1350" s="2" t="s">
        <v>10947</v>
      </c>
      <c r="E1350" s="2" t="s">
        <v>10948</v>
      </c>
      <c r="F1350" s="2" t="s">
        <v>10949</v>
      </c>
      <c r="G1350" s="2" t="s">
        <v>322</v>
      </c>
      <c r="H1350" s="2" t="s">
        <v>10950</v>
      </c>
      <c r="I1350" s="2" t="s">
        <v>10951</v>
      </c>
      <c r="J1350" s="2"/>
      <c r="K1350" s="2" t="s">
        <v>1871</v>
      </c>
      <c r="L1350" s="2" t="s">
        <v>314</v>
      </c>
      <c r="M1350" s="2" t="s">
        <v>348</v>
      </c>
      <c r="N1350" s="2" t="s">
        <v>161</v>
      </c>
      <c r="O1350" s="2" t="s">
        <v>289</v>
      </c>
      <c r="P1350" s="2" t="s">
        <v>305</v>
      </c>
      <c r="Q1350" s="2" t="s">
        <v>10952</v>
      </c>
      <c r="R1350" s="2" t="s">
        <v>289</v>
      </c>
      <c r="S1350" s="2" t="s">
        <v>305</v>
      </c>
      <c r="T1350" s="2" t="s">
        <v>10953</v>
      </c>
      <c r="U1350" s="2" t="str">
        <f aca="false">IF(AND(O1350=R1350,O1350&lt;&gt;"UNSURE"),"Agree","Conflict/Unsure")</f>
        <v>Agree</v>
      </c>
      <c r="V1350" s="2"/>
      <c r="W1350" s="2"/>
      <c r="X1350" s="2"/>
      <c r="Y1350" s="2" t="n">
        <v>0.037</v>
      </c>
      <c r="Z1350" s="2" t="n">
        <v>2011</v>
      </c>
      <c r="AA1350" s="2" t="s">
        <v>293</v>
      </c>
      <c r="AB1350" s="2"/>
      <c r="AC1350" s="2"/>
      <c r="AD1350" s="2" t="s">
        <v>289</v>
      </c>
      <c r="AE1350" s="2" t="s">
        <v>305</v>
      </c>
      <c r="AF1350" s="2" t="s">
        <v>294</v>
      </c>
      <c r="AG1350" s="9"/>
      <c r="AH1350" s="9"/>
      <c r="AI1350" s="9"/>
    </row>
    <row r="1351" customFormat="false" ht="15" hidden="false" customHeight="false" outlineLevel="0" collapsed="false">
      <c r="A1351" s="2" t="s">
        <v>10954</v>
      </c>
      <c r="B1351" s="2" t="n">
        <v>1350</v>
      </c>
      <c r="C1351" s="2" t="s">
        <v>10938</v>
      </c>
      <c r="D1351" s="2" t="s">
        <v>10955</v>
      </c>
      <c r="E1351" s="2" t="s">
        <v>10956</v>
      </c>
      <c r="F1351" s="2" t="s">
        <v>10957</v>
      </c>
      <c r="G1351" s="2" t="s">
        <v>344</v>
      </c>
      <c r="H1351" s="2" t="s">
        <v>345</v>
      </c>
      <c r="I1351" s="2" t="s">
        <v>10958</v>
      </c>
      <c r="J1351" s="2" t="s">
        <v>10959</v>
      </c>
      <c r="K1351" s="2" t="s">
        <v>303</v>
      </c>
      <c r="L1351" s="2" t="s">
        <v>286</v>
      </c>
      <c r="M1351" s="2" t="s">
        <v>779</v>
      </c>
      <c r="N1351" s="2" t="s">
        <v>288</v>
      </c>
      <c r="O1351" s="2" t="s">
        <v>350</v>
      </c>
      <c r="P1351" s="2" t="s">
        <v>351</v>
      </c>
      <c r="Q1351" s="2" t="s">
        <v>10960</v>
      </c>
      <c r="R1351" s="2" t="s">
        <v>350</v>
      </c>
      <c r="S1351" s="2" t="s">
        <v>351</v>
      </c>
      <c r="T1351" s="2" t="s">
        <v>10961</v>
      </c>
      <c r="U1351" s="2" t="str">
        <f aca="false">IF(AND(O1351=R1351,O1351&lt;&gt;"UNSURE"),"Agree","Conflict/Unsure")</f>
        <v>Agree</v>
      </c>
      <c r="V1351" s="2"/>
      <c r="W1351" s="2"/>
      <c r="X1351" s="2"/>
      <c r="Y1351" s="2" t="n">
        <v>0.807</v>
      </c>
      <c r="Z1351" s="2" t="n">
        <v>222</v>
      </c>
      <c r="AA1351" s="2" t="s">
        <v>293</v>
      </c>
      <c r="AB1351" s="2"/>
      <c r="AC1351" s="2"/>
      <c r="AD1351" s="2" t="s">
        <v>350</v>
      </c>
      <c r="AE1351" s="2" t="s">
        <v>351</v>
      </c>
      <c r="AF1351" s="2" t="s">
        <v>294</v>
      </c>
      <c r="AG1351" s="9"/>
      <c r="AH1351" s="9"/>
      <c r="AI1351" s="9"/>
    </row>
    <row r="1352" customFormat="false" ht="15" hidden="false" customHeight="false" outlineLevel="0" collapsed="false">
      <c r="A1352" s="2" t="s">
        <v>10962</v>
      </c>
      <c r="B1352" s="2" t="n">
        <v>1351</v>
      </c>
      <c r="C1352" s="2" t="s">
        <v>10938</v>
      </c>
      <c r="D1352" s="2" t="s">
        <v>10963</v>
      </c>
      <c r="E1352" s="2" t="s">
        <v>10964</v>
      </c>
      <c r="F1352" s="2" t="s">
        <v>10965</v>
      </c>
      <c r="G1352" s="2" t="s">
        <v>344</v>
      </c>
      <c r="H1352" s="2" t="s">
        <v>1182</v>
      </c>
      <c r="I1352" s="2" t="s">
        <v>10966</v>
      </c>
      <c r="J1352" s="2"/>
      <c r="K1352" s="2" t="s">
        <v>436</v>
      </c>
      <c r="L1352" s="2" t="s">
        <v>286</v>
      </c>
      <c r="M1352" s="2" t="s">
        <v>1079</v>
      </c>
      <c r="N1352" s="2" t="s">
        <v>167</v>
      </c>
      <c r="O1352" s="2" t="s">
        <v>289</v>
      </c>
      <c r="P1352" s="2" t="s">
        <v>290</v>
      </c>
      <c r="Q1352" s="2" t="s">
        <v>10967</v>
      </c>
      <c r="R1352" s="2" t="s">
        <v>289</v>
      </c>
      <c r="S1352" s="2" t="s">
        <v>290</v>
      </c>
      <c r="T1352" s="2" t="s">
        <v>9285</v>
      </c>
      <c r="U1352" s="2" t="str">
        <f aca="false">IF(AND(O1352=R1352,O1352&lt;&gt;"UNSURE"),"Agree","Conflict/Unsure")</f>
        <v>Agree</v>
      </c>
      <c r="V1352" s="2"/>
      <c r="W1352" s="2"/>
      <c r="X1352" s="2"/>
      <c r="Y1352" s="2" t="n">
        <v>0.142</v>
      </c>
      <c r="Z1352" s="2" t="n">
        <v>1542</v>
      </c>
      <c r="AA1352" s="2" t="s">
        <v>293</v>
      </c>
      <c r="AB1352" s="2"/>
      <c r="AC1352" s="2"/>
      <c r="AD1352" s="2" t="s">
        <v>289</v>
      </c>
      <c r="AE1352" s="2" t="s">
        <v>290</v>
      </c>
      <c r="AF1352" s="2" t="s">
        <v>294</v>
      </c>
      <c r="AG1352" s="9"/>
      <c r="AH1352" s="9"/>
      <c r="AI1352" s="9"/>
    </row>
    <row r="1353" customFormat="false" ht="15" hidden="false" customHeight="false" outlineLevel="0" collapsed="false">
      <c r="A1353" s="2" t="s">
        <v>10968</v>
      </c>
      <c r="B1353" s="2" t="n">
        <v>1352</v>
      </c>
      <c r="C1353" s="2" t="s">
        <v>10938</v>
      </c>
      <c r="D1353" s="2" t="s">
        <v>10969</v>
      </c>
      <c r="E1353" s="2" t="s">
        <v>10970</v>
      </c>
      <c r="F1353" s="2" t="s">
        <v>10971</v>
      </c>
      <c r="G1353" s="2" t="s">
        <v>322</v>
      </c>
      <c r="H1353" s="2" t="s">
        <v>1173</v>
      </c>
      <c r="I1353" s="2" t="s">
        <v>10972</v>
      </c>
      <c r="J1353" s="2" t="s">
        <v>10973</v>
      </c>
      <c r="K1353" s="2" t="s">
        <v>303</v>
      </c>
      <c r="L1353" s="2" t="s">
        <v>286</v>
      </c>
      <c r="M1353" s="2" t="s">
        <v>326</v>
      </c>
      <c r="N1353" s="2" t="s">
        <v>304</v>
      </c>
      <c r="O1353" s="2" t="s">
        <v>289</v>
      </c>
      <c r="P1353" s="2" t="s">
        <v>361</v>
      </c>
      <c r="Q1353" s="2" t="s">
        <v>10974</v>
      </c>
      <c r="R1353" s="2" t="s">
        <v>289</v>
      </c>
      <c r="S1353" s="2" t="s">
        <v>361</v>
      </c>
      <c r="T1353" s="2" t="s">
        <v>10974</v>
      </c>
      <c r="U1353" s="2" t="str">
        <f aca="false">IF(AND(O1353=R1353,O1353&lt;&gt;"UNSURE"),"Agree","Conflict/Unsure")</f>
        <v>Agree</v>
      </c>
      <c r="V1353" s="2"/>
      <c r="W1353" s="2"/>
      <c r="X1353" s="2"/>
      <c r="Y1353" s="2" t="n">
        <v>0.231</v>
      </c>
      <c r="Z1353" s="2" t="n">
        <v>1109</v>
      </c>
      <c r="AA1353" s="2" t="s">
        <v>293</v>
      </c>
      <c r="AB1353" s="2"/>
      <c r="AC1353" s="2"/>
      <c r="AD1353" s="2" t="s">
        <v>289</v>
      </c>
      <c r="AE1353" s="2" t="s">
        <v>361</v>
      </c>
      <c r="AF1353" s="2" t="s">
        <v>294</v>
      </c>
      <c r="AG1353" s="9"/>
      <c r="AH1353" s="9"/>
      <c r="AI1353" s="9"/>
    </row>
    <row r="1354" customFormat="false" ht="15" hidden="false" customHeight="false" outlineLevel="0" collapsed="false">
      <c r="A1354" s="2" t="s">
        <v>10975</v>
      </c>
      <c r="B1354" s="2" t="n">
        <v>1353</v>
      </c>
      <c r="C1354" s="2" t="s">
        <v>10938</v>
      </c>
      <c r="D1354" s="2" t="s">
        <v>10976</v>
      </c>
      <c r="E1354" s="2" t="s">
        <v>10977</v>
      </c>
      <c r="F1354" s="2" t="s">
        <v>10978</v>
      </c>
      <c r="G1354" s="2" t="s">
        <v>344</v>
      </c>
      <c r="H1354" s="2" t="s">
        <v>1248</v>
      </c>
      <c r="I1354" s="2" t="s">
        <v>10979</v>
      </c>
      <c r="J1354" s="2"/>
      <c r="K1354" s="2" t="s">
        <v>303</v>
      </c>
      <c r="L1354" s="2" t="s">
        <v>314</v>
      </c>
      <c r="M1354" s="2" t="s">
        <v>933</v>
      </c>
      <c r="N1354" s="2" t="s">
        <v>161</v>
      </c>
      <c r="O1354" s="2" t="s">
        <v>289</v>
      </c>
      <c r="P1354" s="2" t="s">
        <v>361</v>
      </c>
      <c r="Q1354" s="2" t="s">
        <v>10980</v>
      </c>
      <c r="R1354" s="2" t="s">
        <v>289</v>
      </c>
      <c r="S1354" s="2" t="s">
        <v>361</v>
      </c>
      <c r="T1354" s="2" t="s">
        <v>10980</v>
      </c>
      <c r="U1354" s="2" t="str">
        <f aca="false">IF(AND(O1354=R1354,O1354&lt;&gt;"UNSURE"),"Agree","Conflict/Unsure")</f>
        <v>Agree</v>
      </c>
      <c r="V1354" s="2"/>
      <c r="W1354" s="2"/>
      <c r="X1354" s="2"/>
      <c r="Y1354" s="2" t="n">
        <v>0.767</v>
      </c>
      <c r="Z1354" s="2" t="n">
        <v>249</v>
      </c>
      <c r="AA1354" s="2" t="s">
        <v>771</v>
      </c>
      <c r="AB1354" s="2" t="s">
        <v>289</v>
      </c>
      <c r="AC1354" s="2" t="s">
        <v>10981</v>
      </c>
      <c r="AD1354" s="2" t="s">
        <v>289</v>
      </c>
      <c r="AE1354" s="2" t="s">
        <v>361</v>
      </c>
      <c r="AF1354" s="2" t="s">
        <v>294</v>
      </c>
      <c r="AG1354" s="9"/>
      <c r="AH1354" s="9"/>
      <c r="AI1354" s="9"/>
    </row>
    <row r="1355" customFormat="false" ht="15" hidden="false" customHeight="false" outlineLevel="0" collapsed="false">
      <c r="A1355" s="2" t="s">
        <v>10982</v>
      </c>
      <c r="B1355" s="2" t="n">
        <v>1354</v>
      </c>
      <c r="C1355" s="2" t="s">
        <v>10938</v>
      </c>
      <c r="D1355" s="2" t="s">
        <v>10983</v>
      </c>
      <c r="E1355" s="2" t="s">
        <v>10984</v>
      </c>
      <c r="F1355" s="2" t="s">
        <v>10985</v>
      </c>
      <c r="G1355" s="2" t="s">
        <v>299</v>
      </c>
      <c r="H1355" s="2" t="s">
        <v>10986</v>
      </c>
      <c r="I1355" s="2"/>
      <c r="J1355" s="2" t="s">
        <v>10987</v>
      </c>
      <c r="K1355" s="2" t="s">
        <v>303</v>
      </c>
      <c r="L1355" s="2" t="s">
        <v>286</v>
      </c>
      <c r="M1355" s="2" t="s">
        <v>779</v>
      </c>
      <c r="N1355" s="2" t="s">
        <v>304</v>
      </c>
      <c r="O1355" s="2" t="s">
        <v>289</v>
      </c>
      <c r="P1355" s="2" t="s">
        <v>305</v>
      </c>
      <c r="Q1355" s="2" t="s">
        <v>10988</v>
      </c>
      <c r="R1355" s="2" t="s">
        <v>289</v>
      </c>
      <c r="S1355" s="2" t="s">
        <v>305</v>
      </c>
      <c r="T1355" s="2" t="s">
        <v>6719</v>
      </c>
      <c r="U1355" s="2" t="str">
        <f aca="false">IF(AND(O1355=R1355,O1355&lt;&gt;"UNSURE"),"Agree","Conflict/Unsure")</f>
        <v>Agree</v>
      </c>
      <c r="V1355" s="2"/>
      <c r="W1355" s="2"/>
      <c r="X1355" s="2"/>
      <c r="Y1355" s="2" t="n">
        <v>0.166</v>
      </c>
      <c r="Z1355" s="2" t="n">
        <v>1418</v>
      </c>
      <c r="AA1355" s="2" t="s">
        <v>293</v>
      </c>
      <c r="AB1355" s="2"/>
      <c r="AC1355" s="2"/>
      <c r="AD1355" s="2" t="s">
        <v>289</v>
      </c>
      <c r="AE1355" s="2" t="s">
        <v>305</v>
      </c>
      <c r="AF1355" s="2" t="s">
        <v>294</v>
      </c>
      <c r="AG1355" s="9"/>
      <c r="AH1355" s="9"/>
      <c r="AI1355" s="9"/>
    </row>
    <row r="1356" customFormat="false" ht="15" hidden="false" customHeight="false" outlineLevel="0" collapsed="false">
      <c r="A1356" s="2" t="s">
        <v>10989</v>
      </c>
      <c r="B1356" s="2" t="n">
        <v>1355</v>
      </c>
      <c r="C1356" s="2" t="s">
        <v>10938</v>
      </c>
      <c r="D1356" s="2" t="s">
        <v>10990</v>
      </c>
      <c r="E1356" s="2" t="s">
        <v>10991</v>
      </c>
      <c r="F1356" s="2" t="s">
        <v>5564</v>
      </c>
      <c r="G1356" s="2" t="s">
        <v>344</v>
      </c>
      <c r="H1356" s="2" t="s">
        <v>1223</v>
      </c>
      <c r="I1356" s="2" t="s">
        <v>10992</v>
      </c>
      <c r="J1356" s="2" t="s">
        <v>10993</v>
      </c>
      <c r="K1356" s="2" t="s">
        <v>303</v>
      </c>
      <c r="L1356" s="2" t="s">
        <v>286</v>
      </c>
      <c r="M1356" s="2" t="s">
        <v>348</v>
      </c>
      <c r="N1356" s="2" t="s">
        <v>304</v>
      </c>
      <c r="O1356" s="2" t="s">
        <v>350</v>
      </c>
      <c r="P1356" s="2" t="s">
        <v>351</v>
      </c>
      <c r="Q1356" s="2" t="s">
        <v>10994</v>
      </c>
      <c r="R1356" s="2" t="s">
        <v>350</v>
      </c>
      <c r="S1356" s="2" t="s">
        <v>351</v>
      </c>
      <c r="T1356" s="2" t="s">
        <v>10995</v>
      </c>
      <c r="U1356" s="2" t="str">
        <f aca="false">IF(AND(O1356=R1356,O1356&lt;&gt;"UNSURE"),"Agree","Conflict/Unsure")</f>
        <v>Agree</v>
      </c>
      <c r="V1356" s="2"/>
      <c r="W1356" s="2"/>
      <c r="X1356" s="2"/>
      <c r="Y1356" s="2" t="n">
        <v>0.759</v>
      </c>
      <c r="Z1356" s="2" t="n">
        <v>260</v>
      </c>
      <c r="AA1356" s="2" t="s">
        <v>293</v>
      </c>
      <c r="AB1356" s="2"/>
      <c r="AC1356" s="2"/>
      <c r="AD1356" s="2" t="s">
        <v>350</v>
      </c>
      <c r="AE1356" s="2" t="s">
        <v>351</v>
      </c>
      <c r="AF1356" s="2" t="s">
        <v>294</v>
      </c>
      <c r="AG1356" s="9"/>
      <c r="AH1356" s="9"/>
      <c r="AI1356" s="9"/>
    </row>
    <row r="1357" customFormat="false" ht="15" hidden="false" customHeight="false" outlineLevel="0" collapsed="false">
      <c r="A1357" s="2" t="s">
        <v>10996</v>
      </c>
      <c r="B1357" s="2" t="n">
        <v>1356</v>
      </c>
      <c r="C1357" s="2" t="s">
        <v>10938</v>
      </c>
      <c r="D1357" s="2" t="s">
        <v>10997</v>
      </c>
      <c r="E1357" s="2" t="s">
        <v>10998</v>
      </c>
      <c r="F1357" s="2" t="s">
        <v>10999</v>
      </c>
      <c r="G1357" s="2" t="s">
        <v>344</v>
      </c>
      <c r="H1357" s="2" t="s">
        <v>1002</v>
      </c>
      <c r="I1357" s="2" t="s">
        <v>11000</v>
      </c>
      <c r="J1357" s="2" t="s">
        <v>11001</v>
      </c>
      <c r="K1357" s="2" t="s">
        <v>303</v>
      </c>
      <c r="L1357" s="2" t="s">
        <v>286</v>
      </c>
      <c r="M1357" s="2" t="s">
        <v>348</v>
      </c>
      <c r="N1357" s="2" t="s">
        <v>288</v>
      </c>
      <c r="O1357" s="2" t="s">
        <v>289</v>
      </c>
      <c r="P1357" s="2" t="s">
        <v>361</v>
      </c>
      <c r="Q1357" s="2" t="s">
        <v>11002</v>
      </c>
      <c r="R1357" s="2" t="s">
        <v>289</v>
      </c>
      <c r="S1357" s="2" t="s">
        <v>361</v>
      </c>
      <c r="T1357" s="2" t="s">
        <v>11003</v>
      </c>
      <c r="U1357" s="2" t="str">
        <f aca="false">IF(AND(O1357=R1357,O1357&lt;&gt;"UNSURE"),"Agree","Conflict/Unsure")</f>
        <v>Agree</v>
      </c>
      <c r="V1357" s="2"/>
      <c r="W1357" s="2"/>
      <c r="X1357" s="2"/>
      <c r="Y1357" s="2" t="n">
        <v>0.213</v>
      </c>
      <c r="Z1357" s="2" t="n">
        <v>1189</v>
      </c>
      <c r="AA1357" s="2" t="s">
        <v>293</v>
      </c>
      <c r="AB1357" s="2"/>
      <c r="AC1357" s="2"/>
      <c r="AD1357" s="2" t="s">
        <v>289</v>
      </c>
      <c r="AE1357" s="2" t="s">
        <v>361</v>
      </c>
      <c r="AF1357" s="2" t="s">
        <v>294</v>
      </c>
      <c r="AG1357" s="9"/>
      <c r="AH1357" s="9"/>
      <c r="AI1357" s="9"/>
    </row>
    <row r="1358" customFormat="false" ht="15" hidden="false" customHeight="false" outlineLevel="0" collapsed="false">
      <c r="A1358" s="2" t="s">
        <v>11004</v>
      </c>
      <c r="B1358" s="2" t="n">
        <v>1357</v>
      </c>
      <c r="C1358" s="2" t="s">
        <v>10938</v>
      </c>
      <c r="D1358" s="2" t="s">
        <v>11005</v>
      </c>
      <c r="E1358" s="2" t="s">
        <v>11006</v>
      </c>
      <c r="F1358" s="2" t="s">
        <v>11007</v>
      </c>
      <c r="G1358" s="2" t="s">
        <v>344</v>
      </c>
      <c r="H1358" s="2" t="s">
        <v>1745</v>
      </c>
      <c r="I1358" s="2" t="s">
        <v>11008</v>
      </c>
      <c r="J1358" s="2" t="s">
        <v>11009</v>
      </c>
      <c r="K1358" s="2" t="s">
        <v>303</v>
      </c>
      <c r="L1358" s="2" t="s">
        <v>286</v>
      </c>
      <c r="M1358" s="2" t="s">
        <v>381</v>
      </c>
      <c r="N1358" s="2" t="s">
        <v>288</v>
      </c>
      <c r="O1358" s="2" t="s">
        <v>289</v>
      </c>
      <c r="P1358" s="2" t="s">
        <v>305</v>
      </c>
      <c r="Q1358" s="2" t="s">
        <v>11010</v>
      </c>
      <c r="R1358" s="2" t="s">
        <v>289</v>
      </c>
      <c r="S1358" s="2" t="s">
        <v>361</v>
      </c>
      <c r="T1358" s="2" t="s">
        <v>11011</v>
      </c>
      <c r="U1358" s="2" t="str">
        <f aca="false">IF(AND(O1358=R1358,O1358&lt;&gt;"UNSURE"),"Agree","Conflict/Unsure")</f>
        <v>Agree</v>
      </c>
      <c r="V1358" s="2"/>
      <c r="W1358" s="2"/>
      <c r="X1358" s="2"/>
      <c r="Y1358" s="2" t="n">
        <v>0.427</v>
      </c>
      <c r="Z1358" s="2" t="n">
        <v>580</v>
      </c>
      <c r="AA1358" s="2" t="s">
        <v>293</v>
      </c>
      <c r="AB1358" s="2"/>
      <c r="AC1358" s="2"/>
      <c r="AD1358" s="2" t="s">
        <v>289</v>
      </c>
      <c r="AE1358" s="2" t="s">
        <v>305</v>
      </c>
      <c r="AF1358" s="2" t="s">
        <v>294</v>
      </c>
      <c r="AG1358" s="9"/>
      <c r="AH1358" s="9"/>
      <c r="AI1358" s="9"/>
    </row>
    <row r="1359" customFormat="false" ht="15" hidden="false" customHeight="false" outlineLevel="0" collapsed="false">
      <c r="A1359" s="2" t="s">
        <v>11012</v>
      </c>
      <c r="B1359" s="2" t="n">
        <v>1358</v>
      </c>
      <c r="C1359" s="2" t="s">
        <v>10938</v>
      </c>
      <c r="D1359" s="2" t="s">
        <v>11013</v>
      </c>
      <c r="E1359" s="2" t="s">
        <v>11014</v>
      </c>
      <c r="F1359" s="2" t="s">
        <v>11015</v>
      </c>
      <c r="G1359" s="2" t="s">
        <v>344</v>
      </c>
      <c r="H1359" s="2" t="s">
        <v>994</v>
      </c>
      <c r="I1359" s="2" t="s">
        <v>11016</v>
      </c>
      <c r="J1359" s="2"/>
      <c r="K1359" s="2" t="s">
        <v>303</v>
      </c>
      <c r="L1359" s="2" t="s">
        <v>314</v>
      </c>
      <c r="M1359" s="2" t="s">
        <v>468</v>
      </c>
      <c r="N1359" s="2" t="s">
        <v>780</v>
      </c>
      <c r="O1359" s="2" t="s">
        <v>289</v>
      </c>
      <c r="P1359" s="2" t="s">
        <v>361</v>
      </c>
      <c r="Q1359" s="2" t="s">
        <v>11017</v>
      </c>
      <c r="R1359" s="2" t="s">
        <v>289</v>
      </c>
      <c r="S1359" s="2" t="s">
        <v>361</v>
      </c>
      <c r="T1359" s="2" t="s">
        <v>11018</v>
      </c>
      <c r="U1359" s="2" t="str">
        <f aca="false">IF(AND(O1359=R1359,O1359&lt;&gt;"UNSURE"),"Agree","Conflict/Unsure")</f>
        <v>Agree</v>
      </c>
      <c r="V1359" s="2"/>
      <c r="W1359" s="2"/>
      <c r="X1359" s="2"/>
      <c r="Y1359" s="2" t="n">
        <v>0.282</v>
      </c>
      <c r="Z1359" s="2" t="n">
        <v>926</v>
      </c>
      <c r="AA1359" s="2" t="s">
        <v>293</v>
      </c>
      <c r="AB1359" s="2"/>
      <c r="AC1359" s="2"/>
      <c r="AD1359" s="2" t="s">
        <v>289</v>
      </c>
      <c r="AE1359" s="2" t="s">
        <v>361</v>
      </c>
      <c r="AF1359" s="2" t="s">
        <v>294</v>
      </c>
      <c r="AG1359" s="9"/>
      <c r="AH1359" s="9"/>
      <c r="AI1359" s="9"/>
    </row>
    <row r="1360" customFormat="false" ht="15" hidden="false" customHeight="false" outlineLevel="0" collapsed="false">
      <c r="A1360" s="2" t="s">
        <v>11019</v>
      </c>
      <c r="B1360" s="2" t="n">
        <v>1359</v>
      </c>
      <c r="C1360" s="2" t="s">
        <v>10938</v>
      </c>
      <c r="D1360" s="2" t="s">
        <v>11020</v>
      </c>
      <c r="E1360" s="2" t="s">
        <v>11021</v>
      </c>
      <c r="F1360" s="2" t="s">
        <v>11022</v>
      </c>
      <c r="G1360" s="2" t="s">
        <v>344</v>
      </c>
      <c r="H1360" s="2" t="s">
        <v>3628</v>
      </c>
      <c r="I1360" s="2" t="s">
        <v>11023</v>
      </c>
      <c r="J1360" s="2" t="s">
        <v>11024</v>
      </c>
      <c r="K1360" s="2" t="s">
        <v>448</v>
      </c>
      <c r="L1360" s="2" t="s">
        <v>286</v>
      </c>
      <c r="M1360" s="2" t="s">
        <v>1150</v>
      </c>
      <c r="N1360" s="2" t="s">
        <v>11025</v>
      </c>
      <c r="O1360" s="2" t="s">
        <v>289</v>
      </c>
      <c r="P1360" s="2" t="s">
        <v>290</v>
      </c>
      <c r="Q1360" s="2" t="s">
        <v>11026</v>
      </c>
      <c r="R1360" s="2" t="s">
        <v>289</v>
      </c>
      <c r="S1360" s="2" t="s">
        <v>290</v>
      </c>
      <c r="T1360" s="2" t="s">
        <v>9464</v>
      </c>
      <c r="U1360" s="2" t="str">
        <f aca="false">IF(AND(O1360=R1360,O1360&lt;&gt;"UNSURE"),"Agree","Conflict/Unsure")</f>
        <v>Agree</v>
      </c>
      <c r="V1360" s="2"/>
      <c r="W1360" s="2"/>
      <c r="X1360" s="2"/>
      <c r="Y1360" s="2" t="n">
        <v>-0.012</v>
      </c>
      <c r="Z1360" s="2" t="n">
        <v>2107</v>
      </c>
      <c r="AA1360" s="2" t="s">
        <v>293</v>
      </c>
      <c r="AB1360" s="2"/>
      <c r="AC1360" s="2"/>
      <c r="AD1360" s="2" t="s">
        <v>289</v>
      </c>
      <c r="AE1360" s="2" t="s">
        <v>290</v>
      </c>
      <c r="AF1360" s="2" t="s">
        <v>294</v>
      </c>
      <c r="AG1360" s="9"/>
      <c r="AH1360" s="9"/>
      <c r="AI1360" s="9"/>
    </row>
    <row r="1361" customFormat="false" ht="15" hidden="false" customHeight="false" outlineLevel="0" collapsed="false">
      <c r="A1361" s="2" t="s">
        <v>11027</v>
      </c>
      <c r="B1361" s="2" t="n">
        <v>1360</v>
      </c>
      <c r="C1361" s="2" t="s">
        <v>10938</v>
      </c>
      <c r="D1361" s="2" t="s">
        <v>11028</v>
      </c>
      <c r="E1361" s="2" t="s">
        <v>11029</v>
      </c>
      <c r="F1361" s="2" t="s">
        <v>11030</v>
      </c>
      <c r="G1361" s="2" t="s">
        <v>344</v>
      </c>
      <c r="H1361" s="2" t="s">
        <v>959</v>
      </c>
      <c r="I1361" s="2" t="s">
        <v>11031</v>
      </c>
      <c r="J1361" s="2" t="s">
        <v>11032</v>
      </c>
      <c r="K1361" s="2" t="s">
        <v>303</v>
      </c>
      <c r="L1361" s="2" t="s">
        <v>286</v>
      </c>
      <c r="M1361" s="2" t="s">
        <v>909</v>
      </c>
      <c r="N1361" s="2" t="s">
        <v>578</v>
      </c>
      <c r="O1361" s="2" t="s">
        <v>289</v>
      </c>
      <c r="P1361" s="2" t="s">
        <v>361</v>
      </c>
      <c r="Q1361" s="2" t="s">
        <v>11033</v>
      </c>
      <c r="R1361" s="2" t="s">
        <v>289</v>
      </c>
      <c r="S1361" s="2" t="s">
        <v>361</v>
      </c>
      <c r="T1361" s="2" t="s">
        <v>11034</v>
      </c>
      <c r="U1361" s="2" t="str">
        <f aca="false">IF(AND(O1361=R1361,O1361&lt;&gt;"UNSURE"),"Agree","Conflict/Unsure")</f>
        <v>Agree</v>
      </c>
      <c r="V1361" s="2"/>
      <c r="W1361" s="2"/>
      <c r="X1361" s="2"/>
      <c r="Y1361" s="2" t="n">
        <v>0.188</v>
      </c>
      <c r="Z1361" s="2" t="n">
        <v>1311</v>
      </c>
      <c r="AA1361" s="2" t="s">
        <v>293</v>
      </c>
      <c r="AB1361" s="2"/>
      <c r="AC1361" s="2"/>
      <c r="AD1361" s="2" t="s">
        <v>289</v>
      </c>
      <c r="AE1361" s="2" t="s">
        <v>361</v>
      </c>
      <c r="AF1361" s="2" t="s">
        <v>294</v>
      </c>
      <c r="AG1361" s="9"/>
      <c r="AH1361" s="9"/>
      <c r="AI1361" s="9"/>
    </row>
    <row r="1362" customFormat="false" ht="15" hidden="false" customHeight="false" outlineLevel="0" collapsed="false">
      <c r="A1362" s="2" t="s">
        <v>11035</v>
      </c>
      <c r="B1362" s="2" t="n">
        <v>1361</v>
      </c>
      <c r="C1362" s="2" t="s">
        <v>10938</v>
      </c>
      <c r="D1362" s="2" t="s">
        <v>11036</v>
      </c>
      <c r="E1362" s="2" t="s">
        <v>11037</v>
      </c>
      <c r="F1362" s="2" t="s">
        <v>11038</v>
      </c>
      <c r="G1362" s="2" t="s">
        <v>322</v>
      </c>
      <c r="H1362" s="2" t="s">
        <v>1129</v>
      </c>
      <c r="I1362" s="2" t="s">
        <v>11039</v>
      </c>
      <c r="J1362" s="2" t="s">
        <v>11040</v>
      </c>
      <c r="K1362" s="2" t="s">
        <v>303</v>
      </c>
      <c r="L1362" s="2" t="s">
        <v>286</v>
      </c>
      <c r="M1362" s="2" t="s">
        <v>5139</v>
      </c>
      <c r="N1362" s="2" t="s">
        <v>469</v>
      </c>
      <c r="O1362" s="2" t="s">
        <v>289</v>
      </c>
      <c r="P1362" s="2" t="s">
        <v>361</v>
      </c>
      <c r="Q1362" s="2" t="s">
        <v>11041</v>
      </c>
      <c r="R1362" s="2" t="s">
        <v>289</v>
      </c>
      <c r="S1362" s="2" t="s">
        <v>361</v>
      </c>
      <c r="T1362" s="2" t="s">
        <v>11041</v>
      </c>
      <c r="U1362" s="2" t="str">
        <f aca="false">IF(AND(O1362=R1362,O1362&lt;&gt;"UNSURE"),"Agree","Conflict/Unsure")</f>
        <v>Agree</v>
      </c>
      <c r="V1362" s="2"/>
      <c r="W1362" s="2"/>
      <c r="X1362" s="2"/>
      <c r="Y1362" s="2" t="n">
        <v>0.372</v>
      </c>
      <c r="Z1362" s="2" t="n">
        <v>690</v>
      </c>
      <c r="AA1362" s="2" t="s">
        <v>293</v>
      </c>
      <c r="AB1362" s="2"/>
      <c r="AC1362" s="2"/>
      <c r="AD1362" s="2" t="s">
        <v>289</v>
      </c>
      <c r="AE1362" s="2" t="s">
        <v>361</v>
      </c>
      <c r="AF1362" s="2" t="s">
        <v>294</v>
      </c>
      <c r="AG1362" s="9"/>
      <c r="AH1362" s="9"/>
      <c r="AI1362" s="9"/>
    </row>
    <row r="1363" customFormat="false" ht="15" hidden="false" customHeight="false" outlineLevel="0" collapsed="false">
      <c r="A1363" s="2" t="s">
        <v>11042</v>
      </c>
      <c r="B1363" s="2" t="n">
        <v>1362</v>
      </c>
      <c r="C1363" s="2" t="s">
        <v>10938</v>
      </c>
      <c r="D1363" s="2" t="s">
        <v>11043</v>
      </c>
      <c r="E1363" s="2"/>
      <c r="F1363" s="2" t="s">
        <v>2493</v>
      </c>
      <c r="G1363" s="2" t="s">
        <v>299</v>
      </c>
      <c r="H1363" s="2"/>
      <c r="I1363" s="2" t="s">
        <v>11044</v>
      </c>
      <c r="J1363" s="2"/>
      <c r="K1363" s="2" t="s">
        <v>436</v>
      </c>
      <c r="L1363" s="2" t="s">
        <v>314</v>
      </c>
      <c r="M1363" s="2" t="s">
        <v>400</v>
      </c>
      <c r="N1363" s="2" t="s">
        <v>164</v>
      </c>
      <c r="O1363" s="2" t="s">
        <v>289</v>
      </c>
      <c r="P1363" s="2" t="s">
        <v>290</v>
      </c>
      <c r="Q1363" s="2" t="s">
        <v>11045</v>
      </c>
      <c r="R1363" s="2" t="s">
        <v>289</v>
      </c>
      <c r="S1363" s="2" t="s">
        <v>290</v>
      </c>
      <c r="T1363" s="2" t="s">
        <v>11046</v>
      </c>
      <c r="U1363" s="2" t="str">
        <f aca="false">IF(AND(O1363=R1363,O1363&lt;&gt;"UNSURE"),"Agree","Conflict/Unsure")</f>
        <v>Agree</v>
      </c>
      <c r="V1363" s="2"/>
      <c r="W1363" s="2"/>
      <c r="X1363" s="2"/>
      <c r="Y1363" s="2" t="n">
        <v>0.21</v>
      </c>
      <c r="Z1363" s="2" t="n">
        <v>1203</v>
      </c>
      <c r="AA1363" s="2" t="s">
        <v>293</v>
      </c>
      <c r="AB1363" s="2"/>
      <c r="AC1363" s="2"/>
      <c r="AD1363" s="2" t="s">
        <v>289</v>
      </c>
      <c r="AE1363" s="2" t="s">
        <v>290</v>
      </c>
      <c r="AF1363" s="2" t="s">
        <v>294</v>
      </c>
      <c r="AG1363" s="9"/>
      <c r="AH1363" s="9"/>
      <c r="AI1363" s="9"/>
    </row>
    <row r="1364" customFormat="false" ht="15" hidden="false" customHeight="false" outlineLevel="0" collapsed="false">
      <c r="A1364" s="2" t="s">
        <v>11047</v>
      </c>
      <c r="B1364" s="2" t="n">
        <v>1363</v>
      </c>
      <c r="C1364" s="2" t="s">
        <v>10938</v>
      </c>
      <c r="D1364" s="2" t="s">
        <v>11048</v>
      </c>
      <c r="E1364" s="2" t="s">
        <v>11049</v>
      </c>
      <c r="F1364" s="2" t="s">
        <v>11050</v>
      </c>
      <c r="G1364" s="2" t="s">
        <v>322</v>
      </c>
      <c r="H1364" s="2" t="s">
        <v>423</v>
      </c>
      <c r="I1364" s="2" t="s">
        <v>11051</v>
      </c>
      <c r="J1364" s="2" t="s">
        <v>11052</v>
      </c>
      <c r="K1364" s="2" t="s">
        <v>303</v>
      </c>
      <c r="L1364" s="2" t="s">
        <v>286</v>
      </c>
      <c r="M1364" s="2" t="s">
        <v>779</v>
      </c>
      <c r="N1364" s="2" t="s">
        <v>304</v>
      </c>
      <c r="O1364" s="2" t="s">
        <v>289</v>
      </c>
      <c r="P1364" s="2" t="s">
        <v>305</v>
      </c>
      <c r="Q1364" s="2" t="s">
        <v>11053</v>
      </c>
      <c r="R1364" s="2" t="s">
        <v>289</v>
      </c>
      <c r="S1364" s="2" t="s">
        <v>305</v>
      </c>
      <c r="T1364" s="2" t="s">
        <v>11053</v>
      </c>
      <c r="U1364" s="2" t="str">
        <f aca="false">IF(AND(O1364=R1364,O1364&lt;&gt;"UNSURE"),"Agree","Conflict/Unsure")</f>
        <v>Agree</v>
      </c>
      <c r="V1364" s="2"/>
      <c r="W1364" s="2"/>
      <c r="X1364" s="2"/>
      <c r="Y1364" s="2" t="n">
        <v>0.052</v>
      </c>
      <c r="Z1364" s="2" t="n">
        <v>1962</v>
      </c>
      <c r="AA1364" s="2" t="s">
        <v>293</v>
      </c>
      <c r="AB1364" s="2"/>
      <c r="AC1364" s="2"/>
      <c r="AD1364" s="2" t="s">
        <v>289</v>
      </c>
      <c r="AE1364" s="2" t="s">
        <v>305</v>
      </c>
      <c r="AF1364" s="2" t="s">
        <v>294</v>
      </c>
      <c r="AG1364" s="9"/>
      <c r="AH1364" s="9"/>
      <c r="AI1364" s="9"/>
    </row>
    <row r="1365" customFormat="false" ht="15" hidden="false" customHeight="false" outlineLevel="0" collapsed="false">
      <c r="A1365" s="2" t="s">
        <v>11054</v>
      </c>
      <c r="B1365" s="2" t="n">
        <v>1364</v>
      </c>
      <c r="C1365" s="2" t="s">
        <v>10938</v>
      </c>
      <c r="D1365" s="2" t="s">
        <v>11055</v>
      </c>
      <c r="E1365" s="2" t="s">
        <v>11056</v>
      </c>
      <c r="F1365" s="2" t="s">
        <v>11057</v>
      </c>
      <c r="G1365" s="2" t="s">
        <v>322</v>
      </c>
      <c r="H1365" s="2" t="s">
        <v>465</v>
      </c>
      <c r="I1365" s="2" t="s">
        <v>11058</v>
      </c>
      <c r="J1365" s="2" t="s">
        <v>11059</v>
      </c>
      <c r="K1365" s="2" t="s">
        <v>303</v>
      </c>
      <c r="L1365" s="2" t="s">
        <v>286</v>
      </c>
      <c r="M1365" s="2" t="s">
        <v>11060</v>
      </c>
      <c r="N1365" s="2" t="s">
        <v>578</v>
      </c>
      <c r="O1365" s="2" t="s">
        <v>289</v>
      </c>
      <c r="P1365" s="2" t="s">
        <v>290</v>
      </c>
      <c r="Q1365" s="2" t="s">
        <v>11061</v>
      </c>
      <c r="R1365" s="2" t="s">
        <v>289</v>
      </c>
      <c r="S1365" s="2" t="s">
        <v>290</v>
      </c>
      <c r="T1365" s="2" t="s">
        <v>11062</v>
      </c>
      <c r="U1365" s="2" t="str">
        <f aca="false">IF(AND(O1365=R1365,O1365&lt;&gt;"UNSURE"),"Agree","Conflict/Unsure")</f>
        <v>Agree</v>
      </c>
      <c r="V1365" s="2"/>
      <c r="W1365" s="2"/>
      <c r="X1365" s="2"/>
      <c r="Y1365" s="2" t="n">
        <v>0.064</v>
      </c>
      <c r="Z1365" s="2" t="n">
        <v>1921</v>
      </c>
      <c r="AA1365" s="2" t="s">
        <v>293</v>
      </c>
      <c r="AB1365" s="2"/>
      <c r="AC1365" s="2"/>
      <c r="AD1365" s="2" t="s">
        <v>289</v>
      </c>
      <c r="AE1365" s="2" t="s">
        <v>290</v>
      </c>
      <c r="AF1365" s="2" t="s">
        <v>294</v>
      </c>
      <c r="AG1365" s="9"/>
      <c r="AH1365" s="9"/>
      <c r="AI1365" s="9"/>
    </row>
    <row r="1366" customFormat="false" ht="15" hidden="false" customHeight="false" outlineLevel="0" collapsed="false">
      <c r="A1366" s="2" t="s">
        <v>11063</v>
      </c>
      <c r="B1366" s="2" t="n">
        <v>1365</v>
      </c>
      <c r="C1366" s="2" t="s">
        <v>10938</v>
      </c>
      <c r="D1366" s="2" t="s">
        <v>11064</v>
      </c>
      <c r="E1366" s="2" t="s">
        <v>11065</v>
      </c>
      <c r="F1366" s="2" t="s">
        <v>11066</v>
      </c>
      <c r="G1366" s="2" t="s">
        <v>344</v>
      </c>
      <c r="H1366" s="2" t="s">
        <v>415</v>
      </c>
      <c r="I1366" s="2" t="s">
        <v>11067</v>
      </c>
      <c r="J1366" s="2" t="s">
        <v>11068</v>
      </c>
      <c r="K1366" s="2" t="s">
        <v>303</v>
      </c>
      <c r="L1366" s="2" t="s">
        <v>286</v>
      </c>
      <c r="M1366" s="2" t="s">
        <v>287</v>
      </c>
      <c r="N1366" s="2" t="s">
        <v>304</v>
      </c>
      <c r="O1366" s="2" t="s">
        <v>289</v>
      </c>
      <c r="P1366" s="2" t="s">
        <v>361</v>
      </c>
      <c r="Q1366" s="2" t="s">
        <v>11069</v>
      </c>
      <c r="R1366" s="2" t="s">
        <v>289</v>
      </c>
      <c r="S1366" s="2" t="s">
        <v>361</v>
      </c>
      <c r="T1366" s="2" t="s">
        <v>11070</v>
      </c>
      <c r="U1366" s="2" t="str">
        <f aca="false">IF(AND(O1366=R1366,O1366&lt;&gt;"UNSURE"),"Agree","Conflict/Unsure")</f>
        <v>Agree</v>
      </c>
      <c r="V1366" s="2"/>
      <c r="W1366" s="2"/>
      <c r="X1366" s="2"/>
      <c r="Y1366" s="2" t="n">
        <v>0.319</v>
      </c>
      <c r="Z1366" s="2" t="n">
        <v>812</v>
      </c>
      <c r="AA1366" s="2" t="s">
        <v>293</v>
      </c>
      <c r="AB1366" s="2"/>
      <c r="AC1366" s="2"/>
      <c r="AD1366" s="2" t="s">
        <v>289</v>
      </c>
      <c r="AE1366" s="2" t="s">
        <v>361</v>
      </c>
      <c r="AF1366" s="2" t="s">
        <v>294</v>
      </c>
      <c r="AG1366" s="9"/>
      <c r="AH1366" s="9"/>
      <c r="AI1366" s="9"/>
    </row>
    <row r="1367" customFormat="false" ht="15" hidden="false" customHeight="false" outlineLevel="0" collapsed="false">
      <c r="A1367" s="2" t="s">
        <v>11071</v>
      </c>
      <c r="B1367" s="2" t="n">
        <v>1366</v>
      </c>
      <c r="C1367" s="2" t="s">
        <v>10938</v>
      </c>
      <c r="D1367" s="2" t="s">
        <v>11072</v>
      </c>
      <c r="E1367" s="2" t="s">
        <v>11073</v>
      </c>
      <c r="F1367" s="2" t="s">
        <v>11074</v>
      </c>
      <c r="G1367" s="2" t="s">
        <v>344</v>
      </c>
      <c r="H1367" s="2" t="s">
        <v>345</v>
      </c>
      <c r="I1367" s="2" t="s">
        <v>11075</v>
      </c>
      <c r="J1367" s="2" t="s">
        <v>11076</v>
      </c>
      <c r="K1367" s="2" t="s">
        <v>303</v>
      </c>
      <c r="L1367" s="2" t="s">
        <v>286</v>
      </c>
      <c r="M1367" s="2" t="s">
        <v>3400</v>
      </c>
      <c r="N1367" s="2" t="s">
        <v>469</v>
      </c>
      <c r="O1367" s="2" t="s">
        <v>289</v>
      </c>
      <c r="P1367" s="2" t="s">
        <v>361</v>
      </c>
      <c r="Q1367" s="2" t="s">
        <v>11077</v>
      </c>
      <c r="R1367" s="2" t="s">
        <v>289</v>
      </c>
      <c r="S1367" s="2" t="s">
        <v>361</v>
      </c>
      <c r="T1367" s="2" t="s">
        <v>11078</v>
      </c>
      <c r="U1367" s="2" t="str">
        <f aca="false">IF(AND(O1367=R1367,O1367&lt;&gt;"UNSURE"),"Agree","Conflict/Unsure")</f>
        <v>Agree</v>
      </c>
      <c r="V1367" s="2"/>
      <c r="W1367" s="2"/>
      <c r="X1367" s="2"/>
      <c r="Y1367" s="2" t="n">
        <v>0.254</v>
      </c>
      <c r="Z1367" s="2" t="n">
        <v>1011</v>
      </c>
      <c r="AA1367" s="2" t="s">
        <v>293</v>
      </c>
      <c r="AB1367" s="2"/>
      <c r="AC1367" s="2"/>
      <c r="AD1367" s="2" t="s">
        <v>289</v>
      </c>
      <c r="AE1367" s="2" t="s">
        <v>361</v>
      </c>
      <c r="AF1367" s="2" t="s">
        <v>294</v>
      </c>
      <c r="AG1367" s="9"/>
      <c r="AH1367" s="9"/>
      <c r="AI1367" s="9"/>
    </row>
    <row r="1368" customFormat="false" ht="15" hidden="false" customHeight="false" outlineLevel="0" collapsed="false">
      <c r="A1368" s="2" t="s">
        <v>11079</v>
      </c>
      <c r="B1368" s="2" t="n">
        <v>1367</v>
      </c>
      <c r="C1368" s="2" t="s">
        <v>10938</v>
      </c>
      <c r="D1368" s="2" t="s">
        <v>11080</v>
      </c>
      <c r="E1368" s="2" t="s">
        <v>11081</v>
      </c>
      <c r="F1368" s="2" t="s">
        <v>11082</v>
      </c>
      <c r="G1368" s="2" t="s">
        <v>299</v>
      </c>
      <c r="H1368" s="2" t="s">
        <v>744</v>
      </c>
      <c r="I1368" s="2" t="s">
        <v>11083</v>
      </c>
      <c r="J1368" s="2" t="s">
        <v>11084</v>
      </c>
      <c r="K1368" s="2" t="s">
        <v>448</v>
      </c>
      <c r="L1368" s="2" t="s">
        <v>286</v>
      </c>
      <c r="M1368" s="2" t="s">
        <v>486</v>
      </c>
      <c r="N1368" s="2" t="s">
        <v>304</v>
      </c>
      <c r="O1368" s="2" t="s">
        <v>289</v>
      </c>
      <c r="P1368" s="2" t="s">
        <v>290</v>
      </c>
      <c r="Q1368" s="2" t="s">
        <v>11085</v>
      </c>
      <c r="R1368" s="2" t="s">
        <v>289</v>
      </c>
      <c r="S1368" s="2" t="s">
        <v>305</v>
      </c>
      <c r="T1368" s="2" t="s">
        <v>11086</v>
      </c>
      <c r="U1368" s="2" t="str">
        <f aca="false">IF(AND(O1368=R1368,O1368&lt;&gt;"UNSURE"),"Agree","Conflict/Unsure")</f>
        <v>Agree</v>
      </c>
      <c r="V1368" s="2"/>
      <c r="W1368" s="2"/>
      <c r="X1368" s="2"/>
      <c r="Y1368" s="2" t="n">
        <v>0.191</v>
      </c>
      <c r="Z1368" s="2" t="n">
        <v>1289</v>
      </c>
      <c r="AA1368" s="2" t="s">
        <v>293</v>
      </c>
      <c r="AB1368" s="2"/>
      <c r="AC1368" s="2"/>
      <c r="AD1368" s="2" t="s">
        <v>289</v>
      </c>
      <c r="AE1368" s="2" t="s">
        <v>290</v>
      </c>
      <c r="AF1368" s="2" t="s">
        <v>294</v>
      </c>
      <c r="AG1368" s="9"/>
      <c r="AH1368" s="9"/>
      <c r="AI1368" s="9"/>
    </row>
    <row r="1369" customFormat="false" ht="15" hidden="false" customHeight="false" outlineLevel="0" collapsed="false">
      <c r="A1369" s="2" t="s">
        <v>11087</v>
      </c>
      <c r="B1369" s="2" t="n">
        <v>1368</v>
      </c>
      <c r="C1369" s="2" t="s">
        <v>10938</v>
      </c>
      <c r="D1369" s="2" t="s">
        <v>11088</v>
      </c>
      <c r="E1369" s="2" t="s">
        <v>11089</v>
      </c>
      <c r="F1369" s="2" t="s">
        <v>11090</v>
      </c>
      <c r="G1369" s="2" t="s">
        <v>322</v>
      </c>
      <c r="H1369" s="2" t="s">
        <v>8602</v>
      </c>
      <c r="I1369" s="2" t="s">
        <v>11091</v>
      </c>
      <c r="J1369" s="2" t="s">
        <v>11092</v>
      </c>
      <c r="K1369" s="2" t="s">
        <v>436</v>
      </c>
      <c r="L1369" s="2" t="s">
        <v>286</v>
      </c>
      <c r="M1369" s="2" t="s">
        <v>486</v>
      </c>
      <c r="N1369" s="2" t="s">
        <v>304</v>
      </c>
      <c r="O1369" s="2" t="s">
        <v>289</v>
      </c>
      <c r="P1369" s="2" t="s">
        <v>290</v>
      </c>
      <c r="Q1369" s="2" t="s">
        <v>11093</v>
      </c>
      <c r="R1369" s="2" t="s">
        <v>289</v>
      </c>
      <c r="S1369" s="2" t="s">
        <v>290</v>
      </c>
      <c r="T1369" s="2" t="s">
        <v>9285</v>
      </c>
      <c r="U1369" s="2" t="str">
        <f aca="false">IF(AND(O1369=R1369,O1369&lt;&gt;"UNSURE"),"Agree","Conflict/Unsure")</f>
        <v>Agree</v>
      </c>
      <c r="V1369" s="2"/>
      <c r="W1369" s="2"/>
      <c r="X1369" s="2"/>
      <c r="Y1369" s="2" t="n">
        <v>-0.031</v>
      </c>
      <c r="Z1369" s="2" t="n">
        <v>2127</v>
      </c>
      <c r="AA1369" s="2" t="s">
        <v>293</v>
      </c>
      <c r="AB1369" s="2"/>
      <c r="AC1369" s="2"/>
      <c r="AD1369" s="2" t="s">
        <v>289</v>
      </c>
      <c r="AE1369" s="2" t="s">
        <v>290</v>
      </c>
      <c r="AF1369" s="2" t="s">
        <v>294</v>
      </c>
      <c r="AG1369" s="9"/>
      <c r="AH1369" s="9"/>
      <c r="AI1369" s="9"/>
    </row>
    <row r="1370" customFormat="false" ht="15" hidden="false" customHeight="false" outlineLevel="0" collapsed="false">
      <c r="A1370" s="2" t="s">
        <v>11094</v>
      </c>
      <c r="B1370" s="2" t="n">
        <v>1369</v>
      </c>
      <c r="C1370" s="2" t="s">
        <v>10938</v>
      </c>
      <c r="D1370" s="2" t="s">
        <v>11095</v>
      </c>
      <c r="E1370" s="2"/>
      <c r="F1370" s="2" t="s">
        <v>11096</v>
      </c>
      <c r="G1370" s="2" t="s">
        <v>344</v>
      </c>
      <c r="H1370" s="2" t="s">
        <v>9069</v>
      </c>
      <c r="I1370" s="2" t="s">
        <v>11097</v>
      </c>
      <c r="J1370" s="2" t="s">
        <v>11098</v>
      </c>
      <c r="K1370" s="2" t="s">
        <v>285</v>
      </c>
      <c r="L1370" s="2" t="s">
        <v>286</v>
      </c>
      <c r="M1370" s="2" t="s">
        <v>348</v>
      </c>
      <c r="N1370" s="2" t="s">
        <v>304</v>
      </c>
      <c r="O1370" s="2" t="s">
        <v>289</v>
      </c>
      <c r="P1370" s="2" t="s">
        <v>290</v>
      </c>
      <c r="Q1370" s="2" t="s">
        <v>11099</v>
      </c>
      <c r="R1370" s="2" t="s">
        <v>289</v>
      </c>
      <c r="S1370" s="2" t="s">
        <v>290</v>
      </c>
      <c r="T1370" s="2" t="s">
        <v>8864</v>
      </c>
      <c r="U1370" s="2" t="str">
        <f aca="false">IF(AND(O1370=R1370,O1370&lt;&gt;"UNSURE"),"Agree","Conflict/Unsure")</f>
        <v>Agree</v>
      </c>
      <c r="V1370" s="2"/>
      <c r="W1370" s="2"/>
      <c r="X1370" s="2"/>
      <c r="Y1370" s="2" t="n">
        <v>0.006</v>
      </c>
      <c r="Z1370" s="2" t="n">
        <v>2083</v>
      </c>
      <c r="AA1370" s="2" t="s">
        <v>293</v>
      </c>
      <c r="AB1370" s="2"/>
      <c r="AC1370" s="2"/>
      <c r="AD1370" s="2" t="s">
        <v>289</v>
      </c>
      <c r="AE1370" s="2" t="s">
        <v>290</v>
      </c>
      <c r="AF1370" s="2" t="s">
        <v>294</v>
      </c>
      <c r="AG1370" s="9"/>
      <c r="AH1370" s="9"/>
      <c r="AI1370" s="9"/>
    </row>
    <row r="1371" customFormat="false" ht="15" hidden="false" customHeight="false" outlineLevel="0" collapsed="false">
      <c r="A1371" s="2" t="s">
        <v>11100</v>
      </c>
      <c r="B1371" s="2" t="n">
        <v>1370</v>
      </c>
      <c r="C1371" s="2" t="s">
        <v>10938</v>
      </c>
      <c r="D1371" s="2" t="s">
        <v>11101</v>
      </c>
      <c r="E1371" s="2" t="s">
        <v>11102</v>
      </c>
      <c r="F1371" s="2" t="s">
        <v>11103</v>
      </c>
      <c r="G1371" s="2" t="s">
        <v>322</v>
      </c>
      <c r="H1371" s="2" t="s">
        <v>2378</v>
      </c>
      <c r="I1371" s="2" t="s">
        <v>11104</v>
      </c>
      <c r="J1371" s="2" t="s">
        <v>11105</v>
      </c>
      <c r="K1371" s="2" t="s">
        <v>303</v>
      </c>
      <c r="L1371" s="2" t="s">
        <v>286</v>
      </c>
      <c r="M1371" s="2" t="s">
        <v>1704</v>
      </c>
      <c r="N1371" s="2" t="s">
        <v>599</v>
      </c>
      <c r="O1371" s="2" t="s">
        <v>289</v>
      </c>
      <c r="P1371" s="2" t="s">
        <v>361</v>
      </c>
      <c r="Q1371" s="2" t="s">
        <v>11106</v>
      </c>
      <c r="R1371" s="2" t="s">
        <v>289</v>
      </c>
      <c r="S1371" s="2" t="s">
        <v>361</v>
      </c>
      <c r="T1371" s="2" t="s">
        <v>11107</v>
      </c>
      <c r="U1371" s="2" t="str">
        <f aca="false">IF(AND(O1371=R1371,O1371&lt;&gt;"UNSURE"),"Agree","Conflict/Unsure")</f>
        <v>Agree</v>
      </c>
      <c r="V1371" s="2"/>
      <c r="W1371" s="2"/>
      <c r="X1371" s="2"/>
      <c r="Y1371" s="2" t="n">
        <v>0.882</v>
      </c>
      <c r="Z1371" s="2" t="n">
        <v>167</v>
      </c>
      <c r="AA1371" s="2" t="s">
        <v>771</v>
      </c>
      <c r="AB1371" s="2" t="s">
        <v>289</v>
      </c>
      <c r="AC1371" s="2" t="s">
        <v>11108</v>
      </c>
      <c r="AD1371" s="2" t="s">
        <v>289</v>
      </c>
      <c r="AE1371" s="2" t="s">
        <v>361</v>
      </c>
      <c r="AF1371" s="2" t="s">
        <v>294</v>
      </c>
      <c r="AG1371" s="9"/>
      <c r="AH1371" s="9"/>
      <c r="AI1371" s="9"/>
    </row>
    <row r="1372" customFormat="false" ht="15" hidden="false" customHeight="false" outlineLevel="0" collapsed="false">
      <c r="A1372" s="2" t="s">
        <v>11109</v>
      </c>
      <c r="B1372" s="2" t="n">
        <v>1371</v>
      </c>
      <c r="C1372" s="2" t="s">
        <v>10938</v>
      </c>
      <c r="D1372" s="2" t="s">
        <v>11110</v>
      </c>
      <c r="E1372" s="2" t="s">
        <v>11111</v>
      </c>
      <c r="F1372" s="2" t="s">
        <v>11112</v>
      </c>
      <c r="G1372" s="2" t="s">
        <v>322</v>
      </c>
      <c r="H1372" s="2" t="s">
        <v>11113</v>
      </c>
      <c r="I1372" s="2"/>
      <c r="J1372" s="2"/>
      <c r="K1372" s="2" t="s">
        <v>303</v>
      </c>
      <c r="L1372" s="2" t="s">
        <v>11114</v>
      </c>
      <c r="M1372" s="2" t="s">
        <v>2088</v>
      </c>
      <c r="N1372" s="2" t="s">
        <v>167</v>
      </c>
      <c r="O1372" s="2" t="s">
        <v>350</v>
      </c>
      <c r="P1372" s="2" t="s">
        <v>351</v>
      </c>
      <c r="Q1372" s="2" t="s">
        <v>11115</v>
      </c>
      <c r="R1372" s="2" t="s">
        <v>350</v>
      </c>
      <c r="S1372" s="2" t="s">
        <v>351</v>
      </c>
      <c r="T1372" s="2" t="s">
        <v>11116</v>
      </c>
      <c r="U1372" s="2" t="str">
        <f aca="false">IF(AND(O1372=R1372,O1372&lt;&gt;"UNSURE"),"Agree","Conflict/Unsure")</f>
        <v>Agree</v>
      </c>
      <c r="V1372" s="2"/>
      <c r="W1372" s="2"/>
      <c r="X1372" s="2"/>
      <c r="Y1372" s="2" t="n">
        <v>0.572</v>
      </c>
      <c r="Z1372" s="2" t="n">
        <v>400</v>
      </c>
      <c r="AA1372" s="2" t="s">
        <v>293</v>
      </c>
      <c r="AB1372" s="2"/>
      <c r="AC1372" s="2"/>
      <c r="AD1372" s="2" t="s">
        <v>350</v>
      </c>
      <c r="AE1372" s="2" t="s">
        <v>351</v>
      </c>
      <c r="AF1372" s="2" t="s">
        <v>294</v>
      </c>
      <c r="AG1372" s="9"/>
      <c r="AH1372" s="9"/>
      <c r="AI1372" s="9"/>
    </row>
    <row r="1373" customFormat="false" ht="15" hidden="false" customHeight="false" outlineLevel="0" collapsed="false">
      <c r="A1373" s="2" t="s">
        <v>11117</v>
      </c>
      <c r="B1373" s="2" t="n">
        <v>1372</v>
      </c>
      <c r="C1373" s="2" t="s">
        <v>10938</v>
      </c>
      <c r="D1373" s="2" t="s">
        <v>11118</v>
      </c>
      <c r="E1373" s="2" t="s">
        <v>11119</v>
      </c>
      <c r="F1373" s="2" t="s">
        <v>11120</v>
      </c>
      <c r="G1373" s="2" t="s">
        <v>299</v>
      </c>
      <c r="H1373" s="2" t="s">
        <v>11121</v>
      </c>
      <c r="I1373" s="2" t="s">
        <v>11122</v>
      </c>
      <c r="J1373" s="2"/>
      <c r="K1373" s="2" t="s">
        <v>303</v>
      </c>
      <c r="L1373" s="2" t="s">
        <v>286</v>
      </c>
      <c r="M1373" s="2" t="s">
        <v>348</v>
      </c>
      <c r="N1373" s="2" t="s">
        <v>167</v>
      </c>
      <c r="O1373" s="2" t="s">
        <v>289</v>
      </c>
      <c r="P1373" s="2" t="s">
        <v>305</v>
      </c>
      <c r="Q1373" s="2" t="s">
        <v>11123</v>
      </c>
      <c r="R1373" s="2" t="s">
        <v>289</v>
      </c>
      <c r="S1373" s="2" t="s">
        <v>305</v>
      </c>
      <c r="T1373" s="2" t="s">
        <v>11124</v>
      </c>
      <c r="U1373" s="2" t="str">
        <f aca="false">IF(AND(O1373=R1373,O1373&lt;&gt;"UNSURE"),"Agree","Conflict/Unsure")</f>
        <v>Agree</v>
      </c>
      <c r="V1373" s="2"/>
      <c r="W1373" s="2"/>
      <c r="X1373" s="2"/>
      <c r="Y1373" s="2" t="n">
        <v>0.091</v>
      </c>
      <c r="Z1373" s="2" t="n">
        <v>1816</v>
      </c>
      <c r="AA1373" s="2" t="s">
        <v>293</v>
      </c>
      <c r="AB1373" s="2"/>
      <c r="AC1373" s="2"/>
      <c r="AD1373" s="2" t="s">
        <v>289</v>
      </c>
      <c r="AE1373" s="2" t="s">
        <v>305</v>
      </c>
      <c r="AF1373" s="2" t="s">
        <v>294</v>
      </c>
      <c r="AG1373" s="9"/>
      <c r="AH1373" s="9"/>
      <c r="AI1373" s="9"/>
    </row>
    <row r="1374" customFormat="false" ht="15" hidden="false" customHeight="false" outlineLevel="0" collapsed="false">
      <c r="A1374" s="2" t="s">
        <v>11125</v>
      </c>
      <c r="B1374" s="2" t="n">
        <v>1373</v>
      </c>
      <c r="C1374" s="2" t="s">
        <v>10938</v>
      </c>
      <c r="D1374" s="2" t="s">
        <v>11126</v>
      </c>
      <c r="E1374" s="2" t="s">
        <v>11127</v>
      </c>
      <c r="F1374" s="2" t="s">
        <v>11128</v>
      </c>
      <c r="G1374" s="2" t="s">
        <v>322</v>
      </c>
      <c r="H1374" s="2" t="s">
        <v>2378</v>
      </c>
      <c r="I1374" s="2" t="s">
        <v>11129</v>
      </c>
      <c r="J1374" s="2" t="s">
        <v>11130</v>
      </c>
      <c r="K1374" s="2" t="s">
        <v>303</v>
      </c>
      <c r="L1374" s="2" t="s">
        <v>286</v>
      </c>
      <c r="M1374" s="2" t="s">
        <v>468</v>
      </c>
      <c r="N1374" s="2" t="s">
        <v>304</v>
      </c>
      <c r="O1374" s="2" t="s">
        <v>289</v>
      </c>
      <c r="P1374" s="2" t="s">
        <v>305</v>
      </c>
      <c r="Q1374" s="2" t="s">
        <v>11131</v>
      </c>
      <c r="R1374" s="2" t="s">
        <v>289</v>
      </c>
      <c r="S1374" s="2" t="s">
        <v>305</v>
      </c>
      <c r="T1374" s="2" t="s">
        <v>11132</v>
      </c>
      <c r="U1374" s="2" t="str">
        <f aca="false">IF(AND(O1374=R1374,O1374&lt;&gt;"UNSURE"),"Agree","Conflict/Unsure")</f>
        <v>Agree</v>
      </c>
      <c r="V1374" s="2"/>
      <c r="W1374" s="2"/>
      <c r="X1374" s="2"/>
      <c r="Y1374" s="2" t="n">
        <v>0.219</v>
      </c>
      <c r="Z1374" s="2" t="n">
        <v>1172</v>
      </c>
      <c r="AA1374" s="2" t="s">
        <v>293</v>
      </c>
      <c r="AB1374" s="2"/>
      <c r="AC1374" s="2"/>
      <c r="AD1374" s="2" t="s">
        <v>289</v>
      </c>
      <c r="AE1374" s="2" t="s">
        <v>305</v>
      </c>
      <c r="AF1374" s="2" t="s">
        <v>294</v>
      </c>
      <c r="AG1374" s="9"/>
      <c r="AH1374" s="9"/>
      <c r="AI1374" s="9"/>
    </row>
    <row r="1375" customFormat="false" ht="15" hidden="false" customHeight="false" outlineLevel="0" collapsed="false">
      <c r="A1375" s="2" t="s">
        <v>11133</v>
      </c>
      <c r="B1375" s="2" t="n">
        <v>1374</v>
      </c>
      <c r="C1375" s="2" t="s">
        <v>10938</v>
      </c>
      <c r="D1375" s="2" t="s">
        <v>11134</v>
      </c>
      <c r="E1375" s="2" t="s">
        <v>11135</v>
      </c>
      <c r="F1375" s="2" t="s">
        <v>11136</v>
      </c>
      <c r="G1375" s="2" t="s">
        <v>333</v>
      </c>
      <c r="H1375" s="2" t="s">
        <v>11137</v>
      </c>
      <c r="I1375" s="2" t="s">
        <v>11138</v>
      </c>
      <c r="J1375" s="2" t="s">
        <v>11139</v>
      </c>
      <c r="K1375" s="2" t="s">
        <v>303</v>
      </c>
      <c r="L1375" s="2" t="s">
        <v>286</v>
      </c>
      <c r="M1375" s="2" t="s">
        <v>348</v>
      </c>
      <c r="N1375" s="2" t="s">
        <v>6239</v>
      </c>
      <c r="O1375" s="2" t="s">
        <v>289</v>
      </c>
      <c r="P1375" s="2" t="s">
        <v>305</v>
      </c>
      <c r="Q1375" s="2" t="s">
        <v>11140</v>
      </c>
      <c r="R1375" s="2" t="s">
        <v>289</v>
      </c>
      <c r="S1375" s="2" t="s">
        <v>305</v>
      </c>
      <c r="T1375" s="2" t="s">
        <v>11141</v>
      </c>
      <c r="U1375" s="2" t="str">
        <f aca="false">IF(AND(O1375=R1375,O1375&lt;&gt;"UNSURE"),"Agree","Conflict/Unsure")</f>
        <v>Agree</v>
      </c>
      <c r="V1375" s="2"/>
      <c r="W1375" s="2"/>
      <c r="X1375" s="2"/>
      <c r="Y1375" s="2" t="n">
        <v>0.177</v>
      </c>
      <c r="Z1375" s="2" t="n">
        <v>1360</v>
      </c>
      <c r="AA1375" s="2" t="s">
        <v>293</v>
      </c>
      <c r="AB1375" s="2"/>
      <c r="AC1375" s="2"/>
      <c r="AD1375" s="2" t="s">
        <v>289</v>
      </c>
      <c r="AE1375" s="2" t="s">
        <v>305</v>
      </c>
      <c r="AF1375" s="2" t="s">
        <v>294</v>
      </c>
      <c r="AG1375" s="9"/>
      <c r="AH1375" s="9"/>
      <c r="AI1375" s="9"/>
    </row>
    <row r="1376" customFormat="false" ht="15" hidden="false" customHeight="false" outlineLevel="0" collapsed="false">
      <c r="A1376" s="2" t="s">
        <v>11142</v>
      </c>
      <c r="B1376" s="2" t="n">
        <v>1375</v>
      </c>
      <c r="C1376" s="2" t="s">
        <v>10938</v>
      </c>
      <c r="D1376" s="2" t="s">
        <v>11143</v>
      </c>
      <c r="E1376" s="2" t="s">
        <v>11144</v>
      </c>
      <c r="F1376" s="2" t="s">
        <v>11145</v>
      </c>
      <c r="G1376" s="2" t="s">
        <v>344</v>
      </c>
      <c r="H1376" s="2" t="s">
        <v>1129</v>
      </c>
      <c r="I1376" s="2" t="s">
        <v>11146</v>
      </c>
      <c r="J1376" s="2" t="s">
        <v>11147</v>
      </c>
      <c r="K1376" s="2" t="s">
        <v>303</v>
      </c>
      <c r="L1376" s="2" t="s">
        <v>286</v>
      </c>
      <c r="M1376" s="2" t="s">
        <v>779</v>
      </c>
      <c r="N1376" s="2" t="s">
        <v>427</v>
      </c>
      <c r="O1376" s="2" t="s">
        <v>350</v>
      </c>
      <c r="P1376" s="2" t="s">
        <v>351</v>
      </c>
      <c r="Q1376" s="2" t="s">
        <v>11148</v>
      </c>
      <c r="R1376" s="2" t="s">
        <v>350</v>
      </c>
      <c r="S1376" s="2" t="s">
        <v>351</v>
      </c>
      <c r="T1376" s="2" t="s">
        <v>11149</v>
      </c>
      <c r="U1376" s="2" t="str">
        <f aca="false">IF(AND(O1376=R1376,O1376&lt;&gt;"UNSURE"),"Agree","Conflict/Unsure")</f>
        <v>Agree</v>
      </c>
      <c r="V1376" s="2"/>
      <c r="W1376" s="2"/>
      <c r="X1376" s="2"/>
      <c r="Y1376" s="2" t="n">
        <v>1.117</v>
      </c>
      <c r="Z1376" s="2" t="n">
        <v>30</v>
      </c>
      <c r="AA1376" s="2" t="s">
        <v>293</v>
      </c>
      <c r="AB1376" s="2"/>
      <c r="AC1376" s="2"/>
      <c r="AD1376" s="2" t="s">
        <v>350</v>
      </c>
      <c r="AE1376" s="2" t="s">
        <v>351</v>
      </c>
      <c r="AF1376" s="2" t="s">
        <v>294</v>
      </c>
      <c r="AG1376" s="9"/>
      <c r="AH1376" s="9"/>
      <c r="AI1376" s="9"/>
    </row>
    <row r="1377" customFormat="false" ht="15" hidden="false" customHeight="false" outlineLevel="0" collapsed="false">
      <c r="A1377" s="2" t="s">
        <v>11150</v>
      </c>
      <c r="B1377" s="2" t="n">
        <v>1376</v>
      </c>
      <c r="C1377" s="2" t="s">
        <v>10938</v>
      </c>
      <c r="D1377" s="2" t="s">
        <v>11151</v>
      </c>
      <c r="E1377" s="2" t="s">
        <v>11152</v>
      </c>
      <c r="F1377" s="2" t="s">
        <v>11153</v>
      </c>
      <c r="G1377" s="2" t="s">
        <v>299</v>
      </c>
      <c r="H1377" s="2" t="s">
        <v>898</v>
      </c>
      <c r="I1377" s="2" t="s">
        <v>11154</v>
      </c>
      <c r="J1377" s="2" t="s">
        <v>11155</v>
      </c>
      <c r="K1377" s="2" t="s">
        <v>303</v>
      </c>
      <c r="L1377" s="2" t="s">
        <v>286</v>
      </c>
      <c r="M1377" s="2" t="s">
        <v>326</v>
      </c>
      <c r="N1377" s="2" t="s">
        <v>304</v>
      </c>
      <c r="O1377" s="2" t="s">
        <v>289</v>
      </c>
      <c r="P1377" s="2" t="s">
        <v>305</v>
      </c>
      <c r="Q1377" s="2" t="s">
        <v>11156</v>
      </c>
      <c r="R1377" s="2" t="s">
        <v>289</v>
      </c>
      <c r="S1377" s="2" t="s">
        <v>361</v>
      </c>
      <c r="T1377" s="2" t="s">
        <v>11157</v>
      </c>
      <c r="U1377" s="2" t="str">
        <f aca="false">IF(AND(O1377=R1377,O1377&lt;&gt;"UNSURE"),"Agree","Conflict/Unsure")</f>
        <v>Agree</v>
      </c>
      <c r="V1377" s="2"/>
      <c r="W1377" s="2"/>
      <c r="X1377" s="2"/>
      <c r="Y1377" s="2" t="n">
        <v>0.307</v>
      </c>
      <c r="Z1377" s="2" t="n">
        <v>845</v>
      </c>
      <c r="AA1377" s="2" t="s">
        <v>293</v>
      </c>
      <c r="AB1377" s="2"/>
      <c r="AC1377" s="2"/>
      <c r="AD1377" s="2" t="s">
        <v>289</v>
      </c>
      <c r="AE1377" s="2" t="s">
        <v>305</v>
      </c>
      <c r="AF1377" s="2" t="s">
        <v>294</v>
      </c>
      <c r="AG1377" s="9"/>
      <c r="AH1377" s="9"/>
      <c r="AI1377" s="9"/>
    </row>
    <row r="1378" customFormat="false" ht="15" hidden="false" customHeight="false" outlineLevel="0" collapsed="false">
      <c r="A1378" s="2" t="s">
        <v>11158</v>
      </c>
      <c r="B1378" s="2" t="n">
        <v>1377</v>
      </c>
      <c r="C1378" s="2" t="s">
        <v>10938</v>
      </c>
      <c r="D1378" s="2" t="s">
        <v>11159</v>
      </c>
      <c r="E1378" s="2" t="s">
        <v>6040</v>
      </c>
      <c r="F1378" s="2" t="s">
        <v>11160</v>
      </c>
      <c r="G1378" s="2" t="s">
        <v>322</v>
      </c>
      <c r="H1378" s="2" t="s">
        <v>734</v>
      </c>
      <c r="I1378" s="2" t="s">
        <v>11161</v>
      </c>
      <c r="J1378" s="2" t="s">
        <v>11162</v>
      </c>
      <c r="K1378" s="2" t="s">
        <v>303</v>
      </c>
      <c r="L1378" s="2" t="s">
        <v>286</v>
      </c>
      <c r="M1378" s="2" t="s">
        <v>315</v>
      </c>
      <c r="N1378" s="2" t="s">
        <v>304</v>
      </c>
      <c r="O1378" s="2" t="s">
        <v>289</v>
      </c>
      <c r="P1378" s="2" t="s">
        <v>290</v>
      </c>
      <c r="Q1378" s="2" t="s">
        <v>11163</v>
      </c>
      <c r="R1378" s="2" t="s">
        <v>289</v>
      </c>
      <c r="S1378" s="2" t="s">
        <v>290</v>
      </c>
      <c r="T1378" s="2" t="s">
        <v>11164</v>
      </c>
      <c r="U1378" s="2" t="str">
        <f aca="false">IF(AND(O1378=R1378,O1378&lt;&gt;"UNSURE"),"Agree","Conflict/Unsure")</f>
        <v>Agree</v>
      </c>
      <c r="V1378" s="2"/>
      <c r="W1378" s="2"/>
      <c r="X1378" s="2"/>
      <c r="Y1378" s="2" t="n">
        <v>0.082</v>
      </c>
      <c r="Z1378" s="2" t="n">
        <v>1850</v>
      </c>
      <c r="AA1378" s="2" t="s">
        <v>293</v>
      </c>
      <c r="AB1378" s="2"/>
      <c r="AC1378" s="2"/>
      <c r="AD1378" s="2" t="s">
        <v>289</v>
      </c>
      <c r="AE1378" s="2" t="s">
        <v>290</v>
      </c>
      <c r="AF1378" s="2" t="s">
        <v>294</v>
      </c>
      <c r="AG1378" s="9"/>
      <c r="AH1378" s="9"/>
      <c r="AI1378" s="9"/>
    </row>
    <row r="1379" customFormat="false" ht="15" hidden="false" customHeight="false" outlineLevel="0" collapsed="false">
      <c r="A1379" s="2" t="s">
        <v>11165</v>
      </c>
      <c r="B1379" s="2" t="n">
        <v>1378</v>
      </c>
      <c r="C1379" s="2" t="s">
        <v>10938</v>
      </c>
      <c r="D1379" s="2" t="s">
        <v>11166</v>
      </c>
      <c r="E1379" s="2" t="s">
        <v>11167</v>
      </c>
      <c r="F1379" s="2" t="s">
        <v>474</v>
      </c>
      <c r="G1379" s="2" t="s">
        <v>344</v>
      </c>
      <c r="H1379" s="2" t="s">
        <v>606</v>
      </c>
      <c r="I1379" s="2" t="s">
        <v>11168</v>
      </c>
      <c r="J1379" s="2" t="s">
        <v>11169</v>
      </c>
      <c r="K1379" s="2" t="s">
        <v>285</v>
      </c>
      <c r="L1379" s="2" t="s">
        <v>286</v>
      </c>
      <c r="M1379" s="2" t="s">
        <v>326</v>
      </c>
      <c r="N1379" s="2" t="s">
        <v>1514</v>
      </c>
      <c r="O1379" s="2" t="s">
        <v>289</v>
      </c>
      <c r="P1379" s="2" t="s">
        <v>290</v>
      </c>
      <c r="Q1379" s="2" t="s">
        <v>11170</v>
      </c>
      <c r="R1379" s="2" t="s">
        <v>289</v>
      </c>
      <c r="S1379" s="2" t="s">
        <v>290</v>
      </c>
      <c r="T1379" s="2" t="s">
        <v>11171</v>
      </c>
      <c r="U1379" s="2" t="str">
        <f aca="false">IF(AND(O1379=R1379,O1379&lt;&gt;"UNSURE"),"Agree","Conflict/Unsure")</f>
        <v>Agree</v>
      </c>
      <c r="V1379" s="2"/>
      <c r="W1379" s="2"/>
      <c r="X1379" s="2"/>
      <c r="Y1379" s="2" t="n">
        <v>0.57</v>
      </c>
      <c r="Z1379" s="2" t="n">
        <v>401</v>
      </c>
      <c r="AA1379" s="2" t="s">
        <v>293</v>
      </c>
      <c r="AB1379" s="2"/>
      <c r="AC1379" s="2"/>
      <c r="AD1379" s="2" t="s">
        <v>289</v>
      </c>
      <c r="AE1379" s="2" t="s">
        <v>290</v>
      </c>
      <c r="AF1379" s="2" t="s">
        <v>294</v>
      </c>
      <c r="AG1379" s="9"/>
      <c r="AH1379" s="9"/>
      <c r="AI1379" s="9"/>
    </row>
    <row r="1380" customFormat="false" ht="15" hidden="false" customHeight="false" outlineLevel="0" collapsed="false">
      <c r="A1380" s="2" t="s">
        <v>11172</v>
      </c>
      <c r="B1380" s="2" t="n">
        <v>1379</v>
      </c>
      <c r="C1380" s="2" t="s">
        <v>10938</v>
      </c>
      <c r="D1380" s="2" t="s">
        <v>11173</v>
      </c>
      <c r="E1380" s="2" t="s">
        <v>11174</v>
      </c>
      <c r="F1380" s="2" t="s">
        <v>11175</v>
      </c>
      <c r="G1380" s="2" t="s">
        <v>344</v>
      </c>
      <c r="H1380" s="2" t="s">
        <v>5745</v>
      </c>
      <c r="I1380" s="2" t="s">
        <v>11176</v>
      </c>
      <c r="J1380" s="2" t="s">
        <v>11177</v>
      </c>
      <c r="K1380" s="2" t="s">
        <v>303</v>
      </c>
      <c r="L1380" s="2" t="s">
        <v>286</v>
      </c>
      <c r="M1380" s="2" t="s">
        <v>713</v>
      </c>
      <c r="N1380" s="2" t="s">
        <v>304</v>
      </c>
      <c r="O1380" s="2" t="s">
        <v>289</v>
      </c>
      <c r="P1380" s="2" t="s">
        <v>361</v>
      </c>
      <c r="Q1380" s="2" t="s">
        <v>11178</v>
      </c>
      <c r="R1380" s="2" t="s">
        <v>289</v>
      </c>
      <c r="S1380" s="2" t="s">
        <v>361</v>
      </c>
      <c r="T1380" s="2" t="s">
        <v>11179</v>
      </c>
      <c r="U1380" s="2" t="str">
        <f aca="false">IF(AND(O1380=R1380,O1380&lt;&gt;"UNSURE"),"Agree","Conflict/Unsure")</f>
        <v>Agree</v>
      </c>
      <c r="V1380" s="2"/>
      <c r="W1380" s="2"/>
      <c r="X1380" s="2"/>
      <c r="Y1380" s="2" t="n">
        <v>0.222</v>
      </c>
      <c r="Z1380" s="2" t="n">
        <v>1154</v>
      </c>
      <c r="AA1380" s="2" t="s">
        <v>293</v>
      </c>
      <c r="AB1380" s="2"/>
      <c r="AC1380" s="2"/>
      <c r="AD1380" s="2" t="s">
        <v>289</v>
      </c>
      <c r="AE1380" s="2" t="s">
        <v>361</v>
      </c>
      <c r="AF1380" s="2" t="s">
        <v>294</v>
      </c>
      <c r="AG1380" s="9"/>
      <c r="AH1380" s="9"/>
      <c r="AI1380" s="9"/>
    </row>
    <row r="1381" customFormat="false" ht="15" hidden="false" customHeight="false" outlineLevel="0" collapsed="false">
      <c r="A1381" s="2" t="s">
        <v>11180</v>
      </c>
      <c r="B1381" s="2" t="n">
        <v>1380</v>
      </c>
      <c r="C1381" s="2" t="s">
        <v>10938</v>
      </c>
      <c r="D1381" s="2" t="s">
        <v>11181</v>
      </c>
      <c r="E1381" s="2" t="s">
        <v>11182</v>
      </c>
      <c r="F1381" s="2" t="s">
        <v>11183</v>
      </c>
      <c r="G1381" s="2" t="s">
        <v>322</v>
      </c>
      <c r="H1381" s="2" t="s">
        <v>959</v>
      </c>
      <c r="I1381" s="2" t="s">
        <v>11184</v>
      </c>
      <c r="J1381" s="2" t="s">
        <v>11185</v>
      </c>
      <c r="K1381" s="2" t="s">
        <v>303</v>
      </c>
      <c r="L1381" s="2" t="s">
        <v>286</v>
      </c>
      <c r="M1381" s="2" t="s">
        <v>768</v>
      </c>
      <c r="N1381" s="2" t="s">
        <v>563</v>
      </c>
      <c r="O1381" s="2" t="s">
        <v>289</v>
      </c>
      <c r="P1381" s="2" t="s">
        <v>361</v>
      </c>
      <c r="Q1381" s="2" t="s">
        <v>11186</v>
      </c>
      <c r="R1381" s="2" t="s">
        <v>289</v>
      </c>
      <c r="S1381" s="2" t="s">
        <v>361</v>
      </c>
      <c r="T1381" s="2" t="s">
        <v>11187</v>
      </c>
      <c r="U1381" s="2" t="str">
        <f aca="false">IF(AND(O1381=R1381,O1381&lt;&gt;"UNSURE"),"Agree","Conflict/Unsure")</f>
        <v>Agree</v>
      </c>
      <c r="V1381" s="2"/>
      <c r="W1381" s="2"/>
      <c r="X1381" s="2"/>
      <c r="Y1381" s="2" t="n">
        <v>0.431</v>
      </c>
      <c r="Z1381" s="2" t="n">
        <v>564</v>
      </c>
      <c r="AA1381" s="2" t="s">
        <v>293</v>
      </c>
      <c r="AB1381" s="2"/>
      <c r="AC1381" s="2"/>
      <c r="AD1381" s="2" t="s">
        <v>289</v>
      </c>
      <c r="AE1381" s="2" t="s">
        <v>361</v>
      </c>
      <c r="AF1381" s="2" t="s">
        <v>294</v>
      </c>
      <c r="AG1381" s="9"/>
      <c r="AH1381" s="9"/>
      <c r="AI1381" s="9"/>
    </row>
    <row r="1382" customFormat="false" ht="15" hidden="false" customHeight="false" outlineLevel="0" collapsed="false">
      <c r="A1382" s="2" t="s">
        <v>11188</v>
      </c>
      <c r="B1382" s="2" t="n">
        <v>1381</v>
      </c>
      <c r="C1382" s="2" t="s">
        <v>10938</v>
      </c>
      <c r="D1382" s="2" t="s">
        <v>11189</v>
      </c>
      <c r="E1382" s="2" t="s">
        <v>11190</v>
      </c>
      <c r="F1382" s="2" t="s">
        <v>11191</v>
      </c>
      <c r="G1382" s="2" t="s">
        <v>281</v>
      </c>
      <c r="H1382" s="2" t="s">
        <v>2403</v>
      </c>
      <c r="I1382" s="2" t="s">
        <v>11192</v>
      </c>
      <c r="J1382" s="2" t="s">
        <v>11193</v>
      </c>
      <c r="K1382" s="2" t="s">
        <v>303</v>
      </c>
      <c r="L1382" s="2" t="s">
        <v>286</v>
      </c>
      <c r="M1382" s="2" t="s">
        <v>4232</v>
      </c>
      <c r="N1382" s="2" t="s">
        <v>943</v>
      </c>
      <c r="O1382" s="2" t="s">
        <v>289</v>
      </c>
      <c r="P1382" s="2" t="s">
        <v>361</v>
      </c>
      <c r="Q1382" s="2" t="s">
        <v>11194</v>
      </c>
      <c r="R1382" s="2" t="s">
        <v>289</v>
      </c>
      <c r="S1382" s="2" t="s">
        <v>361</v>
      </c>
      <c r="T1382" s="2" t="s">
        <v>11195</v>
      </c>
      <c r="U1382" s="2" t="str">
        <f aca="false">IF(AND(O1382=R1382,O1382&lt;&gt;"UNSURE"),"Agree","Conflict/Unsure")</f>
        <v>Agree</v>
      </c>
      <c r="V1382" s="2"/>
      <c r="W1382" s="2"/>
      <c r="X1382" s="2"/>
      <c r="Y1382" s="2" t="n">
        <v>0.372</v>
      </c>
      <c r="Z1382" s="2" t="n">
        <v>687</v>
      </c>
      <c r="AA1382" s="2" t="s">
        <v>293</v>
      </c>
      <c r="AB1382" s="2"/>
      <c r="AC1382" s="2"/>
      <c r="AD1382" s="2" t="s">
        <v>289</v>
      </c>
      <c r="AE1382" s="2" t="s">
        <v>361</v>
      </c>
      <c r="AF1382" s="2" t="s">
        <v>294</v>
      </c>
      <c r="AG1382" s="9"/>
      <c r="AH1382" s="9"/>
      <c r="AI1382" s="9"/>
    </row>
    <row r="1383" customFormat="false" ht="15" hidden="false" customHeight="false" outlineLevel="0" collapsed="false">
      <c r="A1383" s="2" t="s">
        <v>11196</v>
      </c>
      <c r="B1383" s="2" t="n">
        <v>1382</v>
      </c>
      <c r="C1383" s="2" t="s">
        <v>10938</v>
      </c>
      <c r="D1383" s="2" t="s">
        <v>11197</v>
      </c>
      <c r="E1383" s="2" t="s">
        <v>11198</v>
      </c>
      <c r="F1383" s="2" t="s">
        <v>11199</v>
      </c>
      <c r="G1383" s="2" t="s">
        <v>299</v>
      </c>
      <c r="H1383" s="2" t="s">
        <v>11200</v>
      </c>
      <c r="I1383" s="2" t="s">
        <v>11201</v>
      </c>
      <c r="J1383" s="2"/>
      <c r="K1383" s="2" t="s">
        <v>436</v>
      </c>
      <c r="L1383" s="2" t="s">
        <v>314</v>
      </c>
      <c r="M1383" s="2" t="s">
        <v>11202</v>
      </c>
      <c r="N1383" s="2" t="s">
        <v>161</v>
      </c>
      <c r="O1383" s="2" t="s">
        <v>289</v>
      </c>
      <c r="P1383" s="2" t="s">
        <v>290</v>
      </c>
      <c r="Q1383" s="2" t="s">
        <v>5414</v>
      </c>
      <c r="R1383" s="2" t="s">
        <v>289</v>
      </c>
      <c r="S1383" s="2" t="s">
        <v>290</v>
      </c>
      <c r="T1383" s="2" t="s">
        <v>9285</v>
      </c>
      <c r="U1383" s="2" t="str">
        <f aca="false">IF(AND(O1383=R1383,O1383&lt;&gt;"UNSURE"),"Agree","Conflict/Unsure")</f>
        <v>Agree</v>
      </c>
      <c r="V1383" s="2"/>
      <c r="W1383" s="2"/>
      <c r="X1383" s="2"/>
      <c r="Y1383" s="2" t="n">
        <v>0.114</v>
      </c>
      <c r="Z1383" s="2" t="n">
        <v>1690</v>
      </c>
      <c r="AA1383" s="2" t="s">
        <v>293</v>
      </c>
      <c r="AB1383" s="2"/>
      <c r="AC1383" s="2"/>
      <c r="AD1383" s="2" t="s">
        <v>289</v>
      </c>
      <c r="AE1383" s="2" t="s">
        <v>290</v>
      </c>
      <c r="AF1383" s="2" t="s">
        <v>294</v>
      </c>
      <c r="AG1383" s="9"/>
      <c r="AH1383" s="9"/>
      <c r="AI1383" s="9"/>
    </row>
    <row r="1384" customFormat="false" ht="15" hidden="false" customHeight="false" outlineLevel="0" collapsed="false">
      <c r="A1384" s="2" t="s">
        <v>11203</v>
      </c>
      <c r="B1384" s="2" t="n">
        <v>1383</v>
      </c>
      <c r="C1384" s="2" t="s">
        <v>10938</v>
      </c>
      <c r="D1384" s="2" t="s">
        <v>11204</v>
      </c>
      <c r="E1384" s="2" t="s">
        <v>11205</v>
      </c>
      <c r="F1384" s="2" t="s">
        <v>11206</v>
      </c>
      <c r="G1384" s="2" t="s">
        <v>299</v>
      </c>
      <c r="H1384" s="2" t="s">
        <v>4364</v>
      </c>
      <c r="I1384" s="2" t="s">
        <v>11207</v>
      </c>
      <c r="J1384" s="2" t="s">
        <v>11208</v>
      </c>
      <c r="K1384" s="2" t="s">
        <v>436</v>
      </c>
      <c r="L1384" s="2" t="s">
        <v>286</v>
      </c>
      <c r="M1384" s="2" t="s">
        <v>468</v>
      </c>
      <c r="N1384" s="2" t="s">
        <v>7255</v>
      </c>
      <c r="O1384" s="2" t="s">
        <v>289</v>
      </c>
      <c r="P1384" s="2" t="s">
        <v>290</v>
      </c>
      <c r="Q1384" s="2" t="s">
        <v>11209</v>
      </c>
      <c r="R1384" s="2" t="s">
        <v>289</v>
      </c>
      <c r="S1384" s="2" t="s">
        <v>290</v>
      </c>
      <c r="T1384" s="2" t="s">
        <v>11210</v>
      </c>
      <c r="U1384" s="2" t="str">
        <f aca="false">IF(AND(O1384=R1384,O1384&lt;&gt;"UNSURE"),"Agree","Conflict/Unsure")</f>
        <v>Agree</v>
      </c>
      <c r="V1384" s="2"/>
      <c r="W1384" s="2"/>
      <c r="X1384" s="2"/>
      <c r="Y1384" s="2" t="n">
        <v>0.244</v>
      </c>
      <c r="Z1384" s="2" t="n">
        <v>1054</v>
      </c>
      <c r="AA1384" s="2" t="s">
        <v>293</v>
      </c>
      <c r="AB1384" s="2"/>
      <c r="AC1384" s="2"/>
      <c r="AD1384" s="2" t="s">
        <v>289</v>
      </c>
      <c r="AE1384" s="2" t="s">
        <v>290</v>
      </c>
      <c r="AF1384" s="2" t="s">
        <v>294</v>
      </c>
      <c r="AG1384" s="9"/>
      <c r="AH1384" s="9"/>
      <c r="AI1384" s="9"/>
    </row>
    <row r="1385" customFormat="false" ht="15" hidden="false" customHeight="false" outlineLevel="0" collapsed="false">
      <c r="A1385" s="2" t="s">
        <v>11211</v>
      </c>
      <c r="B1385" s="2" t="n">
        <v>1384</v>
      </c>
      <c r="C1385" s="2" t="s">
        <v>10938</v>
      </c>
      <c r="D1385" s="2" t="s">
        <v>11212</v>
      </c>
      <c r="E1385" s="2" t="s">
        <v>11213</v>
      </c>
      <c r="F1385" s="2" t="s">
        <v>11214</v>
      </c>
      <c r="G1385" s="2" t="s">
        <v>281</v>
      </c>
      <c r="H1385" s="2" t="s">
        <v>898</v>
      </c>
      <c r="I1385" s="2" t="s">
        <v>11215</v>
      </c>
      <c r="J1385" s="2" t="s">
        <v>11216</v>
      </c>
      <c r="K1385" s="2" t="s">
        <v>303</v>
      </c>
      <c r="L1385" s="2" t="s">
        <v>286</v>
      </c>
      <c r="M1385" s="2" t="s">
        <v>348</v>
      </c>
      <c r="N1385" s="2" t="s">
        <v>304</v>
      </c>
      <c r="O1385" s="2" t="s">
        <v>289</v>
      </c>
      <c r="P1385" s="2" t="s">
        <v>305</v>
      </c>
      <c r="Q1385" s="2" t="s">
        <v>11217</v>
      </c>
      <c r="R1385" s="2" t="s">
        <v>289</v>
      </c>
      <c r="S1385" s="2" t="s">
        <v>361</v>
      </c>
      <c r="T1385" s="2" t="s">
        <v>11218</v>
      </c>
      <c r="U1385" s="2" t="str">
        <f aca="false">IF(AND(O1385=R1385,O1385&lt;&gt;"UNSURE"),"Agree","Conflict/Unsure")</f>
        <v>Agree</v>
      </c>
      <c r="V1385" s="2"/>
      <c r="W1385" s="2"/>
      <c r="X1385" s="2"/>
      <c r="Y1385" s="2" t="n">
        <v>0.416</v>
      </c>
      <c r="Z1385" s="2" t="n">
        <v>601</v>
      </c>
      <c r="AA1385" s="2" t="s">
        <v>293</v>
      </c>
      <c r="AB1385" s="2"/>
      <c r="AC1385" s="2"/>
      <c r="AD1385" s="2" t="s">
        <v>289</v>
      </c>
      <c r="AE1385" s="2" t="s">
        <v>305</v>
      </c>
      <c r="AF1385" s="2" t="s">
        <v>294</v>
      </c>
      <c r="AG1385" s="9"/>
      <c r="AH1385" s="9"/>
      <c r="AI1385" s="9"/>
    </row>
    <row r="1386" customFormat="false" ht="15" hidden="false" customHeight="false" outlineLevel="0" collapsed="false">
      <c r="A1386" s="2" t="s">
        <v>11219</v>
      </c>
      <c r="B1386" s="2" t="n">
        <v>1385</v>
      </c>
      <c r="C1386" s="2" t="s">
        <v>10938</v>
      </c>
      <c r="D1386" s="2" t="s">
        <v>11220</v>
      </c>
      <c r="E1386" s="2" t="s">
        <v>11221</v>
      </c>
      <c r="F1386" s="2" t="s">
        <v>11222</v>
      </c>
      <c r="G1386" s="2" t="s">
        <v>344</v>
      </c>
      <c r="H1386" s="2" t="s">
        <v>7634</v>
      </c>
      <c r="I1386" s="2" t="s">
        <v>11223</v>
      </c>
      <c r="J1386" s="2"/>
      <c r="K1386" s="2" t="s">
        <v>436</v>
      </c>
      <c r="L1386" s="2" t="s">
        <v>314</v>
      </c>
      <c r="M1386" s="2" t="s">
        <v>9186</v>
      </c>
      <c r="N1386" s="2" t="s">
        <v>161</v>
      </c>
      <c r="O1386" s="2" t="s">
        <v>289</v>
      </c>
      <c r="P1386" s="2" t="s">
        <v>290</v>
      </c>
      <c r="Q1386" s="2" t="s">
        <v>11224</v>
      </c>
      <c r="R1386" s="2" t="s">
        <v>289</v>
      </c>
      <c r="S1386" s="2" t="s">
        <v>290</v>
      </c>
      <c r="T1386" s="2" t="s">
        <v>11225</v>
      </c>
      <c r="U1386" s="2" t="str">
        <f aca="false">IF(AND(O1386=R1386,O1386&lt;&gt;"UNSURE"),"Agree","Conflict/Unsure")</f>
        <v>Agree</v>
      </c>
      <c r="V1386" s="2"/>
      <c r="W1386" s="2"/>
      <c r="X1386" s="2"/>
      <c r="Y1386" s="2" t="n">
        <v>0.047</v>
      </c>
      <c r="Z1386" s="2" t="n">
        <v>1976</v>
      </c>
      <c r="AA1386" s="2" t="s">
        <v>293</v>
      </c>
      <c r="AB1386" s="2"/>
      <c r="AC1386" s="2"/>
      <c r="AD1386" s="2" t="s">
        <v>289</v>
      </c>
      <c r="AE1386" s="2" t="s">
        <v>290</v>
      </c>
      <c r="AF1386" s="2" t="s">
        <v>294</v>
      </c>
      <c r="AG1386" s="9"/>
      <c r="AH1386" s="9"/>
      <c r="AI1386" s="9"/>
    </row>
    <row r="1387" customFormat="false" ht="15" hidden="false" customHeight="false" outlineLevel="0" collapsed="false">
      <c r="A1387" s="2" t="s">
        <v>11226</v>
      </c>
      <c r="B1387" s="2" t="n">
        <v>1386</v>
      </c>
      <c r="C1387" s="2" t="s">
        <v>10938</v>
      </c>
      <c r="D1387" s="2" t="s">
        <v>11227</v>
      </c>
      <c r="E1387" s="2" t="s">
        <v>11228</v>
      </c>
      <c r="F1387" s="2" t="s">
        <v>11229</v>
      </c>
      <c r="G1387" s="2" t="s">
        <v>344</v>
      </c>
      <c r="H1387" s="2" t="s">
        <v>11230</v>
      </c>
      <c r="I1387" s="2" t="s">
        <v>11231</v>
      </c>
      <c r="J1387" s="2"/>
      <c r="K1387" s="2" t="s">
        <v>303</v>
      </c>
      <c r="L1387" s="2" t="s">
        <v>314</v>
      </c>
      <c r="M1387" s="2" t="s">
        <v>7342</v>
      </c>
      <c r="N1387" s="2" t="s">
        <v>438</v>
      </c>
      <c r="O1387" s="2" t="s">
        <v>289</v>
      </c>
      <c r="P1387" s="2" t="s">
        <v>305</v>
      </c>
      <c r="Q1387" s="2" t="s">
        <v>11232</v>
      </c>
      <c r="R1387" s="2" t="s">
        <v>289</v>
      </c>
      <c r="S1387" s="2" t="s">
        <v>305</v>
      </c>
      <c r="T1387" s="2" t="s">
        <v>11232</v>
      </c>
      <c r="U1387" s="2" t="str">
        <f aca="false">IF(AND(O1387=R1387,O1387&lt;&gt;"UNSURE"),"Agree","Conflict/Unsure")</f>
        <v>Agree</v>
      </c>
      <c r="V1387" s="2"/>
      <c r="W1387" s="2"/>
      <c r="X1387" s="2"/>
      <c r="Y1387" s="2" t="n">
        <v>-0.071</v>
      </c>
      <c r="Z1387" s="2" t="n">
        <v>2155</v>
      </c>
      <c r="AA1387" s="2" t="s">
        <v>293</v>
      </c>
      <c r="AB1387" s="2"/>
      <c r="AC1387" s="2"/>
      <c r="AD1387" s="2" t="s">
        <v>289</v>
      </c>
      <c r="AE1387" s="2" t="s">
        <v>305</v>
      </c>
      <c r="AF1387" s="2" t="s">
        <v>294</v>
      </c>
      <c r="AG1387" s="9"/>
      <c r="AH1387" s="9"/>
      <c r="AI1387" s="9"/>
    </row>
    <row r="1388" customFormat="false" ht="15" hidden="false" customHeight="false" outlineLevel="0" collapsed="false">
      <c r="A1388" s="2" t="s">
        <v>11233</v>
      </c>
      <c r="B1388" s="2" t="n">
        <v>1387</v>
      </c>
      <c r="C1388" s="2" t="s">
        <v>10938</v>
      </c>
      <c r="D1388" s="2" t="s">
        <v>11234</v>
      </c>
      <c r="E1388" s="2" t="s">
        <v>11235</v>
      </c>
      <c r="F1388" s="2" t="s">
        <v>11236</v>
      </c>
      <c r="G1388" s="2" t="s">
        <v>344</v>
      </c>
      <c r="H1388" s="2" t="s">
        <v>345</v>
      </c>
      <c r="I1388" s="2" t="s">
        <v>11237</v>
      </c>
      <c r="J1388" s="2" t="s">
        <v>11238</v>
      </c>
      <c r="K1388" s="2" t="s">
        <v>303</v>
      </c>
      <c r="L1388" s="2" t="s">
        <v>286</v>
      </c>
      <c r="M1388" s="2" t="s">
        <v>1532</v>
      </c>
      <c r="N1388" s="2" t="s">
        <v>8266</v>
      </c>
      <c r="O1388" s="2" t="s">
        <v>350</v>
      </c>
      <c r="P1388" s="2" t="s">
        <v>351</v>
      </c>
      <c r="Q1388" s="2" t="s">
        <v>11239</v>
      </c>
      <c r="R1388" s="2" t="s">
        <v>350</v>
      </c>
      <c r="S1388" s="2" t="s">
        <v>351</v>
      </c>
      <c r="T1388" s="2" t="s">
        <v>11240</v>
      </c>
      <c r="U1388" s="2" t="str">
        <f aca="false">IF(AND(O1388=R1388,O1388&lt;&gt;"UNSURE"),"Agree","Conflict/Unsure")</f>
        <v>Agree</v>
      </c>
      <c r="V1388" s="2"/>
      <c r="W1388" s="2"/>
      <c r="X1388" s="2"/>
      <c r="Y1388" s="2" t="n">
        <v>0.971</v>
      </c>
      <c r="Z1388" s="2" t="n">
        <v>102</v>
      </c>
      <c r="AA1388" s="2" t="s">
        <v>293</v>
      </c>
      <c r="AB1388" s="2"/>
      <c r="AC1388" s="2"/>
      <c r="AD1388" s="2" t="s">
        <v>350</v>
      </c>
      <c r="AE1388" s="2" t="s">
        <v>351</v>
      </c>
      <c r="AF1388" s="2" t="s">
        <v>294</v>
      </c>
      <c r="AG1388" s="9"/>
      <c r="AH1388" s="9"/>
      <c r="AI1388" s="9"/>
    </row>
    <row r="1389" customFormat="false" ht="15" hidden="false" customHeight="false" outlineLevel="0" collapsed="false">
      <c r="A1389" s="2" t="s">
        <v>11241</v>
      </c>
      <c r="B1389" s="2" t="n">
        <v>1388</v>
      </c>
      <c r="C1389" s="2" t="s">
        <v>10938</v>
      </c>
      <c r="D1389" s="2" t="s">
        <v>11242</v>
      </c>
      <c r="E1389" s="2" t="s">
        <v>11243</v>
      </c>
      <c r="F1389" s="2" t="s">
        <v>11244</v>
      </c>
      <c r="G1389" s="2" t="s">
        <v>344</v>
      </c>
      <c r="H1389" s="2" t="s">
        <v>2299</v>
      </c>
      <c r="I1389" s="2" t="s">
        <v>11245</v>
      </c>
      <c r="J1389" s="2" t="s">
        <v>11246</v>
      </c>
      <c r="K1389" s="2" t="s">
        <v>303</v>
      </c>
      <c r="L1389" s="2" t="s">
        <v>286</v>
      </c>
      <c r="M1389" s="2" t="s">
        <v>11247</v>
      </c>
      <c r="N1389" s="2" t="s">
        <v>304</v>
      </c>
      <c r="O1389" s="2" t="s">
        <v>289</v>
      </c>
      <c r="P1389" s="2" t="s">
        <v>361</v>
      </c>
      <c r="Q1389" s="2" t="s">
        <v>11248</v>
      </c>
      <c r="R1389" s="2" t="s">
        <v>289</v>
      </c>
      <c r="S1389" s="2" t="s">
        <v>361</v>
      </c>
      <c r="T1389" s="2" t="s">
        <v>11249</v>
      </c>
      <c r="U1389" s="2" t="str">
        <f aca="false">IF(AND(O1389=R1389,O1389&lt;&gt;"UNSURE"),"Agree","Conflict/Unsure")</f>
        <v>Agree</v>
      </c>
      <c r="V1389" s="2"/>
      <c r="W1389" s="2"/>
      <c r="X1389" s="2"/>
      <c r="Y1389" s="2" t="n">
        <v>0.509</v>
      </c>
      <c r="Z1389" s="2" t="n">
        <v>456</v>
      </c>
      <c r="AA1389" s="2" t="s">
        <v>293</v>
      </c>
      <c r="AB1389" s="2"/>
      <c r="AC1389" s="2"/>
      <c r="AD1389" s="2" t="s">
        <v>289</v>
      </c>
      <c r="AE1389" s="2" t="s">
        <v>361</v>
      </c>
      <c r="AF1389" s="2" t="s">
        <v>294</v>
      </c>
      <c r="AG1389" s="9"/>
      <c r="AH1389" s="9"/>
      <c r="AI1389" s="9"/>
    </row>
    <row r="1390" customFormat="false" ht="15" hidden="false" customHeight="false" outlineLevel="0" collapsed="false">
      <c r="A1390" s="2" t="s">
        <v>11250</v>
      </c>
      <c r="B1390" s="2" t="n">
        <v>1389</v>
      </c>
      <c r="C1390" s="2" t="s">
        <v>10938</v>
      </c>
      <c r="D1390" s="2" t="s">
        <v>11251</v>
      </c>
      <c r="E1390" s="2" t="s">
        <v>11252</v>
      </c>
      <c r="F1390" s="2" t="s">
        <v>11253</v>
      </c>
      <c r="G1390" s="2" t="s">
        <v>344</v>
      </c>
      <c r="H1390" s="2" t="s">
        <v>641</v>
      </c>
      <c r="I1390" s="2" t="s">
        <v>11254</v>
      </c>
      <c r="J1390" s="2" t="s">
        <v>11255</v>
      </c>
      <c r="K1390" s="2" t="s">
        <v>303</v>
      </c>
      <c r="L1390" s="2" t="s">
        <v>286</v>
      </c>
      <c r="M1390" s="2" t="s">
        <v>11256</v>
      </c>
      <c r="N1390" s="2" t="s">
        <v>288</v>
      </c>
      <c r="O1390" s="2" t="s">
        <v>289</v>
      </c>
      <c r="P1390" s="2" t="s">
        <v>361</v>
      </c>
      <c r="Q1390" s="2" t="s">
        <v>11257</v>
      </c>
      <c r="R1390" s="2" t="s">
        <v>289</v>
      </c>
      <c r="S1390" s="2" t="s">
        <v>361</v>
      </c>
      <c r="T1390" s="2" t="s">
        <v>11258</v>
      </c>
      <c r="U1390" s="2" t="str">
        <f aca="false">IF(AND(O1390=R1390,O1390&lt;&gt;"UNSURE"),"Agree","Conflict/Unsure")</f>
        <v>Agree</v>
      </c>
      <c r="V1390" s="2"/>
      <c r="W1390" s="2"/>
      <c r="X1390" s="2"/>
      <c r="Y1390" s="2" t="n">
        <v>0.404</v>
      </c>
      <c r="Z1390" s="2" t="n">
        <v>622</v>
      </c>
      <c r="AA1390" s="2" t="s">
        <v>293</v>
      </c>
      <c r="AB1390" s="2"/>
      <c r="AC1390" s="2"/>
      <c r="AD1390" s="2" t="s">
        <v>289</v>
      </c>
      <c r="AE1390" s="2" t="s">
        <v>361</v>
      </c>
      <c r="AF1390" s="2" t="s">
        <v>294</v>
      </c>
      <c r="AG1390" s="9"/>
      <c r="AH1390" s="9"/>
      <c r="AI1390" s="9"/>
    </row>
    <row r="1391" customFormat="false" ht="15" hidden="false" customHeight="false" outlineLevel="0" collapsed="false">
      <c r="A1391" s="2" t="s">
        <v>11259</v>
      </c>
      <c r="B1391" s="2" t="n">
        <v>1390</v>
      </c>
      <c r="C1391" s="2" t="s">
        <v>10938</v>
      </c>
      <c r="D1391" s="2" t="s">
        <v>11260</v>
      </c>
      <c r="E1391" s="2" t="s">
        <v>11261</v>
      </c>
      <c r="F1391" s="2" t="s">
        <v>11262</v>
      </c>
      <c r="G1391" s="2" t="s">
        <v>281</v>
      </c>
      <c r="H1391" s="2" t="s">
        <v>11263</v>
      </c>
      <c r="I1391" s="2" t="s">
        <v>11264</v>
      </c>
      <c r="J1391" s="2"/>
      <c r="K1391" s="2" t="s">
        <v>303</v>
      </c>
      <c r="L1391" s="2" t="s">
        <v>314</v>
      </c>
      <c r="M1391" s="2" t="s">
        <v>6231</v>
      </c>
      <c r="N1391" s="2" t="s">
        <v>506</v>
      </c>
      <c r="O1391" s="2" t="s">
        <v>350</v>
      </c>
      <c r="P1391" s="2" t="s">
        <v>351</v>
      </c>
      <c r="Q1391" s="2" t="s">
        <v>11265</v>
      </c>
      <c r="R1391" s="2" t="s">
        <v>350</v>
      </c>
      <c r="S1391" s="2" t="s">
        <v>351</v>
      </c>
      <c r="T1391" s="2" t="s">
        <v>11266</v>
      </c>
      <c r="U1391" s="2" t="str">
        <f aca="false">IF(AND(O1391=R1391,O1391&lt;&gt;"UNSURE"),"Agree","Conflict/Unsure")</f>
        <v>Agree</v>
      </c>
      <c r="V1391" s="2"/>
      <c r="W1391" s="2"/>
      <c r="X1391" s="2"/>
      <c r="Y1391" s="2" t="n">
        <v>0.873</v>
      </c>
      <c r="Z1391" s="2" t="n">
        <v>173</v>
      </c>
      <c r="AA1391" s="2" t="s">
        <v>293</v>
      </c>
      <c r="AB1391" s="2"/>
      <c r="AC1391" s="2"/>
      <c r="AD1391" s="2" t="s">
        <v>350</v>
      </c>
      <c r="AE1391" s="2" t="s">
        <v>351</v>
      </c>
      <c r="AF1391" s="2" t="s">
        <v>294</v>
      </c>
      <c r="AG1391" s="9"/>
      <c r="AH1391" s="9"/>
      <c r="AI1391" s="9"/>
    </row>
    <row r="1392" customFormat="false" ht="15" hidden="false" customHeight="false" outlineLevel="0" collapsed="false">
      <c r="A1392" s="2" t="s">
        <v>11267</v>
      </c>
      <c r="B1392" s="2" t="n">
        <v>1391</v>
      </c>
      <c r="C1392" s="2" t="s">
        <v>10938</v>
      </c>
      <c r="D1392" s="2" t="s">
        <v>11268</v>
      </c>
      <c r="E1392" s="2" t="s">
        <v>11269</v>
      </c>
      <c r="F1392" s="2" t="s">
        <v>11270</v>
      </c>
      <c r="G1392" s="2" t="s">
        <v>344</v>
      </c>
      <c r="H1392" s="2" t="s">
        <v>11271</v>
      </c>
      <c r="I1392" s="2" t="s">
        <v>11272</v>
      </c>
      <c r="J1392" s="2" t="s">
        <v>11273</v>
      </c>
      <c r="K1392" s="2" t="s">
        <v>436</v>
      </c>
      <c r="L1392" s="2" t="s">
        <v>286</v>
      </c>
      <c r="M1392" s="2" t="s">
        <v>371</v>
      </c>
      <c r="N1392" s="2" t="s">
        <v>152</v>
      </c>
      <c r="O1392" s="2" t="s">
        <v>289</v>
      </c>
      <c r="P1392" s="2" t="s">
        <v>305</v>
      </c>
      <c r="Q1392" s="2" t="s">
        <v>11274</v>
      </c>
      <c r="R1392" s="2" t="s">
        <v>289</v>
      </c>
      <c r="S1392" s="2" t="s">
        <v>392</v>
      </c>
      <c r="T1392" s="2" t="s">
        <v>11275</v>
      </c>
      <c r="U1392" s="2" t="str">
        <f aca="false">IF(AND(O1392=R1392,O1392&lt;&gt;"UNSURE"),"Agree","Conflict/Unsure")</f>
        <v>Agree</v>
      </c>
      <c r="V1392" s="2"/>
      <c r="W1392" s="2"/>
      <c r="X1392" s="2"/>
      <c r="Y1392" s="2" t="n">
        <v>0.146</v>
      </c>
      <c r="Z1392" s="2" t="n">
        <v>1515</v>
      </c>
      <c r="AA1392" s="2" t="s">
        <v>293</v>
      </c>
      <c r="AB1392" s="2"/>
      <c r="AC1392" s="2"/>
      <c r="AD1392" s="2" t="s">
        <v>289</v>
      </c>
      <c r="AE1392" s="2" t="s">
        <v>392</v>
      </c>
      <c r="AF1392" s="2" t="s">
        <v>294</v>
      </c>
      <c r="AG1392" s="9"/>
      <c r="AH1392" s="9"/>
      <c r="AI1392" s="9"/>
    </row>
    <row r="1393" customFormat="false" ht="15" hidden="false" customHeight="false" outlineLevel="0" collapsed="false">
      <c r="A1393" s="2" t="s">
        <v>11276</v>
      </c>
      <c r="B1393" s="2" t="n">
        <v>1392</v>
      </c>
      <c r="C1393" s="2" t="s">
        <v>10938</v>
      </c>
      <c r="D1393" s="2" t="s">
        <v>11277</v>
      </c>
      <c r="E1393" s="2" t="s">
        <v>11278</v>
      </c>
      <c r="F1393" s="2" t="s">
        <v>11279</v>
      </c>
      <c r="G1393" s="2" t="s">
        <v>344</v>
      </c>
      <c r="H1393" s="2" t="s">
        <v>11280</v>
      </c>
      <c r="I1393" s="2" t="s">
        <v>11281</v>
      </c>
      <c r="J1393" s="2" t="s">
        <v>11282</v>
      </c>
      <c r="K1393" s="2" t="s">
        <v>303</v>
      </c>
      <c r="L1393" s="2" t="s">
        <v>286</v>
      </c>
      <c r="M1393" s="2" t="s">
        <v>1916</v>
      </c>
      <c r="N1393" s="2" t="s">
        <v>304</v>
      </c>
      <c r="O1393" s="2" t="s">
        <v>289</v>
      </c>
      <c r="P1393" s="2" t="s">
        <v>305</v>
      </c>
      <c r="Q1393" s="2" t="s">
        <v>11283</v>
      </c>
      <c r="R1393" s="2" t="s">
        <v>289</v>
      </c>
      <c r="S1393" s="2" t="s">
        <v>305</v>
      </c>
      <c r="T1393" s="2" t="s">
        <v>11284</v>
      </c>
      <c r="U1393" s="2" t="str">
        <f aca="false">IF(AND(O1393=R1393,O1393&lt;&gt;"UNSURE"),"Agree","Conflict/Unsure")</f>
        <v>Agree</v>
      </c>
      <c r="V1393" s="2"/>
      <c r="W1393" s="2"/>
      <c r="X1393" s="2"/>
      <c r="Y1393" s="2" t="n">
        <v>0.054</v>
      </c>
      <c r="Z1393" s="2" t="n">
        <v>1953</v>
      </c>
      <c r="AA1393" s="2" t="s">
        <v>293</v>
      </c>
      <c r="AB1393" s="2"/>
      <c r="AC1393" s="2"/>
      <c r="AD1393" s="2" t="s">
        <v>289</v>
      </c>
      <c r="AE1393" s="2" t="s">
        <v>305</v>
      </c>
      <c r="AF1393" s="2" t="s">
        <v>294</v>
      </c>
      <c r="AG1393" s="9"/>
      <c r="AH1393" s="9"/>
      <c r="AI1393" s="9"/>
    </row>
    <row r="1394" customFormat="false" ht="15" hidden="false" customHeight="false" outlineLevel="0" collapsed="false">
      <c r="A1394" s="2" t="s">
        <v>11285</v>
      </c>
      <c r="B1394" s="2" t="n">
        <v>1393</v>
      </c>
      <c r="C1394" s="2" t="s">
        <v>10938</v>
      </c>
      <c r="D1394" s="2" t="s">
        <v>11286</v>
      </c>
      <c r="E1394" s="2" t="s">
        <v>11287</v>
      </c>
      <c r="F1394" s="2" t="s">
        <v>11288</v>
      </c>
      <c r="G1394" s="2" t="s">
        <v>281</v>
      </c>
      <c r="H1394" s="2" t="s">
        <v>11289</v>
      </c>
      <c r="I1394" s="2" t="s">
        <v>11290</v>
      </c>
      <c r="J1394" s="2" t="s">
        <v>11291</v>
      </c>
      <c r="K1394" s="2" t="s">
        <v>285</v>
      </c>
      <c r="L1394" s="2" t="s">
        <v>286</v>
      </c>
      <c r="M1394" s="2" t="s">
        <v>326</v>
      </c>
      <c r="N1394" s="2" t="s">
        <v>1514</v>
      </c>
      <c r="O1394" s="2" t="s">
        <v>289</v>
      </c>
      <c r="P1394" s="2" t="s">
        <v>290</v>
      </c>
      <c r="Q1394" s="2" t="s">
        <v>7596</v>
      </c>
      <c r="R1394" s="2" t="s">
        <v>289</v>
      </c>
      <c r="S1394" s="2" t="s">
        <v>290</v>
      </c>
      <c r="T1394" s="2" t="s">
        <v>11292</v>
      </c>
      <c r="U1394" s="2" t="str">
        <f aca="false">IF(AND(O1394=R1394,O1394&lt;&gt;"UNSURE"),"Agree","Conflict/Unsure")</f>
        <v>Agree</v>
      </c>
      <c r="V1394" s="2"/>
      <c r="W1394" s="2"/>
      <c r="X1394" s="2"/>
      <c r="Y1394" s="2" t="n">
        <v>0.083</v>
      </c>
      <c r="Z1394" s="2" t="n">
        <v>1847</v>
      </c>
      <c r="AA1394" s="2" t="s">
        <v>293</v>
      </c>
      <c r="AB1394" s="2"/>
      <c r="AC1394" s="2"/>
      <c r="AD1394" s="2" t="s">
        <v>289</v>
      </c>
      <c r="AE1394" s="2" t="s">
        <v>290</v>
      </c>
      <c r="AF1394" s="2" t="s">
        <v>294</v>
      </c>
      <c r="AG1394" s="9"/>
      <c r="AH1394" s="9"/>
      <c r="AI1394" s="9"/>
    </row>
    <row r="1395" customFormat="false" ht="15" hidden="false" customHeight="false" outlineLevel="0" collapsed="false">
      <c r="A1395" s="2" t="s">
        <v>11293</v>
      </c>
      <c r="B1395" s="2" t="n">
        <v>1394</v>
      </c>
      <c r="C1395" s="2" t="s">
        <v>10938</v>
      </c>
      <c r="D1395" s="2" t="s">
        <v>11294</v>
      </c>
      <c r="E1395" s="2" t="s">
        <v>11295</v>
      </c>
      <c r="F1395" s="2" t="s">
        <v>11296</v>
      </c>
      <c r="G1395" s="2" t="s">
        <v>344</v>
      </c>
      <c r="H1395" s="2" t="s">
        <v>5745</v>
      </c>
      <c r="I1395" s="2" t="s">
        <v>11297</v>
      </c>
      <c r="J1395" s="2" t="s">
        <v>11298</v>
      </c>
      <c r="K1395" s="2" t="s">
        <v>303</v>
      </c>
      <c r="L1395" s="2" t="s">
        <v>286</v>
      </c>
      <c r="M1395" s="2" t="s">
        <v>2168</v>
      </c>
      <c r="N1395" s="2" t="s">
        <v>304</v>
      </c>
      <c r="O1395" s="2" t="s">
        <v>289</v>
      </c>
      <c r="P1395" s="2" t="s">
        <v>361</v>
      </c>
      <c r="Q1395" s="2" t="s">
        <v>11299</v>
      </c>
      <c r="R1395" s="2" t="s">
        <v>289</v>
      </c>
      <c r="S1395" s="2" t="s">
        <v>361</v>
      </c>
      <c r="T1395" s="2" t="s">
        <v>11300</v>
      </c>
      <c r="U1395" s="2" t="str">
        <f aca="false">IF(AND(O1395=R1395,O1395&lt;&gt;"UNSURE"),"Agree","Conflict/Unsure")</f>
        <v>Agree</v>
      </c>
      <c r="V1395" s="2"/>
      <c r="W1395" s="2"/>
      <c r="X1395" s="2"/>
      <c r="Y1395" s="2" t="n">
        <v>0.07</v>
      </c>
      <c r="Z1395" s="2" t="n">
        <v>1899</v>
      </c>
      <c r="AA1395" s="2" t="s">
        <v>293</v>
      </c>
      <c r="AB1395" s="2"/>
      <c r="AC1395" s="2"/>
      <c r="AD1395" s="2" t="s">
        <v>289</v>
      </c>
      <c r="AE1395" s="2" t="s">
        <v>361</v>
      </c>
      <c r="AF1395" s="2" t="s">
        <v>294</v>
      </c>
      <c r="AG1395" s="9"/>
      <c r="AH1395" s="9"/>
      <c r="AI1395" s="9"/>
    </row>
    <row r="1396" customFormat="false" ht="15" hidden="false" customHeight="false" outlineLevel="0" collapsed="false">
      <c r="A1396" s="2" t="s">
        <v>11301</v>
      </c>
      <c r="B1396" s="2" t="n">
        <v>1395</v>
      </c>
      <c r="C1396" s="2" t="s">
        <v>10938</v>
      </c>
      <c r="D1396" s="2" t="s">
        <v>11302</v>
      </c>
      <c r="E1396" s="2" t="s">
        <v>11303</v>
      </c>
      <c r="F1396" s="2" t="s">
        <v>11304</v>
      </c>
      <c r="G1396" s="2" t="s">
        <v>344</v>
      </c>
      <c r="H1396" s="2" t="s">
        <v>4555</v>
      </c>
      <c r="I1396" s="2" t="s">
        <v>11305</v>
      </c>
      <c r="J1396" s="2"/>
      <c r="K1396" s="2" t="s">
        <v>303</v>
      </c>
      <c r="L1396" s="2" t="s">
        <v>314</v>
      </c>
      <c r="M1396" s="2" t="s">
        <v>713</v>
      </c>
      <c r="N1396" s="2" t="s">
        <v>161</v>
      </c>
      <c r="O1396" s="2" t="s">
        <v>289</v>
      </c>
      <c r="P1396" s="2" t="s">
        <v>361</v>
      </c>
      <c r="Q1396" s="2" t="s">
        <v>11306</v>
      </c>
      <c r="R1396" s="2" t="s">
        <v>289</v>
      </c>
      <c r="S1396" s="2" t="s">
        <v>361</v>
      </c>
      <c r="T1396" s="2" t="s">
        <v>11306</v>
      </c>
      <c r="U1396" s="2" t="str">
        <f aca="false">IF(AND(O1396=R1396,O1396&lt;&gt;"UNSURE"),"Agree","Conflict/Unsure")</f>
        <v>Agree</v>
      </c>
      <c r="V1396" s="2"/>
      <c r="W1396" s="2"/>
      <c r="X1396" s="2"/>
      <c r="Y1396" s="2" t="n">
        <v>0.403</v>
      </c>
      <c r="Z1396" s="2" t="n">
        <v>623</v>
      </c>
      <c r="AA1396" s="2" t="s">
        <v>293</v>
      </c>
      <c r="AB1396" s="2"/>
      <c r="AC1396" s="2"/>
      <c r="AD1396" s="2" t="s">
        <v>289</v>
      </c>
      <c r="AE1396" s="2" t="s">
        <v>361</v>
      </c>
      <c r="AF1396" s="2" t="s">
        <v>294</v>
      </c>
      <c r="AG1396" s="9"/>
      <c r="AH1396" s="9"/>
      <c r="AI1396" s="9"/>
    </row>
    <row r="1397" customFormat="false" ht="15" hidden="false" customHeight="false" outlineLevel="0" collapsed="false">
      <c r="A1397" s="2" t="s">
        <v>11307</v>
      </c>
      <c r="B1397" s="2" t="n">
        <v>1396</v>
      </c>
      <c r="C1397" s="2" t="s">
        <v>10938</v>
      </c>
      <c r="D1397" s="2" t="s">
        <v>11308</v>
      </c>
      <c r="E1397" s="2" t="s">
        <v>11309</v>
      </c>
      <c r="F1397" s="2" t="s">
        <v>11310</v>
      </c>
      <c r="G1397" s="2" t="s">
        <v>322</v>
      </c>
      <c r="H1397" s="2" t="s">
        <v>533</v>
      </c>
      <c r="I1397" s="2" t="s">
        <v>11311</v>
      </c>
      <c r="J1397" s="2"/>
      <c r="K1397" s="2" t="s">
        <v>325</v>
      </c>
      <c r="L1397" s="2" t="s">
        <v>314</v>
      </c>
      <c r="M1397" s="2" t="s">
        <v>348</v>
      </c>
      <c r="N1397" s="2" t="s">
        <v>535</v>
      </c>
      <c r="O1397" s="2" t="s">
        <v>289</v>
      </c>
      <c r="P1397" s="2" t="s">
        <v>361</v>
      </c>
      <c r="Q1397" s="2" t="s">
        <v>11312</v>
      </c>
      <c r="R1397" s="2" t="s">
        <v>289</v>
      </c>
      <c r="S1397" s="2" t="s">
        <v>361</v>
      </c>
      <c r="T1397" s="2" t="s">
        <v>11313</v>
      </c>
      <c r="U1397" s="2" t="str">
        <f aca="false">IF(AND(O1397=R1397,O1397&lt;&gt;"UNSURE"),"Agree","Conflict/Unsure")</f>
        <v>Agree</v>
      </c>
      <c r="V1397" s="2"/>
      <c r="W1397" s="2"/>
      <c r="X1397" s="2"/>
      <c r="Y1397" s="2" t="n">
        <v>0.178</v>
      </c>
      <c r="Z1397" s="2" t="n">
        <v>1359</v>
      </c>
      <c r="AA1397" s="2" t="s">
        <v>293</v>
      </c>
      <c r="AB1397" s="2"/>
      <c r="AC1397" s="2"/>
      <c r="AD1397" s="2" t="s">
        <v>289</v>
      </c>
      <c r="AE1397" s="2" t="s">
        <v>361</v>
      </c>
      <c r="AF1397" s="2" t="s">
        <v>294</v>
      </c>
      <c r="AG1397" s="9"/>
      <c r="AH1397" s="9"/>
      <c r="AI1397" s="9"/>
    </row>
    <row r="1398" customFormat="false" ht="15" hidden="false" customHeight="false" outlineLevel="0" collapsed="false">
      <c r="A1398" s="2" t="s">
        <v>11314</v>
      </c>
      <c r="B1398" s="2" t="n">
        <v>1397</v>
      </c>
      <c r="C1398" s="2" t="s">
        <v>10938</v>
      </c>
      <c r="D1398" s="2" t="s">
        <v>11315</v>
      </c>
      <c r="E1398" s="2" t="s">
        <v>11316</v>
      </c>
      <c r="F1398" s="2" t="s">
        <v>11317</v>
      </c>
      <c r="G1398" s="2" t="s">
        <v>322</v>
      </c>
      <c r="H1398" s="2" t="s">
        <v>345</v>
      </c>
      <c r="I1398" s="2" t="s">
        <v>11318</v>
      </c>
      <c r="J1398" s="2" t="s">
        <v>11319</v>
      </c>
      <c r="K1398" s="2" t="s">
        <v>303</v>
      </c>
      <c r="L1398" s="2" t="s">
        <v>286</v>
      </c>
      <c r="M1398" s="2" t="s">
        <v>852</v>
      </c>
      <c r="N1398" s="2" t="s">
        <v>496</v>
      </c>
      <c r="O1398" s="2" t="s">
        <v>289</v>
      </c>
      <c r="P1398" s="2" t="s">
        <v>361</v>
      </c>
      <c r="Q1398" s="2" t="s">
        <v>11320</v>
      </c>
      <c r="R1398" s="2" t="s">
        <v>289</v>
      </c>
      <c r="S1398" s="2" t="s">
        <v>361</v>
      </c>
      <c r="T1398" s="2" t="s">
        <v>11320</v>
      </c>
      <c r="U1398" s="2" t="str">
        <f aca="false">IF(AND(O1398=R1398,O1398&lt;&gt;"UNSURE"),"Agree","Conflict/Unsure")</f>
        <v>Agree</v>
      </c>
      <c r="V1398" s="2"/>
      <c r="W1398" s="2"/>
      <c r="X1398" s="2"/>
      <c r="Y1398" s="2" t="n">
        <v>0.248</v>
      </c>
      <c r="Z1398" s="2" t="n">
        <v>1040</v>
      </c>
      <c r="AA1398" s="2" t="s">
        <v>293</v>
      </c>
      <c r="AB1398" s="2"/>
      <c r="AC1398" s="2"/>
      <c r="AD1398" s="2" t="s">
        <v>289</v>
      </c>
      <c r="AE1398" s="2" t="s">
        <v>361</v>
      </c>
      <c r="AF1398" s="2" t="s">
        <v>294</v>
      </c>
      <c r="AG1398" s="9"/>
      <c r="AH1398" s="9"/>
      <c r="AI1398" s="9"/>
    </row>
    <row r="1399" customFormat="false" ht="15" hidden="false" customHeight="false" outlineLevel="0" collapsed="false">
      <c r="A1399" s="2" t="s">
        <v>11321</v>
      </c>
      <c r="B1399" s="2" t="n">
        <v>1398</v>
      </c>
      <c r="C1399" s="2" t="s">
        <v>10938</v>
      </c>
      <c r="D1399" s="2" t="s">
        <v>11322</v>
      </c>
      <c r="E1399" s="2" t="s">
        <v>11323</v>
      </c>
      <c r="F1399" s="2" t="s">
        <v>11324</v>
      </c>
      <c r="G1399" s="2" t="s">
        <v>344</v>
      </c>
      <c r="H1399" s="2" t="s">
        <v>11325</v>
      </c>
      <c r="I1399" s="2" t="s">
        <v>11326</v>
      </c>
      <c r="J1399" s="2"/>
      <c r="K1399" s="2" t="s">
        <v>303</v>
      </c>
      <c r="L1399" s="2" t="s">
        <v>516</v>
      </c>
      <c r="M1399" s="2" t="s">
        <v>348</v>
      </c>
      <c r="N1399" s="2" t="s">
        <v>161</v>
      </c>
      <c r="O1399" s="2" t="s">
        <v>289</v>
      </c>
      <c r="P1399" s="2" t="s">
        <v>290</v>
      </c>
      <c r="Q1399" s="2" t="s">
        <v>11327</v>
      </c>
      <c r="R1399" s="2" t="s">
        <v>289</v>
      </c>
      <c r="S1399" s="2" t="s">
        <v>290</v>
      </c>
      <c r="T1399" s="2" t="s">
        <v>11328</v>
      </c>
      <c r="U1399" s="2" t="str">
        <f aca="false">IF(AND(O1399=R1399,O1399&lt;&gt;"UNSURE"),"Agree","Conflict/Unsure")</f>
        <v>Agree</v>
      </c>
      <c r="V1399" s="2"/>
      <c r="W1399" s="2"/>
      <c r="X1399" s="2"/>
      <c r="Y1399" s="2" t="n">
        <v>0.197</v>
      </c>
      <c r="Z1399" s="2" t="n">
        <v>1269</v>
      </c>
      <c r="AA1399" s="2" t="s">
        <v>293</v>
      </c>
      <c r="AB1399" s="2"/>
      <c r="AC1399" s="2"/>
      <c r="AD1399" s="2" t="s">
        <v>289</v>
      </c>
      <c r="AE1399" s="2" t="s">
        <v>290</v>
      </c>
      <c r="AF1399" s="2" t="s">
        <v>294</v>
      </c>
      <c r="AG1399" s="9"/>
      <c r="AH1399" s="9"/>
      <c r="AI1399" s="9"/>
    </row>
    <row r="1400" customFormat="false" ht="15" hidden="false" customHeight="false" outlineLevel="0" collapsed="false">
      <c r="A1400" s="2" t="s">
        <v>11329</v>
      </c>
      <c r="B1400" s="2" t="n">
        <v>1399</v>
      </c>
      <c r="C1400" s="2" t="s">
        <v>10938</v>
      </c>
      <c r="D1400" s="2" t="s">
        <v>11330</v>
      </c>
      <c r="E1400" s="2" t="s">
        <v>11331</v>
      </c>
      <c r="F1400" s="2" t="s">
        <v>11332</v>
      </c>
      <c r="G1400" s="2" t="s">
        <v>344</v>
      </c>
      <c r="H1400" s="2" t="s">
        <v>595</v>
      </c>
      <c r="I1400" s="2" t="s">
        <v>11333</v>
      </c>
      <c r="J1400" s="2" t="s">
        <v>11334</v>
      </c>
      <c r="K1400" s="2" t="s">
        <v>303</v>
      </c>
      <c r="L1400" s="2" t="s">
        <v>286</v>
      </c>
      <c r="M1400" s="2" t="s">
        <v>11335</v>
      </c>
      <c r="N1400" s="2" t="s">
        <v>304</v>
      </c>
      <c r="O1400" s="2" t="s">
        <v>350</v>
      </c>
      <c r="P1400" s="2" t="s">
        <v>351</v>
      </c>
      <c r="Q1400" s="2" t="s">
        <v>11336</v>
      </c>
      <c r="R1400" s="2" t="s">
        <v>350</v>
      </c>
      <c r="S1400" s="2" t="s">
        <v>351</v>
      </c>
      <c r="T1400" s="2" t="s">
        <v>11337</v>
      </c>
      <c r="U1400" s="2" t="str">
        <f aca="false">IF(AND(O1400=R1400,O1400&lt;&gt;"UNSURE"),"Agree","Conflict/Unsure")</f>
        <v>Agree</v>
      </c>
      <c r="V1400" s="2"/>
      <c r="W1400" s="2"/>
      <c r="X1400" s="2"/>
      <c r="Y1400" s="2" t="n">
        <v>1.008</v>
      </c>
      <c r="Z1400" s="2" t="n">
        <v>78</v>
      </c>
      <c r="AA1400" s="2" t="s">
        <v>293</v>
      </c>
      <c r="AB1400" s="2"/>
      <c r="AC1400" s="2"/>
      <c r="AD1400" s="2" t="s">
        <v>350</v>
      </c>
      <c r="AE1400" s="2" t="s">
        <v>351</v>
      </c>
      <c r="AF1400" s="2" t="s">
        <v>294</v>
      </c>
      <c r="AG1400" s="9"/>
      <c r="AH1400" s="9"/>
      <c r="AI1400" s="9"/>
    </row>
    <row r="1401" customFormat="false" ht="15" hidden="false" customHeight="false" outlineLevel="0" collapsed="false">
      <c r="A1401" s="2" t="s">
        <v>11338</v>
      </c>
      <c r="B1401" s="2" t="n">
        <v>1400</v>
      </c>
      <c r="C1401" s="2" t="s">
        <v>10938</v>
      </c>
      <c r="D1401" s="2" t="s">
        <v>11339</v>
      </c>
      <c r="E1401" s="2" t="s">
        <v>11340</v>
      </c>
      <c r="F1401" s="2" t="s">
        <v>11341</v>
      </c>
      <c r="G1401" s="2" t="s">
        <v>299</v>
      </c>
      <c r="H1401" s="2" t="s">
        <v>11342</v>
      </c>
      <c r="I1401" s="2" t="s">
        <v>11343</v>
      </c>
      <c r="J1401" s="2" t="s">
        <v>11344</v>
      </c>
      <c r="K1401" s="2" t="s">
        <v>436</v>
      </c>
      <c r="L1401" s="2" t="s">
        <v>314</v>
      </c>
      <c r="M1401" s="2" t="s">
        <v>437</v>
      </c>
      <c r="N1401" s="2" t="s">
        <v>161</v>
      </c>
      <c r="O1401" s="2" t="s">
        <v>289</v>
      </c>
      <c r="P1401" s="2" t="s">
        <v>290</v>
      </c>
      <c r="Q1401" s="2" t="s">
        <v>11345</v>
      </c>
      <c r="R1401" s="2" t="s">
        <v>289</v>
      </c>
      <c r="S1401" s="2" t="s">
        <v>290</v>
      </c>
      <c r="T1401" s="2" t="s">
        <v>11346</v>
      </c>
      <c r="U1401" s="2" t="str">
        <f aca="false">IF(AND(O1401=R1401,O1401&lt;&gt;"UNSURE"),"Agree","Conflict/Unsure")</f>
        <v>Agree</v>
      </c>
      <c r="V1401" s="2"/>
      <c r="W1401" s="2"/>
      <c r="X1401" s="2"/>
      <c r="Y1401" s="2" t="n">
        <v>0.066</v>
      </c>
      <c r="Z1401" s="2" t="n">
        <v>1912</v>
      </c>
      <c r="AA1401" s="2" t="s">
        <v>293</v>
      </c>
      <c r="AB1401" s="2"/>
      <c r="AC1401" s="2"/>
      <c r="AD1401" s="2" t="s">
        <v>289</v>
      </c>
      <c r="AE1401" s="2" t="s">
        <v>290</v>
      </c>
      <c r="AF1401" s="2" t="s">
        <v>294</v>
      </c>
      <c r="AG1401" s="9"/>
      <c r="AH1401" s="9"/>
      <c r="AI1401" s="9"/>
    </row>
    <row r="1402" customFormat="false" ht="15" hidden="false" customHeight="false" outlineLevel="0" collapsed="false">
      <c r="A1402" s="2" t="s">
        <v>11347</v>
      </c>
      <c r="B1402" s="2" t="n">
        <v>1401</v>
      </c>
      <c r="C1402" s="2" t="s">
        <v>10938</v>
      </c>
      <c r="D1402" s="2" t="s">
        <v>11348</v>
      </c>
      <c r="E1402" s="2" t="s">
        <v>11349</v>
      </c>
      <c r="F1402" s="2" t="s">
        <v>11350</v>
      </c>
      <c r="G1402" s="2" t="s">
        <v>322</v>
      </c>
      <c r="H1402" s="2" t="s">
        <v>2879</v>
      </c>
      <c r="I1402" s="2" t="s">
        <v>11351</v>
      </c>
      <c r="J1402" s="2" t="s">
        <v>11352</v>
      </c>
      <c r="K1402" s="2" t="s">
        <v>303</v>
      </c>
      <c r="L1402" s="2" t="s">
        <v>286</v>
      </c>
      <c r="M1402" s="2" t="s">
        <v>4333</v>
      </c>
      <c r="N1402" s="2" t="s">
        <v>382</v>
      </c>
      <c r="O1402" s="2" t="s">
        <v>289</v>
      </c>
      <c r="P1402" s="2" t="s">
        <v>392</v>
      </c>
      <c r="Q1402" s="2" t="s">
        <v>11353</v>
      </c>
      <c r="R1402" s="2" t="s">
        <v>289</v>
      </c>
      <c r="S1402" s="2" t="s">
        <v>392</v>
      </c>
      <c r="T1402" s="2" t="s">
        <v>11354</v>
      </c>
      <c r="U1402" s="2" t="str">
        <f aca="false">IF(AND(O1402=R1402,O1402&lt;&gt;"UNSURE"),"Agree","Conflict/Unsure")</f>
        <v>Agree</v>
      </c>
      <c r="V1402" s="2"/>
      <c r="W1402" s="2"/>
      <c r="X1402" s="2"/>
      <c r="Y1402" s="2" t="n">
        <v>0.562</v>
      </c>
      <c r="Z1402" s="2" t="n">
        <v>407</v>
      </c>
      <c r="AA1402" s="2" t="s">
        <v>293</v>
      </c>
      <c r="AB1402" s="2"/>
      <c r="AC1402" s="2"/>
      <c r="AD1402" s="2" t="s">
        <v>289</v>
      </c>
      <c r="AE1402" s="2" t="s">
        <v>392</v>
      </c>
      <c r="AF1402" s="2" t="s">
        <v>294</v>
      </c>
      <c r="AG1402" s="9"/>
      <c r="AH1402" s="9"/>
      <c r="AI1402" s="9"/>
    </row>
    <row r="1403" customFormat="false" ht="15" hidden="false" customHeight="false" outlineLevel="0" collapsed="false">
      <c r="A1403" s="2" t="s">
        <v>11355</v>
      </c>
      <c r="B1403" s="2" t="n">
        <v>1402</v>
      </c>
      <c r="C1403" s="2" t="s">
        <v>10938</v>
      </c>
      <c r="D1403" s="2" t="s">
        <v>11356</v>
      </c>
      <c r="E1403" s="2" t="s">
        <v>11357</v>
      </c>
      <c r="F1403" s="2" t="s">
        <v>11358</v>
      </c>
      <c r="G1403" s="2" t="s">
        <v>322</v>
      </c>
      <c r="H1403" s="2" t="s">
        <v>9708</v>
      </c>
      <c r="I1403" s="2" t="s">
        <v>11359</v>
      </c>
      <c r="J1403" s="2" t="s">
        <v>11360</v>
      </c>
      <c r="K1403" s="2" t="s">
        <v>303</v>
      </c>
      <c r="L1403" s="2" t="s">
        <v>286</v>
      </c>
      <c r="M1403" s="2" t="s">
        <v>468</v>
      </c>
      <c r="N1403" s="2" t="s">
        <v>304</v>
      </c>
      <c r="O1403" s="2" t="s">
        <v>289</v>
      </c>
      <c r="P1403" s="2" t="s">
        <v>361</v>
      </c>
      <c r="Q1403" s="2" t="s">
        <v>11361</v>
      </c>
      <c r="R1403" s="2" t="s">
        <v>289</v>
      </c>
      <c r="S1403" s="2" t="s">
        <v>361</v>
      </c>
      <c r="T1403" s="2" t="s">
        <v>11362</v>
      </c>
      <c r="U1403" s="2" t="str">
        <f aca="false">IF(AND(O1403=R1403,O1403&lt;&gt;"UNSURE"),"Agree","Conflict/Unsure")</f>
        <v>Agree</v>
      </c>
      <c r="V1403" s="2"/>
      <c r="W1403" s="2"/>
      <c r="X1403" s="2"/>
      <c r="Y1403" s="2" t="n">
        <v>0.276</v>
      </c>
      <c r="Z1403" s="2" t="n">
        <v>939</v>
      </c>
      <c r="AA1403" s="2" t="s">
        <v>293</v>
      </c>
      <c r="AB1403" s="2"/>
      <c r="AC1403" s="2"/>
      <c r="AD1403" s="2" t="s">
        <v>289</v>
      </c>
      <c r="AE1403" s="2" t="s">
        <v>361</v>
      </c>
      <c r="AF1403" s="2" t="s">
        <v>294</v>
      </c>
      <c r="AG1403" s="9"/>
      <c r="AH1403" s="9"/>
      <c r="AI1403" s="9"/>
    </row>
    <row r="1404" customFormat="false" ht="15" hidden="false" customHeight="false" outlineLevel="0" collapsed="false">
      <c r="A1404" s="2" t="s">
        <v>11363</v>
      </c>
      <c r="B1404" s="2" t="n">
        <v>1403</v>
      </c>
      <c r="C1404" s="2" t="s">
        <v>10938</v>
      </c>
      <c r="D1404" s="2" t="s">
        <v>11364</v>
      </c>
      <c r="E1404" s="2" t="s">
        <v>11365</v>
      </c>
      <c r="F1404" s="2" t="s">
        <v>11366</v>
      </c>
      <c r="G1404" s="2" t="s">
        <v>322</v>
      </c>
      <c r="H1404" s="2" t="s">
        <v>2588</v>
      </c>
      <c r="I1404" s="2" t="s">
        <v>11367</v>
      </c>
      <c r="J1404" s="2"/>
      <c r="K1404" s="2" t="s">
        <v>303</v>
      </c>
      <c r="L1404" s="2" t="s">
        <v>314</v>
      </c>
      <c r="M1404" s="2" t="s">
        <v>486</v>
      </c>
      <c r="N1404" s="2" t="s">
        <v>161</v>
      </c>
      <c r="O1404" s="2" t="s">
        <v>289</v>
      </c>
      <c r="P1404" s="2" t="s">
        <v>1756</v>
      </c>
      <c r="Q1404" s="2" t="s">
        <v>11368</v>
      </c>
      <c r="R1404" s="2" t="s">
        <v>289</v>
      </c>
      <c r="S1404" s="2" t="s">
        <v>1756</v>
      </c>
      <c r="T1404" s="2" t="s">
        <v>11369</v>
      </c>
      <c r="U1404" s="2" t="str">
        <f aca="false">IF(AND(O1404=R1404,O1404&lt;&gt;"UNSURE"),"Agree","Conflict/Unsure")</f>
        <v>Agree</v>
      </c>
      <c r="V1404" s="2"/>
      <c r="W1404" s="2"/>
      <c r="X1404" s="2"/>
      <c r="Y1404" s="2" t="n">
        <v>0.639</v>
      </c>
      <c r="Z1404" s="2" t="n">
        <v>342</v>
      </c>
      <c r="AA1404" s="2" t="s">
        <v>771</v>
      </c>
      <c r="AB1404" s="2" t="s">
        <v>289</v>
      </c>
      <c r="AC1404" s="2" t="s">
        <v>11370</v>
      </c>
      <c r="AD1404" s="2" t="s">
        <v>289</v>
      </c>
      <c r="AE1404" s="2" t="s">
        <v>1756</v>
      </c>
      <c r="AF1404" s="2" t="s">
        <v>294</v>
      </c>
      <c r="AG1404" s="9"/>
      <c r="AH1404" s="9"/>
      <c r="AI1404" s="9"/>
    </row>
    <row r="1405" customFormat="false" ht="15" hidden="false" customHeight="false" outlineLevel="0" collapsed="false">
      <c r="A1405" s="2" t="s">
        <v>11371</v>
      </c>
      <c r="B1405" s="2" t="n">
        <v>1404</v>
      </c>
      <c r="C1405" s="2" t="s">
        <v>10938</v>
      </c>
      <c r="D1405" s="2" t="s">
        <v>11372</v>
      </c>
      <c r="E1405" s="2" t="s">
        <v>11373</v>
      </c>
      <c r="F1405" s="2" t="s">
        <v>11374</v>
      </c>
      <c r="G1405" s="2" t="s">
        <v>344</v>
      </c>
      <c r="H1405" s="2" t="s">
        <v>11375</v>
      </c>
      <c r="I1405" s="2" t="s">
        <v>11376</v>
      </c>
      <c r="J1405" s="2" t="s">
        <v>11377</v>
      </c>
      <c r="K1405" s="2" t="s">
        <v>303</v>
      </c>
      <c r="L1405" s="2" t="s">
        <v>286</v>
      </c>
      <c r="M1405" s="2" t="s">
        <v>1704</v>
      </c>
      <c r="N1405" s="2" t="s">
        <v>304</v>
      </c>
      <c r="O1405" s="2" t="s">
        <v>289</v>
      </c>
      <c r="P1405" s="2" t="s">
        <v>361</v>
      </c>
      <c r="Q1405" s="2" t="s">
        <v>11378</v>
      </c>
      <c r="R1405" s="2" t="s">
        <v>289</v>
      </c>
      <c r="S1405" s="2" t="s">
        <v>361</v>
      </c>
      <c r="T1405" s="2" t="s">
        <v>11379</v>
      </c>
      <c r="U1405" s="2" t="str">
        <f aca="false">IF(AND(O1405=R1405,O1405&lt;&gt;"UNSURE"),"Agree","Conflict/Unsure")</f>
        <v>Agree</v>
      </c>
      <c r="V1405" s="2"/>
      <c r="W1405" s="2"/>
      <c r="X1405" s="2"/>
      <c r="Y1405" s="2" t="n">
        <v>0.372</v>
      </c>
      <c r="Z1405" s="2" t="n">
        <v>688</v>
      </c>
      <c r="AA1405" s="2" t="s">
        <v>293</v>
      </c>
      <c r="AB1405" s="2"/>
      <c r="AC1405" s="2"/>
      <c r="AD1405" s="2" t="s">
        <v>289</v>
      </c>
      <c r="AE1405" s="2" t="s">
        <v>361</v>
      </c>
      <c r="AF1405" s="2" t="s">
        <v>294</v>
      </c>
      <c r="AG1405" s="9"/>
      <c r="AH1405" s="9"/>
      <c r="AI1405" s="9"/>
    </row>
    <row r="1406" customFormat="false" ht="15" hidden="false" customHeight="false" outlineLevel="0" collapsed="false">
      <c r="A1406" s="2" t="s">
        <v>11380</v>
      </c>
      <c r="B1406" s="2" t="n">
        <v>1405</v>
      </c>
      <c r="C1406" s="2" t="s">
        <v>10938</v>
      </c>
      <c r="D1406" s="2" t="s">
        <v>11381</v>
      </c>
      <c r="E1406" s="2" t="s">
        <v>11382</v>
      </c>
      <c r="F1406" s="2" t="s">
        <v>11383</v>
      </c>
      <c r="G1406" s="2" t="s">
        <v>322</v>
      </c>
      <c r="H1406" s="2" t="s">
        <v>641</v>
      </c>
      <c r="I1406" s="2" t="s">
        <v>11384</v>
      </c>
      <c r="J1406" s="2" t="s">
        <v>11385</v>
      </c>
      <c r="K1406" s="2" t="s">
        <v>303</v>
      </c>
      <c r="L1406" s="2" t="s">
        <v>286</v>
      </c>
      <c r="M1406" s="2" t="s">
        <v>1079</v>
      </c>
      <c r="N1406" s="2" t="s">
        <v>288</v>
      </c>
      <c r="O1406" s="2" t="s">
        <v>289</v>
      </c>
      <c r="P1406" s="2" t="s">
        <v>361</v>
      </c>
      <c r="Q1406" s="2" t="s">
        <v>11386</v>
      </c>
      <c r="R1406" s="2" t="s">
        <v>289</v>
      </c>
      <c r="S1406" s="2" t="s">
        <v>361</v>
      </c>
      <c r="T1406" s="2" t="s">
        <v>11386</v>
      </c>
      <c r="U1406" s="2" t="str">
        <f aca="false">IF(AND(O1406=R1406,O1406&lt;&gt;"UNSURE"),"Agree","Conflict/Unsure")</f>
        <v>Agree</v>
      </c>
      <c r="V1406" s="2"/>
      <c r="W1406" s="2"/>
      <c r="X1406" s="2"/>
      <c r="Y1406" s="2" t="n">
        <v>0.281</v>
      </c>
      <c r="Z1406" s="2" t="n">
        <v>928</v>
      </c>
      <c r="AA1406" s="2" t="s">
        <v>293</v>
      </c>
      <c r="AB1406" s="2"/>
      <c r="AC1406" s="2"/>
      <c r="AD1406" s="2" t="s">
        <v>289</v>
      </c>
      <c r="AE1406" s="2" t="s">
        <v>361</v>
      </c>
      <c r="AF1406" s="2" t="s">
        <v>294</v>
      </c>
      <c r="AG1406" s="9"/>
      <c r="AH1406" s="9"/>
      <c r="AI1406" s="9"/>
    </row>
    <row r="1407" customFormat="false" ht="15" hidden="false" customHeight="false" outlineLevel="0" collapsed="false">
      <c r="A1407" s="2" t="s">
        <v>11387</v>
      </c>
      <c r="B1407" s="2" t="n">
        <v>1406</v>
      </c>
      <c r="C1407" s="2" t="s">
        <v>10938</v>
      </c>
      <c r="D1407" s="2" t="s">
        <v>11388</v>
      </c>
      <c r="E1407" s="2" t="s">
        <v>11389</v>
      </c>
      <c r="F1407" s="2" t="s">
        <v>11390</v>
      </c>
      <c r="G1407" s="2" t="s">
        <v>344</v>
      </c>
      <c r="H1407" s="2" t="s">
        <v>1002</v>
      </c>
      <c r="I1407" s="2" t="s">
        <v>11391</v>
      </c>
      <c r="J1407" s="2" t="s">
        <v>11392</v>
      </c>
      <c r="K1407" s="2" t="s">
        <v>436</v>
      </c>
      <c r="L1407" s="2" t="s">
        <v>286</v>
      </c>
      <c r="M1407" s="2" t="s">
        <v>3168</v>
      </c>
      <c r="N1407" s="2" t="s">
        <v>382</v>
      </c>
      <c r="O1407" s="2" t="s">
        <v>289</v>
      </c>
      <c r="P1407" s="2" t="s">
        <v>290</v>
      </c>
      <c r="Q1407" s="2" t="s">
        <v>11393</v>
      </c>
      <c r="R1407" s="2" t="s">
        <v>289</v>
      </c>
      <c r="S1407" s="2" t="s">
        <v>290</v>
      </c>
      <c r="T1407" s="2" t="s">
        <v>11393</v>
      </c>
      <c r="U1407" s="2" t="str">
        <f aca="false">IF(AND(O1407=R1407,O1407&lt;&gt;"UNSURE"),"Agree","Conflict/Unsure")</f>
        <v>Agree</v>
      </c>
      <c r="V1407" s="2"/>
      <c r="W1407" s="2"/>
      <c r="X1407" s="2"/>
      <c r="Y1407" s="2" t="n">
        <v>-0.065</v>
      </c>
      <c r="Z1407" s="2" t="n">
        <v>2153</v>
      </c>
      <c r="AA1407" s="2" t="s">
        <v>293</v>
      </c>
      <c r="AB1407" s="2"/>
      <c r="AC1407" s="2"/>
      <c r="AD1407" s="2" t="s">
        <v>289</v>
      </c>
      <c r="AE1407" s="2" t="s">
        <v>290</v>
      </c>
      <c r="AF1407" s="2" t="s">
        <v>294</v>
      </c>
      <c r="AG1407" s="9"/>
      <c r="AH1407" s="9"/>
      <c r="AI1407" s="9"/>
    </row>
    <row r="1408" customFormat="false" ht="15" hidden="false" customHeight="false" outlineLevel="0" collapsed="false">
      <c r="A1408" s="2" t="s">
        <v>11394</v>
      </c>
      <c r="B1408" s="2" t="n">
        <v>1407</v>
      </c>
      <c r="C1408" s="2" t="s">
        <v>10938</v>
      </c>
      <c r="D1408" s="2" t="s">
        <v>11395</v>
      </c>
      <c r="E1408" s="2" t="s">
        <v>11396</v>
      </c>
      <c r="F1408" s="2" t="s">
        <v>11397</v>
      </c>
      <c r="G1408" s="2" t="s">
        <v>344</v>
      </c>
      <c r="H1408" s="2" t="s">
        <v>423</v>
      </c>
      <c r="I1408" s="2" t="s">
        <v>11398</v>
      </c>
      <c r="J1408" s="2" t="s">
        <v>11399</v>
      </c>
      <c r="K1408" s="2" t="s">
        <v>303</v>
      </c>
      <c r="L1408" s="2" t="s">
        <v>286</v>
      </c>
      <c r="M1408" s="2" t="s">
        <v>11400</v>
      </c>
      <c r="N1408" s="2" t="s">
        <v>382</v>
      </c>
      <c r="O1408" s="2" t="s">
        <v>289</v>
      </c>
      <c r="P1408" s="2" t="s">
        <v>361</v>
      </c>
      <c r="Q1408" s="2" t="s">
        <v>11401</v>
      </c>
      <c r="R1408" s="2" t="s">
        <v>289</v>
      </c>
      <c r="S1408" s="2" t="s">
        <v>361</v>
      </c>
      <c r="T1408" s="2" t="s">
        <v>11401</v>
      </c>
      <c r="U1408" s="2" t="str">
        <f aca="false">IF(AND(O1408=R1408,O1408&lt;&gt;"UNSURE"),"Agree","Conflict/Unsure")</f>
        <v>Agree</v>
      </c>
      <c r="V1408" s="2"/>
      <c r="W1408" s="2"/>
      <c r="X1408" s="2"/>
      <c r="Y1408" s="2" t="n">
        <v>0.273</v>
      </c>
      <c r="Z1408" s="2" t="n">
        <v>949</v>
      </c>
      <c r="AA1408" s="2" t="s">
        <v>293</v>
      </c>
      <c r="AB1408" s="2"/>
      <c r="AC1408" s="2"/>
      <c r="AD1408" s="2" t="s">
        <v>289</v>
      </c>
      <c r="AE1408" s="2" t="s">
        <v>361</v>
      </c>
      <c r="AF1408" s="2" t="s">
        <v>294</v>
      </c>
      <c r="AG1408" s="9"/>
      <c r="AH1408" s="9"/>
      <c r="AI1408" s="9"/>
    </row>
    <row r="1409" customFormat="false" ht="15" hidden="false" customHeight="false" outlineLevel="0" collapsed="false">
      <c r="A1409" s="2" t="s">
        <v>11402</v>
      </c>
      <c r="B1409" s="2" t="n">
        <v>1408</v>
      </c>
      <c r="C1409" s="2" t="s">
        <v>10938</v>
      </c>
      <c r="D1409" s="2" t="s">
        <v>11403</v>
      </c>
      <c r="E1409" s="2" t="s">
        <v>11404</v>
      </c>
      <c r="F1409" s="2" t="s">
        <v>11405</v>
      </c>
      <c r="G1409" s="2" t="s">
        <v>344</v>
      </c>
      <c r="H1409" s="2" t="s">
        <v>755</v>
      </c>
      <c r="I1409" s="2" t="s">
        <v>11406</v>
      </c>
      <c r="J1409" s="2" t="s">
        <v>11407</v>
      </c>
      <c r="K1409" s="2" t="s">
        <v>436</v>
      </c>
      <c r="L1409" s="2" t="s">
        <v>286</v>
      </c>
      <c r="M1409" s="2" t="s">
        <v>758</v>
      </c>
      <c r="N1409" s="2" t="s">
        <v>288</v>
      </c>
      <c r="O1409" s="2" t="s">
        <v>289</v>
      </c>
      <c r="P1409" s="2" t="s">
        <v>290</v>
      </c>
      <c r="Q1409" s="2" t="s">
        <v>11408</v>
      </c>
      <c r="R1409" s="2" t="s">
        <v>289</v>
      </c>
      <c r="S1409" s="2" t="s">
        <v>290</v>
      </c>
      <c r="T1409" s="2" t="s">
        <v>11409</v>
      </c>
      <c r="U1409" s="2" t="str">
        <f aca="false">IF(AND(O1409=R1409,O1409&lt;&gt;"UNSURE"),"Agree","Conflict/Unsure")</f>
        <v>Agree</v>
      </c>
      <c r="V1409" s="2"/>
      <c r="W1409" s="2"/>
      <c r="X1409" s="2"/>
      <c r="Y1409" s="2" t="n">
        <v>-0.139</v>
      </c>
      <c r="Z1409" s="2" t="n">
        <v>2164</v>
      </c>
      <c r="AA1409" s="2" t="s">
        <v>293</v>
      </c>
      <c r="AB1409" s="2"/>
      <c r="AC1409" s="2"/>
      <c r="AD1409" s="2" t="s">
        <v>289</v>
      </c>
      <c r="AE1409" s="2" t="s">
        <v>290</v>
      </c>
      <c r="AF1409" s="2" t="s">
        <v>294</v>
      </c>
      <c r="AG1409" s="9"/>
      <c r="AH1409" s="9"/>
      <c r="AI1409" s="9"/>
    </row>
    <row r="1410" customFormat="false" ht="15" hidden="false" customHeight="false" outlineLevel="0" collapsed="false">
      <c r="A1410" s="2" t="s">
        <v>11410</v>
      </c>
      <c r="B1410" s="2" t="n">
        <v>1409</v>
      </c>
      <c r="C1410" s="2" t="s">
        <v>10938</v>
      </c>
      <c r="D1410" s="2" t="s">
        <v>11411</v>
      </c>
      <c r="E1410" s="2" t="s">
        <v>11412</v>
      </c>
      <c r="F1410" s="2" t="s">
        <v>6105</v>
      </c>
      <c r="G1410" s="2" t="s">
        <v>322</v>
      </c>
      <c r="H1410" s="2" t="s">
        <v>1189</v>
      </c>
      <c r="I1410" s="2" t="s">
        <v>11413</v>
      </c>
      <c r="J1410" s="2" t="s">
        <v>11414</v>
      </c>
      <c r="K1410" s="2" t="s">
        <v>303</v>
      </c>
      <c r="L1410" s="2" t="s">
        <v>286</v>
      </c>
      <c r="M1410" s="2" t="s">
        <v>9416</v>
      </c>
      <c r="N1410" s="2" t="s">
        <v>1514</v>
      </c>
      <c r="O1410" s="2" t="s">
        <v>289</v>
      </c>
      <c r="P1410" s="2" t="s">
        <v>361</v>
      </c>
      <c r="Q1410" s="2" t="s">
        <v>11415</v>
      </c>
      <c r="R1410" s="2" t="s">
        <v>289</v>
      </c>
      <c r="S1410" s="2" t="s">
        <v>361</v>
      </c>
      <c r="T1410" s="2" t="s">
        <v>11416</v>
      </c>
      <c r="U1410" s="2" t="str">
        <f aca="false">IF(AND(O1410=R1410,O1410&lt;&gt;"UNSURE"),"Agree","Conflict/Unsure")</f>
        <v>Agree</v>
      </c>
      <c r="V1410" s="2"/>
      <c r="W1410" s="2"/>
      <c r="X1410" s="2"/>
      <c r="Y1410" s="2" t="n">
        <v>0.236</v>
      </c>
      <c r="Z1410" s="2" t="n">
        <v>1088</v>
      </c>
      <c r="AA1410" s="2" t="s">
        <v>293</v>
      </c>
      <c r="AB1410" s="2"/>
      <c r="AC1410" s="2"/>
      <c r="AD1410" s="2" t="s">
        <v>289</v>
      </c>
      <c r="AE1410" s="2" t="s">
        <v>361</v>
      </c>
      <c r="AF1410" s="2" t="s">
        <v>294</v>
      </c>
      <c r="AG1410" s="9"/>
      <c r="AH1410" s="9"/>
      <c r="AI1410" s="9"/>
    </row>
    <row r="1411" customFormat="false" ht="15" hidden="false" customHeight="false" outlineLevel="0" collapsed="false">
      <c r="A1411" s="2" t="s">
        <v>11417</v>
      </c>
      <c r="B1411" s="2" t="n">
        <v>1410</v>
      </c>
      <c r="C1411" s="2" t="s">
        <v>10938</v>
      </c>
      <c r="D1411" s="2" t="s">
        <v>11418</v>
      </c>
      <c r="E1411" s="2" t="s">
        <v>11419</v>
      </c>
      <c r="F1411" s="2" t="s">
        <v>11420</v>
      </c>
      <c r="G1411" s="2" t="s">
        <v>344</v>
      </c>
      <c r="H1411" s="2" t="s">
        <v>345</v>
      </c>
      <c r="I1411" s="2" t="s">
        <v>11421</v>
      </c>
      <c r="J1411" s="2" t="s">
        <v>11422</v>
      </c>
      <c r="K1411" s="2" t="s">
        <v>303</v>
      </c>
      <c r="L1411" s="2" t="s">
        <v>286</v>
      </c>
      <c r="M1411" s="2" t="s">
        <v>779</v>
      </c>
      <c r="N1411" s="2" t="s">
        <v>578</v>
      </c>
      <c r="O1411" s="2" t="s">
        <v>289</v>
      </c>
      <c r="P1411" s="2" t="s">
        <v>305</v>
      </c>
      <c r="Q1411" s="2" t="s">
        <v>10988</v>
      </c>
      <c r="R1411" s="2" t="s">
        <v>289</v>
      </c>
      <c r="S1411" s="2" t="s">
        <v>305</v>
      </c>
      <c r="T1411" s="2" t="s">
        <v>6719</v>
      </c>
      <c r="U1411" s="2" t="str">
        <f aca="false">IF(AND(O1411=R1411,O1411&lt;&gt;"UNSURE"),"Agree","Conflict/Unsure")</f>
        <v>Agree</v>
      </c>
      <c r="V1411" s="2"/>
      <c r="W1411" s="2"/>
      <c r="X1411" s="2"/>
      <c r="Y1411" s="2" t="n">
        <v>0.189</v>
      </c>
      <c r="Z1411" s="2" t="n">
        <v>1307</v>
      </c>
      <c r="AA1411" s="2" t="s">
        <v>293</v>
      </c>
      <c r="AB1411" s="2"/>
      <c r="AC1411" s="2"/>
      <c r="AD1411" s="2" t="s">
        <v>289</v>
      </c>
      <c r="AE1411" s="2" t="s">
        <v>305</v>
      </c>
      <c r="AF1411" s="2" t="s">
        <v>294</v>
      </c>
      <c r="AG1411" s="9"/>
      <c r="AH1411" s="9"/>
      <c r="AI1411" s="9"/>
    </row>
    <row r="1412" customFormat="false" ht="15" hidden="false" customHeight="false" outlineLevel="0" collapsed="false">
      <c r="A1412" s="2" t="s">
        <v>11423</v>
      </c>
      <c r="B1412" s="2" t="n">
        <v>1411</v>
      </c>
      <c r="C1412" s="2" t="s">
        <v>10938</v>
      </c>
      <c r="D1412" s="2" t="s">
        <v>11424</v>
      </c>
      <c r="E1412" s="2" t="s">
        <v>11425</v>
      </c>
      <c r="F1412" s="2" t="s">
        <v>11426</v>
      </c>
      <c r="G1412" s="2" t="s">
        <v>344</v>
      </c>
      <c r="H1412" s="2" t="s">
        <v>1745</v>
      </c>
      <c r="I1412" s="2" t="s">
        <v>11427</v>
      </c>
      <c r="J1412" s="2" t="s">
        <v>11428</v>
      </c>
      <c r="K1412" s="2" t="s">
        <v>303</v>
      </c>
      <c r="L1412" s="2" t="s">
        <v>286</v>
      </c>
      <c r="M1412" s="2" t="s">
        <v>609</v>
      </c>
      <c r="N1412" s="2" t="s">
        <v>349</v>
      </c>
      <c r="O1412" s="2" t="s">
        <v>289</v>
      </c>
      <c r="P1412" s="2" t="s">
        <v>361</v>
      </c>
      <c r="Q1412" s="2" t="s">
        <v>11429</v>
      </c>
      <c r="R1412" s="2" t="s">
        <v>289</v>
      </c>
      <c r="S1412" s="2" t="s">
        <v>361</v>
      </c>
      <c r="T1412" s="2" t="s">
        <v>11429</v>
      </c>
      <c r="U1412" s="2" t="str">
        <f aca="false">IF(AND(O1412=R1412,O1412&lt;&gt;"UNSURE"),"Agree","Conflict/Unsure")</f>
        <v>Agree</v>
      </c>
      <c r="V1412" s="2"/>
      <c r="W1412" s="2"/>
      <c r="X1412" s="2"/>
      <c r="Y1412" s="2" t="n">
        <v>0.177</v>
      </c>
      <c r="Z1412" s="2" t="n">
        <v>1364</v>
      </c>
      <c r="AA1412" s="2" t="s">
        <v>293</v>
      </c>
      <c r="AB1412" s="2"/>
      <c r="AC1412" s="2"/>
      <c r="AD1412" s="2" t="s">
        <v>289</v>
      </c>
      <c r="AE1412" s="2" t="s">
        <v>361</v>
      </c>
      <c r="AF1412" s="2" t="s">
        <v>294</v>
      </c>
      <c r="AG1412" s="9"/>
      <c r="AH1412" s="9"/>
      <c r="AI1412" s="9"/>
    </row>
    <row r="1413" customFormat="false" ht="15" hidden="false" customHeight="false" outlineLevel="0" collapsed="false">
      <c r="A1413" s="2" t="s">
        <v>11430</v>
      </c>
      <c r="B1413" s="2" t="n">
        <v>1412</v>
      </c>
      <c r="C1413" s="2" t="s">
        <v>10938</v>
      </c>
      <c r="D1413" s="2" t="s">
        <v>11431</v>
      </c>
      <c r="E1413" s="2" t="s">
        <v>11432</v>
      </c>
      <c r="F1413" s="2" t="s">
        <v>11433</v>
      </c>
      <c r="G1413" s="2" t="s">
        <v>344</v>
      </c>
      <c r="H1413" s="2" t="s">
        <v>323</v>
      </c>
      <c r="I1413" s="2" t="s">
        <v>11434</v>
      </c>
      <c r="J1413" s="2"/>
      <c r="K1413" s="2" t="s">
        <v>325</v>
      </c>
      <c r="L1413" s="2" t="s">
        <v>314</v>
      </c>
      <c r="M1413" s="2" t="s">
        <v>1523</v>
      </c>
      <c r="N1413" s="2" t="s">
        <v>1333</v>
      </c>
      <c r="O1413" s="2" t="s">
        <v>289</v>
      </c>
      <c r="P1413" s="2" t="s">
        <v>305</v>
      </c>
      <c r="Q1413" s="2" t="s">
        <v>11435</v>
      </c>
      <c r="R1413" s="2" t="s">
        <v>289</v>
      </c>
      <c r="S1413" s="2" t="s">
        <v>361</v>
      </c>
      <c r="T1413" s="2" t="s">
        <v>11436</v>
      </c>
      <c r="U1413" s="2" t="str">
        <f aca="false">IF(AND(O1413=R1413,O1413&lt;&gt;"UNSURE"),"Agree","Conflict/Unsure")</f>
        <v>Agree</v>
      </c>
      <c r="V1413" s="2"/>
      <c r="W1413" s="2"/>
      <c r="X1413" s="2"/>
      <c r="Y1413" s="2" t="n">
        <v>0.142</v>
      </c>
      <c r="Z1413" s="2" t="n">
        <v>1545</v>
      </c>
      <c r="AA1413" s="2" t="s">
        <v>293</v>
      </c>
      <c r="AB1413" s="2"/>
      <c r="AC1413" s="2"/>
      <c r="AD1413" s="2" t="s">
        <v>289</v>
      </c>
      <c r="AE1413" s="2" t="s">
        <v>305</v>
      </c>
      <c r="AF1413" s="2" t="s">
        <v>294</v>
      </c>
      <c r="AG1413" s="9"/>
      <c r="AH1413" s="9"/>
      <c r="AI1413" s="9"/>
    </row>
    <row r="1414" customFormat="false" ht="15" hidden="false" customHeight="false" outlineLevel="0" collapsed="false">
      <c r="A1414" s="2" t="s">
        <v>11437</v>
      </c>
      <c r="B1414" s="2" t="n">
        <v>1413</v>
      </c>
      <c r="C1414" s="2" t="s">
        <v>10938</v>
      </c>
      <c r="D1414" s="2" t="s">
        <v>11438</v>
      </c>
      <c r="E1414" s="2" t="s">
        <v>11439</v>
      </c>
      <c r="F1414" s="2" t="s">
        <v>11440</v>
      </c>
      <c r="G1414" s="2" t="s">
        <v>344</v>
      </c>
      <c r="H1414" s="2" t="s">
        <v>2353</v>
      </c>
      <c r="I1414" s="2" t="s">
        <v>11441</v>
      </c>
      <c r="J1414" s="2" t="s">
        <v>11442</v>
      </c>
      <c r="K1414" s="2" t="s">
        <v>303</v>
      </c>
      <c r="L1414" s="2" t="s">
        <v>286</v>
      </c>
      <c r="M1414" s="2" t="s">
        <v>779</v>
      </c>
      <c r="N1414" s="2" t="s">
        <v>288</v>
      </c>
      <c r="O1414" s="2" t="s">
        <v>350</v>
      </c>
      <c r="P1414" s="2" t="s">
        <v>351</v>
      </c>
      <c r="Q1414" s="2" t="s">
        <v>11443</v>
      </c>
      <c r="R1414" s="2" t="s">
        <v>350</v>
      </c>
      <c r="S1414" s="2" t="s">
        <v>351</v>
      </c>
      <c r="T1414" s="2" t="s">
        <v>11443</v>
      </c>
      <c r="U1414" s="2" t="str">
        <f aca="false">IF(AND(O1414=R1414,O1414&lt;&gt;"UNSURE"),"Agree","Conflict/Unsure")</f>
        <v>Agree</v>
      </c>
      <c r="V1414" s="2"/>
      <c r="W1414" s="2"/>
      <c r="X1414" s="2"/>
      <c r="Y1414" s="2" t="n">
        <v>1.025</v>
      </c>
      <c r="Z1414" s="2" t="n">
        <v>68</v>
      </c>
      <c r="AA1414" s="2" t="s">
        <v>293</v>
      </c>
      <c r="AB1414" s="2"/>
      <c r="AC1414" s="2"/>
      <c r="AD1414" s="2" t="s">
        <v>350</v>
      </c>
      <c r="AE1414" s="2" t="s">
        <v>351</v>
      </c>
      <c r="AF1414" s="2" t="s">
        <v>294</v>
      </c>
      <c r="AG1414" s="9"/>
      <c r="AH1414" s="9"/>
      <c r="AI1414" s="9"/>
    </row>
    <row r="1415" customFormat="false" ht="15" hidden="false" customHeight="false" outlineLevel="0" collapsed="false">
      <c r="A1415" s="2" t="s">
        <v>11444</v>
      </c>
      <c r="B1415" s="2" t="n">
        <v>1414</v>
      </c>
      <c r="C1415" s="2" t="s">
        <v>10938</v>
      </c>
      <c r="D1415" s="2" t="s">
        <v>11445</v>
      </c>
      <c r="E1415" s="2" t="s">
        <v>11446</v>
      </c>
      <c r="F1415" s="2" t="s">
        <v>11447</v>
      </c>
      <c r="G1415" s="2" t="s">
        <v>344</v>
      </c>
      <c r="H1415" s="2" t="s">
        <v>1035</v>
      </c>
      <c r="I1415" s="2" t="s">
        <v>11448</v>
      </c>
      <c r="J1415" s="2"/>
      <c r="K1415" s="2" t="s">
        <v>325</v>
      </c>
      <c r="L1415" s="2" t="s">
        <v>314</v>
      </c>
      <c r="M1415" s="2" t="s">
        <v>713</v>
      </c>
      <c r="N1415" s="2" t="s">
        <v>1037</v>
      </c>
      <c r="O1415" s="2" t="s">
        <v>289</v>
      </c>
      <c r="P1415" s="2" t="s">
        <v>361</v>
      </c>
      <c r="Q1415" s="2" t="s">
        <v>11449</v>
      </c>
      <c r="R1415" s="2" t="s">
        <v>289</v>
      </c>
      <c r="S1415" s="2" t="s">
        <v>361</v>
      </c>
      <c r="T1415" s="2" t="s">
        <v>11450</v>
      </c>
      <c r="U1415" s="2" t="str">
        <f aca="false">IF(AND(O1415=R1415,O1415&lt;&gt;"UNSURE"),"Agree","Conflict/Unsure")</f>
        <v>Agree</v>
      </c>
      <c r="V1415" s="2"/>
      <c r="W1415" s="2"/>
      <c r="X1415" s="2"/>
      <c r="Y1415" s="2" t="n">
        <v>0.059</v>
      </c>
      <c r="Z1415" s="2" t="n">
        <v>1938</v>
      </c>
      <c r="AA1415" s="2" t="s">
        <v>293</v>
      </c>
      <c r="AB1415" s="2"/>
      <c r="AC1415" s="2"/>
      <c r="AD1415" s="2" t="s">
        <v>289</v>
      </c>
      <c r="AE1415" s="2" t="s">
        <v>361</v>
      </c>
      <c r="AF1415" s="2" t="s">
        <v>294</v>
      </c>
      <c r="AG1415" s="9"/>
      <c r="AH1415" s="9"/>
      <c r="AI1415" s="9"/>
    </row>
    <row r="1416" customFormat="false" ht="15" hidden="false" customHeight="false" outlineLevel="0" collapsed="false">
      <c r="A1416" s="2" t="s">
        <v>11451</v>
      </c>
      <c r="B1416" s="2" t="n">
        <v>1415</v>
      </c>
      <c r="C1416" s="2" t="s">
        <v>10938</v>
      </c>
      <c r="D1416" s="2" t="s">
        <v>11452</v>
      </c>
      <c r="E1416" s="2"/>
      <c r="F1416" s="2" t="s">
        <v>11453</v>
      </c>
      <c r="G1416" s="2" t="s">
        <v>322</v>
      </c>
      <c r="H1416" s="2" t="s">
        <v>11454</v>
      </c>
      <c r="I1416" s="2" t="s">
        <v>11455</v>
      </c>
      <c r="J1416" s="2"/>
      <c r="K1416" s="2" t="s">
        <v>303</v>
      </c>
      <c r="L1416" s="2" t="s">
        <v>314</v>
      </c>
      <c r="M1416" s="2" t="s">
        <v>468</v>
      </c>
      <c r="N1416" s="2" t="s">
        <v>161</v>
      </c>
      <c r="O1416" s="2" t="s">
        <v>289</v>
      </c>
      <c r="P1416" s="2" t="s">
        <v>305</v>
      </c>
      <c r="Q1416" s="2" t="s">
        <v>11456</v>
      </c>
      <c r="R1416" s="2" t="s">
        <v>289</v>
      </c>
      <c r="S1416" s="2" t="s">
        <v>361</v>
      </c>
      <c r="T1416" s="2" t="s">
        <v>11457</v>
      </c>
      <c r="U1416" s="2" t="str">
        <f aca="false">IF(AND(O1416=R1416,O1416&lt;&gt;"UNSURE"),"Agree","Conflict/Unsure")</f>
        <v>Agree</v>
      </c>
      <c r="V1416" s="2"/>
      <c r="W1416" s="2"/>
      <c r="X1416" s="2"/>
      <c r="Y1416" s="2" t="n">
        <v>0.056</v>
      </c>
      <c r="Z1416" s="2" t="n">
        <v>1946</v>
      </c>
      <c r="AA1416" s="2" t="s">
        <v>293</v>
      </c>
      <c r="AB1416" s="2"/>
      <c r="AC1416" s="2"/>
      <c r="AD1416" s="2" t="s">
        <v>289</v>
      </c>
      <c r="AE1416" s="2" t="s">
        <v>305</v>
      </c>
      <c r="AF1416" s="2" t="s">
        <v>294</v>
      </c>
      <c r="AG1416" s="9"/>
      <c r="AH1416" s="9"/>
      <c r="AI1416" s="9"/>
    </row>
    <row r="1417" customFormat="false" ht="15" hidden="false" customHeight="false" outlineLevel="0" collapsed="false">
      <c r="A1417" s="2" t="s">
        <v>11458</v>
      </c>
      <c r="B1417" s="2" t="n">
        <v>1416</v>
      </c>
      <c r="C1417" s="2" t="s">
        <v>10938</v>
      </c>
      <c r="D1417" s="2" t="s">
        <v>11459</v>
      </c>
      <c r="E1417" s="2"/>
      <c r="F1417" s="2" t="s">
        <v>11460</v>
      </c>
      <c r="G1417" s="2" t="s">
        <v>344</v>
      </c>
      <c r="H1417" s="2" t="s">
        <v>575</v>
      </c>
      <c r="I1417" s="2" t="s">
        <v>11461</v>
      </c>
      <c r="J1417" s="2" t="s">
        <v>11462</v>
      </c>
      <c r="K1417" s="2" t="s">
        <v>285</v>
      </c>
      <c r="L1417" s="2" t="s">
        <v>286</v>
      </c>
      <c r="M1417" s="2" t="s">
        <v>713</v>
      </c>
      <c r="N1417" s="2" t="s">
        <v>578</v>
      </c>
      <c r="O1417" s="2" t="s">
        <v>289</v>
      </c>
      <c r="P1417" s="2" t="s">
        <v>290</v>
      </c>
      <c r="Q1417" s="2" t="s">
        <v>11463</v>
      </c>
      <c r="R1417" s="2" t="s">
        <v>289</v>
      </c>
      <c r="S1417" s="2" t="s">
        <v>290</v>
      </c>
      <c r="T1417" s="2" t="s">
        <v>8864</v>
      </c>
      <c r="U1417" s="2" t="str">
        <f aca="false">IF(AND(O1417=R1417,O1417&lt;&gt;"UNSURE"),"Agree","Conflict/Unsure")</f>
        <v>Agree</v>
      </c>
      <c r="V1417" s="2"/>
      <c r="W1417" s="2"/>
      <c r="X1417" s="2"/>
      <c r="Y1417" s="2" t="n">
        <v>0.095</v>
      </c>
      <c r="Z1417" s="2" t="n">
        <v>1793</v>
      </c>
      <c r="AA1417" s="2" t="s">
        <v>293</v>
      </c>
      <c r="AB1417" s="2"/>
      <c r="AC1417" s="2"/>
      <c r="AD1417" s="2" t="s">
        <v>289</v>
      </c>
      <c r="AE1417" s="2" t="s">
        <v>290</v>
      </c>
      <c r="AF1417" s="2" t="s">
        <v>294</v>
      </c>
      <c r="AG1417" s="9"/>
      <c r="AH1417" s="9"/>
      <c r="AI1417" s="9"/>
    </row>
    <row r="1418" customFormat="false" ht="15" hidden="false" customHeight="false" outlineLevel="0" collapsed="false">
      <c r="A1418" s="2" t="s">
        <v>11464</v>
      </c>
      <c r="B1418" s="2" t="n">
        <v>1417</v>
      </c>
      <c r="C1418" s="2" t="s">
        <v>10938</v>
      </c>
      <c r="D1418" s="2" t="s">
        <v>11465</v>
      </c>
      <c r="E1418" s="2"/>
      <c r="F1418" s="2" t="s">
        <v>11466</v>
      </c>
      <c r="G1418" s="2" t="s">
        <v>344</v>
      </c>
      <c r="H1418" s="2" t="s">
        <v>11467</v>
      </c>
      <c r="I1418" s="2" t="s">
        <v>11468</v>
      </c>
      <c r="J1418" s="2"/>
      <c r="K1418" s="2" t="s">
        <v>303</v>
      </c>
      <c r="L1418" s="2" t="s">
        <v>286</v>
      </c>
      <c r="M1418" s="2" t="s">
        <v>758</v>
      </c>
      <c r="N1418" s="2" t="s">
        <v>167</v>
      </c>
      <c r="O1418" s="2" t="s">
        <v>289</v>
      </c>
      <c r="P1418" s="2" t="s">
        <v>361</v>
      </c>
      <c r="Q1418" s="2" t="s">
        <v>11469</v>
      </c>
      <c r="R1418" s="2" t="s">
        <v>289</v>
      </c>
      <c r="S1418" s="2" t="s">
        <v>361</v>
      </c>
      <c r="T1418" s="2" t="s">
        <v>11470</v>
      </c>
      <c r="U1418" s="2" t="str">
        <f aca="false">IF(AND(O1418=R1418,O1418&lt;&gt;"UNSURE"),"Agree","Conflict/Unsure")</f>
        <v>Agree</v>
      </c>
      <c r="V1418" s="2"/>
      <c r="W1418" s="2"/>
      <c r="X1418" s="2"/>
      <c r="Y1418" s="2" t="n">
        <v>0.09</v>
      </c>
      <c r="Z1418" s="2" t="n">
        <v>1819</v>
      </c>
      <c r="AA1418" s="2" t="s">
        <v>293</v>
      </c>
      <c r="AB1418" s="2"/>
      <c r="AC1418" s="2"/>
      <c r="AD1418" s="2" t="s">
        <v>289</v>
      </c>
      <c r="AE1418" s="2" t="s">
        <v>361</v>
      </c>
      <c r="AF1418" s="2" t="s">
        <v>294</v>
      </c>
      <c r="AG1418" s="9"/>
      <c r="AH1418" s="9"/>
      <c r="AI1418" s="9"/>
    </row>
    <row r="1419" customFormat="false" ht="15" hidden="false" customHeight="false" outlineLevel="0" collapsed="false">
      <c r="A1419" s="2" t="s">
        <v>11471</v>
      </c>
      <c r="B1419" s="2" t="n">
        <v>1418</v>
      </c>
      <c r="C1419" s="2" t="s">
        <v>10938</v>
      </c>
      <c r="D1419" s="2" t="s">
        <v>11472</v>
      </c>
      <c r="E1419" s="2" t="s">
        <v>11473</v>
      </c>
      <c r="F1419" s="2" t="s">
        <v>11474</v>
      </c>
      <c r="G1419" s="2" t="s">
        <v>344</v>
      </c>
      <c r="H1419" s="2" t="s">
        <v>11475</v>
      </c>
      <c r="I1419" s="2" t="s">
        <v>11476</v>
      </c>
      <c r="J1419" s="2" t="s">
        <v>11477</v>
      </c>
      <c r="K1419" s="2" t="s">
        <v>303</v>
      </c>
      <c r="L1419" s="2" t="s">
        <v>286</v>
      </c>
      <c r="M1419" s="2" t="s">
        <v>287</v>
      </c>
      <c r="N1419" s="2" t="s">
        <v>304</v>
      </c>
      <c r="O1419" s="2" t="s">
        <v>289</v>
      </c>
      <c r="P1419" s="2" t="s">
        <v>361</v>
      </c>
      <c r="Q1419" s="2" t="s">
        <v>11478</v>
      </c>
      <c r="R1419" s="2" t="s">
        <v>289</v>
      </c>
      <c r="S1419" s="2" t="s">
        <v>361</v>
      </c>
      <c r="T1419" s="2" t="s">
        <v>11479</v>
      </c>
      <c r="U1419" s="2" t="str">
        <f aca="false">IF(AND(O1419=R1419,O1419&lt;&gt;"UNSURE"),"Agree","Conflict/Unsure")</f>
        <v>Agree</v>
      </c>
      <c r="V1419" s="2"/>
      <c r="W1419" s="2"/>
      <c r="X1419" s="2"/>
      <c r="Y1419" s="2" t="n">
        <v>0.631</v>
      </c>
      <c r="Z1419" s="2" t="n">
        <v>349</v>
      </c>
      <c r="AA1419" s="2" t="s">
        <v>771</v>
      </c>
      <c r="AB1419" s="2" t="s">
        <v>289</v>
      </c>
      <c r="AC1419" s="2" t="s">
        <v>11480</v>
      </c>
      <c r="AD1419" s="2" t="s">
        <v>289</v>
      </c>
      <c r="AE1419" s="2" t="s">
        <v>361</v>
      </c>
      <c r="AF1419" s="2" t="s">
        <v>294</v>
      </c>
      <c r="AG1419" s="9"/>
      <c r="AH1419" s="9"/>
      <c r="AI1419" s="9"/>
    </row>
    <row r="1420" customFormat="false" ht="15" hidden="false" customHeight="false" outlineLevel="0" collapsed="false">
      <c r="A1420" s="2" t="s">
        <v>11481</v>
      </c>
      <c r="B1420" s="2" t="n">
        <v>1419</v>
      </c>
      <c r="C1420" s="2" t="s">
        <v>10938</v>
      </c>
      <c r="D1420" s="2" t="s">
        <v>11482</v>
      </c>
      <c r="E1420" s="2" t="s">
        <v>11483</v>
      </c>
      <c r="F1420" s="2" t="s">
        <v>11484</v>
      </c>
      <c r="G1420" s="2" t="s">
        <v>344</v>
      </c>
      <c r="H1420" s="2" t="s">
        <v>1239</v>
      </c>
      <c r="I1420" s="2" t="s">
        <v>11485</v>
      </c>
      <c r="J1420" s="2" t="s">
        <v>11486</v>
      </c>
      <c r="K1420" s="2" t="s">
        <v>303</v>
      </c>
      <c r="L1420" s="2" t="s">
        <v>286</v>
      </c>
      <c r="M1420" s="2" t="s">
        <v>6649</v>
      </c>
      <c r="N1420" s="2" t="s">
        <v>288</v>
      </c>
      <c r="O1420" s="2" t="s">
        <v>289</v>
      </c>
      <c r="P1420" s="2" t="s">
        <v>361</v>
      </c>
      <c r="Q1420" s="2" t="s">
        <v>11487</v>
      </c>
      <c r="R1420" s="2" t="s">
        <v>289</v>
      </c>
      <c r="S1420" s="2" t="s">
        <v>361</v>
      </c>
      <c r="T1420" s="2" t="s">
        <v>11488</v>
      </c>
      <c r="U1420" s="2" t="str">
        <f aca="false">IF(AND(O1420=R1420,O1420&lt;&gt;"UNSURE"),"Agree","Conflict/Unsure")</f>
        <v>Agree</v>
      </c>
      <c r="V1420" s="2"/>
      <c r="W1420" s="2"/>
      <c r="X1420" s="2"/>
      <c r="Y1420" s="2" t="n">
        <v>0.408</v>
      </c>
      <c r="Z1420" s="2" t="n">
        <v>612</v>
      </c>
      <c r="AA1420" s="2" t="s">
        <v>293</v>
      </c>
      <c r="AB1420" s="2"/>
      <c r="AC1420" s="2"/>
      <c r="AD1420" s="2" t="s">
        <v>289</v>
      </c>
      <c r="AE1420" s="2" t="s">
        <v>361</v>
      </c>
      <c r="AF1420" s="2" t="s">
        <v>294</v>
      </c>
      <c r="AG1420" s="9"/>
      <c r="AH1420" s="9"/>
      <c r="AI1420" s="9"/>
    </row>
    <row r="1421" customFormat="false" ht="15" hidden="false" customHeight="false" outlineLevel="0" collapsed="false">
      <c r="A1421" s="2" t="s">
        <v>11489</v>
      </c>
      <c r="B1421" s="2" t="n">
        <v>1420</v>
      </c>
      <c r="C1421" s="2" t="s">
        <v>10938</v>
      </c>
      <c r="D1421" s="2" t="s">
        <v>11490</v>
      </c>
      <c r="E1421" s="2" t="s">
        <v>11491</v>
      </c>
      <c r="F1421" s="2" t="s">
        <v>11492</v>
      </c>
      <c r="G1421" s="2" t="s">
        <v>299</v>
      </c>
      <c r="H1421" s="2" t="s">
        <v>11493</v>
      </c>
      <c r="I1421" s="2" t="s">
        <v>11494</v>
      </c>
      <c r="J1421" s="2"/>
      <c r="K1421" s="2" t="s">
        <v>515</v>
      </c>
      <c r="L1421" s="2" t="s">
        <v>314</v>
      </c>
      <c r="M1421" s="2" t="s">
        <v>6067</v>
      </c>
      <c r="N1421" s="2" t="s">
        <v>161</v>
      </c>
      <c r="O1421" s="2" t="s">
        <v>289</v>
      </c>
      <c r="P1421" s="2" t="s">
        <v>305</v>
      </c>
      <c r="Q1421" s="2" t="s">
        <v>11495</v>
      </c>
      <c r="R1421" s="2" t="s">
        <v>289</v>
      </c>
      <c r="S1421" s="2" t="s">
        <v>305</v>
      </c>
      <c r="T1421" s="2" t="s">
        <v>11496</v>
      </c>
      <c r="U1421" s="2" t="str">
        <f aca="false">IF(AND(O1421=R1421,O1421&lt;&gt;"UNSURE"),"Agree","Conflict/Unsure")</f>
        <v>Agree</v>
      </c>
      <c r="V1421" s="2"/>
      <c r="W1421" s="2"/>
      <c r="X1421" s="2"/>
      <c r="Y1421" s="2" t="n">
        <v>0.217</v>
      </c>
      <c r="Z1421" s="2" t="n">
        <v>1177</v>
      </c>
      <c r="AA1421" s="2" t="s">
        <v>293</v>
      </c>
      <c r="AB1421" s="2"/>
      <c r="AC1421" s="2"/>
      <c r="AD1421" s="2" t="s">
        <v>289</v>
      </c>
      <c r="AE1421" s="2" t="s">
        <v>305</v>
      </c>
      <c r="AF1421" s="2" t="s">
        <v>294</v>
      </c>
      <c r="AG1421" s="9"/>
      <c r="AH1421" s="9"/>
      <c r="AI1421" s="9"/>
    </row>
    <row r="1422" customFormat="false" ht="15" hidden="false" customHeight="false" outlineLevel="0" collapsed="false">
      <c r="A1422" s="2" t="s">
        <v>11497</v>
      </c>
      <c r="B1422" s="2" t="n">
        <v>1421</v>
      </c>
      <c r="C1422" s="2" t="s">
        <v>10938</v>
      </c>
      <c r="D1422" s="2" t="s">
        <v>11498</v>
      </c>
      <c r="E1422" s="2"/>
      <c r="F1422" s="2" t="s">
        <v>3235</v>
      </c>
      <c r="G1422" s="2" t="s">
        <v>299</v>
      </c>
      <c r="H1422" s="2" t="s">
        <v>3236</v>
      </c>
      <c r="I1422" s="2" t="s">
        <v>11499</v>
      </c>
      <c r="J1422" s="2"/>
      <c r="K1422" s="2" t="s">
        <v>303</v>
      </c>
      <c r="L1422" s="2" t="s">
        <v>314</v>
      </c>
      <c r="M1422" s="2" t="s">
        <v>348</v>
      </c>
      <c r="N1422" s="2" t="s">
        <v>161</v>
      </c>
      <c r="O1422" s="2" t="s">
        <v>289</v>
      </c>
      <c r="P1422" s="2" t="s">
        <v>290</v>
      </c>
      <c r="Q1422" s="2" t="s">
        <v>11500</v>
      </c>
      <c r="R1422" s="2" t="s">
        <v>289</v>
      </c>
      <c r="S1422" s="2" t="s">
        <v>290</v>
      </c>
      <c r="T1422" s="2" t="s">
        <v>3238</v>
      </c>
      <c r="U1422" s="2" t="str">
        <f aca="false">IF(AND(O1422=R1422,O1422&lt;&gt;"UNSURE"),"Agree","Conflict/Unsure")</f>
        <v>Agree</v>
      </c>
      <c r="V1422" s="2"/>
      <c r="W1422" s="2"/>
      <c r="X1422" s="2"/>
      <c r="Y1422" s="2" t="n">
        <v>0.309</v>
      </c>
      <c r="Z1422" s="2" t="n">
        <v>841</v>
      </c>
      <c r="AA1422" s="2" t="s">
        <v>293</v>
      </c>
      <c r="AB1422" s="2"/>
      <c r="AC1422" s="2"/>
      <c r="AD1422" s="2" t="s">
        <v>289</v>
      </c>
      <c r="AE1422" s="2" t="s">
        <v>290</v>
      </c>
      <c r="AF1422" s="2" t="s">
        <v>294</v>
      </c>
      <c r="AG1422" s="9"/>
      <c r="AH1422" s="9"/>
      <c r="AI1422" s="9"/>
    </row>
    <row r="1423" customFormat="false" ht="15" hidden="false" customHeight="false" outlineLevel="0" collapsed="false">
      <c r="A1423" s="2" t="s">
        <v>11501</v>
      </c>
      <c r="B1423" s="2" t="n">
        <v>1422</v>
      </c>
      <c r="C1423" s="2" t="s">
        <v>10938</v>
      </c>
      <c r="D1423" s="2" t="s">
        <v>11502</v>
      </c>
      <c r="E1423" s="2"/>
      <c r="F1423" s="2" t="s">
        <v>11503</v>
      </c>
      <c r="G1423" s="2" t="s">
        <v>344</v>
      </c>
      <c r="H1423" s="2" t="s">
        <v>1239</v>
      </c>
      <c r="I1423" s="2" t="s">
        <v>11504</v>
      </c>
      <c r="J1423" s="2" t="s">
        <v>11505</v>
      </c>
      <c r="K1423" s="2" t="s">
        <v>285</v>
      </c>
      <c r="L1423" s="2" t="s">
        <v>286</v>
      </c>
      <c r="M1423" s="2" t="s">
        <v>287</v>
      </c>
      <c r="N1423" s="2" t="s">
        <v>288</v>
      </c>
      <c r="O1423" s="2" t="s">
        <v>289</v>
      </c>
      <c r="P1423" s="2" t="s">
        <v>290</v>
      </c>
      <c r="Q1423" s="2" t="s">
        <v>11506</v>
      </c>
      <c r="R1423" s="2" t="s">
        <v>289</v>
      </c>
      <c r="S1423" s="2" t="s">
        <v>290</v>
      </c>
      <c r="T1423" s="2" t="s">
        <v>11507</v>
      </c>
      <c r="U1423" s="2" t="str">
        <f aca="false">IF(AND(O1423=R1423,O1423&lt;&gt;"UNSURE"),"Agree","Conflict/Unsure")</f>
        <v>Agree</v>
      </c>
      <c r="V1423" s="2"/>
      <c r="W1423" s="2"/>
      <c r="X1423" s="2"/>
      <c r="Y1423" s="2" t="n">
        <v>0.107</v>
      </c>
      <c r="Z1423" s="2" t="n">
        <v>1735</v>
      </c>
      <c r="AA1423" s="2" t="s">
        <v>293</v>
      </c>
      <c r="AB1423" s="2"/>
      <c r="AC1423" s="2"/>
      <c r="AD1423" s="2" t="s">
        <v>289</v>
      </c>
      <c r="AE1423" s="2" t="s">
        <v>290</v>
      </c>
      <c r="AF1423" s="2" t="s">
        <v>294</v>
      </c>
      <c r="AG1423" s="9"/>
      <c r="AH1423" s="9"/>
      <c r="AI1423" s="9"/>
    </row>
    <row r="1424" customFormat="false" ht="15" hidden="false" customHeight="false" outlineLevel="0" collapsed="false">
      <c r="A1424" s="2" t="s">
        <v>11508</v>
      </c>
      <c r="B1424" s="2" t="n">
        <v>1423</v>
      </c>
      <c r="C1424" s="2" t="s">
        <v>10938</v>
      </c>
      <c r="D1424" s="2" t="s">
        <v>11509</v>
      </c>
      <c r="E1424" s="2" t="s">
        <v>11510</v>
      </c>
      <c r="F1424" s="2" t="s">
        <v>11511</v>
      </c>
      <c r="G1424" s="2" t="s">
        <v>322</v>
      </c>
      <c r="H1424" s="2" t="s">
        <v>11512</v>
      </c>
      <c r="I1424" s="2" t="s">
        <v>11513</v>
      </c>
      <c r="J1424" s="2"/>
      <c r="K1424" s="2" t="s">
        <v>436</v>
      </c>
      <c r="L1424" s="2" t="s">
        <v>314</v>
      </c>
      <c r="M1424" s="2" t="s">
        <v>326</v>
      </c>
      <c r="N1424" s="2" t="s">
        <v>438</v>
      </c>
      <c r="O1424" s="2" t="s">
        <v>289</v>
      </c>
      <c r="P1424" s="2" t="s">
        <v>290</v>
      </c>
      <c r="Q1424" s="2" t="s">
        <v>11514</v>
      </c>
      <c r="R1424" s="2" t="s">
        <v>289</v>
      </c>
      <c r="S1424" s="2" t="s">
        <v>290</v>
      </c>
      <c r="T1424" s="2" t="s">
        <v>11515</v>
      </c>
      <c r="U1424" s="2" t="str">
        <f aca="false">IF(AND(O1424=R1424,O1424&lt;&gt;"UNSURE"),"Agree","Conflict/Unsure")</f>
        <v>Agree</v>
      </c>
      <c r="V1424" s="2"/>
      <c r="W1424" s="2"/>
      <c r="X1424" s="2"/>
      <c r="Y1424" s="2" t="n">
        <v>0.237</v>
      </c>
      <c r="Z1424" s="2" t="n">
        <v>1080</v>
      </c>
      <c r="AA1424" s="2" t="s">
        <v>293</v>
      </c>
      <c r="AB1424" s="2"/>
      <c r="AC1424" s="2"/>
      <c r="AD1424" s="2" t="s">
        <v>289</v>
      </c>
      <c r="AE1424" s="2" t="s">
        <v>290</v>
      </c>
      <c r="AF1424" s="2" t="s">
        <v>294</v>
      </c>
      <c r="AG1424" s="9"/>
      <c r="AH1424" s="9"/>
      <c r="AI1424" s="9"/>
    </row>
    <row r="1425" customFormat="false" ht="15" hidden="false" customHeight="false" outlineLevel="0" collapsed="false">
      <c r="A1425" s="2" t="s">
        <v>11516</v>
      </c>
      <c r="B1425" s="2" t="n">
        <v>1424</v>
      </c>
      <c r="C1425" s="2" t="s">
        <v>10938</v>
      </c>
      <c r="D1425" s="2" t="s">
        <v>11517</v>
      </c>
      <c r="E1425" s="2" t="s">
        <v>11518</v>
      </c>
      <c r="F1425" s="2" t="s">
        <v>11519</v>
      </c>
      <c r="G1425" s="2" t="s">
        <v>344</v>
      </c>
      <c r="H1425" s="2" t="s">
        <v>2225</v>
      </c>
      <c r="I1425" s="2" t="s">
        <v>11520</v>
      </c>
      <c r="J1425" s="2" t="s">
        <v>11521</v>
      </c>
      <c r="K1425" s="2" t="s">
        <v>303</v>
      </c>
      <c r="L1425" s="2" t="s">
        <v>286</v>
      </c>
      <c r="M1425" s="2" t="s">
        <v>400</v>
      </c>
      <c r="N1425" s="2" t="s">
        <v>382</v>
      </c>
      <c r="O1425" s="2" t="s">
        <v>289</v>
      </c>
      <c r="P1425" s="2" t="s">
        <v>1756</v>
      </c>
      <c r="Q1425" s="2" t="s">
        <v>11522</v>
      </c>
      <c r="R1425" s="2" t="s">
        <v>289</v>
      </c>
      <c r="S1425" s="2" t="s">
        <v>1756</v>
      </c>
      <c r="T1425" s="2" t="s">
        <v>11523</v>
      </c>
      <c r="U1425" s="2" t="str">
        <f aca="false">IF(AND(O1425=R1425,O1425&lt;&gt;"UNSURE"),"Agree","Conflict/Unsure")</f>
        <v>Agree</v>
      </c>
      <c r="V1425" s="2"/>
      <c r="W1425" s="2"/>
      <c r="X1425" s="2"/>
      <c r="Y1425" s="2" t="n">
        <v>0.589</v>
      </c>
      <c r="Z1425" s="2" t="n">
        <v>385</v>
      </c>
      <c r="AA1425" s="2" t="s">
        <v>771</v>
      </c>
      <c r="AB1425" s="2" t="s">
        <v>289</v>
      </c>
      <c r="AC1425" s="2" t="s">
        <v>11524</v>
      </c>
      <c r="AD1425" s="2" t="s">
        <v>289</v>
      </c>
      <c r="AE1425" s="2" t="s">
        <v>1756</v>
      </c>
      <c r="AF1425" s="2" t="s">
        <v>294</v>
      </c>
      <c r="AG1425" s="9"/>
      <c r="AH1425" s="9"/>
      <c r="AI1425" s="9"/>
    </row>
    <row r="1426" customFormat="false" ht="15" hidden="false" customHeight="false" outlineLevel="0" collapsed="false">
      <c r="A1426" s="2" t="s">
        <v>11525</v>
      </c>
      <c r="B1426" s="2" t="n">
        <v>1425</v>
      </c>
      <c r="C1426" s="2" t="s">
        <v>10938</v>
      </c>
      <c r="D1426" s="2" t="s">
        <v>11526</v>
      </c>
      <c r="E1426" s="2" t="s">
        <v>11527</v>
      </c>
      <c r="F1426" s="2" t="s">
        <v>11528</v>
      </c>
      <c r="G1426" s="2" t="s">
        <v>333</v>
      </c>
      <c r="H1426" s="2" t="s">
        <v>11529</v>
      </c>
      <c r="I1426" s="2" t="s">
        <v>11530</v>
      </c>
      <c r="J1426" s="2"/>
      <c r="K1426" s="2" t="s">
        <v>617</v>
      </c>
      <c r="L1426" s="2" t="s">
        <v>314</v>
      </c>
      <c r="M1426" s="2" t="s">
        <v>1132</v>
      </c>
      <c r="N1426" s="2" t="s">
        <v>161</v>
      </c>
      <c r="O1426" s="2" t="s">
        <v>289</v>
      </c>
      <c r="P1426" s="2" t="s">
        <v>290</v>
      </c>
      <c r="Q1426" s="2" t="s">
        <v>11531</v>
      </c>
      <c r="R1426" s="2" t="s">
        <v>289</v>
      </c>
      <c r="S1426" s="2" t="s">
        <v>305</v>
      </c>
      <c r="T1426" s="2" t="s">
        <v>11532</v>
      </c>
      <c r="U1426" s="2" t="str">
        <f aca="false">IF(AND(O1426=R1426,O1426&lt;&gt;"UNSURE"),"Agree","Conflict/Unsure")</f>
        <v>Agree</v>
      </c>
      <c r="V1426" s="2"/>
      <c r="W1426" s="2"/>
      <c r="X1426" s="2"/>
      <c r="Y1426" s="2" t="n">
        <v>0.12</v>
      </c>
      <c r="Z1426" s="2" t="n">
        <v>1658</v>
      </c>
      <c r="AA1426" s="2" t="s">
        <v>293</v>
      </c>
      <c r="AB1426" s="2"/>
      <c r="AC1426" s="2"/>
      <c r="AD1426" s="2" t="s">
        <v>289</v>
      </c>
      <c r="AE1426" s="2" t="s">
        <v>290</v>
      </c>
      <c r="AF1426" s="2" t="s">
        <v>294</v>
      </c>
      <c r="AG1426" s="9"/>
      <c r="AH1426" s="9"/>
      <c r="AI1426" s="9"/>
    </row>
    <row r="1427" customFormat="false" ht="15" hidden="false" customHeight="false" outlineLevel="0" collapsed="false">
      <c r="A1427" s="2" t="s">
        <v>11533</v>
      </c>
      <c r="B1427" s="2" t="n">
        <v>1426</v>
      </c>
      <c r="C1427" s="2" t="s">
        <v>10938</v>
      </c>
      <c r="D1427" s="2" t="s">
        <v>11534</v>
      </c>
      <c r="E1427" s="2" t="s">
        <v>11535</v>
      </c>
      <c r="F1427" s="2" t="s">
        <v>11536</v>
      </c>
      <c r="G1427" s="2" t="s">
        <v>281</v>
      </c>
      <c r="H1427" s="2" t="s">
        <v>11537</v>
      </c>
      <c r="I1427" s="2" t="s">
        <v>11538</v>
      </c>
      <c r="J1427" s="2"/>
      <c r="K1427" s="2" t="s">
        <v>436</v>
      </c>
      <c r="L1427" s="2" t="s">
        <v>314</v>
      </c>
      <c r="M1427" s="2" t="s">
        <v>348</v>
      </c>
      <c r="N1427" s="2" t="s">
        <v>161</v>
      </c>
      <c r="O1427" s="2" t="s">
        <v>289</v>
      </c>
      <c r="P1427" s="2" t="s">
        <v>290</v>
      </c>
      <c r="Q1427" s="2" t="s">
        <v>11539</v>
      </c>
      <c r="R1427" s="2" t="s">
        <v>289</v>
      </c>
      <c r="S1427" s="2" t="s">
        <v>290</v>
      </c>
      <c r="T1427" s="2" t="s">
        <v>11539</v>
      </c>
      <c r="U1427" s="2" t="str">
        <f aca="false">IF(AND(O1427=R1427,O1427&lt;&gt;"UNSURE"),"Agree","Conflict/Unsure")</f>
        <v>Agree</v>
      </c>
      <c r="V1427" s="2"/>
      <c r="W1427" s="2"/>
      <c r="X1427" s="2"/>
      <c r="Y1427" s="2" t="n">
        <v>0.031</v>
      </c>
      <c r="Z1427" s="2" t="n">
        <v>2025</v>
      </c>
      <c r="AA1427" s="2" t="s">
        <v>293</v>
      </c>
      <c r="AB1427" s="2"/>
      <c r="AC1427" s="2"/>
      <c r="AD1427" s="2" t="s">
        <v>289</v>
      </c>
      <c r="AE1427" s="2" t="s">
        <v>290</v>
      </c>
      <c r="AF1427" s="2" t="s">
        <v>294</v>
      </c>
      <c r="AG1427" s="9"/>
      <c r="AH1427" s="9"/>
      <c r="AI1427" s="9"/>
    </row>
    <row r="1428" customFormat="false" ht="15" hidden="false" customHeight="false" outlineLevel="0" collapsed="false">
      <c r="A1428" s="2" t="s">
        <v>11540</v>
      </c>
      <c r="B1428" s="2" t="n">
        <v>1427</v>
      </c>
      <c r="C1428" s="2" t="s">
        <v>10938</v>
      </c>
      <c r="D1428" s="2" t="s">
        <v>11541</v>
      </c>
      <c r="E1428" s="2" t="s">
        <v>11542</v>
      </c>
      <c r="F1428" s="2" t="s">
        <v>11543</v>
      </c>
      <c r="G1428" s="2" t="s">
        <v>344</v>
      </c>
      <c r="H1428" s="2" t="s">
        <v>11544</v>
      </c>
      <c r="I1428" s="2" t="s">
        <v>11545</v>
      </c>
      <c r="J1428" s="2" t="s">
        <v>11546</v>
      </c>
      <c r="K1428" s="2" t="s">
        <v>303</v>
      </c>
      <c r="L1428" s="2" t="s">
        <v>286</v>
      </c>
      <c r="M1428" s="2" t="s">
        <v>326</v>
      </c>
      <c r="N1428" s="2" t="s">
        <v>304</v>
      </c>
      <c r="O1428" s="2" t="s">
        <v>289</v>
      </c>
      <c r="P1428" s="2" t="s">
        <v>361</v>
      </c>
      <c r="Q1428" s="2" t="s">
        <v>11547</v>
      </c>
      <c r="R1428" s="2" t="s">
        <v>289</v>
      </c>
      <c r="S1428" s="2" t="s">
        <v>361</v>
      </c>
      <c r="T1428" s="2" t="s">
        <v>11548</v>
      </c>
      <c r="U1428" s="2" t="str">
        <f aca="false">IF(AND(O1428=R1428,O1428&lt;&gt;"UNSURE"),"Agree","Conflict/Unsure")</f>
        <v>Agree</v>
      </c>
      <c r="V1428" s="2"/>
      <c r="W1428" s="2"/>
      <c r="X1428" s="2"/>
      <c r="Y1428" s="2" t="n">
        <v>0.191</v>
      </c>
      <c r="Z1428" s="2" t="n">
        <v>1290</v>
      </c>
      <c r="AA1428" s="2" t="s">
        <v>293</v>
      </c>
      <c r="AB1428" s="2"/>
      <c r="AC1428" s="2"/>
      <c r="AD1428" s="2" t="s">
        <v>289</v>
      </c>
      <c r="AE1428" s="2" t="s">
        <v>361</v>
      </c>
      <c r="AF1428" s="2" t="s">
        <v>294</v>
      </c>
      <c r="AG1428" s="9"/>
      <c r="AH1428" s="9"/>
      <c r="AI1428" s="9"/>
    </row>
    <row r="1429" customFormat="false" ht="15" hidden="false" customHeight="false" outlineLevel="0" collapsed="false">
      <c r="A1429" s="2" t="s">
        <v>11549</v>
      </c>
      <c r="B1429" s="2" t="n">
        <v>1428</v>
      </c>
      <c r="C1429" s="2" t="s">
        <v>10938</v>
      </c>
      <c r="D1429" s="2" t="s">
        <v>11550</v>
      </c>
      <c r="E1429" s="2" t="s">
        <v>11551</v>
      </c>
      <c r="F1429" s="2" t="s">
        <v>11552</v>
      </c>
      <c r="G1429" s="2" t="s">
        <v>344</v>
      </c>
      <c r="H1429" s="2" t="s">
        <v>839</v>
      </c>
      <c r="I1429" s="2" t="s">
        <v>11553</v>
      </c>
      <c r="J1429" s="2" t="s">
        <v>11554</v>
      </c>
      <c r="K1429" s="2" t="s">
        <v>303</v>
      </c>
      <c r="L1429" s="2" t="s">
        <v>286</v>
      </c>
      <c r="M1429" s="2" t="s">
        <v>3852</v>
      </c>
      <c r="N1429" s="2" t="s">
        <v>578</v>
      </c>
      <c r="O1429" s="2" t="s">
        <v>289</v>
      </c>
      <c r="P1429" s="2" t="s">
        <v>305</v>
      </c>
      <c r="Q1429" s="2" t="s">
        <v>11555</v>
      </c>
      <c r="R1429" s="2" t="s">
        <v>289</v>
      </c>
      <c r="S1429" s="2" t="s">
        <v>361</v>
      </c>
      <c r="T1429" s="2" t="s">
        <v>11556</v>
      </c>
      <c r="U1429" s="2" t="str">
        <f aca="false">IF(AND(O1429=R1429,O1429&lt;&gt;"UNSURE"),"Agree","Conflict/Unsure")</f>
        <v>Agree</v>
      </c>
      <c r="V1429" s="2"/>
      <c r="W1429" s="2"/>
      <c r="X1429" s="2"/>
      <c r="Y1429" s="2" t="n">
        <v>0.26</v>
      </c>
      <c r="Z1429" s="2" t="n">
        <v>988</v>
      </c>
      <c r="AA1429" s="2" t="s">
        <v>293</v>
      </c>
      <c r="AB1429" s="2"/>
      <c r="AC1429" s="2"/>
      <c r="AD1429" s="2" t="s">
        <v>289</v>
      </c>
      <c r="AE1429" s="2" t="s">
        <v>305</v>
      </c>
      <c r="AF1429" s="2" t="s">
        <v>294</v>
      </c>
      <c r="AG1429" s="9"/>
      <c r="AH1429" s="9"/>
      <c r="AI1429" s="9"/>
    </row>
    <row r="1430" customFormat="false" ht="15" hidden="false" customHeight="false" outlineLevel="0" collapsed="false">
      <c r="A1430" s="2" t="s">
        <v>11557</v>
      </c>
      <c r="B1430" s="2" t="n">
        <v>1429</v>
      </c>
      <c r="C1430" s="2" t="s">
        <v>10938</v>
      </c>
      <c r="D1430" s="2" t="s">
        <v>11558</v>
      </c>
      <c r="E1430" s="2" t="s">
        <v>11559</v>
      </c>
      <c r="F1430" s="2" t="s">
        <v>11560</v>
      </c>
      <c r="G1430" s="2" t="s">
        <v>322</v>
      </c>
      <c r="H1430" s="2" t="s">
        <v>11561</v>
      </c>
      <c r="I1430" s="2" t="s">
        <v>11562</v>
      </c>
      <c r="J1430" s="2"/>
      <c r="K1430" s="2" t="s">
        <v>303</v>
      </c>
      <c r="L1430" s="2" t="s">
        <v>314</v>
      </c>
      <c r="M1430" s="2" t="s">
        <v>348</v>
      </c>
      <c r="N1430" s="2" t="s">
        <v>780</v>
      </c>
      <c r="O1430" s="2" t="s">
        <v>289</v>
      </c>
      <c r="P1430" s="2" t="s">
        <v>305</v>
      </c>
      <c r="Q1430" s="2" t="s">
        <v>11563</v>
      </c>
      <c r="R1430" s="2" t="s">
        <v>289</v>
      </c>
      <c r="S1430" s="2" t="s">
        <v>305</v>
      </c>
      <c r="T1430" s="2" t="s">
        <v>11564</v>
      </c>
      <c r="U1430" s="2" t="str">
        <f aca="false">IF(AND(O1430=R1430,O1430&lt;&gt;"UNSURE"),"Agree","Conflict/Unsure")</f>
        <v>Agree</v>
      </c>
      <c r="V1430" s="2"/>
      <c r="W1430" s="2"/>
      <c r="X1430" s="2"/>
      <c r="Y1430" s="2" t="n">
        <v>0.37</v>
      </c>
      <c r="Z1430" s="2" t="n">
        <v>695</v>
      </c>
      <c r="AA1430" s="2" t="s">
        <v>293</v>
      </c>
      <c r="AB1430" s="2"/>
      <c r="AC1430" s="2"/>
      <c r="AD1430" s="2" t="s">
        <v>289</v>
      </c>
      <c r="AE1430" s="2" t="s">
        <v>305</v>
      </c>
      <c r="AF1430" s="2" t="s">
        <v>294</v>
      </c>
      <c r="AG1430" s="9"/>
      <c r="AH1430" s="9"/>
      <c r="AI1430" s="9"/>
    </row>
    <row r="1431" customFormat="false" ht="15" hidden="false" customHeight="false" outlineLevel="0" collapsed="false">
      <c r="A1431" s="2" t="s">
        <v>11565</v>
      </c>
      <c r="B1431" s="2" t="n">
        <v>1430</v>
      </c>
      <c r="C1431" s="2" t="s">
        <v>10938</v>
      </c>
      <c r="D1431" s="2" t="s">
        <v>11566</v>
      </c>
      <c r="E1431" s="2"/>
      <c r="F1431" s="2" t="s">
        <v>11567</v>
      </c>
      <c r="G1431" s="2" t="s">
        <v>344</v>
      </c>
      <c r="H1431" s="2" t="s">
        <v>378</v>
      </c>
      <c r="I1431" s="2" t="s">
        <v>11568</v>
      </c>
      <c r="J1431" s="2" t="s">
        <v>11569</v>
      </c>
      <c r="K1431" s="2" t="s">
        <v>285</v>
      </c>
      <c r="L1431" s="2" t="s">
        <v>286</v>
      </c>
      <c r="M1431" s="2" t="s">
        <v>400</v>
      </c>
      <c r="N1431" s="2" t="s">
        <v>4124</v>
      </c>
      <c r="O1431" s="2" t="s">
        <v>289</v>
      </c>
      <c r="P1431" s="2" t="s">
        <v>290</v>
      </c>
      <c r="Q1431" s="2" t="s">
        <v>4609</v>
      </c>
      <c r="R1431" s="2" t="s">
        <v>289</v>
      </c>
      <c r="S1431" s="2" t="s">
        <v>290</v>
      </c>
      <c r="T1431" s="2" t="s">
        <v>4609</v>
      </c>
      <c r="U1431" s="2" t="str">
        <f aca="false">IF(AND(O1431=R1431,O1431&lt;&gt;"UNSURE"),"Agree","Conflict/Unsure")</f>
        <v>Agree</v>
      </c>
      <c r="V1431" s="2"/>
      <c r="W1431" s="2"/>
      <c r="X1431" s="2"/>
      <c r="Y1431" s="2" t="n">
        <v>0.123</v>
      </c>
      <c r="Z1431" s="2" t="n">
        <v>1644</v>
      </c>
      <c r="AA1431" s="2" t="s">
        <v>293</v>
      </c>
      <c r="AB1431" s="2"/>
      <c r="AC1431" s="2"/>
      <c r="AD1431" s="2" t="s">
        <v>289</v>
      </c>
      <c r="AE1431" s="2" t="s">
        <v>290</v>
      </c>
      <c r="AF1431" s="2" t="s">
        <v>294</v>
      </c>
      <c r="AG1431" s="9"/>
      <c r="AH1431" s="9"/>
      <c r="AI1431" s="9"/>
    </row>
    <row r="1432" customFormat="false" ht="15" hidden="false" customHeight="false" outlineLevel="0" collapsed="false">
      <c r="A1432" s="2" t="s">
        <v>11570</v>
      </c>
      <c r="B1432" s="2" t="n">
        <v>1431</v>
      </c>
      <c r="C1432" s="2" t="s">
        <v>10938</v>
      </c>
      <c r="D1432" s="2" t="s">
        <v>11571</v>
      </c>
      <c r="E1432" s="2" t="s">
        <v>11572</v>
      </c>
      <c r="F1432" s="2" t="s">
        <v>11573</v>
      </c>
      <c r="G1432" s="2" t="s">
        <v>322</v>
      </c>
      <c r="H1432" s="2" t="s">
        <v>345</v>
      </c>
      <c r="I1432" s="2" t="s">
        <v>11574</v>
      </c>
      <c r="J1432" s="2" t="s">
        <v>11575</v>
      </c>
      <c r="K1432" s="2" t="s">
        <v>303</v>
      </c>
      <c r="L1432" s="2" t="s">
        <v>286</v>
      </c>
      <c r="M1432" s="2" t="s">
        <v>677</v>
      </c>
      <c r="N1432" s="2" t="s">
        <v>625</v>
      </c>
      <c r="O1432" s="2" t="s">
        <v>350</v>
      </c>
      <c r="P1432" s="2" t="s">
        <v>351</v>
      </c>
      <c r="Q1432" s="2" t="s">
        <v>11576</v>
      </c>
      <c r="R1432" s="2" t="s">
        <v>350</v>
      </c>
      <c r="S1432" s="2" t="s">
        <v>351</v>
      </c>
      <c r="T1432" s="2" t="s">
        <v>11577</v>
      </c>
      <c r="U1432" s="2" t="str">
        <f aca="false">IF(AND(O1432=R1432,O1432&lt;&gt;"UNSURE"),"Agree","Conflict/Unsure")</f>
        <v>Agree</v>
      </c>
      <c r="V1432" s="2"/>
      <c r="W1432" s="2"/>
      <c r="X1432" s="2"/>
      <c r="Y1432" s="2" t="n">
        <v>0.774</v>
      </c>
      <c r="Z1432" s="2" t="n">
        <v>247</v>
      </c>
      <c r="AA1432" s="2" t="s">
        <v>293</v>
      </c>
      <c r="AB1432" s="2"/>
      <c r="AC1432" s="2"/>
      <c r="AD1432" s="2" t="s">
        <v>350</v>
      </c>
      <c r="AE1432" s="2" t="s">
        <v>351</v>
      </c>
      <c r="AF1432" s="2" t="s">
        <v>294</v>
      </c>
      <c r="AG1432" s="9"/>
      <c r="AH1432" s="9"/>
      <c r="AI1432" s="9"/>
    </row>
    <row r="1433" customFormat="false" ht="15" hidden="false" customHeight="false" outlineLevel="0" collapsed="false">
      <c r="A1433" s="2" t="s">
        <v>11578</v>
      </c>
      <c r="B1433" s="2" t="n">
        <v>1432</v>
      </c>
      <c r="C1433" s="2" t="s">
        <v>10938</v>
      </c>
      <c r="D1433" s="2" t="s">
        <v>11579</v>
      </c>
      <c r="E1433" s="2" t="s">
        <v>11580</v>
      </c>
      <c r="F1433" s="2" t="s">
        <v>11581</v>
      </c>
      <c r="G1433" s="2" t="s">
        <v>322</v>
      </c>
      <c r="H1433" s="2" t="s">
        <v>11582</v>
      </c>
      <c r="I1433" s="2" t="s">
        <v>11583</v>
      </c>
      <c r="J1433" s="2"/>
      <c r="K1433" s="2" t="s">
        <v>1871</v>
      </c>
      <c r="L1433" s="2" t="s">
        <v>314</v>
      </c>
      <c r="M1433" s="2" t="s">
        <v>1132</v>
      </c>
      <c r="N1433" s="2" t="s">
        <v>161</v>
      </c>
      <c r="O1433" s="2" t="s">
        <v>289</v>
      </c>
      <c r="P1433" s="2" t="s">
        <v>305</v>
      </c>
      <c r="Q1433" s="2" t="s">
        <v>11584</v>
      </c>
      <c r="R1433" s="2" t="s">
        <v>289</v>
      </c>
      <c r="S1433" s="2" t="s">
        <v>305</v>
      </c>
      <c r="T1433" s="2" t="s">
        <v>11585</v>
      </c>
      <c r="U1433" s="2" t="str">
        <f aca="false">IF(AND(O1433=R1433,O1433&lt;&gt;"UNSURE"),"Agree","Conflict/Unsure")</f>
        <v>Agree</v>
      </c>
      <c r="V1433" s="2"/>
      <c r="W1433" s="2"/>
      <c r="X1433" s="2"/>
      <c r="Y1433" s="2" t="n">
        <v>0.157</v>
      </c>
      <c r="Z1433" s="2" t="n">
        <v>1455</v>
      </c>
      <c r="AA1433" s="2" t="s">
        <v>293</v>
      </c>
      <c r="AB1433" s="2"/>
      <c r="AC1433" s="2"/>
      <c r="AD1433" s="2" t="s">
        <v>289</v>
      </c>
      <c r="AE1433" s="2" t="s">
        <v>305</v>
      </c>
      <c r="AF1433" s="2" t="s">
        <v>294</v>
      </c>
      <c r="AG1433" s="9"/>
      <c r="AH1433" s="9"/>
      <c r="AI1433" s="9"/>
    </row>
    <row r="1434" customFormat="false" ht="15" hidden="false" customHeight="false" outlineLevel="0" collapsed="false">
      <c r="A1434" s="2" t="s">
        <v>11586</v>
      </c>
      <c r="B1434" s="2" t="n">
        <v>1433</v>
      </c>
      <c r="C1434" s="2" t="s">
        <v>10938</v>
      </c>
      <c r="D1434" s="2" t="s">
        <v>11587</v>
      </c>
      <c r="E1434" s="2" t="s">
        <v>11588</v>
      </c>
      <c r="F1434" s="2" t="s">
        <v>11589</v>
      </c>
      <c r="G1434" s="2" t="s">
        <v>281</v>
      </c>
      <c r="H1434" s="2" t="s">
        <v>1102</v>
      </c>
      <c r="I1434" s="2" t="s">
        <v>11590</v>
      </c>
      <c r="J1434" s="2"/>
      <c r="K1434" s="2" t="s">
        <v>303</v>
      </c>
      <c r="L1434" s="2" t="s">
        <v>314</v>
      </c>
      <c r="M1434" s="2" t="s">
        <v>677</v>
      </c>
      <c r="N1434" s="2" t="s">
        <v>780</v>
      </c>
      <c r="O1434" s="2" t="s">
        <v>350</v>
      </c>
      <c r="P1434" s="2" t="s">
        <v>351</v>
      </c>
      <c r="Q1434" s="2" t="s">
        <v>11591</v>
      </c>
      <c r="R1434" s="2" t="s">
        <v>350</v>
      </c>
      <c r="S1434" s="2" t="s">
        <v>351</v>
      </c>
      <c r="T1434" s="2" t="s">
        <v>11591</v>
      </c>
      <c r="U1434" s="2" t="str">
        <f aca="false">IF(AND(O1434=R1434,O1434&lt;&gt;"UNSURE"),"Agree","Conflict/Unsure")</f>
        <v>Agree</v>
      </c>
      <c r="V1434" s="2"/>
      <c r="W1434" s="2"/>
      <c r="X1434" s="2"/>
      <c r="Y1434" s="2" t="n">
        <v>0.741</v>
      </c>
      <c r="Z1434" s="2" t="n">
        <v>275</v>
      </c>
      <c r="AA1434" s="2" t="s">
        <v>293</v>
      </c>
      <c r="AB1434" s="2"/>
      <c r="AC1434" s="2"/>
      <c r="AD1434" s="2" t="s">
        <v>350</v>
      </c>
      <c r="AE1434" s="2" t="s">
        <v>351</v>
      </c>
      <c r="AF1434" s="2" t="s">
        <v>294</v>
      </c>
      <c r="AG1434" s="9"/>
      <c r="AH1434" s="9"/>
      <c r="AI1434" s="9"/>
    </row>
    <row r="1435" customFormat="false" ht="15" hidden="false" customHeight="false" outlineLevel="0" collapsed="false">
      <c r="A1435" s="2" t="s">
        <v>11592</v>
      </c>
      <c r="B1435" s="2" t="n">
        <v>1434</v>
      </c>
      <c r="C1435" s="2" t="s">
        <v>10938</v>
      </c>
      <c r="D1435" s="2" t="s">
        <v>11593</v>
      </c>
      <c r="E1435" s="2" t="s">
        <v>11594</v>
      </c>
      <c r="F1435" s="2" t="s">
        <v>11595</v>
      </c>
      <c r="G1435" s="2" t="s">
        <v>344</v>
      </c>
      <c r="H1435" s="2" t="s">
        <v>11596</v>
      </c>
      <c r="I1435" s="2" t="s">
        <v>11597</v>
      </c>
      <c r="J1435" s="2" t="s">
        <v>11598</v>
      </c>
      <c r="K1435" s="2" t="s">
        <v>303</v>
      </c>
      <c r="L1435" s="2" t="s">
        <v>286</v>
      </c>
      <c r="M1435" s="2" t="s">
        <v>1704</v>
      </c>
      <c r="N1435" s="2" t="s">
        <v>11599</v>
      </c>
      <c r="O1435" s="2" t="s">
        <v>289</v>
      </c>
      <c r="P1435" s="2" t="s">
        <v>361</v>
      </c>
      <c r="Q1435" s="2" t="s">
        <v>11600</v>
      </c>
      <c r="R1435" s="2" t="s">
        <v>289</v>
      </c>
      <c r="S1435" s="2" t="s">
        <v>361</v>
      </c>
      <c r="T1435" s="2" t="s">
        <v>11600</v>
      </c>
      <c r="U1435" s="2" t="str">
        <f aca="false">IF(AND(O1435=R1435,O1435&lt;&gt;"UNSURE"),"Agree","Conflict/Unsure")</f>
        <v>Agree</v>
      </c>
      <c r="V1435" s="2"/>
      <c r="W1435" s="2"/>
      <c r="X1435" s="2"/>
      <c r="Y1435" s="2" t="n">
        <v>0.313</v>
      </c>
      <c r="Z1435" s="2" t="n">
        <v>827</v>
      </c>
      <c r="AA1435" s="2" t="s">
        <v>293</v>
      </c>
      <c r="AB1435" s="2"/>
      <c r="AC1435" s="2"/>
      <c r="AD1435" s="2" t="s">
        <v>289</v>
      </c>
      <c r="AE1435" s="2" t="s">
        <v>361</v>
      </c>
      <c r="AF1435" s="2" t="s">
        <v>294</v>
      </c>
      <c r="AG1435" s="9"/>
      <c r="AH1435" s="9"/>
      <c r="AI1435" s="9"/>
    </row>
    <row r="1436" customFormat="false" ht="15" hidden="false" customHeight="false" outlineLevel="0" collapsed="false">
      <c r="A1436" s="2" t="s">
        <v>11601</v>
      </c>
      <c r="B1436" s="2" t="n">
        <v>1435</v>
      </c>
      <c r="C1436" s="2" t="s">
        <v>10938</v>
      </c>
      <c r="D1436" s="2" t="s">
        <v>11602</v>
      </c>
      <c r="E1436" s="2" t="s">
        <v>11603</v>
      </c>
      <c r="F1436" s="2" t="s">
        <v>11604</v>
      </c>
      <c r="G1436" s="2" t="s">
        <v>299</v>
      </c>
      <c r="H1436" s="2" t="s">
        <v>11605</v>
      </c>
      <c r="I1436" s="2" t="s">
        <v>11606</v>
      </c>
      <c r="J1436" s="2" t="s">
        <v>11607</v>
      </c>
      <c r="K1436" s="2" t="s">
        <v>303</v>
      </c>
      <c r="L1436" s="2" t="s">
        <v>286</v>
      </c>
      <c r="M1436" s="2" t="s">
        <v>348</v>
      </c>
      <c r="N1436" s="2" t="s">
        <v>304</v>
      </c>
      <c r="O1436" s="2" t="s">
        <v>289</v>
      </c>
      <c r="P1436" s="2" t="s">
        <v>305</v>
      </c>
      <c r="Q1436" s="2" t="s">
        <v>11608</v>
      </c>
      <c r="R1436" s="2" t="s">
        <v>289</v>
      </c>
      <c r="S1436" s="2" t="s">
        <v>305</v>
      </c>
      <c r="T1436" s="2" t="s">
        <v>11609</v>
      </c>
      <c r="U1436" s="2" t="str">
        <f aca="false">IF(AND(O1436=R1436,O1436&lt;&gt;"UNSURE"),"Agree","Conflict/Unsure")</f>
        <v>Agree</v>
      </c>
      <c r="V1436" s="2"/>
      <c r="W1436" s="2"/>
      <c r="X1436" s="2"/>
      <c r="Y1436" s="2" t="n">
        <v>0.073</v>
      </c>
      <c r="Z1436" s="2" t="n">
        <v>1887</v>
      </c>
      <c r="AA1436" s="2" t="s">
        <v>293</v>
      </c>
      <c r="AB1436" s="2"/>
      <c r="AC1436" s="2"/>
      <c r="AD1436" s="2" t="s">
        <v>289</v>
      </c>
      <c r="AE1436" s="2" t="s">
        <v>305</v>
      </c>
      <c r="AF1436" s="2" t="s">
        <v>294</v>
      </c>
      <c r="AG1436" s="9"/>
      <c r="AH1436" s="9"/>
      <c r="AI1436" s="9"/>
    </row>
    <row r="1437" customFormat="false" ht="15" hidden="false" customHeight="false" outlineLevel="0" collapsed="false">
      <c r="A1437" s="2" t="s">
        <v>11610</v>
      </c>
      <c r="B1437" s="2" t="n">
        <v>1436</v>
      </c>
      <c r="C1437" s="2" t="s">
        <v>10938</v>
      </c>
      <c r="D1437" s="2" t="s">
        <v>11611</v>
      </c>
      <c r="E1437" s="2" t="s">
        <v>11612</v>
      </c>
      <c r="F1437" s="2" t="s">
        <v>11613</v>
      </c>
      <c r="G1437" s="2" t="s">
        <v>281</v>
      </c>
      <c r="H1437" s="2" t="s">
        <v>755</v>
      </c>
      <c r="I1437" s="2" t="s">
        <v>11614</v>
      </c>
      <c r="J1437" s="2" t="s">
        <v>11615</v>
      </c>
      <c r="K1437" s="2" t="s">
        <v>303</v>
      </c>
      <c r="L1437" s="2" t="s">
        <v>286</v>
      </c>
      <c r="M1437" s="2" t="s">
        <v>287</v>
      </c>
      <c r="N1437" s="2" t="s">
        <v>759</v>
      </c>
      <c r="O1437" s="2" t="s">
        <v>350</v>
      </c>
      <c r="P1437" s="2" t="s">
        <v>351</v>
      </c>
      <c r="Q1437" s="2" t="s">
        <v>11616</v>
      </c>
      <c r="R1437" s="2" t="s">
        <v>350</v>
      </c>
      <c r="S1437" s="2" t="s">
        <v>351</v>
      </c>
      <c r="T1437" s="2" t="s">
        <v>11617</v>
      </c>
      <c r="U1437" s="2" t="str">
        <f aca="false">IF(AND(O1437=R1437,O1437&lt;&gt;"UNSURE"),"Agree","Conflict/Unsure")</f>
        <v>Agree</v>
      </c>
      <c r="V1437" s="2"/>
      <c r="W1437" s="2"/>
      <c r="X1437" s="2"/>
      <c r="Y1437" s="2" t="n">
        <v>0.982</v>
      </c>
      <c r="Z1437" s="2" t="n">
        <v>95</v>
      </c>
      <c r="AA1437" s="2" t="s">
        <v>293</v>
      </c>
      <c r="AB1437" s="2"/>
      <c r="AC1437" s="2"/>
      <c r="AD1437" s="2" t="s">
        <v>350</v>
      </c>
      <c r="AE1437" s="2" t="s">
        <v>351</v>
      </c>
      <c r="AF1437" s="2" t="s">
        <v>294</v>
      </c>
      <c r="AG1437" s="9"/>
      <c r="AH1437" s="9"/>
      <c r="AI1437" s="9"/>
    </row>
    <row r="1438" customFormat="false" ht="15" hidden="false" customHeight="false" outlineLevel="0" collapsed="false">
      <c r="A1438" s="2" t="s">
        <v>11618</v>
      </c>
      <c r="B1438" s="2" t="n">
        <v>1437</v>
      </c>
      <c r="C1438" s="2" t="s">
        <v>10938</v>
      </c>
      <c r="D1438" s="2" t="s">
        <v>11619</v>
      </c>
      <c r="E1438" s="2" t="s">
        <v>11620</v>
      </c>
      <c r="F1438" s="2" t="s">
        <v>11621</v>
      </c>
      <c r="G1438" s="2" t="s">
        <v>322</v>
      </c>
      <c r="H1438" s="2" t="s">
        <v>882</v>
      </c>
      <c r="I1438" s="2" t="s">
        <v>11622</v>
      </c>
      <c r="J1438" s="2" t="s">
        <v>11623</v>
      </c>
      <c r="K1438" s="2" t="s">
        <v>303</v>
      </c>
      <c r="L1438" s="2" t="s">
        <v>286</v>
      </c>
      <c r="M1438" s="2" t="s">
        <v>371</v>
      </c>
      <c r="N1438" s="2" t="s">
        <v>578</v>
      </c>
      <c r="O1438" s="2" t="s">
        <v>289</v>
      </c>
      <c r="P1438" s="2" t="s">
        <v>305</v>
      </c>
      <c r="Q1438" s="2" t="s">
        <v>11624</v>
      </c>
      <c r="R1438" s="2" t="s">
        <v>289</v>
      </c>
      <c r="S1438" s="2" t="s">
        <v>305</v>
      </c>
      <c r="T1438" s="2" t="s">
        <v>11625</v>
      </c>
      <c r="U1438" s="2" t="str">
        <f aca="false">IF(AND(O1438=R1438,O1438&lt;&gt;"UNSURE"),"Agree","Conflict/Unsure")</f>
        <v>Agree</v>
      </c>
      <c r="V1438" s="2"/>
      <c r="W1438" s="2"/>
      <c r="X1438" s="2"/>
      <c r="Y1438" s="2" t="n">
        <v>0.108</v>
      </c>
      <c r="Z1438" s="2" t="n">
        <v>1723</v>
      </c>
      <c r="AA1438" s="2" t="s">
        <v>293</v>
      </c>
      <c r="AB1438" s="2"/>
      <c r="AC1438" s="2"/>
      <c r="AD1438" s="2" t="s">
        <v>289</v>
      </c>
      <c r="AE1438" s="2" t="s">
        <v>305</v>
      </c>
      <c r="AF1438" s="2" t="s">
        <v>294</v>
      </c>
      <c r="AG1438" s="9"/>
      <c r="AH1438" s="9"/>
      <c r="AI1438" s="9"/>
    </row>
    <row r="1439" customFormat="false" ht="15" hidden="false" customHeight="false" outlineLevel="0" collapsed="false">
      <c r="A1439" s="2" t="s">
        <v>11626</v>
      </c>
      <c r="B1439" s="2" t="n">
        <v>1438</v>
      </c>
      <c r="C1439" s="2" t="s">
        <v>10938</v>
      </c>
      <c r="D1439" s="2" t="s">
        <v>11627</v>
      </c>
      <c r="E1439" s="2" t="s">
        <v>11628</v>
      </c>
      <c r="F1439" s="2" t="s">
        <v>11629</v>
      </c>
      <c r="G1439" s="2" t="s">
        <v>322</v>
      </c>
      <c r="H1439" s="2" t="s">
        <v>5296</v>
      </c>
      <c r="I1439" s="2" t="s">
        <v>11630</v>
      </c>
      <c r="J1439" s="2"/>
      <c r="K1439" s="2" t="s">
        <v>303</v>
      </c>
      <c r="L1439" s="2" t="s">
        <v>314</v>
      </c>
      <c r="M1439" s="2" t="s">
        <v>4207</v>
      </c>
      <c r="N1439" s="2" t="s">
        <v>161</v>
      </c>
      <c r="O1439" s="2" t="s">
        <v>289</v>
      </c>
      <c r="P1439" s="2" t="s">
        <v>361</v>
      </c>
      <c r="Q1439" s="2" t="s">
        <v>11631</v>
      </c>
      <c r="R1439" s="2" t="s">
        <v>289</v>
      </c>
      <c r="S1439" s="2" t="s">
        <v>361</v>
      </c>
      <c r="T1439" s="2" t="s">
        <v>11632</v>
      </c>
      <c r="U1439" s="2" t="str">
        <f aca="false">IF(AND(O1439=R1439,O1439&lt;&gt;"UNSURE"),"Agree","Conflict/Unsure")</f>
        <v>Agree</v>
      </c>
      <c r="V1439" s="2"/>
      <c r="W1439" s="2"/>
      <c r="X1439" s="2"/>
      <c r="Y1439" s="2" t="n">
        <v>0.388</v>
      </c>
      <c r="Z1439" s="2" t="n">
        <v>655</v>
      </c>
      <c r="AA1439" s="2" t="s">
        <v>293</v>
      </c>
      <c r="AB1439" s="2"/>
      <c r="AC1439" s="2"/>
      <c r="AD1439" s="2" t="s">
        <v>289</v>
      </c>
      <c r="AE1439" s="2" t="s">
        <v>361</v>
      </c>
      <c r="AF1439" s="2" t="s">
        <v>294</v>
      </c>
      <c r="AG1439" s="9"/>
      <c r="AH1439" s="9"/>
      <c r="AI1439" s="9"/>
    </row>
    <row r="1440" customFormat="false" ht="15" hidden="false" customHeight="false" outlineLevel="0" collapsed="false">
      <c r="A1440" s="2" t="s">
        <v>11633</v>
      </c>
      <c r="B1440" s="2" t="n">
        <v>1439</v>
      </c>
      <c r="C1440" s="2" t="s">
        <v>10938</v>
      </c>
      <c r="D1440" s="2" t="s">
        <v>11634</v>
      </c>
      <c r="E1440" s="2" t="s">
        <v>11635</v>
      </c>
      <c r="F1440" s="2" t="s">
        <v>11636</v>
      </c>
      <c r="G1440" s="2" t="s">
        <v>299</v>
      </c>
      <c r="H1440" s="2" t="s">
        <v>323</v>
      </c>
      <c r="I1440" s="2" t="s">
        <v>11637</v>
      </c>
      <c r="J1440" s="2"/>
      <c r="K1440" s="2" t="s">
        <v>325</v>
      </c>
      <c r="L1440" s="2" t="s">
        <v>314</v>
      </c>
      <c r="M1440" s="2" t="s">
        <v>609</v>
      </c>
      <c r="N1440" s="2" t="s">
        <v>1333</v>
      </c>
      <c r="O1440" s="2" t="s">
        <v>289</v>
      </c>
      <c r="P1440" s="2" t="s">
        <v>361</v>
      </c>
      <c r="Q1440" s="2" t="s">
        <v>11638</v>
      </c>
      <c r="R1440" s="2" t="s">
        <v>289</v>
      </c>
      <c r="S1440" s="2" t="s">
        <v>361</v>
      </c>
      <c r="T1440" s="2" t="s">
        <v>11639</v>
      </c>
      <c r="U1440" s="2" t="str">
        <f aca="false">IF(AND(O1440=R1440,O1440&lt;&gt;"UNSURE"),"Agree","Conflict/Unsure")</f>
        <v>Agree</v>
      </c>
      <c r="V1440" s="2"/>
      <c r="W1440" s="2"/>
      <c r="X1440" s="2"/>
      <c r="Y1440" s="2" t="n">
        <v>0.302</v>
      </c>
      <c r="Z1440" s="2" t="n">
        <v>864</v>
      </c>
      <c r="AA1440" s="2" t="s">
        <v>293</v>
      </c>
      <c r="AB1440" s="2"/>
      <c r="AC1440" s="2"/>
      <c r="AD1440" s="2" t="s">
        <v>289</v>
      </c>
      <c r="AE1440" s="2" t="s">
        <v>361</v>
      </c>
      <c r="AF1440" s="2" t="s">
        <v>294</v>
      </c>
      <c r="AG1440" s="9"/>
      <c r="AH1440" s="9"/>
      <c r="AI1440" s="9"/>
    </row>
    <row r="1441" customFormat="false" ht="15" hidden="false" customHeight="false" outlineLevel="0" collapsed="false">
      <c r="A1441" s="2" t="s">
        <v>11640</v>
      </c>
      <c r="B1441" s="2" t="n">
        <v>1440</v>
      </c>
      <c r="C1441" s="2" t="s">
        <v>10938</v>
      </c>
      <c r="D1441" s="2" t="s">
        <v>11641</v>
      </c>
      <c r="E1441" s="2" t="s">
        <v>11642</v>
      </c>
      <c r="F1441" s="2"/>
      <c r="G1441" s="2" t="s">
        <v>344</v>
      </c>
      <c r="H1441" s="2" t="s">
        <v>11643</v>
      </c>
      <c r="I1441" s="2" t="s">
        <v>11644</v>
      </c>
      <c r="J1441" s="2"/>
      <c r="K1441" s="2" t="s">
        <v>303</v>
      </c>
      <c r="L1441" s="2" t="s">
        <v>314</v>
      </c>
      <c r="M1441" s="2" t="s">
        <v>2168</v>
      </c>
      <c r="N1441" s="2" t="s">
        <v>164</v>
      </c>
      <c r="O1441" s="2" t="s">
        <v>289</v>
      </c>
      <c r="P1441" s="2" t="s">
        <v>361</v>
      </c>
      <c r="Q1441" s="2" t="s">
        <v>11645</v>
      </c>
      <c r="R1441" s="2" t="s">
        <v>289</v>
      </c>
      <c r="S1441" s="2" t="s">
        <v>361</v>
      </c>
      <c r="T1441" s="2" t="s">
        <v>11645</v>
      </c>
      <c r="U1441" s="2" t="str">
        <f aca="false">IF(AND(O1441=R1441,O1441&lt;&gt;"UNSURE"),"Agree","Conflict/Unsure")</f>
        <v>Agree</v>
      </c>
      <c r="V1441" s="2"/>
      <c r="W1441" s="2"/>
      <c r="X1441" s="2"/>
      <c r="Y1441" s="2" t="n">
        <v>0.111</v>
      </c>
      <c r="Z1441" s="2" t="n">
        <v>1707</v>
      </c>
      <c r="AA1441" s="2" t="s">
        <v>293</v>
      </c>
      <c r="AB1441" s="2"/>
      <c r="AC1441" s="2"/>
      <c r="AD1441" s="2" t="s">
        <v>289</v>
      </c>
      <c r="AE1441" s="2" t="s">
        <v>361</v>
      </c>
      <c r="AF1441" s="2" t="s">
        <v>294</v>
      </c>
      <c r="AG1441" s="9"/>
      <c r="AH1441" s="9"/>
      <c r="AI1441" s="9"/>
    </row>
    <row r="1442" customFormat="false" ht="15" hidden="false" customHeight="false" outlineLevel="0" collapsed="false">
      <c r="A1442" s="2" t="s">
        <v>11646</v>
      </c>
      <c r="B1442" s="2" t="n">
        <v>1441</v>
      </c>
      <c r="C1442" s="2" t="s">
        <v>10938</v>
      </c>
      <c r="D1442" s="2" t="s">
        <v>11647</v>
      </c>
      <c r="E1442" s="2" t="s">
        <v>11648</v>
      </c>
      <c r="F1442" s="2" t="s">
        <v>11649</v>
      </c>
      <c r="G1442" s="2" t="s">
        <v>344</v>
      </c>
      <c r="H1442" s="2" t="s">
        <v>1393</v>
      </c>
      <c r="I1442" s="2" t="s">
        <v>11650</v>
      </c>
      <c r="J1442" s="2" t="s">
        <v>11651</v>
      </c>
      <c r="K1442" s="2" t="s">
        <v>436</v>
      </c>
      <c r="L1442" s="2" t="s">
        <v>286</v>
      </c>
      <c r="M1442" s="2" t="s">
        <v>677</v>
      </c>
      <c r="N1442" s="2" t="s">
        <v>578</v>
      </c>
      <c r="O1442" s="2" t="s">
        <v>289</v>
      </c>
      <c r="P1442" s="2" t="s">
        <v>290</v>
      </c>
      <c r="Q1442" s="2" t="s">
        <v>11652</v>
      </c>
      <c r="R1442" s="2" t="s">
        <v>289</v>
      </c>
      <c r="S1442" s="2" t="s">
        <v>290</v>
      </c>
      <c r="T1442" s="2" t="s">
        <v>11653</v>
      </c>
      <c r="U1442" s="2" t="str">
        <f aca="false">IF(AND(O1442=R1442,O1442&lt;&gt;"UNSURE"),"Agree","Conflict/Unsure")</f>
        <v>Agree</v>
      </c>
      <c r="V1442" s="2"/>
      <c r="W1442" s="2"/>
      <c r="X1442" s="2"/>
      <c r="Y1442" s="2" t="n">
        <v>0.104</v>
      </c>
      <c r="Z1442" s="2" t="n">
        <v>1750</v>
      </c>
      <c r="AA1442" s="2" t="s">
        <v>293</v>
      </c>
      <c r="AB1442" s="2"/>
      <c r="AC1442" s="2"/>
      <c r="AD1442" s="2" t="s">
        <v>289</v>
      </c>
      <c r="AE1442" s="2" t="s">
        <v>290</v>
      </c>
      <c r="AF1442" s="2" t="s">
        <v>294</v>
      </c>
      <c r="AG1442" s="9"/>
      <c r="AH1442" s="9"/>
      <c r="AI1442" s="9"/>
    </row>
    <row r="1443" customFormat="false" ht="15" hidden="false" customHeight="false" outlineLevel="0" collapsed="false">
      <c r="A1443" s="2" t="s">
        <v>11654</v>
      </c>
      <c r="B1443" s="2" t="n">
        <v>1442</v>
      </c>
      <c r="C1443" s="2" t="s">
        <v>10938</v>
      </c>
      <c r="D1443" s="2" t="s">
        <v>11655</v>
      </c>
      <c r="E1443" s="2" t="s">
        <v>11656</v>
      </c>
      <c r="F1443" s="2" t="s">
        <v>11657</v>
      </c>
      <c r="G1443" s="2" t="s">
        <v>322</v>
      </c>
      <c r="H1443" s="2" t="s">
        <v>1844</v>
      </c>
      <c r="I1443" s="2" t="s">
        <v>11658</v>
      </c>
      <c r="J1443" s="2" t="s">
        <v>11659</v>
      </c>
      <c r="K1443" s="2" t="s">
        <v>303</v>
      </c>
      <c r="L1443" s="2" t="s">
        <v>286</v>
      </c>
      <c r="M1443" s="2" t="s">
        <v>348</v>
      </c>
      <c r="N1443" s="2" t="s">
        <v>578</v>
      </c>
      <c r="O1443" s="2" t="s">
        <v>289</v>
      </c>
      <c r="P1443" s="2" t="s">
        <v>1756</v>
      </c>
      <c r="Q1443" s="2" t="s">
        <v>11660</v>
      </c>
      <c r="R1443" s="2" t="s">
        <v>289</v>
      </c>
      <c r="S1443" s="2" t="s">
        <v>1756</v>
      </c>
      <c r="T1443" s="2" t="s">
        <v>11660</v>
      </c>
      <c r="U1443" s="2" t="str">
        <f aca="false">IF(AND(O1443=R1443,O1443&lt;&gt;"UNSURE"),"Agree","Conflict/Unsure")</f>
        <v>Agree</v>
      </c>
      <c r="V1443" s="2"/>
      <c r="W1443" s="2"/>
      <c r="X1443" s="2"/>
      <c r="Y1443" s="2" t="n">
        <v>0.766</v>
      </c>
      <c r="Z1443" s="2" t="n">
        <v>250</v>
      </c>
      <c r="AA1443" s="2" t="s">
        <v>771</v>
      </c>
      <c r="AB1443" s="2" t="s">
        <v>289</v>
      </c>
      <c r="AC1443" s="2" t="s">
        <v>11661</v>
      </c>
      <c r="AD1443" s="2" t="s">
        <v>289</v>
      </c>
      <c r="AE1443" s="2" t="s">
        <v>1756</v>
      </c>
      <c r="AF1443" s="2" t="s">
        <v>294</v>
      </c>
      <c r="AG1443" s="9"/>
      <c r="AH1443" s="9"/>
      <c r="AI1443" s="9"/>
    </row>
    <row r="1444" customFormat="false" ht="15" hidden="false" customHeight="false" outlineLevel="0" collapsed="false">
      <c r="A1444" s="2" t="s">
        <v>11662</v>
      </c>
      <c r="B1444" s="2" t="n">
        <v>1443</v>
      </c>
      <c r="C1444" s="2" t="s">
        <v>10938</v>
      </c>
      <c r="D1444" s="2" t="s">
        <v>11663</v>
      </c>
      <c r="E1444" s="2" t="s">
        <v>11664</v>
      </c>
      <c r="F1444" s="2" t="s">
        <v>915</v>
      </c>
      <c r="G1444" s="2" t="s">
        <v>322</v>
      </c>
      <c r="H1444" s="2" t="s">
        <v>345</v>
      </c>
      <c r="I1444" s="2" t="s">
        <v>11665</v>
      </c>
      <c r="J1444" s="2" t="s">
        <v>11666</v>
      </c>
      <c r="K1444" s="2" t="s">
        <v>303</v>
      </c>
      <c r="L1444" s="2" t="s">
        <v>286</v>
      </c>
      <c r="M1444" s="2" t="s">
        <v>526</v>
      </c>
      <c r="N1444" s="2" t="s">
        <v>469</v>
      </c>
      <c r="O1444" s="2" t="s">
        <v>289</v>
      </c>
      <c r="P1444" s="2" t="s">
        <v>361</v>
      </c>
      <c r="Q1444" s="2" t="s">
        <v>9996</v>
      </c>
      <c r="R1444" s="2" t="s">
        <v>289</v>
      </c>
      <c r="S1444" s="2" t="s">
        <v>361</v>
      </c>
      <c r="T1444" s="2" t="s">
        <v>9997</v>
      </c>
      <c r="U1444" s="2" t="str">
        <f aca="false">IF(AND(O1444=R1444,O1444&lt;&gt;"UNSURE"),"Agree","Conflict/Unsure")</f>
        <v>Agree</v>
      </c>
      <c r="V1444" s="2"/>
      <c r="W1444" s="2"/>
      <c r="X1444" s="2"/>
      <c r="Y1444" s="2" t="n">
        <v>0.177</v>
      </c>
      <c r="Z1444" s="2" t="n">
        <v>1362</v>
      </c>
      <c r="AA1444" s="2" t="s">
        <v>293</v>
      </c>
      <c r="AB1444" s="2"/>
      <c r="AC1444" s="2"/>
      <c r="AD1444" s="2" t="s">
        <v>289</v>
      </c>
      <c r="AE1444" s="2" t="s">
        <v>361</v>
      </c>
      <c r="AF1444" s="2" t="s">
        <v>294</v>
      </c>
      <c r="AG1444" s="9"/>
      <c r="AH1444" s="9"/>
      <c r="AI1444" s="9"/>
    </row>
    <row r="1445" customFormat="false" ht="15" hidden="false" customHeight="false" outlineLevel="0" collapsed="false">
      <c r="A1445" s="2" t="s">
        <v>11667</v>
      </c>
      <c r="B1445" s="2" t="n">
        <v>1444</v>
      </c>
      <c r="C1445" s="2" t="s">
        <v>10938</v>
      </c>
      <c r="D1445" s="2" t="s">
        <v>11668</v>
      </c>
      <c r="E1445" s="2" t="s">
        <v>11669</v>
      </c>
      <c r="F1445" s="2" t="s">
        <v>11670</v>
      </c>
      <c r="G1445" s="2" t="s">
        <v>344</v>
      </c>
      <c r="H1445" s="2" t="s">
        <v>6975</v>
      </c>
      <c r="I1445" s="2" t="s">
        <v>11671</v>
      </c>
      <c r="J1445" s="2" t="s">
        <v>11672</v>
      </c>
      <c r="K1445" s="2" t="s">
        <v>303</v>
      </c>
      <c r="L1445" s="2" t="s">
        <v>286</v>
      </c>
      <c r="M1445" s="2" t="s">
        <v>713</v>
      </c>
      <c r="N1445" s="2" t="s">
        <v>304</v>
      </c>
      <c r="O1445" s="2" t="s">
        <v>289</v>
      </c>
      <c r="P1445" s="2" t="s">
        <v>361</v>
      </c>
      <c r="Q1445" s="2" t="s">
        <v>11673</v>
      </c>
      <c r="R1445" s="2" t="s">
        <v>289</v>
      </c>
      <c r="S1445" s="2" t="s">
        <v>361</v>
      </c>
      <c r="T1445" s="2" t="s">
        <v>11673</v>
      </c>
      <c r="U1445" s="2" t="str">
        <f aca="false">IF(AND(O1445=R1445,O1445&lt;&gt;"UNSURE"),"Agree","Conflict/Unsure")</f>
        <v>Agree</v>
      </c>
      <c r="V1445" s="2"/>
      <c r="W1445" s="2"/>
      <c r="X1445" s="2"/>
      <c r="Y1445" s="2" t="n">
        <v>0.431</v>
      </c>
      <c r="Z1445" s="2" t="n">
        <v>566</v>
      </c>
      <c r="AA1445" s="2" t="s">
        <v>293</v>
      </c>
      <c r="AB1445" s="2"/>
      <c r="AC1445" s="2"/>
      <c r="AD1445" s="2" t="s">
        <v>289</v>
      </c>
      <c r="AE1445" s="2" t="s">
        <v>361</v>
      </c>
      <c r="AF1445" s="2" t="s">
        <v>294</v>
      </c>
      <c r="AG1445" s="9"/>
      <c r="AH1445" s="9"/>
      <c r="AI1445" s="9"/>
    </row>
    <row r="1446" customFormat="false" ht="15" hidden="false" customHeight="false" outlineLevel="0" collapsed="false">
      <c r="A1446" s="2" t="s">
        <v>11674</v>
      </c>
      <c r="B1446" s="2" t="n">
        <v>1445</v>
      </c>
      <c r="C1446" s="2" t="s">
        <v>10938</v>
      </c>
      <c r="D1446" s="2" t="s">
        <v>11675</v>
      </c>
      <c r="E1446" s="2" t="s">
        <v>11676</v>
      </c>
      <c r="F1446" s="2" t="s">
        <v>11677</v>
      </c>
      <c r="G1446" s="2" t="s">
        <v>322</v>
      </c>
      <c r="H1446" s="2" t="s">
        <v>898</v>
      </c>
      <c r="I1446" s="2" t="s">
        <v>11678</v>
      </c>
      <c r="J1446" s="2" t="s">
        <v>11679</v>
      </c>
      <c r="K1446" s="2" t="s">
        <v>303</v>
      </c>
      <c r="L1446" s="2" t="s">
        <v>286</v>
      </c>
      <c r="M1446" s="2" t="s">
        <v>371</v>
      </c>
      <c r="N1446" s="2" t="s">
        <v>304</v>
      </c>
      <c r="O1446" s="2" t="s">
        <v>289</v>
      </c>
      <c r="P1446" s="2" t="s">
        <v>305</v>
      </c>
      <c r="Q1446" s="2" t="s">
        <v>11680</v>
      </c>
      <c r="R1446" s="2" t="s">
        <v>289</v>
      </c>
      <c r="S1446" s="2" t="s">
        <v>361</v>
      </c>
      <c r="T1446" s="2" t="s">
        <v>11681</v>
      </c>
      <c r="U1446" s="2" t="str">
        <f aca="false">IF(AND(O1446=R1446,O1446&lt;&gt;"UNSURE"),"Agree","Conflict/Unsure")</f>
        <v>Agree</v>
      </c>
      <c r="V1446" s="2"/>
      <c r="W1446" s="2"/>
      <c r="X1446" s="2"/>
      <c r="Y1446" s="2" t="n">
        <v>0.251</v>
      </c>
      <c r="Z1446" s="2" t="n">
        <v>1024</v>
      </c>
      <c r="AA1446" s="2" t="s">
        <v>293</v>
      </c>
      <c r="AB1446" s="2"/>
      <c r="AC1446" s="2"/>
      <c r="AD1446" s="2" t="s">
        <v>289</v>
      </c>
      <c r="AE1446" s="2" t="s">
        <v>305</v>
      </c>
      <c r="AF1446" s="2" t="s">
        <v>294</v>
      </c>
      <c r="AG1446" s="9"/>
      <c r="AH1446" s="9"/>
      <c r="AI1446" s="9"/>
    </row>
    <row r="1447" customFormat="false" ht="15" hidden="false" customHeight="false" outlineLevel="0" collapsed="false">
      <c r="A1447" s="2" t="s">
        <v>11682</v>
      </c>
      <c r="B1447" s="2" t="n">
        <v>1446</v>
      </c>
      <c r="C1447" s="2" t="s">
        <v>10938</v>
      </c>
      <c r="D1447" s="2" t="s">
        <v>11683</v>
      </c>
      <c r="E1447" s="2" t="s">
        <v>11684</v>
      </c>
      <c r="F1447" s="2" t="s">
        <v>11685</v>
      </c>
      <c r="G1447" s="2" t="s">
        <v>344</v>
      </c>
      <c r="H1447" s="2" t="s">
        <v>5745</v>
      </c>
      <c r="I1447" s="2" t="s">
        <v>11686</v>
      </c>
      <c r="J1447" s="2" t="s">
        <v>11687</v>
      </c>
      <c r="K1447" s="2" t="s">
        <v>303</v>
      </c>
      <c r="L1447" s="2" t="s">
        <v>286</v>
      </c>
      <c r="M1447" s="2" t="s">
        <v>371</v>
      </c>
      <c r="N1447" s="2" t="s">
        <v>304</v>
      </c>
      <c r="O1447" s="2" t="s">
        <v>289</v>
      </c>
      <c r="P1447" s="2" t="s">
        <v>361</v>
      </c>
      <c r="Q1447" s="2" t="s">
        <v>11688</v>
      </c>
      <c r="R1447" s="2" t="s">
        <v>289</v>
      </c>
      <c r="S1447" s="2" t="s">
        <v>361</v>
      </c>
      <c r="T1447" s="2" t="s">
        <v>11688</v>
      </c>
      <c r="U1447" s="2" t="str">
        <f aca="false">IF(AND(O1447=R1447,O1447&lt;&gt;"UNSURE"),"Agree","Conflict/Unsure")</f>
        <v>Agree</v>
      </c>
      <c r="V1447" s="2"/>
      <c r="W1447" s="2"/>
      <c r="X1447" s="2"/>
      <c r="Y1447" s="2" t="n">
        <v>0.285</v>
      </c>
      <c r="Z1447" s="2" t="n">
        <v>923</v>
      </c>
      <c r="AA1447" s="2" t="s">
        <v>293</v>
      </c>
      <c r="AB1447" s="2"/>
      <c r="AC1447" s="2"/>
      <c r="AD1447" s="2" t="s">
        <v>289</v>
      </c>
      <c r="AE1447" s="2" t="s">
        <v>361</v>
      </c>
      <c r="AF1447" s="2" t="s">
        <v>294</v>
      </c>
      <c r="AG1447" s="9"/>
      <c r="AH1447" s="9"/>
      <c r="AI1447" s="9"/>
    </row>
    <row r="1448" customFormat="false" ht="15" hidden="false" customHeight="false" outlineLevel="0" collapsed="false">
      <c r="A1448" s="2" t="s">
        <v>11689</v>
      </c>
      <c r="B1448" s="2" t="n">
        <v>1447</v>
      </c>
      <c r="C1448" s="2" t="s">
        <v>10938</v>
      </c>
      <c r="D1448" s="2" t="s">
        <v>11690</v>
      </c>
      <c r="E1448" s="2" t="s">
        <v>11691</v>
      </c>
      <c r="F1448" s="2" t="s">
        <v>11692</v>
      </c>
      <c r="G1448" s="2" t="s">
        <v>344</v>
      </c>
      <c r="H1448" s="2" t="s">
        <v>701</v>
      </c>
      <c r="I1448" s="2" t="s">
        <v>11693</v>
      </c>
      <c r="J1448" s="2" t="s">
        <v>11694</v>
      </c>
      <c r="K1448" s="2" t="s">
        <v>303</v>
      </c>
      <c r="L1448" s="2" t="s">
        <v>286</v>
      </c>
      <c r="M1448" s="2" t="s">
        <v>11695</v>
      </c>
      <c r="N1448" s="2" t="s">
        <v>11696</v>
      </c>
      <c r="O1448" s="2" t="s">
        <v>350</v>
      </c>
      <c r="P1448" s="2" t="s">
        <v>351</v>
      </c>
      <c r="Q1448" s="2" t="s">
        <v>11697</v>
      </c>
      <c r="R1448" s="2" t="s">
        <v>350</v>
      </c>
      <c r="S1448" s="2" t="s">
        <v>351</v>
      </c>
      <c r="T1448" s="2" t="s">
        <v>11698</v>
      </c>
      <c r="U1448" s="2" t="str">
        <f aca="false">IF(AND(O1448=R1448,O1448&lt;&gt;"UNSURE"),"Agree","Conflict/Unsure")</f>
        <v>Agree</v>
      </c>
      <c r="V1448" s="2"/>
      <c r="W1448" s="2"/>
      <c r="X1448" s="2"/>
      <c r="Y1448" s="2" t="n">
        <v>1.05</v>
      </c>
      <c r="Z1448" s="2" t="n">
        <v>52</v>
      </c>
      <c r="AA1448" s="2" t="s">
        <v>293</v>
      </c>
      <c r="AB1448" s="2"/>
      <c r="AC1448" s="2"/>
      <c r="AD1448" s="2" t="s">
        <v>350</v>
      </c>
      <c r="AE1448" s="2" t="s">
        <v>351</v>
      </c>
      <c r="AF1448" s="2" t="s">
        <v>294</v>
      </c>
      <c r="AG1448" s="9"/>
      <c r="AH1448" s="9"/>
      <c r="AI1448" s="9"/>
    </row>
    <row r="1449" customFormat="false" ht="15" hidden="false" customHeight="false" outlineLevel="0" collapsed="false">
      <c r="A1449" s="2" t="s">
        <v>11699</v>
      </c>
      <c r="B1449" s="2" t="n">
        <v>1448</v>
      </c>
      <c r="C1449" s="2" t="s">
        <v>10938</v>
      </c>
      <c r="D1449" s="2" t="s">
        <v>11700</v>
      </c>
      <c r="E1449" s="2" t="s">
        <v>11701</v>
      </c>
      <c r="F1449" s="2" t="s">
        <v>11702</v>
      </c>
      <c r="G1449" s="2" t="s">
        <v>299</v>
      </c>
      <c r="H1449" s="2" t="s">
        <v>11703</v>
      </c>
      <c r="I1449" s="2" t="s">
        <v>11704</v>
      </c>
      <c r="J1449" s="2" t="s">
        <v>11705</v>
      </c>
      <c r="K1449" s="2" t="s">
        <v>303</v>
      </c>
      <c r="L1449" s="2" t="s">
        <v>286</v>
      </c>
      <c r="M1449" s="2" t="s">
        <v>1934</v>
      </c>
      <c r="N1449" s="2" t="s">
        <v>578</v>
      </c>
      <c r="O1449" s="2" t="s">
        <v>289</v>
      </c>
      <c r="P1449" s="2" t="s">
        <v>290</v>
      </c>
      <c r="Q1449" s="2" t="s">
        <v>11706</v>
      </c>
      <c r="R1449" s="2" t="s">
        <v>289</v>
      </c>
      <c r="S1449" s="2" t="s">
        <v>290</v>
      </c>
      <c r="T1449" s="2" t="s">
        <v>11707</v>
      </c>
      <c r="U1449" s="2" t="str">
        <f aca="false">IF(AND(O1449=R1449,O1449&lt;&gt;"UNSURE"),"Agree","Conflict/Unsure")</f>
        <v>Agree</v>
      </c>
      <c r="V1449" s="2"/>
      <c r="W1449" s="2"/>
      <c r="X1449" s="2"/>
      <c r="Y1449" s="2" t="n">
        <v>0.061</v>
      </c>
      <c r="Z1449" s="2" t="n">
        <v>1935</v>
      </c>
      <c r="AA1449" s="2" t="s">
        <v>293</v>
      </c>
      <c r="AB1449" s="2"/>
      <c r="AC1449" s="2"/>
      <c r="AD1449" s="2" t="s">
        <v>289</v>
      </c>
      <c r="AE1449" s="2" t="s">
        <v>290</v>
      </c>
      <c r="AF1449" s="2" t="s">
        <v>294</v>
      </c>
      <c r="AG1449" s="9"/>
      <c r="AH1449" s="9"/>
      <c r="AI1449" s="9"/>
    </row>
    <row r="1450" customFormat="false" ht="15" hidden="false" customHeight="false" outlineLevel="0" collapsed="false">
      <c r="A1450" s="2" t="s">
        <v>11708</v>
      </c>
      <c r="B1450" s="2" t="n">
        <v>1449</v>
      </c>
      <c r="C1450" s="2" t="s">
        <v>10938</v>
      </c>
      <c r="D1450" s="2" t="s">
        <v>11709</v>
      </c>
      <c r="E1450" s="2" t="s">
        <v>11710</v>
      </c>
      <c r="F1450" s="2" t="s">
        <v>11711</v>
      </c>
      <c r="G1450" s="2" t="s">
        <v>344</v>
      </c>
      <c r="H1450" s="2" t="s">
        <v>641</v>
      </c>
      <c r="I1450" s="2" t="s">
        <v>11712</v>
      </c>
      <c r="J1450" s="2" t="s">
        <v>11713</v>
      </c>
      <c r="K1450" s="2" t="s">
        <v>303</v>
      </c>
      <c r="L1450" s="2" t="s">
        <v>286</v>
      </c>
      <c r="M1450" s="2" t="s">
        <v>468</v>
      </c>
      <c r="N1450" s="2" t="s">
        <v>304</v>
      </c>
      <c r="O1450" s="2" t="s">
        <v>289</v>
      </c>
      <c r="P1450" s="2" t="s">
        <v>361</v>
      </c>
      <c r="Q1450" s="2" t="s">
        <v>11714</v>
      </c>
      <c r="R1450" s="2" t="s">
        <v>289</v>
      </c>
      <c r="S1450" s="2" t="s">
        <v>361</v>
      </c>
      <c r="T1450" s="2" t="s">
        <v>11715</v>
      </c>
      <c r="U1450" s="2" t="str">
        <f aca="false">IF(AND(O1450=R1450,O1450&lt;&gt;"UNSURE"),"Agree","Conflict/Unsure")</f>
        <v>Agree</v>
      </c>
      <c r="V1450" s="2"/>
      <c r="W1450" s="2"/>
      <c r="X1450" s="2"/>
      <c r="Y1450" s="2" t="n">
        <v>0.6</v>
      </c>
      <c r="Z1450" s="2" t="n">
        <v>375</v>
      </c>
      <c r="AA1450" s="2" t="s">
        <v>771</v>
      </c>
      <c r="AB1450" s="2" t="s">
        <v>289</v>
      </c>
      <c r="AC1450" s="2" t="s">
        <v>11716</v>
      </c>
      <c r="AD1450" s="2" t="s">
        <v>289</v>
      </c>
      <c r="AE1450" s="2" t="s">
        <v>361</v>
      </c>
      <c r="AF1450" s="2" t="s">
        <v>294</v>
      </c>
      <c r="AG1450" s="9"/>
      <c r="AH1450" s="9"/>
      <c r="AI1450" s="9"/>
    </row>
    <row r="1451" customFormat="false" ht="15" hidden="false" customHeight="false" outlineLevel="0" collapsed="false">
      <c r="A1451" s="2" t="s">
        <v>11717</v>
      </c>
      <c r="B1451" s="2" t="n">
        <v>1450</v>
      </c>
      <c r="C1451" s="2" t="s">
        <v>10938</v>
      </c>
      <c r="D1451" s="2" t="s">
        <v>11718</v>
      </c>
      <c r="E1451" s="2"/>
      <c r="F1451" s="2" t="s">
        <v>11719</v>
      </c>
      <c r="G1451" s="2" t="s">
        <v>322</v>
      </c>
      <c r="H1451" s="2" t="s">
        <v>11720</v>
      </c>
      <c r="I1451" s="2"/>
      <c r="J1451" s="2"/>
      <c r="K1451" s="2" t="s">
        <v>303</v>
      </c>
      <c r="L1451" s="2" t="s">
        <v>314</v>
      </c>
      <c r="M1451" s="2" t="s">
        <v>371</v>
      </c>
      <c r="N1451" s="2" t="s">
        <v>161</v>
      </c>
      <c r="O1451" s="2" t="s">
        <v>289</v>
      </c>
      <c r="P1451" s="2" t="s">
        <v>361</v>
      </c>
      <c r="Q1451" s="2" t="s">
        <v>11721</v>
      </c>
      <c r="R1451" s="2" t="s">
        <v>289</v>
      </c>
      <c r="S1451" s="2" t="s">
        <v>361</v>
      </c>
      <c r="T1451" s="2" t="s">
        <v>11722</v>
      </c>
      <c r="U1451" s="2" t="str">
        <f aca="false">IF(AND(O1451=R1451,O1451&lt;&gt;"UNSURE"),"Agree","Conflict/Unsure")</f>
        <v>Agree</v>
      </c>
      <c r="V1451" s="2"/>
      <c r="W1451" s="2"/>
      <c r="X1451" s="2"/>
      <c r="Y1451" s="2" t="n">
        <v>0.08</v>
      </c>
      <c r="Z1451" s="2" t="n">
        <v>1857</v>
      </c>
      <c r="AA1451" s="2" t="s">
        <v>293</v>
      </c>
      <c r="AB1451" s="2"/>
      <c r="AC1451" s="2"/>
      <c r="AD1451" s="2" t="s">
        <v>289</v>
      </c>
      <c r="AE1451" s="2" t="s">
        <v>361</v>
      </c>
      <c r="AF1451" s="2" t="s">
        <v>294</v>
      </c>
      <c r="AG1451" s="9"/>
      <c r="AH1451" s="9"/>
      <c r="AI1451" s="9"/>
    </row>
    <row r="1452" customFormat="false" ht="15" hidden="false" customHeight="false" outlineLevel="0" collapsed="false">
      <c r="A1452" s="2" t="s">
        <v>11723</v>
      </c>
      <c r="B1452" s="2" t="n">
        <v>1451</v>
      </c>
      <c r="C1452" s="2" t="s">
        <v>10938</v>
      </c>
      <c r="D1452" s="2" t="s">
        <v>11724</v>
      </c>
      <c r="E1452" s="2" t="s">
        <v>11725</v>
      </c>
      <c r="F1452" s="2" t="s">
        <v>11726</v>
      </c>
      <c r="G1452" s="2" t="s">
        <v>322</v>
      </c>
      <c r="H1452" s="2" t="s">
        <v>796</v>
      </c>
      <c r="I1452" s="2" t="s">
        <v>11727</v>
      </c>
      <c r="J1452" s="2" t="s">
        <v>11728</v>
      </c>
      <c r="K1452" s="2" t="s">
        <v>303</v>
      </c>
      <c r="L1452" s="2" t="s">
        <v>286</v>
      </c>
      <c r="M1452" s="2" t="s">
        <v>4465</v>
      </c>
      <c r="N1452" s="2" t="s">
        <v>496</v>
      </c>
      <c r="O1452" s="2" t="s">
        <v>289</v>
      </c>
      <c r="P1452" s="2" t="s">
        <v>361</v>
      </c>
      <c r="Q1452" s="2" t="s">
        <v>9996</v>
      </c>
      <c r="R1452" s="2" t="s">
        <v>289</v>
      </c>
      <c r="S1452" s="2" t="s">
        <v>361</v>
      </c>
      <c r="T1452" s="2" t="s">
        <v>9997</v>
      </c>
      <c r="U1452" s="2" t="str">
        <f aca="false">IF(AND(O1452=R1452,O1452&lt;&gt;"UNSURE"),"Agree","Conflict/Unsure")</f>
        <v>Agree</v>
      </c>
      <c r="V1452" s="2"/>
      <c r="W1452" s="2"/>
      <c r="X1452" s="2"/>
      <c r="Y1452" s="2" t="n">
        <v>0.341</v>
      </c>
      <c r="Z1452" s="2" t="n">
        <v>772</v>
      </c>
      <c r="AA1452" s="2" t="s">
        <v>293</v>
      </c>
      <c r="AB1452" s="2"/>
      <c r="AC1452" s="2"/>
      <c r="AD1452" s="2" t="s">
        <v>289</v>
      </c>
      <c r="AE1452" s="2" t="s">
        <v>361</v>
      </c>
      <c r="AF1452" s="2" t="s">
        <v>294</v>
      </c>
      <c r="AG1452" s="9"/>
      <c r="AH1452" s="9"/>
      <c r="AI1452" s="9"/>
    </row>
    <row r="1453" customFormat="false" ht="15" hidden="false" customHeight="false" outlineLevel="0" collapsed="false">
      <c r="A1453" s="2" t="s">
        <v>11729</v>
      </c>
      <c r="B1453" s="2" t="n">
        <v>1452</v>
      </c>
      <c r="C1453" s="2" t="s">
        <v>10938</v>
      </c>
      <c r="D1453" s="2" t="s">
        <v>11730</v>
      </c>
      <c r="E1453" s="2" t="s">
        <v>11731</v>
      </c>
      <c r="F1453" s="2" t="s">
        <v>11732</v>
      </c>
      <c r="G1453" s="2" t="s">
        <v>281</v>
      </c>
      <c r="H1453" s="2" t="s">
        <v>9069</v>
      </c>
      <c r="I1453" s="2" t="s">
        <v>11733</v>
      </c>
      <c r="J1453" s="2" t="s">
        <v>11734</v>
      </c>
      <c r="K1453" s="2" t="s">
        <v>303</v>
      </c>
      <c r="L1453" s="2" t="s">
        <v>286</v>
      </c>
      <c r="M1453" s="2" t="s">
        <v>468</v>
      </c>
      <c r="N1453" s="2" t="s">
        <v>6815</v>
      </c>
      <c r="O1453" s="2" t="s">
        <v>289</v>
      </c>
      <c r="P1453" s="2" t="s">
        <v>361</v>
      </c>
      <c r="Q1453" s="2" t="s">
        <v>11735</v>
      </c>
      <c r="R1453" s="2" t="s">
        <v>289</v>
      </c>
      <c r="S1453" s="2" t="s">
        <v>361</v>
      </c>
      <c r="T1453" s="2" t="s">
        <v>11735</v>
      </c>
      <c r="U1453" s="2" t="str">
        <f aca="false">IF(AND(O1453=R1453,O1453&lt;&gt;"UNSURE"),"Agree","Conflict/Unsure")</f>
        <v>Agree</v>
      </c>
      <c r="V1453" s="2"/>
      <c r="W1453" s="2"/>
      <c r="X1453" s="2"/>
      <c r="Y1453" s="2" t="n">
        <v>0.255</v>
      </c>
      <c r="Z1453" s="2" t="n">
        <v>1008</v>
      </c>
      <c r="AA1453" s="2" t="s">
        <v>293</v>
      </c>
      <c r="AB1453" s="2"/>
      <c r="AC1453" s="2"/>
      <c r="AD1453" s="2" t="s">
        <v>289</v>
      </c>
      <c r="AE1453" s="2" t="s">
        <v>361</v>
      </c>
      <c r="AF1453" s="2" t="s">
        <v>294</v>
      </c>
      <c r="AG1453" s="9"/>
      <c r="AH1453" s="9"/>
      <c r="AI1453" s="9"/>
    </row>
    <row r="1454" customFormat="false" ht="15" hidden="false" customHeight="false" outlineLevel="0" collapsed="false">
      <c r="A1454" s="2" t="s">
        <v>11736</v>
      </c>
      <c r="B1454" s="2" t="n">
        <v>1453</v>
      </c>
      <c r="C1454" s="2" t="s">
        <v>10938</v>
      </c>
      <c r="D1454" s="2" t="s">
        <v>11737</v>
      </c>
      <c r="E1454" s="2" t="s">
        <v>11738</v>
      </c>
      <c r="F1454" s="2" t="s">
        <v>11739</v>
      </c>
      <c r="G1454" s="2" t="s">
        <v>344</v>
      </c>
      <c r="H1454" s="2" t="s">
        <v>959</v>
      </c>
      <c r="I1454" s="2" t="s">
        <v>11740</v>
      </c>
      <c r="J1454" s="2" t="s">
        <v>11741</v>
      </c>
      <c r="K1454" s="2" t="s">
        <v>303</v>
      </c>
      <c r="L1454" s="2" t="s">
        <v>286</v>
      </c>
      <c r="M1454" s="2" t="s">
        <v>468</v>
      </c>
      <c r="N1454" s="2" t="s">
        <v>578</v>
      </c>
      <c r="O1454" s="2" t="s">
        <v>289</v>
      </c>
      <c r="P1454" s="2" t="s">
        <v>361</v>
      </c>
      <c r="Q1454" s="2" t="s">
        <v>11742</v>
      </c>
      <c r="R1454" s="2" t="s">
        <v>289</v>
      </c>
      <c r="S1454" s="2" t="s">
        <v>361</v>
      </c>
      <c r="T1454" s="2" t="s">
        <v>11743</v>
      </c>
      <c r="U1454" s="2" t="str">
        <f aca="false">IF(AND(O1454=R1454,O1454&lt;&gt;"UNSURE"),"Agree","Conflict/Unsure")</f>
        <v>Agree</v>
      </c>
      <c r="V1454" s="2"/>
      <c r="W1454" s="2"/>
      <c r="X1454" s="2"/>
      <c r="Y1454" s="2" t="n">
        <v>0.252</v>
      </c>
      <c r="Z1454" s="2" t="n">
        <v>1021</v>
      </c>
      <c r="AA1454" s="2" t="s">
        <v>293</v>
      </c>
      <c r="AB1454" s="2"/>
      <c r="AC1454" s="2"/>
      <c r="AD1454" s="2" t="s">
        <v>289</v>
      </c>
      <c r="AE1454" s="2" t="s">
        <v>361</v>
      </c>
      <c r="AF1454" s="2" t="s">
        <v>294</v>
      </c>
      <c r="AG1454" s="9"/>
      <c r="AH1454" s="9"/>
      <c r="AI1454" s="9"/>
    </row>
    <row r="1455" customFormat="false" ht="15" hidden="false" customHeight="false" outlineLevel="0" collapsed="false">
      <c r="A1455" s="2" t="s">
        <v>11744</v>
      </c>
      <c r="B1455" s="2" t="n">
        <v>1454</v>
      </c>
      <c r="C1455" s="2" t="s">
        <v>10938</v>
      </c>
      <c r="D1455" s="2" t="s">
        <v>11745</v>
      </c>
      <c r="E1455" s="2" t="s">
        <v>11746</v>
      </c>
      <c r="F1455" s="2" t="s">
        <v>11747</v>
      </c>
      <c r="G1455" s="2" t="s">
        <v>281</v>
      </c>
      <c r="H1455" s="2" t="s">
        <v>11748</v>
      </c>
      <c r="I1455" s="2" t="s">
        <v>11749</v>
      </c>
      <c r="J1455" s="2"/>
      <c r="K1455" s="2" t="s">
        <v>1871</v>
      </c>
      <c r="L1455" s="2" t="s">
        <v>314</v>
      </c>
      <c r="M1455" s="2" t="s">
        <v>677</v>
      </c>
      <c r="N1455" s="2" t="s">
        <v>161</v>
      </c>
      <c r="O1455" s="2" t="s">
        <v>289</v>
      </c>
      <c r="P1455" s="2" t="s">
        <v>305</v>
      </c>
      <c r="Q1455" s="2" t="s">
        <v>11750</v>
      </c>
      <c r="R1455" s="2" t="s">
        <v>289</v>
      </c>
      <c r="S1455" s="2" t="s">
        <v>305</v>
      </c>
      <c r="T1455" s="2" t="s">
        <v>11751</v>
      </c>
      <c r="U1455" s="2" t="str">
        <f aca="false">IF(AND(O1455=R1455,O1455&lt;&gt;"UNSURE"),"Agree","Conflict/Unsure")</f>
        <v>Agree</v>
      </c>
      <c r="V1455" s="2"/>
      <c r="W1455" s="2"/>
      <c r="X1455" s="2"/>
      <c r="Y1455" s="2" t="n">
        <v>0.162</v>
      </c>
      <c r="Z1455" s="2" t="n">
        <v>1433</v>
      </c>
      <c r="AA1455" s="2" t="s">
        <v>293</v>
      </c>
      <c r="AB1455" s="2"/>
      <c r="AC1455" s="2"/>
      <c r="AD1455" s="2" t="s">
        <v>289</v>
      </c>
      <c r="AE1455" s="2" t="s">
        <v>305</v>
      </c>
      <c r="AF1455" s="2" t="s">
        <v>294</v>
      </c>
      <c r="AG1455" s="9"/>
      <c r="AH1455" s="9"/>
      <c r="AI1455" s="9"/>
    </row>
    <row r="1456" customFormat="false" ht="15" hidden="false" customHeight="false" outlineLevel="0" collapsed="false">
      <c r="A1456" s="2" t="s">
        <v>11752</v>
      </c>
      <c r="B1456" s="2" t="n">
        <v>1455</v>
      </c>
      <c r="C1456" s="2" t="s">
        <v>10938</v>
      </c>
      <c r="D1456" s="2" t="s">
        <v>11753</v>
      </c>
      <c r="E1456" s="2" t="s">
        <v>11754</v>
      </c>
      <c r="F1456" s="2" t="s">
        <v>11755</v>
      </c>
      <c r="G1456" s="2" t="s">
        <v>322</v>
      </c>
      <c r="H1456" s="2" t="s">
        <v>345</v>
      </c>
      <c r="I1456" s="2" t="s">
        <v>11756</v>
      </c>
      <c r="J1456" s="2" t="s">
        <v>11757</v>
      </c>
      <c r="K1456" s="2" t="s">
        <v>303</v>
      </c>
      <c r="L1456" s="2" t="s">
        <v>286</v>
      </c>
      <c r="M1456" s="2" t="s">
        <v>468</v>
      </c>
      <c r="N1456" s="2" t="s">
        <v>496</v>
      </c>
      <c r="O1456" s="2" t="s">
        <v>289</v>
      </c>
      <c r="P1456" s="2" t="s">
        <v>361</v>
      </c>
      <c r="Q1456" s="2" t="s">
        <v>11758</v>
      </c>
      <c r="R1456" s="2" t="s">
        <v>289</v>
      </c>
      <c r="S1456" s="2" t="s">
        <v>361</v>
      </c>
      <c r="T1456" s="2" t="s">
        <v>11758</v>
      </c>
      <c r="U1456" s="2" t="str">
        <f aca="false">IF(AND(O1456=R1456,O1456&lt;&gt;"UNSURE"),"Agree","Conflict/Unsure")</f>
        <v>Agree</v>
      </c>
      <c r="V1456" s="2"/>
      <c r="W1456" s="2"/>
      <c r="X1456" s="2"/>
      <c r="Y1456" s="2" t="n">
        <v>0.354</v>
      </c>
      <c r="Z1456" s="2" t="n">
        <v>735</v>
      </c>
      <c r="AA1456" s="2" t="s">
        <v>293</v>
      </c>
      <c r="AB1456" s="2"/>
      <c r="AC1456" s="2"/>
      <c r="AD1456" s="2" t="s">
        <v>289</v>
      </c>
      <c r="AE1456" s="2" t="s">
        <v>361</v>
      </c>
      <c r="AF1456" s="2" t="s">
        <v>294</v>
      </c>
      <c r="AG1456" s="9"/>
      <c r="AH1456" s="9"/>
      <c r="AI1456" s="9"/>
    </row>
    <row r="1457" customFormat="false" ht="15" hidden="false" customHeight="false" outlineLevel="0" collapsed="false">
      <c r="A1457" s="2" t="s">
        <v>11759</v>
      </c>
      <c r="B1457" s="2" t="n">
        <v>1456</v>
      </c>
      <c r="C1457" s="2" t="s">
        <v>10938</v>
      </c>
      <c r="D1457" s="2" t="s">
        <v>11760</v>
      </c>
      <c r="E1457" s="2" t="s">
        <v>11761</v>
      </c>
      <c r="F1457" s="2" t="s">
        <v>11762</v>
      </c>
      <c r="G1457" s="2" t="s">
        <v>344</v>
      </c>
      <c r="H1457" s="2" t="s">
        <v>11763</v>
      </c>
      <c r="I1457" s="2" t="s">
        <v>11764</v>
      </c>
      <c r="J1457" s="2" t="s">
        <v>11765</v>
      </c>
      <c r="K1457" s="2" t="s">
        <v>303</v>
      </c>
      <c r="L1457" s="2" t="s">
        <v>286</v>
      </c>
      <c r="M1457" s="2" t="s">
        <v>468</v>
      </c>
      <c r="N1457" s="2" t="s">
        <v>304</v>
      </c>
      <c r="O1457" s="2" t="s">
        <v>289</v>
      </c>
      <c r="P1457" s="2" t="s">
        <v>392</v>
      </c>
      <c r="Q1457" s="2" t="s">
        <v>11766</v>
      </c>
      <c r="R1457" s="2" t="s">
        <v>289</v>
      </c>
      <c r="S1457" s="2" t="s">
        <v>392</v>
      </c>
      <c r="T1457" s="2" t="s">
        <v>11767</v>
      </c>
      <c r="U1457" s="2" t="str">
        <f aca="false">IF(AND(O1457=R1457,O1457&lt;&gt;"UNSURE"),"Agree","Conflict/Unsure")</f>
        <v>Agree</v>
      </c>
      <c r="V1457" s="2"/>
      <c r="W1457" s="2"/>
      <c r="X1457" s="2"/>
      <c r="Y1457" s="2" t="n">
        <v>0.339</v>
      </c>
      <c r="Z1457" s="2" t="n">
        <v>780</v>
      </c>
      <c r="AA1457" s="2" t="s">
        <v>293</v>
      </c>
      <c r="AB1457" s="2"/>
      <c r="AC1457" s="2"/>
      <c r="AD1457" s="2" t="s">
        <v>289</v>
      </c>
      <c r="AE1457" s="2" t="s">
        <v>392</v>
      </c>
      <c r="AF1457" s="2" t="s">
        <v>294</v>
      </c>
      <c r="AG1457" s="9"/>
      <c r="AH1457" s="9"/>
      <c r="AI1457" s="9"/>
    </row>
    <row r="1458" customFormat="false" ht="15" hidden="false" customHeight="false" outlineLevel="0" collapsed="false">
      <c r="A1458" s="2" t="s">
        <v>11768</v>
      </c>
      <c r="B1458" s="2" t="n">
        <v>1457</v>
      </c>
      <c r="C1458" s="2" t="s">
        <v>10938</v>
      </c>
      <c r="D1458" s="2" t="s">
        <v>11769</v>
      </c>
      <c r="E1458" s="2" t="s">
        <v>11770</v>
      </c>
      <c r="F1458" s="2" t="s">
        <v>11771</v>
      </c>
      <c r="G1458" s="2" t="s">
        <v>322</v>
      </c>
      <c r="H1458" s="2" t="s">
        <v>4664</v>
      </c>
      <c r="I1458" s="2" t="s">
        <v>11772</v>
      </c>
      <c r="J1458" s="2"/>
      <c r="K1458" s="2" t="s">
        <v>303</v>
      </c>
      <c r="L1458" s="2" t="s">
        <v>314</v>
      </c>
      <c r="M1458" s="2" t="s">
        <v>381</v>
      </c>
      <c r="N1458" s="2" t="s">
        <v>438</v>
      </c>
      <c r="O1458" s="2" t="s">
        <v>289</v>
      </c>
      <c r="P1458" s="2" t="s">
        <v>361</v>
      </c>
      <c r="Q1458" s="2" t="s">
        <v>11773</v>
      </c>
      <c r="R1458" s="2" t="s">
        <v>289</v>
      </c>
      <c r="S1458" s="2" t="s">
        <v>361</v>
      </c>
      <c r="T1458" s="2" t="s">
        <v>11773</v>
      </c>
      <c r="U1458" s="2" t="str">
        <f aca="false">IF(AND(O1458=R1458,O1458&lt;&gt;"UNSURE"),"Agree","Conflict/Unsure")</f>
        <v>Agree</v>
      </c>
      <c r="V1458" s="2"/>
      <c r="W1458" s="2"/>
      <c r="X1458" s="2"/>
      <c r="Y1458" s="2" t="n">
        <v>0.376</v>
      </c>
      <c r="Z1458" s="2" t="n">
        <v>681</v>
      </c>
      <c r="AA1458" s="2" t="s">
        <v>293</v>
      </c>
      <c r="AB1458" s="2"/>
      <c r="AC1458" s="2"/>
      <c r="AD1458" s="2" t="s">
        <v>289</v>
      </c>
      <c r="AE1458" s="2" t="s">
        <v>361</v>
      </c>
      <c r="AF1458" s="2" t="s">
        <v>294</v>
      </c>
      <c r="AG1458" s="9"/>
      <c r="AH1458" s="9"/>
      <c r="AI1458" s="9"/>
    </row>
    <row r="1459" customFormat="false" ht="15" hidden="false" customHeight="false" outlineLevel="0" collapsed="false">
      <c r="A1459" s="2" t="s">
        <v>11774</v>
      </c>
      <c r="B1459" s="2" t="n">
        <v>1458</v>
      </c>
      <c r="C1459" s="2" t="s">
        <v>10938</v>
      </c>
      <c r="D1459" s="2" t="s">
        <v>11775</v>
      </c>
      <c r="E1459" s="2" t="s">
        <v>11776</v>
      </c>
      <c r="F1459" s="2" t="s">
        <v>11777</v>
      </c>
      <c r="G1459" s="2" t="s">
        <v>322</v>
      </c>
      <c r="H1459" s="2" t="s">
        <v>378</v>
      </c>
      <c r="I1459" s="2" t="s">
        <v>11778</v>
      </c>
      <c r="J1459" s="2" t="s">
        <v>11779</v>
      </c>
      <c r="K1459" s="2" t="s">
        <v>303</v>
      </c>
      <c r="L1459" s="2" t="s">
        <v>286</v>
      </c>
      <c r="M1459" s="2" t="s">
        <v>1990</v>
      </c>
      <c r="N1459" s="2" t="s">
        <v>288</v>
      </c>
      <c r="O1459" s="2" t="s">
        <v>289</v>
      </c>
      <c r="P1459" s="2" t="s">
        <v>361</v>
      </c>
      <c r="Q1459" s="2" t="s">
        <v>11780</v>
      </c>
      <c r="R1459" s="2" t="s">
        <v>289</v>
      </c>
      <c r="S1459" s="2" t="s">
        <v>361</v>
      </c>
      <c r="T1459" s="2" t="s">
        <v>11781</v>
      </c>
      <c r="U1459" s="2" t="str">
        <f aca="false">IF(AND(O1459=R1459,O1459&lt;&gt;"UNSURE"),"Agree","Conflict/Unsure")</f>
        <v>Agree</v>
      </c>
      <c r="V1459" s="2"/>
      <c r="W1459" s="2"/>
      <c r="X1459" s="2"/>
      <c r="Y1459" s="2" t="n">
        <v>0.13</v>
      </c>
      <c r="Z1459" s="2" t="n">
        <v>1605</v>
      </c>
      <c r="AA1459" s="2" t="s">
        <v>293</v>
      </c>
      <c r="AB1459" s="2"/>
      <c r="AC1459" s="2"/>
      <c r="AD1459" s="2" t="s">
        <v>289</v>
      </c>
      <c r="AE1459" s="2" t="s">
        <v>361</v>
      </c>
      <c r="AF1459" s="2" t="s">
        <v>294</v>
      </c>
      <c r="AG1459" s="9"/>
      <c r="AH1459" s="9"/>
      <c r="AI1459" s="9"/>
    </row>
    <row r="1460" customFormat="false" ht="15" hidden="false" customHeight="false" outlineLevel="0" collapsed="false">
      <c r="A1460" s="2" t="s">
        <v>11782</v>
      </c>
      <c r="B1460" s="2" t="n">
        <v>1459</v>
      </c>
      <c r="C1460" s="2" t="s">
        <v>10938</v>
      </c>
      <c r="D1460" s="2" t="s">
        <v>11783</v>
      </c>
      <c r="E1460" s="2" t="s">
        <v>11784</v>
      </c>
      <c r="F1460" s="2" t="s">
        <v>11785</v>
      </c>
      <c r="G1460" s="2" t="s">
        <v>322</v>
      </c>
      <c r="H1460" s="2" t="s">
        <v>11786</v>
      </c>
      <c r="I1460" s="2" t="s">
        <v>11787</v>
      </c>
      <c r="J1460" s="2" t="s">
        <v>11788</v>
      </c>
      <c r="K1460" s="2" t="s">
        <v>303</v>
      </c>
      <c r="L1460" s="2" t="s">
        <v>286</v>
      </c>
      <c r="M1460" s="2" t="s">
        <v>7061</v>
      </c>
      <c r="N1460" s="2" t="s">
        <v>3612</v>
      </c>
      <c r="O1460" s="2" t="s">
        <v>350</v>
      </c>
      <c r="P1460" s="2" t="s">
        <v>351</v>
      </c>
      <c r="Q1460" s="2" t="s">
        <v>11789</v>
      </c>
      <c r="R1460" s="2" t="s">
        <v>350</v>
      </c>
      <c r="S1460" s="2" t="s">
        <v>351</v>
      </c>
      <c r="T1460" s="2" t="s">
        <v>11790</v>
      </c>
      <c r="U1460" s="2" t="str">
        <f aca="false">IF(AND(O1460=R1460,O1460&lt;&gt;"UNSURE"),"Agree","Conflict/Unsure")</f>
        <v>Agree</v>
      </c>
      <c r="V1460" s="2"/>
      <c r="W1460" s="2"/>
      <c r="X1460" s="2"/>
      <c r="Y1460" s="2" t="n">
        <v>0.809</v>
      </c>
      <c r="Z1460" s="2" t="n">
        <v>220</v>
      </c>
      <c r="AA1460" s="2" t="s">
        <v>293</v>
      </c>
      <c r="AB1460" s="2"/>
      <c r="AC1460" s="2"/>
      <c r="AD1460" s="2" t="s">
        <v>350</v>
      </c>
      <c r="AE1460" s="2" t="s">
        <v>351</v>
      </c>
      <c r="AF1460" s="2" t="s">
        <v>294</v>
      </c>
      <c r="AG1460" s="9"/>
      <c r="AH1460" s="9"/>
      <c r="AI1460" s="9"/>
    </row>
    <row r="1461" customFormat="false" ht="15" hidden="false" customHeight="false" outlineLevel="0" collapsed="false">
      <c r="A1461" s="2" t="s">
        <v>11791</v>
      </c>
      <c r="B1461" s="2" t="n">
        <v>1460</v>
      </c>
      <c r="C1461" s="2" t="s">
        <v>10938</v>
      </c>
      <c r="D1461" s="2" t="s">
        <v>11792</v>
      </c>
      <c r="E1461" s="2" t="s">
        <v>11793</v>
      </c>
      <c r="F1461" s="2" t="s">
        <v>11794</v>
      </c>
      <c r="G1461" s="2" t="s">
        <v>344</v>
      </c>
      <c r="H1461" s="2" t="s">
        <v>11795</v>
      </c>
      <c r="I1461" s="2"/>
      <c r="J1461" s="2"/>
      <c r="K1461" s="2" t="s">
        <v>515</v>
      </c>
      <c r="L1461" s="2" t="s">
        <v>314</v>
      </c>
      <c r="M1461" s="2" t="s">
        <v>11796</v>
      </c>
      <c r="N1461" s="2" t="s">
        <v>194</v>
      </c>
      <c r="O1461" s="2" t="s">
        <v>350</v>
      </c>
      <c r="P1461" s="2" t="s">
        <v>351</v>
      </c>
      <c r="Q1461" s="2" t="s">
        <v>11797</v>
      </c>
      <c r="R1461" s="2" t="s">
        <v>350</v>
      </c>
      <c r="S1461" s="2" t="s">
        <v>351</v>
      </c>
      <c r="T1461" s="2" t="s">
        <v>11798</v>
      </c>
      <c r="U1461" s="2" t="str">
        <f aca="false">IF(AND(O1461=R1461,O1461&lt;&gt;"UNSURE"),"Agree","Conflict/Unsure")</f>
        <v>Agree</v>
      </c>
      <c r="V1461" s="2"/>
      <c r="W1461" s="2"/>
      <c r="X1461" s="2"/>
      <c r="Y1461" s="2" t="n">
        <v>0.756</v>
      </c>
      <c r="Z1461" s="2" t="n">
        <v>265</v>
      </c>
      <c r="AA1461" s="2" t="s">
        <v>293</v>
      </c>
      <c r="AB1461" s="2"/>
      <c r="AC1461" s="2"/>
      <c r="AD1461" s="2" t="s">
        <v>350</v>
      </c>
      <c r="AE1461" s="2" t="s">
        <v>351</v>
      </c>
      <c r="AF1461" s="2" t="s">
        <v>294</v>
      </c>
      <c r="AG1461" s="9"/>
      <c r="AH1461" s="9"/>
      <c r="AI1461" s="9"/>
    </row>
    <row r="1462" customFormat="false" ht="15" hidden="false" customHeight="false" outlineLevel="0" collapsed="false">
      <c r="A1462" s="2" t="s">
        <v>11799</v>
      </c>
      <c r="B1462" s="2" t="n">
        <v>1461</v>
      </c>
      <c r="C1462" s="2" t="s">
        <v>10938</v>
      </c>
      <c r="D1462" s="2" t="s">
        <v>11800</v>
      </c>
      <c r="E1462" s="2" t="s">
        <v>11801</v>
      </c>
      <c r="F1462" s="2" t="s">
        <v>11802</v>
      </c>
      <c r="G1462" s="2" t="s">
        <v>344</v>
      </c>
      <c r="H1462" s="2" t="s">
        <v>1616</v>
      </c>
      <c r="I1462" s="2" t="s">
        <v>11803</v>
      </c>
      <c r="J1462" s="2"/>
      <c r="K1462" s="2" t="s">
        <v>325</v>
      </c>
      <c r="L1462" s="2" t="s">
        <v>314</v>
      </c>
      <c r="M1462" s="2" t="s">
        <v>371</v>
      </c>
      <c r="N1462" s="2" t="s">
        <v>196</v>
      </c>
      <c r="O1462" s="2" t="s">
        <v>289</v>
      </c>
      <c r="P1462" s="2" t="s">
        <v>361</v>
      </c>
      <c r="Q1462" s="2" t="s">
        <v>11804</v>
      </c>
      <c r="R1462" s="2" t="s">
        <v>289</v>
      </c>
      <c r="S1462" s="2" t="s">
        <v>361</v>
      </c>
      <c r="T1462" s="2" t="s">
        <v>10246</v>
      </c>
      <c r="U1462" s="2" t="str">
        <f aca="false">IF(AND(O1462=R1462,O1462&lt;&gt;"UNSURE"),"Agree","Conflict/Unsure")</f>
        <v>Agree</v>
      </c>
      <c r="V1462" s="2"/>
      <c r="W1462" s="2"/>
      <c r="X1462" s="2"/>
      <c r="Y1462" s="2" t="n">
        <v>0.168</v>
      </c>
      <c r="Z1462" s="2" t="n">
        <v>1405</v>
      </c>
      <c r="AA1462" s="2" t="s">
        <v>293</v>
      </c>
      <c r="AB1462" s="2"/>
      <c r="AC1462" s="2"/>
      <c r="AD1462" s="2" t="s">
        <v>289</v>
      </c>
      <c r="AE1462" s="2" t="s">
        <v>361</v>
      </c>
      <c r="AF1462" s="2" t="s">
        <v>294</v>
      </c>
      <c r="AG1462" s="9"/>
      <c r="AH1462" s="9"/>
      <c r="AI1462" s="9"/>
    </row>
    <row r="1463" customFormat="false" ht="15" hidden="false" customHeight="false" outlineLevel="0" collapsed="false">
      <c r="A1463" s="2" t="s">
        <v>11805</v>
      </c>
      <c r="B1463" s="2" t="n">
        <v>1462</v>
      </c>
      <c r="C1463" s="2" t="s">
        <v>10938</v>
      </c>
      <c r="D1463" s="2" t="s">
        <v>11806</v>
      </c>
      <c r="E1463" s="2" t="s">
        <v>11807</v>
      </c>
      <c r="F1463" s="2" t="s">
        <v>11808</v>
      </c>
      <c r="G1463" s="2" t="s">
        <v>322</v>
      </c>
      <c r="H1463" s="2" t="s">
        <v>533</v>
      </c>
      <c r="I1463" s="2" t="s">
        <v>11809</v>
      </c>
      <c r="J1463" s="2"/>
      <c r="K1463" s="2" t="s">
        <v>325</v>
      </c>
      <c r="L1463" s="2" t="s">
        <v>314</v>
      </c>
      <c r="M1463" s="2" t="s">
        <v>348</v>
      </c>
      <c r="N1463" s="2" t="s">
        <v>161</v>
      </c>
      <c r="O1463" s="2" t="s">
        <v>289</v>
      </c>
      <c r="P1463" s="2" t="s">
        <v>305</v>
      </c>
      <c r="Q1463" s="2" t="s">
        <v>11810</v>
      </c>
      <c r="R1463" s="2" t="s">
        <v>289</v>
      </c>
      <c r="S1463" s="2" t="s">
        <v>361</v>
      </c>
      <c r="T1463" s="2" t="s">
        <v>11811</v>
      </c>
      <c r="U1463" s="2" t="str">
        <f aca="false">IF(AND(O1463=R1463,O1463&lt;&gt;"UNSURE"),"Agree","Conflict/Unsure")</f>
        <v>Agree</v>
      </c>
      <c r="V1463" s="2"/>
      <c r="W1463" s="2"/>
      <c r="X1463" s="2"/>
      <c r="Y1463" s="2" t="n">
        <v>0.22</v>
      </c>
      <c r="Z1463" s="2" t="n">
        <v>1169</v>
      </c>
      <c r="AA1463" s="2" t="s">
        <v>293</v>
      </c>
      <c r="AB1463" s="2"/>
      <c r="AC1463" s="2"/>
      <c r="AD1463" s="2" t="s">
        <v>289</v>
      </c>
      <c r="AE1463" s="2" t="s">
        <v>305</v>
      </c>
      <c r="AF1463" s="2" t="s">
        <v>294</v>
      </c>
      <c r="AG1463" s="9"/>
      <c r="AH1463" s="9"/>
      <c r="AI1463" s="9"/>
    </row>
    <row r="1464" customFormat="false" ht="15" hidden="false" customHeight="false" outlineLevel="0" collapsed="false">
      <c r="A1464" s="2" t="s">
        <v>11812</v>
      </c>
      <c r="B1464" s="2" t="n">
        <v>1463</v>
      </c>
      <c r="C1464" s="2" t="s">
        <v>10938</v>
      </c>
      <c r="D1464" s="2" t="s">
        <v>11813</v>
      </c>
      <c r="E1464" s="2" t="s">
        <v>11814</v>
      </c>
      <c r="F1464" s="2" t="s">
        <v>1684</v>
      </c>
      <c r="G1464" s="2" t="s">
        <v>344</v>
      </c>
      <c r="H1464" s="2" t="s">
        <v>345</v>
      </c>
      <c r="I1464" s="2" t="s">
        <v>11815</v>
      </c>
      <c r="J1464" s="2" t="s">
        <v>11816</v>
      </c>
      <c r="K1464" s="2" t="s">
        <v>303</v>
      </c>
      <c r="L1464" s="2" t="s">
        <v>286</v>
      </c>
      <c r="M1464" s="2" t="s">
        <v>1523</v>
      </c>
      <c r="N1464" s="2" t="s">
        <v>469</v>
      </c>
      <c r="O1464" s="2" t="s">
        <v>289</v>
      </c>
      <c r="P1464" s="2" t="s">
        <v>361</v>
      </c>
      <c r="Q1464" s="2" t="s">
        <v>11817</v>
      </c>
      <c r="R1464" s="2" t="s">
        <v>289</v>
      </c>
      <c r="S1464" s="2" t="s">
        <v>361</v>
      </c>
      <c r="T1464" s="2" t="s">
        <v>11818</v>
      </c>
      <c r="U1464" s="2" t="str">
        <f aca="false">IF(AND(O1464=R1464,O1464&lt;&gt;"UNSURE"),"Agree","Conflict/Unsure")</f>
        <v>Agree</v>
      </c>
      <c r="V1464" s="2"/>
      <c r="W1464" s="2"/>
      <c r="X1464" s="2"/>
      <c r="Y1464" s="2" t="n">
        <v>0.72</v>
      </c>
      <c r="Z1464" s="2" t="n">
        <v>289</v>
      </c>
      <c r="AA1464" s="2" t="s">
        <v>771</v>
      </c>
      <c r="AB1464" s="2" t="s">
        <v>289</v>
      </c>
      <c r="AC1464" s="2" t="s">
        <v>11819</v>
      </c>
      <c r="AD1464" s="2" t="s">
        <v>289</v>
      </c>
      <c r="AE1464" s="2" t="s">
        <v>361</v>
      </c>
      <c r="AF1464" s="2" t="s">
        <v>294</v>
      </c>
      <c r="AG1464" s="9"/>
      <c r="AH1464" s="9"/>
      <c r="AI1464" s="9"/>
    </row>
    <row r="1465" customFormat="false" ht="15" hidden="false" customHeight="false" outlineLevel="0" collapsed="false">
      <c r="A1465" s="2" t="s">
        <v>11820</v>
      </c>
      <c r="B1465" s="2" t="n">
        <v>1464</v>
      </c>
      <c r="C1465" s="2" t="s">
        <v>10938</v>
      </c>
      <c r="D1465" s="2" t="s">
        <v>11821</v>
      </c>
      <c r="E1465" s="2" t="s">
        <v>11822</v>
      </c>
      <c r="F1465" s="2" t="s">
        <v>11823</v>
      </c>
      <c r="G1465" s="2" t="s">
        <v>344</v>
      </c>
      <c r="H1465" s="2" t="s">
        <v>11824</v>
      </c>
      <c r="I1465" s="2" t="s">
        <v>11825</v>
      </c>
      <c r="J1465" s="2" t="s">
        <v>11826</v>
      </c>
      <c r="K1465" s="2" t="s">
        <v>303</v>
      </c>
      <c r="L1465" s="2" t="s">
        <v>286</v>
      </c>
      <c r="M1465" s="2" t="s">
        <v>758</v>
      </c>
      <c r="N1465" s="2" t="s">
        <v>304</v>
      </c>
      <c r="O1465" s="2" t="s">
        <v>289</v>
      </c>
      <c r="P1465" s="2" t="s">
        <v>305</v>
      </c>
      <c r="Q1465" s="2" t="s">
        <v>11827</v>
      </c>
      <c r="R1465" s="2" t="s">
        <v>289</v>
      </c>
      <c r="S1465" s="2" t="s">
        <v>305</v>
      </c>
      <c r="T1465" s="2" t="s">
        <v>11827</v>
      </c>
      <c r="U1465" s="2" t="str">
        <f aca="false">IF(AND(O1465=R1465,O1465&lt;&gt;"UNSURE"),"Agree","Conflict/Unsure")</f>
        <v>Agree</v>
      </c>
      <c r="V1465" s="2"/>
      <c r="W1465" s="2"/>
      <c r="X1465" s="2"/>
      <c r="Y1465" s="2" t="n">
        <v>0.083</v>
      </c>
      <c r="Z1465" s="2" t="n">
        <v>1849</v>
      </c>
      <c r="AA1465" s="2" t="s">
        <v>293</v>
      </c>
      <c r="AB1465" s="2"/>
      <c r="AC1465" s="2"/>
      <c r="AD1465" s="2" t="s">
        <v>289</v>
      </c>
      <c r="AE1465" s="2" t="s">
        <v>305</v>
      </c>
      <c r="AF1465" s="2" t="s">
        <v>294</v>
      </c>
      <c r="AG1465" s="9"/>
      <c r="AH1465" s="9"/>
      <c r="AI1465" s="9"/>
    </row>
    <row r="1466" customFormat="false" ht="15" hidden="false" customHeight="false" outlineLevel="0" collapsed="false">
      <c r="A1466" s="2" t="s">
        <v>11828</v>
      </c>
      <c r="B1466" s="2" t="n">
        <v>1465</v>
      </c>
      <c r="C1466" s="2" t="s">
        <v>11829</v>
      </c>
      <c r="D1466" s="2" t="s">
        <v>11830</v>
      </c>
      <c r="E1466" s="2" t="s">
        <v>11831</v>
      </c>
      <c r="F1466" s="2" t="s">
        <v>11832</v>
      </c>
      <c r="G1466" s="2" t="s">
        <v>344</v>
      </c>
      <c r="H1466" s="2" t="s">
        <v>11833</v>
      </c>
      <c r="I1466" s="2" t="s">
        <v>11834</v>
      </c>
      <c r="J1466" s="2"/>
      <c r="K1466" s="2" t="s">
        <v>436</v>
      </c>
      <c r="L1466" s="2" t="s">
        <v>314</v>
      </c>
      <c r="M1466" s="2" t="s">
        <v>11835</v>
      </c>
      <c r="N1466" s="2" t="s">
        <v>161</v>
      </c>
      <c r="O1466" s="2" t="s">
        <v>289</v>
      </c>
      <c r="P1466" s="2" t="s">
        <v>290</v>
      </c>
      <c r="Q1466" s="2" t="s">
        <v>11836</v>
      </c>
      <c r="R1466" s="2" t="s">
        <v>289</v>
      </c>
      <c r="S1466" s="2" t="s">
        <v>290</v>
      </c>
      <c r="T1466" s="2" t="s">
        <v>11837</v>
      </c>
      <c r="U1466" s="2" t="str">
        <f aca="false">IF(AND(O1466=R1466,O1466&lt;&gt;"UNSURE"),"Agree","Conflict/Unsure")</f>
        <v>Agree</v>
      </c>
      <c r="V1466" s="2"/>
      <c r="W1466" s="2"/>
      <c r="X1466" s="2"/>
      <c r="Y1466" s="2" t="n">
        <v>-0.029</v>
      </c>
      <c r="Z1466" s="2" t="n">
        <v>2124</v>
      </c>
      <c r="AA1466" s="2" t="s">
        <v>293</v>
      </c>
      <c r="AB1466" s="2"/>
      <c r="AC1466" s="2"/>
      <c r="AD1466" s="2" t="s">
        <v>289</v>
      </c>
      <c r="AE1466" s="2" t="s">
        <v>290</v>
      </c>
      <c r="AF1466" s="2" t="s">
        <v>294</v>
      </c>
      <c r="AG1466" s="9"/>
      <c r="AH1466" s="9"/>
      <c r="AI1466" s="9"/>
    </row>
    <row r="1467" customFormat="false" ht="15" hidden="false" customHeight="false" outlineLevel="0" collapsed="false">
      <c r="A1467" s="2" t="s">
        <v>11838</v>
      </c>
      <c r="B1467" s="2" t="n">
        <v>1466</v>
      </c>
      <c r="C1467" s="2" t="s">
        <v>11829</v>
      </c>
      <c r="D1467" s="2" t="s">
        <v>11839</v>
      </c>
      <c r="E1467" s="2" t="s">
        <v>11840</v>
      </c>
      <c r="F1467" s="2" t="s">
        <v>11841</v>
      </c>
      <c r="G1467" s="2" t="s">
        <v>281</v>
      </c>
      <c r="H1467" s="2" t="s">
        <v>1035</v>
      </c>
      <c r="I1467" s="2" t="s">
        <v>11842</v>
      </c>
      <c r="J1467" s="2"/>
      <c r="K1467" s="2" t="s">
        <v>325</v>
      </c>
      <c r="L1467" s="2" t="s">
        <v>314</v>
      </c>
      <c r="M1467" s="2" t="s">
        <v>1704</v>
      </c>
      <c r="N1467" s="2" t="s">
        <v>161</v>
      </c>
      <c r="O1467" s="2" t="s">
        <v>289</v>
      </c>
      <c r="P1467" s="2" t="s">
        <v>305</v>
      </c>
      <c r="Q1467" s="2" t="s">
        <v>11843</v>
      </c>
      <c r="R1467" s="2" t="s">
        <v>289</v>
      </c>
      <c r="S1467" s="2" t="s">
        <v>361</v>
      </c>
      <c r="T1467" s="2" t="s">
        <v>11844</v>
      </c>
      <c r="U1467" s="2" t="str">
        <f aca="false">IF(AND(O1467=R1467,O1467&lt;&gt;"UNSURE"),"Agree","Conflict/Unsure")</f>
        <v>Agree</v>
      </c>
      <c r="V1467" s="2"/>
      <c r="W1467" s="2"/>
      <c r="X1467" s="2"/>
      <c r="Y1467" s="2" t="n">
        <v>0.205</v>
      </c>
      <c r="Z1467" s="2" t="n">
        <v>1232</v>
      </c>
      <c r="AA1467" s="2" t="s">
        <v>293</v>
      </c>
      <c r="AB1467" s="2"/>
      <c r="AC1467" s="2"/>
      <c r="AD1467" s="2" t="s">
        <v>289</v>
      </c>
      <c r="AE1467" s="2" t="s">
        <v>305</v>
      </c>
      <c r="AF1467" s="2" t="s">
        <v>294</v>
      </c>
      <c r="AG1467" s="9"/>
      <c r="AH1467" s="9"/>
      <c r="AI1467" s="9"/>
    </row>
    <row r="1468" customFormat="false" ht="15" hidden="false" customHeight="false" outlineLevel="0" collapsed="false">
      <c r="A1468" s="2" t="s">
        <v>11845</v>
      </c>
      <c r="B1468" s="2" t="n">
        <v>1467</v>
      </c>
      <c r="C1468" s="2" t="s">
        <v>11829</v>
      </c>
      <c r="D1468" s="2" t="s">
        <v>11846</v>
      </c>
      <c r="E1468" s="2" t="s">
        <v>11847</v>
      </c>
      <c r="F1468" s="2" t="s">
        <v>11848</v>
      </c>
      <c r="G1468" s="2" t="s">
        <v>299</v>
      </c>
      <c r="H1468" s="2" t="s">
        <v>2913</v>
      </c>
      <c r="I1468" s="2" t="s">
        <v>11849</v>
      </c>
      <c r="J1468" s="2" t="s">
        <v>11850</v>
      </c>
      <c r="K1468" s="2" t="s">
        <v>303</v>
      </c>
      <c r="L1468" s="2" t="s">
        <v>286</v>
      </c>
      <c r="M1468" s="2" t="s">
        <v>11851</v>
      </c>
      <c r="N1468" s="2" t="s">
        <v>578</v>
      </c>
      <c r="O1468" s="2" t="s">
        <v>289</v>
      </c>
      <c r="P1468" s="2" t="s">
        <v>305</v>
      </c>
      <c r="Q1468" s="2" t="s">
        <v>11852</v>
      </c>
      <c r="R1468" s="2" t="s">
        <v>289</v>
      </c>
      <c r="S1468" s="2" t="s">
        <v>305</v>
      </c>
      <c r="T1468" s="2" t="s">
        <v>11853</v>
      </c>
      <c r="U1468" s="2" t="str">
        <f aca="false">IF(AND(O1468=R1468,O1468&lt;&gt;"UNSURE"),"Agree","Conflict/Unsure")</f>
        <v>Agree</v>
      </c>
      <c r="V1468" s="2"/>
      <c r="W1468" s="2"/>
      <c r="X1468" s="2"/>
      <c r="Y1468" s="2" t="n">
        <v>0.197</v>
      </c>
      <c r="Z1468" s="2" t="n">
        <v>1265</v>
      </c>
      <c r="AA1468" s="2" t="s">
        <v>293</v>
      </c>
      <c r="AB1468" s="2"/>
      <c r="AC1468" s="2"/>
      <c r="AD1468" s="2" t="s">
        <v>289</v>
      </c>
      <c r="AE1468" s="2" t="s">
        <v>305</v>
      </c>
      <c r="AF1468" s="2" t="s">
        <v>294</v>
      </c>
      <c r="AG1468" s="9"/>
      <c r="AH1468" s="9"/>
      <c r="AI1468" s="9"/>
    </row>
    <row r="1469" customFormat="false" ht="15" hidden="false" customHeight="false" outlineLevel="0" collapsed="false">
      <c r="A1469" s="2" t="s">
        <v>11854</v>
      </c>
      <c r="B1469" s="2" t="n">
        <v>1468</v>
      </c>
      <c r="C1469" s="2" t="s">
        <v>11829</v>
      </c>
      <c r="D1469" s="2" t="s">
        <v>11855</v>
      </c>
      <c r="E1469" s="2" t="s">
        <v>11856</v>
      </c>
      <c r="F1469" s="2" t="s">
        <v>11857</v>
      </c>
      <c r="G1469" s="2" t="s">
        <v>344</v>
      </c>
      <c r="H1469" s="2" t="s">
        <v>755</v>
      </c>
      <c r="I1469" s="2" t="s">
        <v>11858</v>
      </c>
      <c r="J1469" s="2" t="s">
        <v>11859</v>
      </c>
      <c r="K1469" s="2" t="s">
        <v>436</v>
      </c>
      <c r="L1469" s="2" t="s">
        <v>286</v>
      </c>
      <c r="M1469" s="2" t="s">
        <v>1268</v>
      </c>
      <c r="N1469" s="2" t="s">
        <v>2838</v>
      </c>
      <c r="O1469" s="2" t="s">
        <v>289</v>
      </c>
      <c r="P1469" s="2" t="s">
        <v>290</v>
      </c>
      <c r="Q1469" s="2" t="s">
        <v>11860</v>
      </c>
      <c r="R1469" s="2" t="s">
        <v>289</v>
      </c>
      <c r="S1469" s="2" t="s">
        <v>290</v>
      </c>
      <c r="T1469" s="2" t="s">
        <v>9961</v>
      </c>
      <c r="U1469" s="2" t="str">
        <f aca="false">IF(AND(O1469=R1469,O1469&lt;&gt;"UNSURE"),"Agree","Conflict/Unsure")</f>
        <v>Agree</v>
      </c>
      <c r="V1469" s="2"/>
      <c r="W1469" s="2"/>
      <c r="X1469" s="2"/>
      <c r="Y1469" s="2" t="n">
        <v>0.029</v>
      </c>
      <c r="Z1469" s="2" t="n">
        <v>2030</v>
      </c>
      <c r="AA1469" s="2" t="s">
        <v>293</v>
      </c>
      <c r="AB1469" s="2"/>
      <c r="AC1469" s="2"/>
      <c r="AD1469" s="2" t="s">
        <v>289</v>
      </c>
      <c r="AE1469" s="2" t="s">
        <v>290</v>
      </c>
      <c r="AF1469" s="2" t="s">
        <v>294</v>
      </c>
      <c r="AG1469" s="9"/>
      <c r="AH1469" s="9"/>
      <c r="AI1469" s="9"/>
    </row>
    <row r="1470" customFormat="false" ht="15" hidden="false" customHeight="false" outlineLevel="0" collapsed="false">
      <c r="A1470" s="2" t="s">
        <v>11861</v>
      </c>
      <c r="B1470" s="2" t="n">
        <v>1469</v>
      </c>
      <c r="C1470" s="2" t="s">
        <v>11829</v>
      </c>
      <c r="D1470" s="2" t="s">
        <v>11862</v>
      </c>
      <c r="E1470" s="2" t="s">
        <v>11863</v>
      </c>
      <c r="F1470" s="2" t="s">
        <v>11864</v>
      </c>
      <c r="G1470" s="2" t="s">
        <v>344</v>
      </c>
      <c r="H1470" s="2" t="s">
        <v>11865</v>
      </c>
      <c r="I1470" s="2" t="s">
        <v>11866</v>
      </c>
      <c r="J1470" s="2"/>
      <c r="K1470" s="2" t="s">
        <v>303</v>
      </c>
      <c r="L1470" s="2" t="s">
        <v>314</v>
      </c>
      <c r="M1470" s="2" t="s">
        <v>468</v>
      </c>
      <c r="N1470" s="2" t="s">
        <v>506</v>
      </c>
      <c r="O1470" s="2" t="s">
        <v>289</v>
      </c>
      <c r="P1470" s="2" t="s">
        <v>361</v>
      </c>
      <c r="Q1470" s="2" t="s">
        <v>11867</v>
      </c>
      <c r="R1470" s="2" t="s">
        <v>289</v>
      </c>
      <c r="S1470" s="2" t="s">
        <v>361</v>
      </c>
      <c r="T1470" s="2" t="s">
        <v>11867</v>
      </c>
      <c r="U1470" s="2" t="str">
        <f aca="false">IF(AND(O1470=R1470,O1470&lt;&gt;"UNSURE"),"Agree","Conflict/Unsure")</f>
        <v>Agree</v>
      </c>
      <c r="V1470" s="2"/>
      <c r="W1470" s="2"/>
      <c r="X1470" s="2"/>
      <c r="Y1470" s="2" t="n">
        <v>0.248</v>
      </c>
      <c r="Z1470" s="2" t="n">
        <v>1039</v>
      </c>
      <c r="AA1470" s="2" t="s">
        <v>293</v>
      </c>
      <c r="AB1470" s="2"/>
      <c r="AC1470" s="2"/>
      <c r="AD1470" s="2" t="s">
        <v>289</v>
      </c>
      <c r="AE1470" s="2" t="s">
        <v>361</v>
      </c>
      <c r="AF1470" s="2" t="s">
        <v>294</v>
      </c>
      <c r="AG1470" s="9"/>
      <c r="AH1470" s="9"/>
      <c r="AI1470" s="9"/>
    </row>
    <row r="1471" customFormat="false" ht="15" hidden="false" customHeight="false" outlineLevel="0" collapsed="false">
      <c r="A1471" s="2" t="s">
        <v>11868</v>
      </c>
      <c r="B1471" s="2" t="n">
        <v>1470</v>
      </c>
      <c r="C1471" s="2" t="s">
        <v>11829</v>
      </c>
      <c r="D1471" s="2" t="s">
        <v>11869</v>
      </c>
      <c r="E1471" s="2" t="s">
        <v>11870</v>
      </c>
      <c r="F1471" s="2" t="s">
        <v>11871</v>
      </c>
      <c r="G1471" s="2" t="s">
        <v>344</v>
      </c>
      <c r="H1471" s="2" t="s">
        <v>533</v>
      </c>
      <c r="I1471" s="2" t="s">
        <v>11872</v>
      </c>
      <c r="J1471" s="2"/>
      <c r="K1471" s="2" t="s">
        <v>325</v>
      </c>
      <c r="L1471" s="2" t="s">
        <v>314</v>
      </c>
      <c r="M1471" s="2" t="s">
        <v>713</v>
      </c>
      <c r="N1471" s="2" t="s">
        <v>535</v>
      </c>
      <c r="O1471" s="2" t="s">
        <v>289</v>
      </c>
      <c r="P1471" s="2" t="s">
        <v>361</v>
      </c>
      <c r="Q1471" s="2" t="s">
        <v>11873</v>
      </c>
      <c r="R1471" s="2" t="s">
        <v>289</v>
      </c>
      <c r="S1471" s="2" t="s">
        <v>361</v>
      </c>
      <c r="T1471" s="2" t="s">
        <v>11873</v>
      </c>
      <c r="U1471" s="2" t="str">
        <f aca="false">IF(AND(O1471=R1471,O1471&lt;&gt;"UNSURE"),"Agree","Conflict/Unsure")</f>
        <v>Agree</v>
      </c>
      <c r="V1471" s="2"/>
      <c r="W1471" s="2"/>
      <c r="X1471" s="2"/>
      <c r="Y1471" s="2" t="n">
        <v>0.14</v>
      </c>
      <c r="Z1471" s="2" t="n">
        <v>1558</v>
      </c>
      <c r="AA1471" s="2" t="s">
        <v>293</v>
      </c>
      <c r="AB1471" s="2"/>
      <c r="AC1471" s="2"/>
      <c r="AD1471" s="2" t="s">
        <v>289</v>
      </c>
      <c r="AE1471" s="2" t="s">
        <v>361</v>
      </c>
      <c r="AF1471" s="2" t="s">
        <v>294</v>
      </c>
      <c r="AG1471" s="9"/>
      <c r="AH1471" s="9"/>
      <c r="AI1471" s="9"/>
    </row>
    <row r="1472" customFormat="false" ht="15" hidden="false" customHeight="false" outlineLevel="0" collapsed="false">
      <c r="A1472" s="2" t="s">
        <v>11874</v>
      </c>
      <c r="B1472" s="2" t="n">
        <v>1471</v>
      </c>
      <c r="C1472" s="2" t="s">
        <v>11829</v>
      </c>
      <c r="D1472" s="2" t="s">
        <v>11875</v>
      </c>
      <c r="E1472" s="2" t="s">
        <v>11876</v>
      </c>
      <c r="F1472" s="2" t="s">
        <v>11877</v>
      </c>
      <c r="G1472" s="2" t="s">
        <v>344</v>
      </c>
      <c r="H1472" s="2" t="s">
        <v>11878</v>
      </c>
      <c r="I1472" s="2" t="s">
        <v>11879</v>
      </c>
      <c r="J1472" s="2"/>
      <c r="K1472" s="2" t="s">
        <v>303</v>
      </c>
      <c r="L1472" s="2" t="s">
        <v>314</v>
      </c>
      <c r="M1472" s="2" t="s">
        <v>468</v>
      </c>
      <c r="N1472" s="2" t="s">
        <v>438</v>
      </c>
      <c r="O1472" s="2" t="s">
        <v>289</v>
      </c>
      <c r="P1472" s="2" t="s">
        <v>361</v>
      </c>
      <c r="Q1472" s="2" t="s">
        <v>11880</v>
      </c>
      <c r="R1472" s="2" t="s">
        <v>289</v>
      </c>
      <c r="S1472" s="2" t="s">
        <v>361</v>
      </c>
      <c r="T1472" s="2" t="s">
        <v>11881</v>
      </c>
      <c r="U1472" s="2" t="str">
        <f aca="false">IF(AND(O1472=R1472,O1472&lt;&gt;"UNSURE"),"Agree","Conflict/Unsure")</f>
        <v>Agree</v>
      </c>
      <c r="V1472" s="2"/>
      <c r="W1472" s="2"/>
      <c r="X1472" s="2"/>
      <c r="Y1472" s="2" t="n">
        <v>0.181</v>
      </c>
      <c r="Z1472" s="2" t="n">
        <v>1348</v>
      </c>
      <c r="AA1472" s="2" t="s">
        <v>293</v>
      </c>
      <c r="AB1472" s="2"/>
      <c r="AC1472" s="2"/>
      <c r="AD1472" s="2" t="s">
        <v>289</v>
      </c>
      <c r="AE1472" s="2" t="s">
        <v>361</v>
      </c>
      <c r="AF1472" s="2" t="s">
        <v>294</v>
      </c>
      <c r="AG1472" s="9"/>
      <c r="AH1472" s="9"/>
      <c r="AI1472" s="9"/>
    </row>
    <row r="1473" customFormat="false" ht="15" hidden="false" customHeight="false" outlineLevel="0" collapsed="false">
      <c r="A1473" s="2" t="s">
        <v>11882</v>
      </c>
      <c r="B1473" s="2" t="n">
        <v>1472</v>
      </c>
      <c r="C1473" s="2" t="s">
        <v>11829</v>
      </c>
      <c r="D1473" s="2" t="s">
        <v>11883</v>
      </c>
      <c r="E1473" s="2" t="s">
        <v>11884</v>
      </c>
      <c r="F1473" s="2" t="s">
        <v>11885</v>
      </c>
      <c r="G1473" s="2" t="s">
        <v>322</v>
      </c>
      <c r="H1473" s="2" t="s">
        <v>8188</v>
      </c>
      <c r="I1473" s="2" t="s">
        <v>11886</v>
      </c>
      <c r="J1473" s="2"/>
      <c r="K1473" s="2" t="s">
        <v>303</v>
      </c>
      <c r="L1473" s="2" t="s">
        <v>314</v>
      </c>
      <c r="M1473" s="2" t="s">
        <v>468</v>
      </c>
      <c r="N1473" s="2" t="s">
        <v>780</v>
      </c>
      <c r="O1473" s="2" t="s">
        <v>289</v>
      </c>
      <c r="P1473" s="2" t="s">
        <v>361</v>
      </c>
      <c r="Q1473" s="2" t="s">
        <v>11887</v>
      </c>
      <c r="R1473" s="2" t="s">
        <v>289</v>
      </c>
      <c r="S1473" s="2" t="s">
        <v>361</v>
      </c>
      <c r="T1473" s="2" t="s">
        <v>11887</v>
      </c>
      <c r="U1473" s="2" t="str">
        <f aca="false">IF(AND(O1473=R1473,O1473&lt;&gt;"UNSURE"),"Agree","Conflict/Unsure")</f>
        <v>Agree</v>
      </c>
      <c r="V1473" s="2"/>
      <c r="W1473" s="2"/>
      <c r="X1473" s="2"/>
      <c r="Y1473" s="2" t="n">
        <v>0.227</v>
      </c>
      <c r="Z1473" s="2" t="n">
        <v>1134</v>
      </c>
      <c r="AA1473" s="2" t="s">
        <v>293</v>
      </c>
      <c r="AB1473" s="2"/>
      <c r="AC1473" s="2"/>
      <c r="AD1473" s="2" t="s">
        <v>289</v>
      </c>
      <c r="AE1473" s="2" t="s">
        <v>361</v>
      </c>
      <c r="AF1473" s="2" t="s">
        <v>294</v>
      </c>
      <c r="AG1473" s="9"/>
      <c r="AH1473" s="9"/>
      <c r="AI1473" s="9"/>
    </row>
    <row r="1474" customFormat="false" ht="15" hidden="false" customHeight="false" outlineLevel="0" collapsed="false">
      <c r="A1474" s="2" t="s">
        <v>11888</v>
      </c>
      <c r="B1474" s="2" t="n">
        <v>1473</v>
      </c>
      <c r="C1474" s="2" t="s">
        <v>11829</v>
      </c>
      <c r="D1474" s="2" t="s">
        <v>11889</v>
      </c>
      <c r="E1474" s="2" t="s">
        <v>11890</v>
      </c>
      <c r="F1474" s="2" t="s">
        <v>11891</v>
      </c>
      <c r="G1474" s="2" t="s">
        <v>299</v>
      </c>
      <c r="H1474" s="2" t="s">
        <v>11892</v>
      </c>
      <c r="I1474" s="2" t="s">
        <v>11893</v>
      </c>
      <c r="J1474" s="2"/>
      <c r="K1474" s="2" t="s">
        <v>436</v>
      </c>
      <c r="L1474" s="2" t="s">
        <v>314</v>
      </c>
      <c r="M1474" s="2" t="s">
        <v>348</v>
      </c>
      <c r="N1474" s="2" t="s">
        <v>161</v>
      </c>
      <c r="O1474" s="2" t="s">
        <v>289</v>
      </c>
      <c r="P1474" s="2" t="s">
        <v>290</v>
      </c>
      <c r="Q1474" s="2" t="s">
        <v>5414</v>
      </c>
      <c r="R1474" s="2" t="s">
        <v>289</v>
      </c>
      <c r="S1474" s="2" t="s">
        <v>290</v>
      </c>
      <c r="T1474" s="2" t="s">
        <v>9285</v>
      </c>
      <c r="U1474" s="2" t="str">
        <f aca="false">IF(AND(O1474=R1474,O1474&lt;&gt;"UNSURE"),"Agree","Conflict/Unsure")</f>
        <v>Agree</v>
      </c>
      <c r="V1474" s="2"/>
      <c r="W1474" s="2"/>
      <c r="X1474" s="2"/>
      <c r="Y1474" s="2" t="n">
        <v>0.163</v>
      </c>
      <c r="Z1474" s="2" t="n">
        <v>1426</v>
      </c>
      <c r="AA1474" s="2" t="s">
        <v>293</v>
      </c>
      <c r="AB1474" s="2"/>
      <c r="AC1474" s="2"/>
      <c r="AD1474" s="2" t="s">
        <v>289</v>
      </c>
      <c r="AE1474" s="2" t="s">
        <v>290</v>
      </c>
      <c r="AF1474" s="2" t="s">
        <v>294</v>
      </c>
      <c r="AG1474" s="9"/>
      <c r="AH1474" s="9"/>
      <c r="AI1474" s="9"/>
    </row>
    <row r="1475" customFormat="false" ht="15" hidden="false" customHeight="false" outlineLevel="0" collapsed="false">
      <c r="A1475" s="2" t="s">
        <v>11894</v>
      </c>
      <c r="B1475" s="2" t="n">
        <v>1474</v>
      </c>
      <c r="C1475" s="2" t="s">
        <v>11829</v>
      </c>
      <c r="D1475" s="2" t="s">
        <v>11895</v>
      </c>
      <c r="E1475" s="2" t="s">
        <v>11896</v>
      </c>
      <c r="F1475" s="2" t="s">
        <v>11897</v>
      </c>
      <c r="G1475" s="2" t="s">
        <v>344</v>
      </c>
      <c r="H1475" s="2" t="s">
        <v>1694</v>
      </c>
      <c r="I1475" s="2" t="s">
        <v>11898</v>
      </c>
      <c r="J1475" s="2"/>
      <c r="K1475" s="2" t="s">
        <v>303</v>
      </c>
      <c r="L1475" s="2" t="s">
        <v>314</v>
      </c>
      <c r="M1475" s="2" t="s">
        <v>1013</v>
      </c>
      <c r="N1475" s="2" t="s">
        <v>506</v>
      </c>
      <c r="O1475" s="2" t="s">
        <v>289</v>
      </c>
      <c r="P1475" s="2" t="s">
        <v>361</v>
      </c>
      <c r="Q1475" s="2" t="s">
        <v>11899</v>
      </c>
      <c r="R1475" s="2" t="s">
        <v>289</v>
      </c>
      <c r="S1475" s="2" t="s">
        <v>361</v>
      </c>
      <c r="T1475" s="2" t="s">
        <v>11899</v>
      </c>
      <c r="U1475" s="2" t="str">
        <f aca="false">IF(AND(O1475=R1475,O1475&lt;&gt;"UNSURE"),"Agree","Conflict/Unsure")</f>
        <v>Agree</v>
      </c>
      <c r="V1475" s="2"/>
      <c r="W1475" s="2"/>
      <c r="X1475" s="2"/>
      <c r="Y1475" s="2" t="n">
        <v>0.304</v>
      </c>
      <c r="Z1475" s="2" t="n">
        <v>855</v>
      </c>
      <c r="AA1475" s="2" t="s">
        <v>293</v>
      </c>
      <c r="AB1475" s="2"/>
      <c r="AC1475" s="2"/>
      <c r="AD1475" s="2" t="s">
        <v>289</v>
      </c>
      <c r="AE1475" s="2" t="s">
        <v>361</v>
      </c>
      <c r="AF1475" s="2" t="s">
        <v>294</v>
      </c>
      <c r="AG1475" s="9"/>
      <c r="AH1475" s="9"/>
      <c r="AI1475" s="9"/>
    </row>
    <row r="1476" customFormat="false" ht="15" hidden="false" customHeight="false" outlineLevel="0" collapsed="false">
      <c r="A1476" s="2" t="s">
        <v>11900</v>
      </c>
      <c r="B1476" s="2" t="n">
        <v>1475</v>
      </c>
      <c r="C1476" s="2" t="s">
        <v>11829</v>
      </c>
      <c r="D1476" s="2" t="s">
        <v>11901</v>
      </c>
      <c r="E1476" s="2" t="s">
        <v>11902</v>
      </c>
      <c r="F1476" s="2" t="s">
        <v>11903</v>
      </c>
      <c r="G1476" s="2" t="s">
        <v>322</v>
      </c>
      <c r="H1476" s="2" t="s">
        <v>1590</v>
      </c>
      <c r="I1476" s="2" t="s">
        <v>11904</v>
      </c>
      <c r="J1476" s="2" t="s">
        <v>11905</v>
      </c>
      <c r="K1476" s="2" t="s">
        <v>303</v>
      </c>
      <c r="L1476" s="2" t="s">
        <v>286</v>
      </c>
      <c r="M1476" s="2" t="s">
        <v>468</v>
      </c>
      <c r="N1476" s="2" t="s">
        <v>304</v>
      </c>
      <c r="O1476" s="2" t="s">
        <v>289</v>
      </c>
      <c r="P1476" s="2" t="s">
        <v>361</v>
      </c>
      <c r="Q1476" s="2" t="s">
        <v>11906</v>
      </c>
      <c r="R1476" s="2" t="s">
        <v>289</v>
      </c>
      <c r="S1476" s="2" t="s">
        <v>361</v>
      </c>
      <c r="T1476" s="2" t="s">
        <v>11907</v>
      </c>
      <c r="U1476" s="2" t="str">
        <f aca="false">IF(AND(O1476=R1476,O1476&lt;&gt;"UNSURE"),"Agree","Conflict/Unsure")</f>
        <v>Agree</v>
      </c>
      <c r="V1476" s="2"/>
      <c r="W1476" s="2"/>
      <c r="X1476" s="2"/>
      <c r="Y1476" s="2" t="n">
        <v>0.339</v>
      </c>
      <c r="Z1476" s="2" t="n">
        <v>777</v>
      </c>
      <c r="AA1476" s="2" t="s">
        <v>293</v>
      </c>
      <c r="AB1476" s="2"/>
      <c r="AC1476" s="2"/>
      <c r="AD1476" s="2" t="s">
        <v>289</v>
      </c>
      <c r="AE1476" s="2" t="s">
        <v>361</v>
      </c>
      <c r="AF1476" s="2" t="s">
        <v>294</v>
      </c>
      <c r="AG1476" s="9"/>
      <c r="AH1476" s="9"/>
      <c r="AI1476" s="9"/>
    </row>
    <row r="1477" customFormat="false" ht="15" hidden="false" customHeight="false" outlineLevel="0" collapsed="false">
      <c r="A1477" s="2" t="s">
        <v>11908</v>
      </c>
      <c r="B1477" s="2" t="n">
        <v>1476</v>
      </c>
      <c r="C1477" s="2" t="s">
        <v>11829</v>
      </c>
      <c r="D1477" s="2" t="s">
        <v>11909</v>
      </c>
      <c r="E1477" s="2"/>
      <c r="F1477" s="2" t="s">
        <v>11910</v>
      </c>
      <c r="G1477" s="2" t="s">
        <v>344</v>
      </c>
      <c r="H1477" s="2" t="s">
        <v>2961</v>
      </c>
      <c r="I1477" s="2" t="s">
        <v>11911</v>
      </c>
      <c r="J1477" s="2"/>
      <c r="K1477" s="2" t="s">
        <v>303</v>
      </c>
      <c r="L1477" s="2" t="s">
        <v>314</v>
      </c>
      <c r="M1477" s="2" t="s">
        <v>326</v>
      </c>
      <c r="N1477" s="2" t="s">
        <v>780</v>
      </c>
      <c r="O1477" s="2" t="s">
        <v>289</v>
      </c>
      <c r="P1477" s="2" t="s">
        <v>361</v>
      </c>
      <c r="Q1477" s="2" t="s">
        <v>11912</v>
      </c>
      <c r="R1477" s="2" t="s">
        <v>289</v>
      </c>
      <c r="S1477" s="2" t="s">
        <v>361</v>
      </c>
      <c r="T1477" s="2" t="s">
        <v>11913</v>
      </c>
      <c r="U1477" s="2" t="str">
        <f aca="false">IF(AND(O1477=R1477,O1477&lt;&gt;"UNSURE"),"Agree","Conflict/Unsure")</f>
        <v>Agree</v>
      </c>
      <c r="V1477" s="2"/>
      <c r="W1477" s="2"/>
      <c r="X1477" s="2"/>
      <c r="Y1477" s="2" t="n">
        <v>0.151</v>
      </c>
      <c r="Z1477" s="2" t="n">
        <v>1480</v>
      </c>
      <c r="AA1477" s="2" t="s">
        <v>293</v>
      </c>
      <c r="AB1477" s="2"/>
      <c r="AC1477" s="2"/>
      <c r="AD1477" s="2" t="s">
        <v>289</v>
      </c>
      <c r="AE1477" s="2" t="s">
        <v>361</v>
      </c>
      <c r="AF1477" s="2" t="s">
        <v>294</v>
      </c>
      <c r="AG1477" s="9"/>
      <c r="AH1477" s="9"/>
      <c r="AI1477" s="9"/>
    </row>
    <row r="1478" customFormat="false" ht="15" hidden="false" customHeight="false" outlineLevel="0" collapsed="false">
      <c r="A1478" s="2" t="s">
        <v>11914</v>
      </c>
      <c r="B1478" s="2" t="n">
        <v>1477</v>
      </c>
      <c r="C1478" s="2" t="s">
        <v>11829</v>
      </c>
      <c r="D1478" s="2" t="s">
        <v>11915</v>
      </c>
      <c r="E1478" s="2" t="s">
        <v>11916</v>
      </c>
      <c r="F1478" s="2" t="s">
        <v>11917</v>
      </c>
      <c r="G1478" s="2" t="s">
        <v>322</v>
      </c>
      <c r="H1478" s="2" t="s">
        <v>4121</v>
      </c>
      <c r="I1478" s="2" t="s">
        <v>11918</v>
      </c>
      <c r="J1478" s="2" t="s">
        <v>11919</v>
      </c>
      <c r="K1478" s="2" t="s">
        <v>303</v>
      </c>
      <c r="L1478" s="2" t="s">
        <v>286</v>
      </c>
      <c r="M1478" s="2" t="s">
        <v>358</v>
      </c>
      <c r="N1478" s="2" t="s">
        <v>943</v>
      </c>
      <c r="O1478" s="2" t="s">
        <v>350</v>
      </c>
      <c r="P1478" s="2" t="s">
        <v>351</v>
      </c>
      <c r="Q1478" s="2" t="s">
        <v>11920</v>
      </c>
      <c r="R1478" s="2" t="s">
        <v>350</v>
      </c>
      <c r="S1478" s="2" t="s">
        <v>351</v>
      </c>
      <c r="T1478" s="2" t="s">
        <v>11921</v>
      </c>
      <c r="U1478" s="2" t="str">
        <f aca="false">IF(AND(O1478=R1478,O1478&lt;&gt;"UNSURE"),"Agree","Conflict/Unsure")</f>
        <v>Agree</v>
      </c>
      <c r="V1478" s="2"/>
      <c r="W1478" s="2"/>
      <c r="X1478" s="2"/>
      <c r="Y1478" s="2" t="n">
        <v>0.646</v>
      </c>
      <c r="Z1478" s="2" t="n">
        <v>337</v>
      </c>
      <c r="AA1478" s="2" t="s">
        <v>293</v>
      </c>
      <c r="AB1478" s="2"/>
      <c r="AC1478" s="2"/>
      <c r="AD1478" s="2" t="s">
        <v>350</v>
      </c>
      <c r="AE1478" s="2" t="s">
        <v>351</v>
      </c>
      <c r="AF1478" s="2" t="s">
        <v>294</v>
      </c>
      <c r="AG1478" s="9"/>
      <c r="AH1478" s="9"/>
      <c r="AI1478" s="9"/>
    </row>
    <row r="1479" customFormat="false" ht="15" hidden="false" customHeight="false" outlineLevel="0" collapsed="false">
      <c r="A1479" s="2" t="s">
        <v>11922</v>
      </c>
      <c r="B1479" s="2" t="n">
        <v>1478</v>
      </c>
      <c r="C1479" s="2" t="s">
        <v>11829</v>
      </c>
      <c r="D1479" s="2" t="s">
        <v>11923</v>
      </c>
      <c r="E1479" s="2" t="s">
        <v>11924</v>
      </c>
      <c r="F1479" s="2" t="s">
        <v>11925</v>
      </c>
      <c r="G1479" s="2" t="s">
        <v>322</v>
      </c>
      <c r="H1479" s="2" t="s">
        <v>1223</v>
      </c>
      <c r="I1479" s="2" t="s">
        <v>11926</v>
      </c>
      <c r="J1479" s="2" t="s">
        <v>11927</v>
      </c>
      <c r="K1479" s="2" t="s">
        <v>303</v>
      </c>
      <c r="L1479" s="2" t="s">
        <v>286</v>
      </c>
      <c r="M1479" s="2" t="s">
        <v>348</v>
      </c>
      <c r="N1479" s="2" t="s">
        <v>304</v>
      </c>
      <c r="O1479" s="2" t="s">
        <v>350</v>
      </c>
      <c r="P1479" s="2" t="s">
        <v>351</v>
      </c>
      <c r="Q1479" s="2" t="s">
        <v>11928</v>
      </c>
      <c r="R1479" s="2" t="s">
        <v>350</v>
      </c>
      <c r="S1479" s="2" t="s">
        <v>351</v>
      </c>
      <c r="T1479" s="2" t="s">
        <v>11929</v>
      </c>
      <c r="U1479" s="2" t="str">
        <f aca="false">IF(AND(O1479=R1479,O1479&lt;&gt;"UNSURE"),"Agree","Conflict/Unsure")</f>
        <v>Agree</v>
      </c>
      <c r="V1479" s="2"/>
      <c r="W1479" s="2"/>
      <c r="X1479" s="2"/>
      <c r="Y1479" s="2" t="n">
        <v>0.979</v>
      </c>
      <c r="Z1479" s="2" t="n">
        <v>98</v>
      </c>
      <c r="AA1479" s="2" t="s">
        <v>293</v>
      </c>
      <c r="AB1479" s="2"/>
      <c r="AC1479" s="2"/>
      <c r="AD1479" s="2" t="s">
        <v>350</v>
      </c>
      <c r="AE1479" s="2" t="s">
        <v>351</v>
      </c>
      <c r="AF1479" s="2" t="s">
        <v>294</v>
      </c>
      <c r="AG1479" s="9"/>
      <c r="AH1479" s="9"/>
      <c r="AI1479" s="9"/>
    </row>
    <row r="1480" customFormat="false" ht="15" hidden="false" customHeight="false" outlineLevel="0" collapsed="false">
      <c r="A1480" s="2" t="s">
        <v>11930</v>
      </c>
      <c r="B1480" s="2" t="n">
        <v>1479</v>
      </c>
      <c r="C1480" s="2" t="s">
        <v>11829</v>
      </c>
      <c r="D1480" s="2" t="s">
        <v>11931</v>
      </c>
      <c r="E1480" s="2" t="s">
        <v>11932</v>
      </c>
      <c r="F1480" s="2" t="s">
        <v>11933</v>
      </c>
      <c r="G1480" s="2" t="s">
        <v>344</v>
      </c>
      <c r="H1480" s="2" t="s">
        <v>1239</v>
      </c>
      <c r="I1480" s="2" t="s">
        <v>11934</v>
      </c>
      <c r="J1480" s="2" t="s">
        <v>11935</v>
      </c>
      <c r="K1480" s="2" t="s">
        <v>303</v>
      </c>
      <c r="L1480" s="2" t="s">
        <v>286</v>
      </c>
      <c r="M1480" s="2" t="s">
        <v>1268</v>
      </c>
      <c r="N1480" s="2" t="s">
        <v>349</v>
      </c>
      <c r="O1480" s="2" t="s">
        <v>289</v>
      </c>
      <c r="P1480" s="2" t="s">
        <v>305</v>
      </c>
      <c r="Q1480" s="2" t="s">
        <v>11936</v>
      </c>
      <c r="R1480" s="2" t="s">
        <v>289</v>
      </c>
      <c r="S1480" s="2" t="s">
        <v>361</v>
      </c>
      <c r="T1480" s="2" t="s">
        <v>11937</v>
      </c>
      <c r="U1480" s="2" t="str">
        <f aca="false">IF(AND(O1480=R1480,O1480&lt;&gt;"UNSURE"),"Agree","Conflict/Unsure")</f>
        <v>Agree</v>
      </c>
      <c r="V1480" s="2"/>
      <c r="W1480" s="2"/>
      <c r="X1480" s="2"/>
      <c r="Y1480" s="2" t="n">
        <v>0.179</v>
      </c>
      <c r="Z1480" s="2" t="n">
        <v>1351</v>
      </c>
      <c r="AA1480" s="2" t="s">
        <v>293</v>
      </c>
      <c r="AB1480" s="2"/>
      <c r="AC1480" s="2"/>
      <c r="AD1480" s="2" t="s">
        <v>289</v>
      </c>
      <c r="AE1480" s="2" t="s">
        <v>305</v>
      </c>
      <c r="AF1480" s="2" t="s">
        <v>294</v>
      </c>
      <c r="AG1480" s="9"/>
      <c r="AH1480" s="9"/>
      <c r="AI1480" s="9"/>
    </row>
    <row r="1481" customFormat="false" ht="15" hidden="false" customHeight="false" outlineLevel="0" collapsed="false">
      <c r="A1481" s="2" t="s">
        <v>11938</v>
      </c>
      <c r="B1481" s="2" t="n">
        <v>1480</v>
      </c>
      <c r="C1481" s="2" t="s">
        <v>11829</v>
      </c>
      <c r="D1481" s="2" t="s">
        <v>11939</v>
      </c>
      <c r="E1481" s="2" t="s">
        <v>11940</v>
      </c>
      <c r="F1481" s="2" t="s">
        <v>11941</v>
      </c>
      <c r="G1481" s="2" t="s">
        <v>322</v>
      </c>
      <c r="H1481" s="2" t="s">
        <v>11942</v>
      </c>
      <c r="I1481" s="2" t="s">
        <v>11943</v>
      </c>
      <c r="J1481" s="2"/>
      <c r="K1481" s="2" t="s">
        <v>303</v>
      </c>
      <c r="L1481" s="2" t="s">
        <v>286</v>
      </c>
      <c r="M1481" s="2" t="s">
        <v>326</v>
      </c>
      <c r="N1481" s="2" t="s">
        <v>167</v>
      </c>
      <c r="O1481" s="2" t="s">
        <v>289</v>
      </c>
      <c r="P1481" s="2" t="s">
        <v>361</v>
      </c>
      <c r="Q1481" s="2" t="s">
        <v>11944</v>
      </c>
      <c r="R1481" s="2" t="s">
        <v>289</v>
      </c>
      <c r="S1481" s="2" t="s">
        <v>361</v>
      </c>
      <c r="T1481" s="2" t="s">
        <v>11944</v>
      </c>
      <c r="U1481" s="2" t="str">
        <f aca="false">IF(AND(O1481=R1481,O1481&lt;&gt;"UNSURE"),"Agree","Conflict/Unsure")</f>
        <v>Agree</v>
      </c>
      <c r="V1481" s="2"/>
      <c r="W1481" s="2"/>
      <c r="X1481" s="2"/>
      <c r="Y1481" s="2" t="n">
        <v>0.255</v>
      </c>
      <c r="Z1481" s="2" t="n">
        <v>1006</v>
      </c>
      <c r="AA1481" s="2" t="s">
        <v>293</v>
      </c>
      <c r="AB1481" s="2"/>
      <c r="AC1481" s="2"/>
      <c r="AD1481" s="2" t="s">
        <v>289</v>
      </c>
      <c r="AE1481" s="2" t="s">
        <v>361</v>
      </c>
      <c r="AF1481" s="2" t="s">
        <v>294</v>
      </c>
      <c r="AG1481" s="9"/>
      <c r="AH1481" s="9"/>
      <c r="AI1481" s="9"/>
    </row>
    <row r="1482" customFormat="false" ht="15" hidden="false" customHeight="false" outlineLevel="0" collapsed="false">
      <c r="A1482" s="2" t="s">
        <v>11945</v>
      </c>
      <c r="B1482" s="2" t="n">
        <v>1481</v>
      </c>
      <c r="C1482" s="2" t="s">
        <v>11829</v>
      </c>
      <c r="D1482" s="2" t="s">
        <v>11946</v>
      </c>
      <c r="E1482" s="2" t="s">
        <v>11947</v>
      </c>
      <c r="F1482" s="2" t="s">
        <v>11948</v>
      </c>
      <c r="G1482" s="2" t="s">
        <v>344</v>
      </c>
      <c r="H1482" s="2" t="s">
        <v>1239</v>
      </c>
      <c r="I1482" s="2" t="s">
        <v>11949</v>
      </c>
      <c r="J1482" s="2" t="s">
        <v>11950</v>
      </c>
      <c r="K1482" s="2" t="s">
        <v>303</v>
      </c>
      <c r="L1482" s="2" t="s">
        <v>286</v>
      </c>
      <c r="M1482" s="2" t="s">
        <v>468</v>
      </c>
      <c r="N1482" s="2" t="s">
        <v>288</v>
      </c>
      <c r="O1482" s="2" t="s">
        <v>289</v>
      </c>
      <c r="P1482" s="2" t="s">
        <v>290</v>
      </c>
      <c r="Q1482" s="2" t="s">
        <v>11951</v>
      </c>
      <c r="R1482" s="2" t="s">
        <v>289</v>
      </c>
      <c r="S1482" s="2" t="s">
        <v>290</v>
      </c>
      <c r="T1482" s="2" t="s">
        <v>11951</v>
      </c>
      <c r="U1482" s="2" t="str">
        <f aca="false">IF(AND(O1482=R1482,O1482&lt;&gt;"UNSURE"),"Agree","Conflict/Unsure")</f>
        <v>Agree</v>
      </c>
      <c r="V1482" s="2"/>
      <c r="W1482" s="2"/>
      <c r="X1482" s="2"/>
      <c r="Y1482" s="2" t="n">
        <v>0.122</v>
      </c>
      <c r="Z1482" s="2" t="n">
        <v>1647</v>
      </c>
      <c r="AA1482" s="2" t="s">
        <v>293</v>
      </c>
      <c r="AB1482" s="2"/>
      <c r="AC1482" s="2"/>
      <c r="AD1482" s="2" t="s">
        <v>289</v>
      </c>
      <c r="AE1482" s="2" t="s">
        <v>290</v>
      </c>
      <c r="AF1482" s="2" t="s">
        <v>294</v>
      </c>
      <c r="AG1482" s="9"/>
      <c r="AH1482" s="9"/>
      <c r="AI1482" s="9"/>
    </row>
    <row r="1483" customFormat="false" ht="15" hidden="false" customHeight="false" outlineLevel="0" collapsed="false">
      <c r="A1483" s="2" t="s">
        <v>11952</v>
      </c>
      <c r="B1483" s="2" t="n">
        <v>1482</v>
      </c>
      <c r="C1483" s="2" t="s">
        <v>11829</v>
      </c>
      <c r="D1483" s="2" t="s">
        <v>11953</v>
      </c>
      <c r="E1483" s="2" t="s">
        <v>11954</v>
      </c>
      <c r="F1483" s="2" t="s">
        <v>11955</v>
      </c>
      <c r="G1483" s="2" t="s">
        <v>344</v>
      </c>
      <c r="H1483" s="2" t="s">
        <v>959</v>
      </c>
      <c r="I1483" s="2" t="s">
        <v>11956</v>
      </c>
      <c r="J1483" s="2" t="s">
        <v>11957</v>
      </c>
      <c r="K1483" s="2" t="s">
        <v>303</v>
      </c>
      <c r="L1483" s="2" t="s">
        <v>286</v>
      </c>
      <c r="M1483" s="2" t="s">
        <v>468</v>
      </c>
      <c r="N1483" s="2" t="s">
        <v>578</v>
      </c>
      <c r="O1483" s="2" t="s">
        <v>289</v>
      </c>
      <c r="P1483" s="2" t="s">
        <v>305</v>
      </c>
      <c r="Q1483" s="2" t="s">
        <v>11958</v>
      </c>
      <c r="R1483" s="2" t="s">
        <v>289</v>
      </c>
      <c r="S1483" s="2" t="s">
        <v>361</v>
      </c>
      <c r="T1483" s="2" t="s">
        <v>11959</v>
      </c>
      <c r="U1483" s="2" t="str">
        <f aca="false">IF(AND(O1483=R1483,O1483&lt;&gt;"UNSURE"),"Agree","Conflict/Unsure")</f>
        <v>Agree</v>
      </c>
      <c r="V1483" s="2"/>
      <c r="W1483" s="2"/>
      <c r="X1483" s="2"/>
      <c r="Y1483" s="2" t="n">
        <v>0.221</v>
      </c>
      <c r="Z1483" s="2" t="n">
        <v>1163</v>
      </c>
      <c r="AA1483" s="2" t="s">
        <v>293</v>
      </c>
      <c r="AB1483" s="2"/>
      <c r="AC1483" s="2"/>
      <c r="AD1483" s="2" t="s">
        <v>289</v>
      </c>
      <c r="AE1483" s="2" t="s">
        <v>305</v>
      </c>
      <c r="AF1483" s="2" t="s">
        <v>294</v>
      </c>
      <c r="AG1483" s="9"/>
      <c r="AH1483" s="9"/>
      <c r="AI1483" s="9"/>
    </row>
    <row r="1484" customFormat="false" ht="15" hidden="false" customHeight="false" outlineLevel="0" collapsed="false">
      <c r="A1484" s="2" t="s">
        <v>11960</v>
      </c>
      <c r="B1484" s="2" t="n">
        <v>1483</v>
      </c>
      <c r="C1484" s="2" t="s">
        <v>11829</v>
      </c>
      <c r="D1484" s="2" t="s">
        <v>11961</v>
      </c>
      <c r="E1484" s="2" t="s">
        <v>11962</v>
      </c>
      <c r="F1484" s="2" t="s">
        <v>11963</v>
      </c>
      <c r="G1484" s="2" t="s">
        <v>344</v>
      </c>
      <c r="H1484" s="2" t="s">
        <v>1129</v>
      </c>
      <c r="I1484" s="2" t="s">
        <v>11964</v>
      </c>
      <c r="J1484" s="2" t="s">
        <v>11965</v>
      </c>
      <c r="K1484" s="2" t="s">
        <v>303</v>
      </c>
      <c r="L1484" s="2" t="s">
        <v>286</v>
      </c>
      <c r="M1484" s="2" t="s">
        <v>400</v>
      </c>
      <c r="N1484" s="2" t="s">
        <v>4124</v>
      </c>
      <c r="O1484" s="2" t="s">
        <v>289</v>
      </c>
      <c r="P1484" s="2" t="s">
        <v>392</v>
      </c>
      <c r="Q1484" s="2" t="s">
        <v>11966</v>
      </c>
      <c r="R1484" s="2" t="s">
        <v>289</v>
      </c>
      <c r="S1484" s="2" t="s">
        <v>392</v>
      </c>
      <c r="T1484" s="2" t="s">
        <v>11967</v>
      </c>
      <c r="U1484" s="2" t="str">
        <f aca="false">IF(AND(O1484=R1484,O1484&lt;&gt;"UNSURE"),"Agree","Conflict/Unsure")</f>
        <v>Agree</v>
      </c>
      <c r="V1484" s="2"/>
      <c r="W1484" s="2"/>
      <c r="X1484" s="2"/>
      <c r="Y1484" s="2" t="n">
        <v>0.592</v>
      </c>
      <c r="Z1484" s="2" t="n">
        <v>382</v>
      </c>
      <c r="AA1484" s="2" t="s">
        <v>771</v>
      </c>
      <c r="AB1484" s="2" t="s">
        <v>289</v>
      </c>
      <c r="AC1484" s="2" t="s">
        <v>11968</v>
      </c>
      <c r="AD1484" s="2" t="s">
        <v>289</v>
      </c>
      <c r="AE1484" s="2" t="s">
        <v>392</v>
      </c>
      <c r="AF1484" s="2" t="s">
        <v>294</v>
      </c>
      <c r="AG1484" s="9"/>
      <c r="AH1484" s="9"/>
      <c r="AI1484" s="9"/>
    </row>
    <row r="1485" customFormat="false" ht="15" hidden="false" customHeight="false" outlineLevel="0" collapsed="false">
      <c r="A1485" s="2" t="s">
        <v>11969</v>
      </c>
      <c r="B1485" s="2" t="n">
        <v>1484</v>
      </c>
      <c r="C1485" s="2" t="s">
        <v>11829</v>
      </c>
      <c r="D1485" s="2" t="s">
        <v>11970</v>
      </c>
      <c r="E1485" s="2"/>
      <c r="F1485" s="2" t="s">
        <v>11971</v>
      </c>
      <c r="G1485" s="2" t="s">
        <v>322</v>
      </c>
      <c r="H1485" s="2" t="s">
        <v>11972</v>
      </c>
      <c r="I1485" s="2" t="s">
        <v>11973</v>
      </c>
      <c r="J1485" s="2"/>
      <c r="K1485" s="2" t="s">
        <v>303</v>
      </c>
      <c r="L1485" s="2" t="s">
        <v>314</v>
      </c>
      <c r="M1485" s="2" t="s">
        <v>326</v>
      </c>
      <c r="N1485" s="2" t="s">
        <v>161</v>
      </c>
      <c r="O1485" s="2" t="s">
        <v>289</v>
      </c>
      <c r="P1485" s="2" t="s">
        <v>290</v>
      </c>
      <c r="Q1485" s="2" t="s">
        <v>11974</v>
      </c>
      <c r="R1485" s="2" t="s">
        <v>289</v>
      </c>
      <c r="S1485" s="2" t="s">
        <v>290</v>
      </c>
      <c r="T1485" s="2" t="s">
        <v>11975</v>
      </c>
      <c r="U1485" s="2" t="str">
        <f aca="false">IF(AND(O1485=R1485,O1485&lt;&gt;"UNSURE"),"Agree","Conflict/Unsure")</f>
        <v>Agree</v>
      </c>
      <c r="V1485" s="2"/>
      <c r="W1485" s="2"/>
      <c r="X1485" s="2"/>
      <c r="Y1485" s="2" t="n">
        <v>0.386</v>
      </c>
      <c r="Z1485" s="2" t="n">
        <v>667</v>
      </c>
      <c r="AA1485" s="2" t="s">
        <v>293</v>
      </c>
      <c r="AB1485" s="2"/>
      <c r="AC1485" s="2"/>
      <c r="AD1485" s="2" t="s">
        <v>289</v>
      </c>
      <c r="AE1485" s="2" t="s">
        <v>290</v>
      </c>
      <c r="AF1485" s="2" t="s">
        <v>294</v>
      </c>
      <c r="AG1485" s="9"/>
      <c r="AH1485" s="9"/>
      <c r="AI1485" s="9"/>
    </row>
    <row r="1486" customFormat="false" ht="15" hidden="false" customHeight="false" outlineLevel="0" collapsed="false">
      <c r="A1486" s="2" t="s">
        <v>11976</v>
      </c>
      <c r="B1486" s="2" t="n">
        <v>1485</v>
      </c>
      <c r="C1486" s="2" t="s">
        <v>11829</v>
      </c>
      <c r="D1486" s="2" t="s">
        <v>11977</v>
      </c>
      <c r="E1486" s="2" t="s">
        <v>11978</v>
      </c>
      <c r="F1486" s="2" t="s">
        <v>11979</v>
      </c>
      <c r="G1486" s="2" t="s">
        <v>322</v>
      </c>
      <c r="H1486" s="2" t="s">
        <v>3939</v>
      </c>
      <c r="I1486" s="2" t="s">
        <v>11980</v>
      </c>
      <c r="J1486" s="2"/>
      <c r="K1486" s="2" t="s">
        <v>303</v>
      </c>
      <c r="L1486" s="2" t="s">
        <v>314</v>
      </c>
      <c r="M1486" s="2" t="s">
        <v>400</v>
      </c>
      <c r="N1486" s="2" t="s">
        <v>506</v>
      </c>
      <c r="O1486" s="2" t="s">
        <v>289</v>
      </c>
      <c r="P1486" s="2" t="s">
        <v>290</v>
      </c>
      <c r="Q1486" s="2" t="s">
        <v>4125</v>
      </c>
      <c r="R1486" s="2" t="s">
        <v>289</v>
      </c>
      <c r="S1486" s="2" t="s">
        <v>290</v>
      </c>
      <c r="T1486" s="2" t="s">
        <v>4125</v>
      </c>
      <c r="U1486" s="2" t="str">
        <f aca="false">IF(AND(O1486=R1486,O1486&lt;&gt;"UNSURE"),"Agree","Conflict/Unsure")</f>
        <v>Agree</v>
      </c>
      <c r="V1486" s="2"/>
      <c r="W1486" s="2"/>
      <c r="X1486" s="2"/>
      <c r="Y1486" s="2" t="n">
        <v>0.142</v>
      </c>
      <c r="Z1486" s="2" t="n">
        <v>1544</v>
      </c>
      <c r="AA1486" s="2" t="s">
        <v>293</v>
      </c>
      <c r="AB1486" s="2"/>
      <c r="AC1486" s="2"/>
      <c r="AD1486" s="2" t="s">
        <v>289</v>
      </c>
      <c r="AE1486" s="2" t="s">
        <v>290</v>
      </c>
      <c r="AF1486" s="2" t="s">
        <v>294</v>
      </c>
      <c r="AG1486" s="9"/>
      <c r="AH1486" s="9"/>
      <c r="AI1486" s="9"/>
    </row>
    <row r="1487" customFormat="false" ht="15" hidden="false" customHeight="false" outlineLevel="0" collapsed="false">
      <c r="A1487" s="2" t="s">
        <v>11981</v>
      </c>
      <c r="B1487" s="2" t="n">
        <v>1486</v>
      </c>
      <c r="C1487" s="2" t="s">
        <v>11829</v>
      </c>
      <c r="D1487" s="2" t="s">
        <v>11982</v>
      </c>
      <c r="E1487" s="2" t="s">
        <v>11983</v>
      </c>
      <c r="F1487" s="2" t="s">
        <v>11984</v>
      </c>
      <c r="G1487" s="2" t="s">
        <v>344</v>
      </c>
      <c r="H1487" s="2" t="s">
        <v>465</v>
      </c>
      <c r="I1487" s="2" t="s">
        <v>11985</v>
      </c>
      <c r="J1487" s="2" t="s">
        <v>11986</v>
      </c>
      <c r="K1487" s="2" t="s">
        <v>303</v>
      </c>
      <c r="L1487" s="2" t="s">
        <v>286</v>
      </c>
      <c r="M1487" s="2" t="s">
        <v>437</v>
      </c>
      <c r="N1487" s="2" t="s">
        <v>496</v>
      </c>
      <c r="O1487" s="2" t="s">
        <v>289</v>
      </c>
      <c r="P1487" s="2" t="s">
        <v>361</v>
      </c>
      <c r="Q1487" s="2" t="s">
        <v>11987</v>
      </c>
      <c r="R1487" s="2" t="s">
        <v>289</v>
      </c>
      <c r="S1487" s="2" t="s">
        <v>361</v>
      </c>
      <c r="T1487" s="2" t="s">
        <v>11987</v>
      </c>
      <c r="U1487" s="2" t="str">
        <f aca="false">IF(AND(O1487=R1487,O1487&lt;&gt;"UNSURE"),"Agree","Conflict/Unsure")</f>
        <v>Agree</v>
      </c>
      <c r="V1487" s="2"/>
      <c r="W1487" s="2"/>
      <c r="X1487" s="2"/>
      <c r="Y1487" s="2" t="n">
        <v>0.127</v>
      </c>
      <c r="Z1487" s="2" t="n">
        <v>1620</v>
      </c>
      <c r="AA1487" s="2" t="s">
        <v>293</v>
      </c>
      <c r="AB1487" s="2"/>
      <c r="AC1487" s="2"/>
      <c r="AD1487" s="2" t="s">
        <v>289</v>
      </c>
      <c r="AE1487" s="2" t="s">
        <v>361</v>
      </c>
      <c r="AF1487" s="2" t="s">
        <v>294</v>
      </c>
      <c r="AG1487" s="9"/>
      <c r="AH1487" s="9"/>
      <c r="AI1487" s="9"/>
    </row>
    <row r="1488" customFormat="false" ht="15" hidden="false" customHeight="false" outlineLevel="0" collapsed="false">
      <c r="A1488" s="2" t="s">
        <v>11988</v>
      </c>
      <c r="B1488" s="2" t="n">
        <v>1487</v>
      </c>
      <c r="C1488" s="2" t="s">
        <v>11829</v>
      </c>
      <c r="D1488" s="2" t="s">
        <v>11989</v>
      </c>
      <c r="E1488" s="2" t="s">
        <v>11990</v>
      </c>
      <c r="F1488" s="2" t="s">
        <v>11991</v>
      </c>
      <c r="G1488" s="2" t="s">
        <v>322</v>
      </c>
      <c r="H1488" s="2" t="s">
        <v>684</v>
      </c>
      <c r="I1488" s="2" t="s">
        <v>11992</v>
      </c>
      <c r="J1488" s="2" t="s">
        <v>11993</v>
      </c>
      <c r="K1488" s="2" t="s">
        <v>303</v>
      </c>
      <c r="L1488" s="2" t="s">
        <v>286</v>
      </c>
      <c r="M1488" s="2" t="s">
        <v>987</v>
      </c>
      <c r="N1488" s="2" t="s">
        <v>304</v>
      </c>
      <c r="O1488" s="2" t="s">
        <v>289</v>
      </c>
      <c r="P1488" s="2" t="s">
        <v>361</v>
      </c>
      <c r="Q1488" s="2" t="s">
        <v>11994</v>
      </c>
      <c r="R1488" s="2" t="s">
        <v>289</v>
      </c>
      <c r="S1488" s="2" t="s">
        <v>361</v>
      </c>
      <c r="T1488" s="2" t="s">
        <v>11995</v>
      </c>
      <c r="U1488" s="2" t="str">
        <f aca="false">IF(AND(O1488=R1488,O1488&lt;&gt;"UNSURE"),"Agree","Conflict/Unsure")</f>
        <v>Agree</v>
      </c>
      <c r="V1488" s="2"/>
      <c r="W1488" s="2"/>
      <c r="X1488" s="2"/>
      <c r="Y1488" s="2" t="n">
        <v>0.229</v>
      </c>
      <c r="Z1488" s="2" t="n">
        <v>1122</v>
      </c>
      <c r="AA1488" s="2" t="s">
        <v>293</v>
      </c>
      <c r="AB1488" s="2"/>
      <c r="AC1488" s="2"/>
      <c r="AD1488" s="2" t="s">
        <v>289</v>
      </c>
      <c r="AE1488" s="2" t="s">
        <v>361</v>
      </c>
      <c r="AF1488" s="2" t="s">
        <v>294</v>
      </c>
      <c r="AG1488" s="9"/>
      <c r="AH1488" s="9"/>
      <c r="AI1488" s="9"/>
    </row>
    <row r="1489" customFormat="false" ht="15" hidden="false" customHeight="false" outlineLevel="0" collapsed="false">
      <c r="A1489" s="2" t="s">
        <v>11996</v>
      </c>
      <c r="B1489" s="2" t="n">
        <v>1488</v>
      </c>
      <c r="C1489" s="2" t="s">
        <v>11829</v>
      </c>
      <c r="D1489" s="2" t="s">
        <v>11997</v>
      </c>
      <c r="E1489" s="2" t="s">
        <v>11998</v>
      </c>
      <c r="F1489" s="2" t="s">
        <v>11999</v>
      </c>
      <c r="G1489" s="2" t="s">
        <v>281</v>
      </c>
      <c r="H1489" s="2" t="s">
        <v>12000</v>
      </c>
      <c r="I1489" s="2" t="s">
        <v>12001</v>
      </c>
      <c r="J1489" s="2"/>
      <c r="K1489" s="2" t="s">
        <v>1871</v>
      </c>
      <c r="L1489" s="2" t="s">
        <v>314</v>
      </c>
      <c r="M1489" s="2" t="s">
        <v>348</v>
      </c>
      <c r="N1489" s="2" t="s">
        <v>780</v>
      </c>
      <c r="O1489" s="2" t="s">
        <v>289</v>
      </c>
      <c r="P1489" s="2" t="s">
        <v>305</v>
      </c>
      <c r="Q1489" s="2" t="s">
        <v>12002</v>
      </c>
      <c r="R1489" s="2" t="s">
        <v>289</v>
      </c>
      <c r="S1489" s="2" t="s">
        <v>305</v>
      </c>
      <c r="T1489" s="2" t="s">
        <v>12003</v>
      </c>
      <c r="U1489" s="2" t="str">
        <f aca="false">IF(AND(O1489=R1489,O1489&lt;&gt;"UNSURE"),"Agree","Conflict/Unsure")</f>
        <v>Agree</v>
      </c>
      <c r="V1489" s="2"/>
      <c r="W1489" s="2"/>
      <c r="X1489" s="2"/>
      <c r="Y1489" s="2" t="n">
        <v>0.183</v>
      </c>
      <c r="Z1489" s="2" t="n">
        <v>1332</v>
      </c>
      <c r="AA1489" s="2" t="s">
        <v>293</v>
      </c>
      <c r="AB1489" s="2"/>
      <c r="AC1489" s="2"/>
      <c r="AD1489" s="2" t="s">
        <v>289</v>
      </c>
      <c r="AE1489" s="2" t="s">
        <v>305</v>
      </c>
      <c r="AF1489" s="2" t="s">
        <v>294</v>
      </c>
      <c r="AG1489" s="9"/>
      <c r="AH1489" s="9"/>
      <c r="AI1489" s="9"/>
    </row>
    <row r="1490" customFormat="false" ht="15" hidden="false" customHeight="false" outlineLevel="0" collapsed="false">
      <c r="A1490" s="2" t="s">
        <v>12004</v>
      </c>
      <c r="B1490" s="2" t="n">
        <v>1489</v>
      </c>
      <c r="C1490" s="2" t="s">
        <v>11829</v>
      </c>
      <c r="D1490" s="2" t="s">
        <v>12005</v>
      </c>
      <c r="E1490" s="2" t="s">
        <v>12006</v>
      </c>
      <c r="F1490" s="2" t="s">
        <v>12007</v>
      </c>
      <c r="G1490" s="2" t="s">
        <v>299</v>
      </c>
      <c r="H1490" s="2" t="s">
        <v>898</v>
      </c>
      <c r="I1490" s="2" t="s">
        <v>12008</v>
      </c>
      <c r="J1490" s="2" t="s">
        <v>12009</v>
      </c>
      <c r="K1490" s="2" t="s">
        <v>436</v>
      </c>
      <c r="L1490" s="2" t="s">
        <v>286</v>
      </c>
      <c r="M1490" s="2" t="s">
        <v>348</v>
      </c>
      <c r="N1490" s="2" t="s">
        <v>288</v>
      </c>
      <c r="O1490" s="2" t="s">
        <v>289</v>
      </c>
      <c r="P1490" s="2" t="s">
        <v>290</v>
      </c>
      <c r="Q1490" s="2" t="s">
        <v>12010</v>
      </c>
      <c r="R1490" s="2" t="s">
        <v>289</v>
      </c>
      <c r="S1490" s="2" t="s">
        <v>290</v>
      </c>
      <c r="T1490" s="2" t="s">
        <v>12011</v>
      </c>
      <c r="U1490" s="2" t="str">
        <f aca="false">IF(AND(O1490=R1490,O1490&lt;&gt;"UNSURE"),"Agree","Conflict/Unsure")</f>
        <v>Agree</v>
      </c>
      <c r="V1490" s="2"/>
      <c r="W1490" s="2"/>
      <c r="X1490" s="2"/>
      <c r="Y1490" s="2" t="n">
        <v>0.115</v>
      </c>
      <c r="Z1490" s="2" t="n">
        <v>1680</v>
      </c>
      <c r="AA1490" s="2" t="s">
        <v>293</v>
      </c>
      <c r="AB1490" s="2"/>
      <c r="AC1490" s="2"/>
      <c r="AD1490" s="2" t="s">
        <v>289</v>
      </c>
      <c r="AE1490" s="2" t="s">
        <v>290</v>
      </c>
      <c r="AF1490" s="2" t="s">
        <v>294</v>
      </c>
      <c r="AG1490" s="9"/>
      <c r="AH1490" s="9"/>
      <c r="AI1490" s="9"/>
    </row>
    <row r="1491" customFormat="false" ht="15" hidden="false" customHeight="false" outlineLevel="0" collapsed="false">
      <c r="A1491" s="2" t="s">
        <v>12012</v>
      </c>
      <c r="B1491" s="2" t="n">
        <v>1490</v>
      </c>
      <c r="C1491" s="2" t="s">
        <v>11829</v>
      </c>
      <c r="D1491" s="2" t="s">
        <v>12013</v>
      </c>
      <c r="E1491" s="2" t="s">
        <v>12014</v>
      </c>
      <c r="F1491" s="2" t="s">
        <v>12015</v>
      </c>
      <c r="G1491" s="2" t="s">
        <v>281</v>
      </c>
      <c r="H1491" s="2" t="s">
        <v>2986</v>
      </c>
      <c r="I1491" s="2" t="s">
        <v>12016</v>
      </c>
      <c r="J1491" s="2" t="s">
        <v>12017</v>
      </c>
      <c r="K1491" s="2" t="s">
        <v>303</v>
      </c>
      <c r="L1491" s="2" t="s">
        <v>286</v>
      </c>
      <c r="M1491" s="2" t="s">
        <v>468</v>
      </c>
      <c r="N1491" s="2" t="s">
        <v>578</v>
      </c>
      <c r="O1491" s="2" t="s">
        <v>289</v>
      </c>
      <c r="P1491" s="2" t="s">
        <v>361</v>
      </c>
      <c r="Q1491" s="2" t="s">
        <v>12018</v>
      </c>
      <c r="R1491" s="2" t="s">
        <v>289</v>
      </c>
      <c r="S1491" s="2" t="s">
        <v>361</v>
      </c>
      <c r="T1491" s="2" t="s">
        <v>12019</v>
      </c>
      <c r="U1491" s="2" t="str">
        <f aca="false">IF(AND(O1491=R1491,O1491&lt;&gt;"UNSURE"),"Agree","Conflict/Unsure")</f>
        <v>Agree</v>
      </c>
      <c r="V1491" s="2"/>
      <c r="W1491" s="2"/>
      <c r="X1491" s="2"/>
      <c r="Y1491" s="2" t="n">
        <v>0.106</v>
      </c>
      <c r="Z1491" s="2" t="n">
        <v>1739</v>
      </c>
      <c r="AA1491" s="2" t="s">
        <v>293</v>
      </c>
      <c r="AB1491" s="2"/>
      <c r="AC1491" s="2"/>
      <c r="AD1491" s="2" t="s">
        <v>289</v>
      </c>
      <c r="AE1491" s="2" t="s">
        <v>361</v>
      </c>
      <c r="AF1491" s="2" t="s">
        <v>294</v>
      </c>
      <c r="AG1491" s="9"/>
      <c r="AH1491" s="9"/>
      <c r="AI1491" s="9"/>
    </row>
    <row r="1492" customFormat="false" ht="15" hidden="false" customHeight="false" outlineLevel="0" collapsed="false">
      <c r="A1492" s="2" t="s">
        <v>12020</v>
      </c>
      <c r="B1492" s="2" t="n">
        <v>1491</v>
      </c>
      <c r="C1492" s="2" t="s">
        <v>11829</v>
      </c>
      <c r="D1492" s="2" t="s">
        <v>12021</v>
      </c>
      <c r="E1492" s="2" t="s">
        <v>12022</v>
      </c>
      <c r="F1492" s="2" t="s">
        <v>12023</v>
      </c>
      <c r="G1492" s="2" t="s">
        <v>344</v>
      </c>
      <c r="H1492" s="2" t="s">
        <v>345</v>
      </c>
      <c r="I1492" s="2" t="s">
        <v>12024</v>
      </c>
      <c r="J1492" s="2" t="s">
        <v>12025</v>
      </c>
      <c r="K1492" s="2" t="s">
        <v>303</v>
      </c>
      <c r="L1492" s="2" t="s">
        <v>286</v>
      </c>
      <c r="M1492" s="2" t="s">
        <v>7342</v>
      </c>
      <c r="N1492" s="2" t="s">
        <v>496</v>
      </c>
      <c r="O1492" s="2" t="s">
        <v>289</v>
      </c>
      <c r="P1492" s="2" t="s">
        <v>361</v>
      </c>
      <c r="Q1492" s="2" t="s">
        <v>12026</v>
      </c>
      <c r="R1492" s="2" t="s">
        <v>289</v>
      </c>
      <c r="S1492" s="2" t="s">
        <v>361</v>
      </c>
      <c r="T1492" s="2" t="s">
        <v>12026</v>
      </c>
      <c r="U1492" s="2" t="str">
        <f aca="false">IF(AND(O1492=R1492,O1492&lt;&gt;"UNSURE"),"Agree","Conflict/Unsure")</f>
        <v>Agree</v>
      </c>
      <c r="V1492" s="2"/>
      <c r="W1492" s="2"/>
      <c r="X1492" s="2"/>
      <c r="Y1492" s="2" t="n">
        <v>0.237</v>
      </c>
      <c r="Z1492" s="2" t="n">
        <v>1086</v>
      </c>
      <c r="AA1492" s="2" t="s">
        <v>293</v>
      </c>
      <c r="AB1492" s="2"/>
      <c r="AC1492" s="2"/>
      <c r="AD1492" s="2" t="s">
        <v>289</v>
      </c>
      <c r="AE1492" s="2" t="s">
        <v>361</v>
      </c>
      <c r="AF1492" s="2" t="s">
        <v>294</v>
      </c>
      <c r="AG1492" s="9"/>
      <c r="AH1492" s="9"/>
      <c r="AI1492" s="9"/>
    </row>
    <row r="1493" customFormat="false" ht="15" hidden="false" customHeight="false" outlineLevel="0" collapsed="false">
      <c r="A1493" s="2" t="s">
        <v>12027</v>
      </c>
      <c r="B1493" s="2" t="n">
        <v>1492</v>
      </c>
      <c r="C1493" s="2" t="s">
        <v>11829</v>
      </c>
      <c r="D1493" s="2" t="s">
        <v>12028</v>
      </c>
      <c r="E1493" s="2" t="s">
        <v>12029</v>
      </c>
      <c r="F1493" s="2" t="s">
        <v>12030</v>
      </c>
      <c r="G1493" s="2" t="s">
        <v>322</v>
      </c>
      <c r="H1493" s="2" t="s">
        <v>12031</v>
      </c>
      <c r="I1493" s="2" t="s">
        <v>12032</v>
      </c>
      <c r="J1493" s="2" t="s">
        <v>12033</v>
      </c>
      <c r="K1493" s="2" t="s">
        <v>303</v>
      </c>
      <c r="L1493" s="2" t="s">
        <v>286</v>
      </c>
      <c r="M1493" s="2" t="s">
        <v>371</v>
      </c>
      <c r="N1493" s="2" t="s">
        <v>152</v>
      </c>
      <c r="O1493" s="2" t="s">
        <v>289</v>
      </c>
      <c r="P1493" s="2" t="s">
        <v>305</v>
      </c>
      <c r="Q1493" s="2" t="s">
        <v>12034</v>
      </c>
      <c r="R1493" s="2" t="s">
        <v>289</v>
      </c>
      <c r="S1493" s="2" t="s">
        <v>305</v>
      </c>
      <c r="T1493" s="2" t="s">
        <v>12035</v>
      </c>
      <c r="U1493" s="2" t="str">
        <f aca="false">IF(AND(O1493=R1493,O1493&lt;&gt;"UNSURE"),"Agree","Conflict/Unsure")</f>
        <v>Agree</v>
      </c>
      <c r="V1493" s="2"/>
      <c r="W1493" s="2"/>
      <c r="X1493" s="2"/>
      <c r="Y1493" s="2" t="n">
        <v>0.039</v>
      </c>
      <c r="Z1493" s="2" t="n">
        <v>2002</v>
      </c>
      <c r="AA1493" s="2" t="s">
        <v>293</v>
      </c>
      <c r="AB1493" s="2"/>
      <c r="AC1493" s="2"/>
      <c r="AD1493" s="2" t="s">
        <v>289</v>
      </c>
      <c r="AE1493" s="2" t="s">
        <v>305</v>
      </c>
      <c r="AF1493" s="2" t="s">
        <v>294</v>
      </c>
      <c r="AG1493" s="9"/>
      <c r="AH1493" s="9"/>
      <c r="AI1493" s="9"/>
    </row>
    <row r="1494" customFormat="false" ht="15" hidden="false" customHeight="false" outlineLevel="0" collapsed="false">
      <c r="A1494" s="2" t="s">
        <v>12036</v>
      </c>
      <c r="B1494" s="2" t="n">
        <v>1493</v>
      </c>
      <c r="C1494" s="2" t="s">
        <v>11829</v>
      </c>
      <c r="D1494" s="2" t="s">
        <v>12037</v>
      </c>
      <c r="E1494" s="2" t="s">
        <v>12038</v>
      </c>
      <c r="F1494" s="2" t="s">
        <v>12039</v>
      </c>
      <c r="G1494" s="2" t="s">
        <v>344</v>
      </c>
      <c r="H1494" s="2" t="s">
        <v>2378</v>
      </c>
      <c r="I1494" s="2" t="s">
        <v>12040</v>
      </c>
      <c r="J1494" s="2" t="s">
        <v>12041</v>
      </c>
      <c r="K1494" s="2" t="s">
        <v>303</v>
      </c>
      <c r="L1494" s="2" t="s">
        <v>286</v>
      </c>
      <c r="M1494" s="2" t="s">
        <v>486</v>
      </c>
      <c r="N1494" s="2" t="s">
        <v>304</v>
      </c>
      <c r="O1494" s="2" t="s">
        <v>289</v>
      </c>
      <c r="P1494" s="2" t="s">
        <v>361</v>
      </c>
      <c r="Q1494" s="2" t="s">
        <v>12042</v>
      </c>
      <c r="R1494" s="2" t="s">
        <v>289</v>
      </c>
      <c r="S1494" s="2" t="s">
        <v>361</v>
      </c>
      <c r="T1494" s="2" t="s">
        <v>12043</v>
      </c>
      <c r="U1494" s="2" t="str">
        <f aca="false">IF(AND(O1494=R1494,O1494&lt;&gt;"UNSURE"),"Agree","Conflict/Unsure")</f>
        <v>Agree</v>
      </c>
      <c r="V1494" s="2"/>
      <c r="W1494" s="2"/>
      <c r="X1494" s="2"/>
      <c r="Y1494" s="2" t="n">
        <v>0.674</v>
      </c>
      <c r="Z1494" s="2" t="n">
        <v>318</v>
      </c>
      <c r="AA1494" s="2" t="s">
        <v>771</v>
      </c>
      <c r="AB1494" s="2" t="s">
        <v>289</v>
      </c>
      <c r="AC1494" s="2" t="s">
        <v>12044</v>
      </c>
      <c r="AD1494" s="2" t="s">
        <v>289</v>
      </c>
      <c r="AE1494" s="2" t="s">
        <v>361</v>
      </c>
      <c r="AF1494" s="2" t="s">
        <v>294</v>
      </c>
      <c r="AG1494" s="9"/>
      <c r="AH1494" s="9"/>
      <c r="AI1494" s="9"/>
    </row>
    <row r="1495" customFormat="false" ht="15" hidden="false" customHeight="false" outlineLevel="0" collapsed="false">
      <c r="A1495" s="2" t="s">
        <v>12045</v>
      </c>
      <c r="B1495" s="2" t="n">
        <v>1494</v>
      </c>
      <c r="C1495" s="2" t="s">
        <v>11829</v>
      </c>
      <c r="D1495" s="2" t="s">
        <v>12046</v>
      </c>
      <c r="E1495" s="2" t="s">
        <v>12047</v>
      </c>
      <c r="F1495" s="2" t="s">
        <v>12048</v>
      </c>
      <c r="G1495" s="2" t="s">
        <v>322</v>
      </c>
      <c r="H1495" s="2" t="s">
        <v>1223</v>
      </c>
      <c r="I1495" s="2" t="s">
        <v>12049</v>
      </c>
      <c r="J1495" s="2" t="s">
        <v>12050</v>
      </c>
      <c r="K1495" s="2" t="s">
        <v>303</v>
      </c>
      <c r="L1495" s="2" t="s">
        <v>286</v>
      </c>
      <c r="M1495" s="2" t="s">
        <v>458</v>
      </c>
      <c r="N1495" s="2" t="s">
        <v>304</v>
      </c>
      <c r="O1495" s="2" t="s">
        <v>289</v>
      </c>
      <c r="P1495" s="2" t="s">
        <v>290</v>
      </c>
      <c r="Q1495" s="2" t="s">
        <v>12051</v>
      </c>
      <c r="R1495" s="2" t="s">
        <v>289</v>
      </c>
      <c r="S1495" s="2" t="s">
        <v>290</v>
      </c>
      <c r="T1495" s="2" t="s">
        <v>9087</v>
      </c>
      <c r="U1495" s="2" t="str">
        <f aca="false">IF(AND(O1495=R1495,O1495&lt;&gt;"UNSURE"),"Agree","Conflict/Unsure")</f>
        <v>Agree</v>
      </c>
      <c r="V1495" s="2"/>
      <c r="W1495" s="2"/>
      <c r="X1495" s="2"/>
      <c r="Y1495" s="2" t="n">
        <v>0.108</v>
      </c>
      <c r="Z1495" s="2" t="n">
        <v>1724</v>
      </c>
      <c r="AA1495" s="2" t="s">
        <v>293</v>
      </c>
      <c r="AB1495" s="2"/>
      <c r="AC1495" s="2"/>
      <c r="AD1495" s="2" t="s">
        <v>289</v>
      </c>
      <c r="AE1495" s="2" t="s">
        <v>290</v>
      </c>
      <c r="AF1495" s="2" t="s">
        <v>294</v>
      </c>
      <c r="AG1495" s="9"/>
      <c r="AH1495" s="9"/>
      <c r="AI1495" s="9"/>
    </row>
    <row r="1496" customFormat="false" ht="15" hidden="false" customHeight="false" outlineLevel="0" collapsed="false">
      <c r="A1496" s="2" t="s">
        <v>12052</v>
      </c>
      <c r="B1496" s="2" t="n">
        <v>1495</v>
      </c>
      <c r="C1496" s="2" t="s">
        <v>11829</v>
      </c>
      <c r="D1496" s="2" t="s">
        <v>12053</v>
      </c>
      <c r="E1496" s="2" t="s">
        <v>12054</v>
      </c>
      <c r="F1496" s="2" t="s">
        <v>12055</v>
      </c>
      <c r="G1496" s="2" t="s">
        <v>322</v>
      </c>
      <c r="H1496" s="2" t="s">
        <v>8175</v>
      </c>
      <c r="I1496" s="2" t="s">
        <v>12056</v>
      </c>
      <c r="J1496" s="2"/>
      <c r="K1496" s="2" t="s">
        <v>303</v>
      </c>
      <c r="L1496" s="2" t="s">
        <v>12057</v>
      </c>
      <c r="M1496" s="2" t="s">
        <v>348</v>
      </c>
      <c r="N1496" s="2" t="s">
        <v>161</v>
      </c>
      <c r="O1496" s="2" t="s">
        <v>289</v>
      </c>
      <c r="P1496" s="2" t="s">
        <v>361</v>
      </c>
      <c r="Q1496" s="2" t="s">
        <v>12058</v>
      </c>
      <c r="R1496" s="2" t="s">
        <v>289</v>
      </c>
      <c r="S1496" s="2" t="s">
        <v>361</v>
      </c>
      <c r="T1496" s="2" t="s">
        <v>12058</v>
      </c>
      <c r="U1496" s="2" t="str">
        <f aca="false">IF(AND(O1496=R1496,O1496&lt;&gt;"UNSURE"),"Agree","Conflict/Unsure")</f>
        <v>Agree</v>
      </c>
      <c r="V1496" s="2"/>
      <c r="W1496" s="2"/>
      <c r="X1496" s="2"/>
      <c r="Y1496" s="2" t="n">
        <v>0.376</v>
      </c>
      <c r="Z1496" s="2" t="n">
        <v>680</v>
      </c>
      <c r="AA1496" s="2" t="s">
        <v>293</v>
      </c>
      <c r="AB1496" s="2"/>
      <c r="AC1496" s="2"/>
      <c r="AD1496" s="2" t="s">
        <v>289</v>
      </c>
      <c r="AE1496" s="2" t="s">
        <v>361</v>
      </c>
      <c r="AF1496" s="2" t="s">
        <v>294</v>
      </c>
      <c r="AG1496" s="9"/>
      <c r="AH1496" s="9"/>
      <c r="AI1496" s="9"/>
    </row>
    <row r="1497" customFormat="false" ht="15" hidden="false" customHeight="false" outlineLevel="0" collapsed="false">
      <c r="A1497" s="2" t="s">
        <v>12059</v>
      </c>
      <c r="B1497" s="2" t="n">
        <v>1496</v>
      </c>
      <c r="C1497" s="2" t="s">
        <v>11829</v>
      </c>
      <c r="D1497" s="2" t="s">
        <v>12060</v>
      </c>
      <c r="E1497" s="2" t="s">
        <v>12061</v>
      </c>
      <c r="F1497" s="2" t="s">
        <v>12062</v>
      </c>
      <c r="G1497" s="2" t="s">
        <v>322</v>
      </c>
      <c r="H1497" s="2" t="s">
        <v>2728</v>
      </c>
      <c r="I1497" s="2" t="s">
        <v>12063</v>
      </c>
      <c r="J1497" s="2" t="s">
        <v>12064</v>
      </c>
      <c r="K1497" s="2" t="s">
        <v>303</v>
      </c>
      <c r="L1497" s="2" t="s">
        <v>286</v>
      </c>
      <c r="M1497" s="2" t="s">
        <v>358</v>
      </c>
      <c r="N1497" s="2" t="s">
        <v>349</v>
      </c>
      <c r="O1497" s="2" t="s">
        <v>289</v>
      </c>
      <c r="P1497" s="2" t="s">
        <v>361</v>
      </c>
      <c r="Q1497" s="2" t="s">
        <v>12065</v>
      </c>
      <c r="R1497" s="2" t="s">
        <v>289</v>
      </c>
      <c r="S1497" s="2" t="s">
        <v>361</v>
      </c>
      <c r="T1497" s="2" t="s">
        <v>12066</v>
      </c>
      <c r="U1497" s="2" t="str">
        <f aca="false">IF(AND(O1497=R1497,O1497&lt;&gt;"UNSURE"),"Agree","Conflict/Unsure")</f>
        <v>Agree</v>
      </c>
      <c r="V1497" s="2"/>
      <c r="W1497" s="2"/>
      <c r="X1497" s="2"/>
      <c r="Y1497" s="2" t="n">
        <v>0.874</v>
      </c>
      <c r="Z1497" s="2" t="n">
        <v>172</v>
      </c>
      <c r="AA1497" s="2" t="s">
        <v>771</v>
      </c>
      <c r="AB1497" s="2" t="s">
        <v>289</v>
      </c>
      <c r="AC1497" s="2" t="s">
        <v>12067</v>
      </c>
      <c r="AD1497" s="2" t="s">
        <v>289</v>
      </c>
      <c r="AE1497" s="2" t="s">
        <v>361</v>
      </c>
      <c r="AF1497" s="2" t="s">
        <v>294</v>
      </c>
      <c r="AG1497" s="9"/>
      <c r="AH1497" s="9"/>
      <c r="AI1497" s="9"/>
    </row>
    <row r="1498" customFormat="false" ht="15" hidden="false" customHeight="false" outlineLevel="0" collapsed="false">
      <c r="A1498" s="2" t="s">
        <v>12068</v>
      </c>
      <c r="B1498" s="2" t="n">
        <v>1497</v>
      </c>
      <c r="C1498" s="2" t="s">
        <v>11829</v>
      </c>
      <c r="D1498" s="2" t="s">
        <v>12069</v>
      </c>
      <c r="E1498" s="2" t="s">
        <v>12070</v>
      </c>
      <c r="F1498" s="2" t="s">
        <v>12071</v>
      </c>
      <c r="G1498" s="2" t="s">
        <v>322</v>
      </c>
      <c r="H1498" s="2" t="s">
        <v>12072</v>
      </c>
      <c r="I1498" s="2" t="s">
        <v>12073</v>
      </c>
      <c r="J1498" s="2"/>
      <c r="K1498" s="2" t="s">
        <v>303</v>
      </c>
      <c r="L1498" s="2" t="s">
        <v>314</v>
      </c>
      <c r="M1498" s="2" t="s">
        <v>358</v>
      </c>
      <c r="N1498" s="2" t="s">
        <v>161</v>
      </c>
      <c r="O1498" s="2" t="s">
        <v>289</v>
      </c>
      <c r="P1498" s="2" t="s">
        <v>361</v>
      </c>
      <c r="Q1498" s="2" t="s">
        <v>12074</v>
      </c>
      <c r="R1498" s="2" t="s">
        <v>289</v>
      </c>
      <c r="S1498" s="2" t="s">
        <v>361</v>
      </c>
      <c r="T1498" s="2" t="s">
        <v>12075</v>
      </c>
      <c r="U1498" s="2" t="str">
        <f aca="false">IF(AND(O1498=R1498,O1498&lt;&gt;"UNSURE"),"Agree","Conflict/Unsure")</f>
        <v>Agree</v>
      </c>
      <c r="V1498" s="2"/>
      <c r="W1498" s="2"/>
      <c r="X1498" s="2"/>
      <c r="Y1498" s="2" t="n">
        <v>0.21</v>
      </c>
      <c r="Z1498" s="2" t="n">
        <v>1206</v>
      </c>
      <c r="AA1498" s="2" t="s">
        <v>293</v>
      </c>
      <c r="AB1498" s="2"/>
      <c r="AC1498" s="2"/>
      <c r="AD1498" s="2" t="s">
        <v>289</v>
      </c>
      <c r="AE1498" s="2" t="s">
        <v>361</v>
      </c>
      <c r="AF1498" s="2" t="s">
        <v>294</v>
      </c>
      <c r="AG1498" s="9"/>
      <c r="AH1498" s="9"/>
      <c r="AI1498" s="9"/>
    </row>
    <row r="1499" customFormat="false" ht="15" hidden="false" customHeight="false" outlineLevel="0" collapsed="false">
      <c r="A1499" s="2" t="s">
        <v>12076</v>
      </c>
      <c r="B1499" s="2" t="n">
        <v>1498</v>
      </c>
      <c r="C1499" s="2" t="s">
        <v>11829</v>
      </c>
      <c r="D1499" s="2" t="s">
        <v>12077</v>
      </c>
      <c r="E1499" s="2" t="s">
        <v>12078</v>
      </c>
      <c r="F1499" s="2" t="s">
        <v>12079</v>
      </c>
      <c r="G1499" s="2" t="s">
        <v>344</v>
      </c>
      <c r="H1499" s="2" t="s">
        <v>423</v>
      </c>
      <c r="I1499" s="2" t="s">
        <v>12080</v>
      </c>
      <c r="J1499" s="2" t="s">
        <v>12081</v>
      </c>
      <c r="K1499" s="2" t="s">
        <v>303</v>
      </c>
      <c r="L1499" s="2" t="s">
        <v>286</v>
      </c>
      <c r="M1499" s="2" t="s">
        <v>381</v>
      </c>
      <c r="N1499" s="2" t="s">
        <v>578</v>
      </c>
      <c r="O1499" s="2" t="s">
        <v>289</v>
      </c>
      <c r="P1499" s="2" t="s">
        <v>361</v>
      </c>
      <c r="Q1499" s="2" t="s">
        <v>12082</v>
      </c>
      <c r="R1499" s="2" t="s">
        <v>289</v>
      </c>
      <c r="S1499" s="2" t="s">
        <v>361</v>
      </c>
      <c r="T1499" s="2" t="s">
        <v>12083</v>
      </c>
      <c r="U1499" s="2" t="str">
        <f aca="false">IF(AND(O1499=R1499,O1499&lt;&gt;"UNSURE"),"Agree","Conflict/Unsure")</f>
        <v>Agree</v>
      </c>
      <c r="V1499" s="2"/>
      <c r="W1499" s="2"/>
      <c r="X1499" s="2"/>
      <c r="Y1499" s="2" t="n">
        <v>0.366</v>
      </c>
      <c r="Z1499" s="2" t="n">
        <v>706</v>
      </c>
      <c r="AA1499" s="2" t="s">
        <v>293</v>
      </c>
      <c r="AB1499" s="2"/>
      <c r="AC1499" s="2"/>
      <c r="AD1499" s="2" t="s">
        <v>289</v>
      </c>
      <c r="AE1499" s="2" t="s">
        <v>361</v>
      </c>
      <c r="AF1499" s="2" t="s">
        <v>294</v>
      </c>
      <c r="AG1499" s="9"/>
      <c r="AH1499" s="9"/>
      <c r="AI1499" s="9"/>
    </row>
    <row r="1500" customFormat="false" ht="15" hidden="false" customHeight="false" outlineLevel="0" collapsed="false">
      <c r="A1500" s="2" t="s">
        <v>12084</v>
      </c>
      <c r="B1500" s="2" t="n">
        <v>1499</v>
      </c>
      <c r="C1500" s="2" t="s">
        <v>11829</v>
      </c>
      <c r="D1500" s="2" t="s">
        <v>12085</v>
      </c>
      <c r="E1500" s="2" t="s">
        <v>12086</v>
      </c>
      <c r="F1500" s="2" t="s">
        <v>12087</v>
      </c>
      <c r="G1500" s="2" t="s">
        <v>344</v>
      </c>
      <c r="H1500" s="2" t="s">
        <v>533</v>
      </c>
      <c r="I1500" s="2" t="s">
        <v>12088</v>
      </c>
      <c r="J1500" s="2"/>
      <c r="K1500" s="2" t="s">
        <v>325</v>
      </c>
      <c r="L1500" s="2" t="s">
        <v>314</v>
      </c>
      <c r="M1500" s="2" t="s">
        <v>371</v>
      </c>
      <c r="N1500" s="2" t="s">
        <v>535</v>
      </c>
      <c r="O1500" s="2" t="s">
        <v>289</v>
      </c>
      <c r="P1500" s="2" t="s">
        <v>361</v>
      </c>
      <c r="Q1500" s="2" t="s">
        <v>12089</v>
      </c>
      <c r="R1500" s="2" t="s">
        <v>289</v>
      </c>
      <c r="S1500" s="2" t="s">
        <v>361</v>
      </c>
      <c r="T1500" s="2" t="s">
        <v>12090</v>
      </c>
      <c r="U1500" s="2" t="str">
        <f aca="false">IF(AND(O1500=R1500,O1500&lt;&gt;"UNSURE"),"Agree","Conflict/Unsure")</f>
        <v>Agree</v>
      </c>
      <c r="V1500" s="2"/>
      <c r="W1500" s="2"/>
      <c r="X1500" s="2"/>
      <c r="Y1500" s="2" t="n">
        <v>0.046</v>
      </c>
      <c r="Z1500" s="2" t="n">
        <v>1980</v>
      </c>
      <c r="AA1500" s="2" t="s">
        <v>293</v>
      </c>
      <c r="AB1500" s="2"/>
      <c r="AC1500" s="2"/>
      <c r="AD1500" s="2" t="s">
        <v>289</v>
      </c>
      <c r="AE1500" s="2" t="s">
        <v>361</v>
      </c>
      <c r="AF1500" s="2" t="s">
        <v>294</v>
      </c>
      <c r="AG1500" s="9"/>
      <c r="AH1500" s="9"/>
      <c r="AI1500" s="9"/>
    </row>
    <row r="1501" customFormat="false" ht="15" hidden="false" customHeight="false" outlineLevel="0" collapsed="false">
      <c r="A1501" s="2" t="s">
        <v>12091</v>
      </c>
      <c r="B1501" s="2" t="n">
        <v>1500</v>
      </c>
      <c r="C1501" s="2" t="s">
        <v>11829</v>
      </c>
      <c r="D1501" s="2" t="s">
        <v>12092</v>
      </c>
      <c r="E1501" s="2" t="s">
        <v>12093</v>
      </c>
      <c r="F1501" s="2" t="s">
        <v>12094</v>
      </c>
      <c r="G1501" s="2" t="s">
        <v>344</v>
      </c>
      <c r="H1501" s="2" t="s">
        <v>10558</v>
      </c>
      <c r="I1501" s="2" t="s">
        <v>12095</v>
      </c>
      <c r="J1501" s="2" t="s">
        <v>12096</v>
      </c>
      <c r="K1501" s="2" t="s">
        <v>436</v>
      </c>
      <c r="L1501" s="2" t="s">
        <v>286</v>
      </c>
      <c r="M1501" s="2" t="s">
        <v>468</v>
      </c>
      <c r="N1501" s="2" t="s">
        <v>304</v>
      </c>
      <c r="O1501" s="2" t="s">
        <v>289</v>
      </c>
      <c r="P1501" s="2" t="s">
        <v>290</v>
      </c>
      <c r="Q1501" s="2" t="s">
        <v>12097</v>
      </c>
      <c r="R1501" s="2" t="s">
        <v>289</v>
      </c>
      <c r="S1501" s="2" t="s">
        <v>290</v>
      </c>
      <c r="T1501" s="2" t="s">
        <v>12098</v>
      </c>
      <c r="U1501" s="2" t="str">
        <f aca="false">IF(AND(O1501=R1501,O1501&lt;&gt;"UNSURE"),"Agree","Conflict/Unsure")</f>
        <v>Agree</v>
      </c>
      <c r="V1501" s="2"/>
      <c r="W1501" s="2"/>
      <c r="X1501" s="2"/>
      <c r="Y1501" s="2" t="n">
        <v>-0.015</v>
      </c>
      <c r="Z1501" s="2" t="n">
        <v>2111</v>
      </c>
      <c r="AA1501" s="2" t="s">
        <v>293</v>
      </c>
      <c r="AB1501" s="2"/>
      <c r="AC1501" s="2"/>
      <c r="AD1501" s="2" t="s">
        <v>289</v>
      </c>
      <c r="AE1501" s="2" t="s">
        <v>290</v>
      </c>
      <c r="AF1501" s="2" t="s">
        <v>294</v>
      </c>
      <c r="AG1501" s="9"/>
      <c r="AH1501" s="9"/>
      <c r="AI1501" s="9"/>
    </row>
    <row r="1502" customFormat="false" ht="15" hidden="false" customHeight="false" outlineLevel="0" collapsed="false">
      <c r="A1502" s="2" t="s">
        <v>12099</v>
      </c>
      <c r="B1502" s="2" t="n">
        <v>1501</v>
      </c>
      <c r="C1502" s="2" t="s">
        <v>11829</v>
      </c>
      <c r="D1502" s="2" t="s">
        <v>12100</v>
      </c>
      <c r="E1502" s="2" t="s">
        <v>12101</v>
      </c>
      <c r="F1502" s="2" t="s">
        <v>12102</v>
      </c>
      <c r="G1502" s="2" t="s">
        <v>322</v>
      </c>
      <c r="H1502" s="2" t="s">
        <v>1002</v>
      </c>
      <c r="I1502" s="2" t="s">
        <v>12103</v>
      </c>
      <c r="J1502" s="2" t="s">
        <v>12104</v>
      </c>
      <c r="K1502" s="2" t="s">
        <v>303</v>
      </c>
      <c r="L1502" s="2" t="s">
        <v>286</v>
      </c>
      <c r="M1502" s="2" t="s">
        <v>1811</v>
      </c>
      <c r="N1502" s="2" t="s">
        <v>288</v>
      </c>
      <c r="O1502" s="2" t="s">
        <v>289</v>
      </c>
      <c r="P1502" s="2" t="s">
        <v>361</v>
      </c>
      <c r="Q1502" s="2" t="s">
        <v>12105</v>
      </c>
      <c r="R1502" s="2" t="s">
        <v>289</v>
      </c>
      <c r="S1502" s="2" t="s">
        <v>361</v>
      </c>
      <c r="T1502" s="2" t="s">
        <v>12106</v>
      </c>
      <c r="U1502" s="2" t="str">
        <f aca="false">IF(AND(O1502=R1502,O1502&lt;&gt;"UNSURE"),"Agree","Conflict/Unsure")</f>
        <v>Agree</v>
      </c>
      <c r="V1502" s="2"/>
      <c r="W1502" s="2"/>
      <c r="X1502" s="2"/>
      <c r="Y1502" s="2" t="n">
        <v>0.313</v>
      </c>
      <c r="Z1502" s="2" t="n">
        <v>829</v>
      </c>
      <c r="AA1502" s="2" t="s">
        <v>293</v>
      </c>
      <c r="AB1502" s="2"/>
      <c r="AC1502" s="2"/>
      <c r="AD1502" s="2" t="s">
        <v>289</v>
      </c>
      <c r="AE1502" s="2" t="s">
        <v>361</v>
      </c>
      <c r="AF1502" s="2" t="s">
        <v>294</v>
      </c>
      <c r="AG1502" s="9"/>
      <c r="AH1502" s="9"/>
      <c r="AI1502" s="9"/>
    </row>
    <row r="1503" customFormat="false" ht="15" hidden="false" customHeight="false" outlineLevel="0" collapsed="false">
      <c r="A1503" s="2" t="s">
        <v>12107</v>
      </c>
      <c r="B1503" s="2" t="n">
        <v>1502</v>
      </c>
      <c r="C1503" s="2" t="s">
        <v>11829</v>
      </c>
      <c r="D1503" s="2" t="s">
        <v>12108</v>
      </c>
      <c r="E1503" s="2" t="s">
        <v>12109</v>
      </c>
      <c r="F1503" s="2" t="s">
        <v>12110</v>
      </c>
      <c r="G1503" s="2" t="s">
        <v>299</v>
      </c>
      <c r="H1503" s="2" t="s">
        <v>12111</v>
      </c>
      <c r="I1503" s="2" t="s">
        <v>12112</v>
      </c>
      <c r="J1503" s="2" t="s">
        <v>12113</v>
      </c>
      <c r="K1503" s="2" t="s">
        <v>303</v>
      </c>
      <c r="L1503" s="2" t="s">
        <v>286</v>
      </c>
      <c r="M1503" s="2" t="s">
        <v>400</v>
      </c>
      <c r="N1503" s="2" t="s">
        <v>304</v>
      </c>
      <c r="O1503" s="2" t="s">
        <v>289</v>
      </c>
      <c r="P1503" s="2" t="s">
        <v>305</v>
      </c>
      <c r="Q1503" s="2" t="s">
        <v>11010</v>
      </c>
      <c r="R1503" s="2" t="s">
        <v>289</v>
      </c>
      <c r="S1503" s="2" t="s">
        <v>361</v>
      </c>
      <c r="T1503" s="2" t="s">
        <v>12114</v>
      </c>
      <c r="U1503" s="2" t="str">
        <f aca="false">IF(AND(O1503=R1503,O1503&lt;&gt;"UNSURE"),"Agree","Conflict/Unsure")</f>
        <v>Agree</v>
      </c>
      <c r="V1503" s="2"/>
      <c r="W1503" s="2"/>
      <c r="X1503" s="2"/>
      <c r="Y1503" s="2" t="n">
        <v>0.482</v>
      </c>
      <c r="Z1503" s="2" t="n">
        <v>495</v>
      </c>
      <c r="AA1503" s="2" t="s">
        <v>293</v>
      </c>
      <c r="AB1503" s="2"/>
      <c r="AC1503" s="2"/>
      <c r="AD1503" s="2" t="s">
        <v>289</v>
      </c>
      <c r="AE1503" s="2" t="s">
        <v>305</v>
      </c>
      <c r="AF1503" s="2" t="s">
        <v>294</v>
      </c>
      <c r="AG1503" s="9"/>
      <c r="AH1503" s="9"/>
      <c r="AI1503" s="9"/>
    </row>
    <row r="1504" customFormat="false" ht="15" hidden="false" customHeight="false" outlineLevel="0" collapsed="false">
      <c r="A1504" s="2" t="s">
        <v>12115</v>
      </c>
      <c r="B1504" s="2" t="n">
        <v>1503</v>
      </c>
      <c r="C1504" s="2" t="s">
        <v>11829</v>
      </c>
      <c r="D1504" s="2" t="s">
        <v>12116</v>
      </c>
      <c r="E1504" s="2" t="s">
        <v>12117</v>
      </c>
      <c r="F1504" s="2" t="s">
        <v>12118</v>
      </c>
      <c r="G1504" s="2" t="s">
        <v>281</v>
      </c>
      <c r="H1504" s="2" t="s">
        <v>777</v>
      </c>
      <c r="I1504" s="2" t="s">
        <v>12119</v>
      </c>
      <c r="J1504" s="2"/>
      <c r="K1504" s="2" t="s">
        <v>303</v>
      </c>
      <c r="L1504" s="2" t="s">
        <v>314</v>
      </c>
      <c r="M1504" s="2" t="s">
        <v>468</v>
      </c>
      <c r="N1504" s="2" t="s">
        <v>780</v>
      </c>
      <c r="O1504" s="2" t="s">
        <v>289</v>
      </c>
      <c r="P1504" s="2" t="s">
        <v>290</v>
      </c>
      <c r="Q1504" s="2" t="s">
        <v>12120</v>
      </c>
      <c r="R1504" s="2" t="s">
        <v>289</v>
      </c>
      <c r="S1504" s="2" t="s">
        <v>290</v>
      </c>
      <c r="T1504" s="2" t="s">
        <v>12121</v>
      </c>
      <c r="U1504" s="2" t="str">
        <f aca="false">IF(AND(O1504=R1504,O1504&lt;&gt;"UNSURE"),"Agree","Conflict/Unsure")</f>
        <v>Agree</v>
      </c>
      <c r="V1504" s="2"/>
      <c r="W1504" s="2"/>
      <c r="X1504" s="2"/>
      <c r="Y1504" s="2" t="n">
        <v>-0.025</v>
      </c>
      <c r="Z1504" s="2" t="n">
        <v>2122</v>
      </c>
      <c r="AA1504" s="2" t="s">
        <v>293</v>
      </c>
      <c r="AB1504" s="2"/>
      <c r="AC1504" s="2"/>
      <c r="AD1504" s="2" t="s">
        <v>289</v>
      </c>
      <c r="AE1504" s="2" t="s">
        <v>290</v>
      </c>
      <c r="AF1504" s="2" t="s">
        <v>294</v>
      </c>
      <c r="AG1504" s="9"/>
      <c r="AH1504" s="9"/>
      <c r="AI1504" s="9"/>
    </row>
    <row r="1505" customFormat="false" ht="15" hidden="false" customHeight="false" outlineLevel="0" collapsed="false">
      <c r="A1505" s="2" t="s">
        <v>12122</v>
      </c>
      <c r="B1505" s="2" t="n">
        <v>1504</v>
      </c>
      <c r="C1505" s="2" t="s">
        <v>11829</v>
      </c>
      <c r="D1505" s="2" t="s">
        <v>12123</v>
      </c>
      <c r="E1505" s="2" t="s">
        <v>12124</v>
      </c>
      <c r="F1505" s="2" t="s">
        <v>12125</v>
      </c>
      <c r="G1505" s="2" t="s">
        <v>344</v>
      </c>
      <c r="H1505" s="2" t="s">
        <v>523</v>
      </c>
      <c r="I1505" s="2" t="s">
        <v>12126</v>
      </c>
      <c r="J1505" s="2" t="s">
        <v>12127</v>
      </c>
      <c r="K1505" s="2" t="s">
        <v>303</v>
      </c>
      <c r="L1505" s="2" t="s">
        <v>286</v>
      </c>
      <c r="M1505" s="2" t="s">
        <v>12128</v>
      </c>
      <c r="N1505" s="2" t="s">
        <v>288</v>
      </c>
      <c r="O1505" s="2" t="s">
        <v>289</v>
      </c>
      <c r="P1505" s="2" t="s">
        <v>361</v>
      </c>
      <c r="Q1505" s="2" t="s">
        <v>12129</v>
      </c>
      <c r="R1505" s="2" t="s">
        <v>289</v>
      </c>
      <c r="S1505" s="2" t="s">
        <v>361</v>
      </c>
      <c r="T1505" s="2" t="s">
        <v>12130</v>
      </c>
      <c r="U1505" s="2" t="str">
        <f aca="false">IF(AND(O1505=R1505,O1505&lt;&gt;"UNSURE"),"Agree","Conflict/Unsure")</f>
        <v>Agree</v>
      </c>
      <c r="V1505" s="2"/>
      <c r="W1505" s="2"/>
      <c r="X1505" s="2"/>
      <c r="Y1505" s="2" t="n">
        <v>0.34</v>
      </c>
      <c r="Z1505" s="2" t="n">
        <v>775</v>
      </c>
      <c r="AA1505" s="2" t="s">
        <v>293</v>
      </c>
      <c r="AB1505" s="2"/>
      <c r="AC1505" s="2"/>
      <c r="AD1505" s="2" t="s">
        <v>289</v>
      </c>
      <c r="AE1505" s="2" t="s">
        <v>361</v>
      </c>
      <c r="AF1505" s="2" t="s">
        <v>294</v>
      </c>
      <c r="AG1505" s="9"/>
      <c r="AH1505" s="9"/>
      <c r="AI1505" s="9"/>
    </row>
    <row r="1506" customFormat="false" ht="15" hidden="false" customHeight="false" outlineLevel="0" collapsed="false">
      <c r="A1506" s="2" t="s">
        <v>12131</v>
      </c>
      <c r="B1506" s="2" t="n">
        <v>1505</v>
      </c>
      <c r="C1506" s="2" t="s">
        <v>11829</v>
      </c>
      <c r="D1506" s="2" t="s">
        <v>12132</v>
      </c>
      <c r="E1506" s="2" t="s">
        <v>12133</v>
      </c>
      <c r="F1506" s="2" t="s">
        <v>12134</v>
      </c>
      <c r="G1506" s="2" t="s">
        <v>299</v>
      </c>
      <c r="H1506" s="2" t="s">
        <v>12135</v>
      </c>
      <c r="I1506" s="2" t="s">
        <v>12136</v>
      </c>
      <c r="J1506" s="2"/>
      <c r="K1506" s="2" t="s">
        <v>617</v>
      </c>
      <c r="L1506" s="2" t="s">
        <v>314</v>
      </c>
      <c r="M1506" s="2" t="s">
        <v>348</v>
      </c>
      <c r="N1506" s="2" t="s">
        <v>161</v>
      </c>
      <c r="O1506" s="2" t="s">
        <v>289</v>
      </c>
      <c r="P1506" s="2" t="s">
        <v>290</v>
      </c>
      <c r="Q1506" s="2" t="s">
        <v>12137</v>
      </c>
      <c r="R1506" s="2" t="s">
        <v>289</v>
      </c>
      <c r="S1506" s="2" t="s">
        <v>392</v>
      </c>
      <c r="T1506" s="2" t="s">
        <v>12138</v>
      </c>
      <c r="U1506" s="2" t="str">
        <f aca="false">IF(AND(O1506=R1506,O1506&lt;&gt;"UNSURE"),"Agree","Conflict/Unsure")</f>
        <v>Agree</v>
      </c>
      <c r="V1506" s="2"/>
      <c r="W1506" s="2"/>
      <c r="X1506" s="2"/>
      <c r="Y1506" s="2" t="n">
        <v>0.097</v>
      </c>
      <c r="Z1506" s="2" t="n">
        <v>1784</v>
      </c>
      <c r="AA1506" s="2" t="s">
        <v>293</v>
      </c>
      <c r="AB1506" s="2"/>
      <c r="AC1506" s="2"/>
      <c r="AD1506" s="2" t="s">
        <v>289</v>
      </c>
      <c r="AE1506" s="2" t="s">
        <v>290</v>
      </c>
      <c r="AF1506" s="2" t="s">
        <v>294</v>
      </c>
      <c r="AG1506" s="9"/>
      <c r="AH1506" s="9"/>
      <c r="AI1506" s="9"/>
    </row>
    <row r="1507" customFormat="false" ht="15" hidden="false" customHeight="false" outlineLevel="0" collapsed="false">
      <c r="A1507" s="2" t="s">
        <v>12139</v>
      </c>
      <c r="B1507" s="2" t="n">
        <v>1506</v>
      </c>
      <c r="C1507" s="2" t="s">
        <v>11829</v>
      </c>
      <c r="D1507" s="2" t="s">
        <v>12140</v>
      </c>
      <c r="E1507" s="2" t="s">
        <v>12141</v>
      </c>
      <c r="F1507" s="2" t="s">
        <v>12142</v>
      </c>
      <c r="G1507" s="2" t="s">
        <v>281</v>
      </c>
      <c r="H1507" s="2" t="s">
        <v>595</v>
      </c>
      <c r="I1507" s="2" t="s">
        <v>12143</v>
      </c>
      <c r="J1507" s="2" t="s">
        <v>12144</v>
      </c>
      <c r="K1507" s="2" t="s">
        <v>303</v>
      </c>
      <c r="L1507" s="2" t="s">
        <v>286</v>
      </c>
      <c r="M1507" s="2" t="s">
        <v>7061</v>
      </c>
      <c r="N1507" s="2" t="s">
        <v>304</v>
      </c>
      <c r="O1507" s="2" t="s">
        <v>350</v>
      </c>
      <c r="P1507" s="2" t="s">
        <v>351</v>
      </c>
      <c r="Q1507" s="2" t="s">
        <v>12145</v>
      </c>
      <c r="R1507" s="2" t="s">
        <v>350</v>
      </c>
      <c r="S1507" s="2" t="s">
        <v>351</v>
      </c>
      <c r="T1507" s="2" t="s">
        <v>12146</v>
      </c>
      <c r="U1507" s="2" t="str">
        <f aca="false">IF(AND(O1507=R1507,O1507&lt;&gt;"UNSURE"),"Agree","Conflict/Unsure")</f>
        <v>Agree</v>
      </c>
      <c r="V1507" s="2"/>
      <c r="W1507" s="2"/>
      <c r="X1507" s="2"/>
      <c r="Y1507" s="2" t="n">
        <v>0.778</v>
      </c>
      <c r="Z1507" s="2" t="n">
        <v>244</v>
      </c>
      <c r="AA1507" s="2" t="s">
        <v>293</v>
      </c>
      <c r="AB1507" s="2"/>
      <c r="AC1507" s="2"/>
      <c r="AD1507" s="2" t="s">
        <v>350</v>
      </c>
      <c r="AE1507" s="2" t="s">
        <v>351</v>
      </c>
      <c r="AF1507" s="2" t="s">
        <v>294</v>
      </c>
      <c r="AG1507" s="9"/>
      <c r="AH1507" s="9"/>
      <c r="AI1507" s="9"/>
    </row>
    <row r="1508" customFormat="false" ht="15" hidden="false" customHeight="false" outlineLevel="0" collapsed="false">
      <c r="A1508" s="2" t="s">
        <v>12147</v>
      </c>
      <c r="B1508" s="2" t="n">
        <v>1507</v>
      </c>
      <c r="C1508" s="2" t="s">
        <v>11829</v>
      </c>
      <c r="D1508" s="2" t="s">
        <v>12148</v>
      </c>
      <c r="E1508" s="2" t="s">
        <v>12149</v>
      </c>
      <c r="F1508" s="2" t="s">
        <v>12150</v>
      </c>
      <c r="G1508" s="2" t="s">
        <v>344</v>
      </c>
      <c r="H1508" s="2" t="s">
        <v>12151</v>
      </c>
      <c r="I1508" s="2" t="s">
        <v>12152</v>
      </c>
      <c r="J1508" s="2"/>
      <c r="K1508" s="2" t="s">
        <v>303</v>
      </c>
      <c r="L1508" s="2" t="s">
        <v>12057</v>
      </c>
      <c r="M1508" s="2" t="s">
        <v>5549</v>
      </c>
      <c r="N1508" s="2" t="s">
        <v>161</v>
      </c>
      <c r="O1508" s="2" t="s">
        <v>289</v>
      </c>
      <c r="P1508" s="2" t="s">
        <v>305</v>
      </c>
      <c r="Q1508" s="2" t="s">
        <v>12153</v>
      </c>
      <c r="R1508" s="2" t="s">
        <v>289</v>
      </c>
      <c r="S1508" s="2" t="s">
        <v>305</v>
      </c>
      <c r="T1508" s="2" t="s">
        <v>12154</v>
      </c>
      <c r="U1508" s="2" t="str">
        <f aca="false">IF(AND(O1508=R1508,O1508&lt;&gt;"UNSURE"),"Agree","Conflict/Unsure")</f>
        <v>Agree</v>
      </c>
      <c r="V1508" s="2"/>
      <c r="W1508" s="2"/>
      <c r="X1508" s="2"/>
      <c r="Y1508" s="2" t="n">
        <v>0.148</v>
      </c>
      <c r="Z1508" s="2" t="n">
        <v>1501</v>
      </c>
      <c r="AA1508" s="2" t="s">
        <v>293</v>
      </c>
      <c r="AB1508" s="2"/>
      <c r="AC1508" s="2"/>
      <c r="AD1508" s="2" t="s">
        <v>289</v>
      </c>
      <c r="AE1508" s="2" t="s">
        <v>305</v>
      </c>
      <c r="AF1508" s="2" t="s">
        <v>294</v>
      </c>
      <c r="AG1508" s="9"/>
      <c r="AH1508" s="9"/>
      <c r="AI1508" s="9"/>
    </row>
    <row r="1509" customFormat="false" ht="15" hidden="false" customHeight="false" outlineLevel="0" collapsed="false">
      <c r="A1509" s="2" t="s">
        <v>12155</v>
      </c>
      <c r="B1509" s="2" t="n">
        <v>1508</v>
      </c>
      <c r="C1509" s="2" t="s">
        <v>11829</v>
      </c>
      <c r="D1509" s="2" t="s">
        <v>12156</v>
      </c>
      <c r="E1509" s="2" t="s">
        <v>12157</v>
      </c>
      <c r="F1509" s="2" t="s">
        <v>12158</v>
      </c>
      <c r="G1509" s="2" t="s">
        <v>344</v>
      </c>
      <c r="H1509" s="2" t="s">
        <v>12159</v>
      </c>
      <c r="I1509" s="2" t="s">
        <v>12160</v>
      </c>
      <c r="J1509" s="2"/>
      <c r="K1509" s="2" t="s">
        <v>303</v>
      </c>
      <c r="L1509" s="2" t="s">
        <v>314</v>
      </c>
      <c r="M1509" s="2" t="s">
        <v>348</v>
      </c>
      <c r="N1509" s="2" t="s">
        <v>161</v>
      </c>
      <c r="O1509" s="2" t="s">
        <v>289</v>
      </c>
      <c r="P1509" s="2" t="s">
        <v>290</v>
      </c>
      <c r="Q1509" s="2" t="s">
        <v>12161</v>
      </c>
      <c r="R1509" s="2" t="s">
        <v>289</v>
      </c>
      <c r="S1509" s="2" t="s">
        <v>392</v>
      </c>
      <c r="T1509" s="2" t="s">
        <v>12162</v>
      </c>
      <c r="U1509" s="2" t="str">
        <f aca="false">IF(AND(O1509=R1509,O1509&lt;&gt;"UNSURE"),"Agree","Conflict/Unsure")</f>
        <v>Agree</v>
      </c>
      <c r="V1509" s="2"/>
      <c r="W1509" s="2"/>
      <c r="X1509" s="2"/>
      <c r="Y1509" s="2" t="n">
        <v>0.167</v>
      </c>
      <c r="Z1509" s="2" t="n">
        <v>1408</v>
      </c>
      <c r="AA1509" s="2" t="s">
        <v>293</v>
      </c>
      <c r="AB1509" s="2"/>
      <c r="AC1509" s="2"/>
      <c r="AD1509" s="2" t="s">
        <v>289</v>
      </c>
      <c r="AE1509" s="2" t="s">
        <v>290</v>
      </c>
      <c r="AF1509" s="2" t="s">
        <v>294</v>
      </c>
      <c r="AG1509" s="9"/>
      <c r="AH1509" s="9"/>
      <c r="AI1509" s="9"/>
    </row>
    <row r="1510" customFormat="false" ht="15" hidden="false" customHeight="false" outlineLevel="0" collapsed="false">
      <c r="A1510" s="2" t="s">
        <v>12163</v>
      </c>
      <c r="B1510" s="2" t="n">
        <v>1509</v>
      </c>
      <c r="C1510" s="2" t="s">
        <v>11829</v>
      </c>
      <c r="D1510" s="2" t="s">
        <v>12164</v>
      </c>
      <c r="E1510" s="2" t="s">
        <v>12165</v>
      </c>
      <c r="F1510" s="2" t="s">
        <v>12166</v>
      </c>
      <c r="G1510" s="2" t="s">
        <v>281</v>
      </c>
      <c r="H1510" s="2" t="s">
        <v>3619</v>
      </c>
      <c r="I1510" s="2" t="s">
        <v>12167</v>
      </c>
      <c r="J1510" s="2" t="s">
        <v>12168</v>
      </c>
      <c r="K1510" s="2" t="s">
        <v>303</v>
      </c>
      <c r="L1510" s="2" t="s">
        <v>286</v>
      </c>
      <c r="M1510" s="2" t="s">
        <v>326</v>
      </c>
      <c r="N1510" s="2" t="s">
        <v>943</v>
      </c>
      <c r="O1510" s="2" t="s">
        <v>350</v>
      </c>
      <c r="P1510" s="2" t="s">
        <v>351</v>
      </c>
      <c r="Q1510" s="2" t="s">
        <v>12169</v>
      </c>
      <c r="R1510" s="2" t="s">
        <v>350</v>
      </c>
      <c r="S1510" s="2" t="s">
        <v>351</v>
      </c>
      <c r="T1510" s="2" t="s">
        <v>12170</v>
      </c>
      <c r="U1510" s="2" t="str">
        <f aca="false">IF(AND(O1510=R1510,O1510&lt;&gt;"UNSURE"),"Agree","Conflict/Unsure")</f>
        <v>Agree</v>
      </c>
      <c r="V1510" s="2"/>
      <c r="W1510" s="2"/>
      <c r="X1510" s="2"/>
      <c r="Y1510" s="2" t="n">
        <v>0.559</v>
      </c>
      <c r="Z1510" s="2" t="n">
        <v>410</v>
      </c>
      <c r="AA1510" s="2" t="s">
        <v>293</v>
      </c>
      <c r="AB1510" s="2"/>
      <c r="AC1510" s="2"/>
      <c r="AD1510" s="2" t="s">
        <v>350</v>
      </c>
      <c r="AE1510" s="2" t="s">
        <v>351</v>
      </c>
      <c r="AF1510" s="2" t="s">
        <v>294</v>
      </c>
      <c r="AG1510" s="9"/>
      <c r="AH1510" s="9"/>
      <c r="AI1510" s="9"/>
    </row>
    <row r="1511" customFormat="false" ht="15" hidden="false" customHeight="false" outlineLevel="0" collapsed="false">
      <c r="A1511" s="2" t="s">
        <v>12171</v>
      </c>
      <c r="B1511" s="2" t="n">
        <v>1510</v>
      </c>
      <c r="C1511" s="2" t="s">
        <v>11829</v>
      </c>
      <c r="D1511" s="2" t="s">
        <v>12172</v>
      </c>
      <c r="E1511" s="2" t="s">
        <v>12173</v>
      </c>
      <c r="F1511" s="2" t="s">
        <v>12174</v>
      </c>
      <c r="G1511" s="2" t="s">
        <v>322</v>
      </c>
      <c r="H1511" s="2" t="s">
        <v>3389</v>
      </c>
      <c r="I1511" s="2" t="s">
        <v>12175</v>
      </c>
      <c r="J1511" s="2" t="s">
        <v>12176</v>
      </c>
      <c r="K1511" s="2" t="s">
        <v>303</v>
      </c>
      <c r="L1511" s="2" t="s">
        <v>286</v>
      </c>
      <c r="M1511" s="2" t="s">
        <v>942</v>
      </c>
      <c r="N1511" s="2" t="s">
        <v>288</v>
      </c>
      <c r="O1511" s="2" t="s">
        <v>289</v>
      </c>
      <c r="P1511" s="2" t="s">
        <v>361</v>
      </c>
      <c r="Q1511" s="2" t="s">
        <v>12177</v>
      </c>
      <c r="R1511" s="2" t="s">
        <v>289</v>
      </c>
      <c r="S1511" s="2" t="s">
        <v>361</v>
      </c>
      <c r="T1511" s="2" t="s">
        <v>12177</v>
      </c>
      <c r="U1511" s="2" t="str">
        <f aca="false">IF(AND(O1511=R1511,O1511&lt;&gt;"UNSURE"),"Agree","Conflict/Unsure")</f>
        <v>Agree</v>
      </c>
      <c r="V1511" s="2"/>
      <c r="W1511" s="2"/>
      <c r="X1511" s="2"/>
      <c r="Y1511" s="2" t="n">
        <v>0.703</v>
      </c>
      <c r="Z1511" s="2" t="n">
        <v>302</v>
      </c>
      <c r="AA1511" s="2" t="s">
        <v>771</v>
      </c>
      <c r="AB1511" s="2" t="s">
        <v>289</v>
      </c>
      <c r="AC1511" s="2" t="s">
        <v>12178</v>
      </c>
      <c r="AD1511" s="2" t="s">
        <v>289</v>
      </c>
      <c r="AE1511" s="2" t="s">
        <v>361</v>
      </c>
      <c r="AF1511" s="2" t="s">
        <v>294</v>
      </c>
      <c r="AG1511" s="9"/>
      <c r="AH1511" s="9"/>
      <c r="AI1511" s="9"/>
    </row>
    <row r="1512" customFormat="false" ht="15" hidden="false" customHeight="false" outlineLevel="0" collapsed="false">
      <c r="A1512" s="2" t="s">
        <v>12179</v>
      </c>
      <c r="B1512" s="2" t="n">
        <v>1511</v>
      </c>
      <c r="C1512" s="2" t="s">
        <v>11829</v>
      </c>
      <c r="D1512" s="2" t="s">
        <v>12180</v>
      </c>
      <c r="E1512" s="2" t="s">
        <v>12181</v>
      </c>
      <c r="F1512" s="2" t="s">
        <v>12182</v>
      </c>
      <c r="G1512" s="2" t="s">
        <v>322</v>
      </c>
      <c r="H1512" s="2" t="s">
        <v>575</v>
      </c>
      <c r="I1512" s="2" t="s">
        <v>12183</v>
      </c>
      <c r="J1512" s="2" t="s">
        <v>12184</v>
      </c>
      <c r="K1512" s="2" t="s">
        <v>448</v>
      </c>
      <c r="L1512" s="2" t="s">
        <v>286</v>
      </c>
      <c r="M1512" s="2" t="s">
        <v>609</v>
      </c>
      <c r="N1512" s="2" t="s">
        <v>8266</v>
      </c>
      <c r="O1512" s="2" t="s">
        <v>289</v>
      </c>
      <c r="P1512" s="2" t="s">
        <v>290</v>
      </c>
      <c r="Q1512" s="2" t="s">
        <v>12185</v>
      </c>
      <c r="R1512" s="2" t="s">
        <v>289</v>
      </c>
      <c r="S1512" s="2" t="s">
        <v>290</v>
      </c>
      <c r="T1512" s="2" t="s">
        <v>9464</v>
      </c>
      <c r="U1512" s="2" t="str">
        <f aca="false">IF(AND(O1512=R1512,O1512&lt;&gt;"UNSURE"),"Agree","Conflict/Unsure")</f>
        <v>Agree</v>
      </c>
      <c r="V1512" s="2"/>
      <c r="W1512" s="2"/>
      <c r="X1512" s="2"/>
      <c r="Y1512" s="2" t="n">
        <v>-0.001</v>
      </c>
      <c r="Z1512" s="2" t="n">
        <v>2096</v>
      </c>
      <c r="AA1512" s="2" t="s">
        <v>293</v>
      </c>
      <c r="AB1512" s="2"/>
      <c r="AC1512" s="2"/>
      <c r="AD1512" s="2" t="s">
        <v>289</v>
      </c>
      <c r="AE1512" s="2" t="s">
        <v>290</v>
      </c>
      <c r="AF1512" s="2" t="s">
        <v>294</v>
      </c>
      <c r="AG1512" s="9"/>
      <c r="AH1512" s="9"/>
      <c r="AI1512" s="9"/>
    </row>
    <row r="1513" customFormat="false" ht="15" hidden="false" customHeight="false" outlineLevel="0" collapsed="false">
      <c r="A1513" s="2" t="s">
        <v>12186</v>
      </c>
      <c r="B1513" s="2" t="n">
        <v>1512</v>
      </c>
      <c r="C1513" s="2" t="s">
        <v>11829</v>
      </c>
      <c r="D1513" s="2" t="s">
        <v>12187</v>
      </c>
      <c r="E1513" s="2" t="s">
        <v>12188</v>
      </c>
      <c r="F1513" s="2" t="s">
        <v>12189</v>
      </c>
      <c r="G1513" s="2" t="s">
        <v>322</v>
      </c>
      <c r="H1513" s="2" t="s">
        <v>606</v>
      </c>
      <c r="I1513" s="2" t="s">
        <v>12190</v>
      </c>
      <c r="J1513" s="2" t="s">
        <v>12191</v>
      </c>
      <c r="K1513" s="2" t="s">
        <v>303</v>
      </c>
      <c r="L1513" s="2" t="s">
        <v>286</v>
      </c>
      <c r="M1513" s="2" t="s">
        <v>326</v>
      </c>
      <c r="N1513" s="2" t="s">
        <v>304</v>
      </c>
      <c r="O1513" s="2" t="s">
        <v>350</v>
      </c>
      <c r="P1513" s="2" t="s">
        <v>351</v>
      </c>
      <c r="Q1513" s="2" t="s">
        <v>12192</v>
      </c>
      <c r="R1513" s="2" t="s">
        <v>350</v>
      </c>
      <c r="S1513" s="2" t="s">
        <v>351</v>
      </c>
      <c r="T1513" s="2" t="s">
        <v>12193</v>
      </c>
      <c r="U1513" s="2" t="str">
        <f aca="false">IF(AND(O1513=R1513,O1513&lt;&gt;"UNSURE"),"Agree","Conflict/Unsure")</f>
        <v>Agree</v>
      </c>
      <c r="V1513" s="2"/>
      <c r="W1513" s="2"/>
      <c r="X1513" s="2"/>
      <c r="Y1513" s="2" t="n">
        <v>0.866</v>
      </c>
      <c r="Z1513" s="2" t="n">
        <v>184</v>
      </c>
      <c r="AA1513" s="2" t="s">
        <v>293</v>
      </c>
      <c r="AB1513" s="2"/>
      <c r="AC1513" s="2"/>
      <c r="AD1513" s="2" t="s">
        <v>350</v>
      </c>
      <c r="AE1513" s="2" t="s">
        <v>351</v>
      </c>
      <c r="AF1513" s="2" t="s">
        <v>294</v>
      </c>
      <c r="AG1513" s="9"/>
      <c r="AH1513" s="9"/>
      <c r="AI1513" s="9"/>
    </row>
    <row r="1514" customFormat="false" ht="15" hidden="false" customHeight="false" outlineLevel="0" collapsed="false">
      <c r="A1514" s="2" t="s">
        <v>12194</v>
      </c>
      <c r="B1514" s="2" t="n">
        <v>1513</v>
      </c>
      <c r="C1514" s="2" t="s">
        <v>11829</v>
      </c>
      <c r="D1514" s="2" t="s">
        <v>12195</v>
      </c>
      <c r="E1514" s="2" t="s">
        <v>12196</v>
      </c>
      <c r="F1514" s="2" t="s">
        <v>12197</v>
      </c>
      <c r="G1514" s="2" t="s">
        <v>322</v>
      </c>
      <c r="H1514" s="2" t="s">
        <v>959</v>
      </c>
      <c r="I1514" s="2" t="s">
        <v>12198</v>
      </c>
      <c r="J1514" s="2" t="s">
        <v>12199</v>
      </c>
      <c r="K1514" s="2" t="s">
        <v>303</v>
      </c>
      <c r="L1514" s="2" t="s">
        <v>286</v>
      </c>
      <c r="M1514" s="2" t="s">
        <v>1079</v>
      </c>
      <c r="N1514" s="2" t="s">
        <v>427</v>
      </c>
      <c r="O1514" s="2" t="s">
        <v>289</v>
      </c>
      <c r="P1514" s="2" t="s">
        <v>361</v>
      </c>
      <c r="Q1514" s="2" t="s">
        <v>12200</v>
      </c>
      <c r="R1514" s="2" t="s">
        <v>289</v>
      </c>
      <c r="S1514" s="2" t="s">
        <v>361</v>
      </c>
      <c r="T1514" s="2" t="s">
        <v>12200</v>
      </c>
      <c r="U1514" s="2" t="str">
        <f aca="false">IF(AND(O1514=R1514,O1514&lt;&gt;"UNSURE"),"Agree","Conflict/Unsure")</f>
        <v>Agree</v>
      </c>
      <c r="V1514" s="2"/>
      <c r="W1514" s="2"/>
      <c r="X1514" s="2"/>
      <c r="Y1514" s="2" t="n">
        <v>0.327</v>
      </c>
      <c r="Z1514" s="2" t="n">
        <v>797</v>
      </c>
      <c r="AA1514" s="2" t="s">
        <v>293</v>
      </c>
      <c r="AB1514" s="2"/>
      <c r="AC1514" s="2"/>
      <c r="AD1514" s="2" t="s">
        <v>289</v>
      </c>
      <c r="AE1514" s="2" t="s">
        <v>361</v>
      </c>
      <c r="AF1514" s="2" t="s">
        <v>294</v>
      </c>
      <c r="AG1514" s="9"/>
      <c r="AH1514" s="9"/>
      <c r="AI1514" s="9"/>
    </row>
    <row r="1515" customFormat="false" ht="15" hidden="false" customHeight="false" outlineLevel="0" collapsed="false">
      <c r="A1515" s="2" t="s">
        <v>12201</v>
      </c>
      <c r="B1515" s="2" t="n">
        <v>1514</v>
      </c>
      <c r="C1515" s="2" t="s">
        <v>11829</v>
      </c>
      <c r="D1515" s="2" t="s">
        <v>12202</v>
      </c>
      <c r="E1515" s="2" t="s">
        <v>12203</v>
      </c>
      <c r="F1515" s="2" t="s">
        <v>12204</v>
      </c>
      <c r="G1515" s="2" t="s">
        <v>344</v>
      </c>
      <c r="H1515" s="2" t="s">
        <v>406</v>
      </c>
      <c r="I1515" s="2" t="s">
        <v>12205</v>
      </c>
      <c r="J1515" s="2" t="s">
        <v>12206</v>
      </c>
      <c r="K1515" s="2" t="s">
        <v>448</v>
      </c>
      <c r="L1515" s="2" t="s">
        <v>286</v>
      </c>
      <c r="M1515" s="2" t="s">
        <v>348</v>
      </c>
      <c r="N1515" s="2" t="s">
        <v>304</v>
      </c>
      <c r="O1515" s="2" t="s">
        <v>289</v>
      </c>
      <c r="P1515" s="2" t="s">
        <v>305</v>
      </c>
      <c r="Q1515" s="2" t="s">
        <v>12207</v>
      </c>
      <c r="R1515" s="2" t="s">
        <v>289</v>
      </c>
      <c r="S1515" s="2" t="s">
        <v>361</v>
      </c>
      <c r="T1515" s="2" t="s">
        <v>12208</v>
      </c>
      <c r="U1515" s="2" t="str">
        <f aca="false">IF(AND(O1515=R1515,O1515&lt;&gt;"UNSURE"),"Agree","Conflict/Unsure")</f>
        <v>Agree</v>
      </c>
      <c r="V1515" s="2"/>
      <c r="W1515" s="2"/>
      <c r="X1515" s="2"/>
      <c r="Y1515" s="2" t="n">
        <v>0.363</v>
      </c>
      <c r="Z1515" s="2" t="n">
        <v>714</v>
      </c>
      <c r="AA1515" s="2" t="s">
        <v>293</v>
      </c>
      <c r="AB1515" s="2"/>
      <c r="AC1515" s="2"/>
      <c r="AD1515" s="2" t="s">
        <v>289</v>
      </c>
      <c r="AE1515" s="2" t="s">
        <v>305</v>
      </c>
      <c r="AF1515" s="2" t="s">
        <v>294</v>
      </c>
      <c r="AG1515" s="9"/>
      <c r="AH1515" s="9"/>
      <c r="AI1515" s="9"/>
    </row>
    <row r="1516" customFormat="false" ht="15" hidden="false" customHeight="false" outlineLevel="0" collapsed="false">
      <c r="A1516" s="2" t="s">
        <v>12209</v>
      </c>
      <c r="B1516" s="2" t="n">
        <v>1515</v>
      </c>
      <c r="C1516" s="2" t="s">
        <v>11829</v>
      </c>
      <c r="D1516" s="2" t="s">
        <v>12210</v>
      </c>
      <c r="E1516" s="2" t="s">
        <v>12211</v>
      </c>
      <c r="F1516" s="2" t="s">
        <v>12212</v>
      </c>
      <c r="G1516" s="2" t="s">
        <v>344</v>
      </c>
      <c r="H1516" s="2" t="s">
        <v>641</v>
      </c>
      <c r="I1516" s="2" t="s">
        <v>12213</v>
      </c>
      <c r="J1516" s="2" t="s">
        <v>12214</v>
      </c>
      <c r="K1516" s="2" t="s">
        <v>303</v>
      </c>
      <c r="L1516" s="2" t="s">
        <v>286</v>
      </c>
      <c r="M1516" s="2" t="s">
        <v>468</v>
      </c>
      <c r="N1516" s="2" t="s">
        <v>304</v>
      </c>
      <c r="O1516" s="2" t="s">
        <v>289</v>
      </c>
      <c r="P1516" s="2" t="s">
        <v>290</v>
      </c>
      <c r="Q1516" s="2" t="s">
        <v>9087</v>
      </c>
      <c r="R1516" s="2" t="s">
        <v>289</v>
      </c>
      <c r="S1516" s="2" t="s">
        <v>290</v>
      </c>
      <c r="T1516" s="2" t="s">
        <v>9087</v>
      </c>
      <c r="U1516" s="2" t="str">
        <f aca="false">IF(AND(O1516=R1516,O1516&lt;&gt;"UNSURE"),"Agree","Conflict/Unsure")</f>
        <v>Agree</v>
      </c>
      <c r="V1516" s="2"/>
      <c r="W1516" s="2"/>
      <c r="X1516" s="2"/>
      <c r="Y1516" s="2" t="n">
        <v>0.019</v>
      </c>
      <c r="Z1516" s="2" t="n">
        <v>2054</v>
      </c>
      <c r="AA1516" s="2" t="s">
        <v>293</v>
      </c>
      <c r="AB1516" s="2"/>
      <c r="AC1516" s="2"/>
      <c r="AD1516" s="2" t="s">
        <v>289</v>
      </c>
      <c r="AE1516" s="2" t="s">
        <v>290</v>
      </c>
      <c r="AF1516" s="2" t="s">
        <v>294</v>
      </c>
      <c r="AG1516" s="9"/>
      <c r="AH1516" s="9"/>
      <c r="AI1516" s="9"/>
    </row>
    <row r="1517" customFormat="false" ht="15" hidden="false" customHeight="false" outlineLevel="0" collapsed="false">
      <c r="A1517" s="2" t="s">
        <v>12215</v>
      </c>
      <c r="B1517" s="2" t="n">
        <v>1516</v>
      </c>
      <c r="C1517" s="2" t="s">
        <v>11829</v>
      </c>
      <c r="D1517" s="2" t="s">
        <v>12216</v>
      </c>
      <c r="E1517" s="2" t="s">
        <v>12217</v>
      </c>
      <c r="F1517" s="2" t="s">
        <v>12218</v>
      </c>
      <c r="G1517" s="2" t="s">
        <v>322</v>
      </c>
      <c r="H1517" s="2" t="s">
        <v>2403</v>
      </c>
      <c r="I1517" s="2" t="s">
        <v>12219</v>
      </c>
      <c r="J1517" s="2" t="s">
        <v>12220</v>
      </c>
      <c r="K1517" s="2" t="s">
        <v>303</v>
      </c>
      <c r="L1517" s="2" t="s">
        <v>286</v>
      </c>
      <c r="M1517" s="2" t="s">
        <v>1013</v>
      </c>
      <c r="N1517" s="2" t="s">
        <v>6239</v>
      </c>
      <c r="O1517" s="2" t="s">
        <v>289</v>
      </c>
      <c r="P1517" s="2" t="s">
        <v>361</v>
      </c>
      <c r="Q1517" s="2" t="s">
        <v>12221</v>
      </c>
      <c r="R1517" s="2" t="s">
        <v>289</v>
      </c>
      <c r="S1517" s="2" t="s">
        <v>361</v>
      </c>
      <c r="T1517" s="2" t="s">
        <v>12221</v>
      </c>
      <c r="U1517" s="2" t="str">
        <f aca="false">IF(AND(O1517=R1517,O1517&lt;&gt;"UNSURE"),"Agree","Conflict/Unsure")</f>
        <v>Agree</v>
      </c>
      <c r="V1517" s="2"/>
      <c r="W1517" s="2"/>
      <c r="X1517" s="2"/>
      <c r="Y1517" s="2" t="n">
        <v>0.491</v>
      </c>
      <c r="Z1517" s="2" t="n">
        <v>479</v>
      </c>
      <c r="AA1517" s="2" t="s">
        <v>293</v>
      </c>
      <c r="AB1517" s="2"/>
      <c r="AC1517" s="2"/>
      <c r="AD1517" s="2" t="s">
        <v>289</v>
      </c>
      <c r="AE1517" s="2" t="s">
        <v>361</v>
      </c>
      <c r="AF1517" s="2" t="s">
        <v>294</v>
      </c>
      <c r="AG1517" s="9"/>
      <c r="AH1517" s="9"/>
      <c r="AI1517" s="9"/>
    </row>
    <row r="1518" customFormat="false" ht="15" hidden="false" customHeight="false" outlineLevel="0" collapsed="false">
      <c r="A1518" s="2" t="s">
        <v>12222</v>
      </c>
      <c r="B1518" s="2" t="n">
        <v>1517</v>
      </c>
      <c r="C1518" s="2" t="s">
        <v>11829</v>
      </c>
      <c r="D1518" s="2" t="s">
        <v>12223</v>
      </c>
      <c r="E1518" s="2"/>
      <c r="F1518" s="2" t="s">
        <v>12224</v>
      </c>
      <c r="G1518" s="2" t="s">
        <v>281</v>
      </c>
      <c r="H1518" s="2" t="s">
        <v>11454</v>
      </c>
      <c r="I1518" s="2" t="s">
        <v>12225</v>
      </c>
      <c r="J1518" s="2"/>
      <c r="K1518" s="2" t="s">
        <v>303</v>
      </c>
      <c r="L1518" s="2" t="s">
        <v>314</v>
      </c>
      <c r="M1518" s="2" t="s">
        <v>348</v>
      </c>
      <c r="N1518" s="2" t="s">
        <v>161</v>
      </c>
      <c r="O1518" s="2" t="s">
        <v>289</v>
      </c>
      <c r="P1518" s="2" t="s">
        <v>361</v>
      </c>
      <c r="Q1518" s="2" t="s">
        <v>12226</v>
      </c>
      <c r="R1518" s="2" t="s">
        <v>289</v>
      </c>
      <c r="S1518" s="2" t="s">
        <v>361</v>
      </c>
      <c r="T1518" s="2" t="s">
        <v>12227</v>
      </c>
      <c r="U1518" s="2" t="str">
        <f aca="false">IF(AND(O1518=R1518,O1518&lt;&gt;"UNSURE"),"Agree","Conflict/Unsure")</f>
        <v>Agree</v>
      </c>
      <c r="V1518" s="2"/>
      <c r="W1518" s="2"/>
      <c r="X1518" s="2"/>
      <c r="Y1518" s="2" t="n">
        <v>0.134</v>
      </c>
      <c r="Z1518" s="2" t="n">
        <v>1589</v>
      </c>
      <c r="AA1518" s="2" t="s">
        <v>293</v>
      </c>
      <c r="AB1518" s="2"/>
      <c r="AC1518" s="2"/>
      <c r="AD1518" s="2" t="s">
        <v>289</v>
      </c>
      <c r="AE1518" s="2" t="s">
        <v>361</v>
      </c>
      <c r="AF1518" s="2" t="s">
        <v>294</v>
      </c>
      <c r="AG1518" s="9"/>
      <c r="AH1518" s="9"/>
      <c r="AI1518" s="9"/>
    </row>
    <row r="1519" customFormat="false" ht="15" hidden="false" customHeight="false" outlineLevel="0" collapsed="false">
      <c r="A1519" s="2" t="s">
        <v>12228</v>
      </c>
      <c r="B1519" s="2" t="n">
        <v>1518</v>
      </c>
      <c r="C1519" s="2" t="s">
        <v>11829</v>
      </c>
      <c r="D1519" s="2" t="s">
        <v>12229</v>
      </c>
      <c r="E1519" s="2" t="s">
        <v>12230</v>
      </c>
      <c r="F1519" s="2" t="s">
        <v>12231</v>
      </c>
      <c r="G1519" s="2" t="s">
        <v>344</v>
      </c>
      <c r="H1519" s="2" t="s">
        <v>839</v>
      </c>
      <c r="I1519" s="2" t="s">
        <v>12232</v>
      </c>
      <c r="J1519" s="2" t="s">
        <v>12233</v>
      </c>
      <c r="K1519" s="2" t="s">
        <v>303</v>
      </c>
      <c r="L1519" s="2" t="s">
        <v>286</v>
      </c>
      <c r="M1519" s="2" t="s">
        <v>609</v>
      </c>
      <c r="N1519" s="2" t="s">
        <v>578</v>
      </c>
      <c r="O1519" s="2" t="s">
        <v>289</v>
      </c>
      <c r="P1519" s="2" t="s">
        <v>290</v>
      </c>
      <c r="Q1519" s="2" t="s">
        <v>12234</v>
      </c>
      <c r="R1519" s="2" t="s">
        <v>289</v>
      </c>
      <c r="S1519" s="2" t="s">
        <v>290</v>
      </c>
      <c r="T1519" s="2" t="s">
        <v>12235</v>
      </c>
      <c r="U1519" s="2" t="str">
        <f aca="false">IF(AND(O1519=R1519,O1519&lt;&gt;"UNSURE"),"Agree","Conflict/Unsure")</f>
        <v>Agree</v>
      </c>
      <c r="V1519" s="2"/>
      <c r="W1519" s="2"/>
      <c r="X1519" s="2"/>
      <c r="Y1519" s="2" t="n">
        <v>0.098</v>
      </c>
      <c r="Z1519" s="2" t="n">
        <v>1782</v>
      </c>
      <c r="AA1519" s="2" t="s">
        <v>293</v>
      </c>
      <c r="AB1519" s="2"/>
      <c r="AC1519" s="2"/>
      <c r="AD1519" s="2" t="s">
        <v>289</v>
      </c>
      <c r="AE1519" s="2" t="s">
        <v>290</v>
      </c>
      <c r="AF1519" s="2" t="s">
        <v>294</v>
      </c>
      <c r="AG1519" s="9"/>
      <c r="AH1519" s="9"/>
      <c r="AI1519" s="9"/>
    </row>
    <row r="1520" customFormat="false" ht="15" hidden="false" customHeight="false" outlineLevel="0" collapsed="false">
      <c r="A1520" s="2" t="s">
        <v>12236</v>
      </c>
      <c r="B1520" s="2" t="n">
        <v>1519</v>
      </c>
      <c r="C1520" s="2" t="s">
        <v>11829</v>
      </c>
      <c r="D1520" s="2" t="s">
        <v>12237</v>
      </c>
      <c r="E1520" s="2" t="s">
        <v>12238</v>
      </c>
      <c r="F1520" s="2" t="s">
        <v>12239</v>
      </c>
      <c r="G1520" s="2" t="s">
        <v>344</v>
      </c>
      <c r="H1520" s="2" t="s">
        <v>7469</v>
      </c>
      <c r="I1520" s="2" t="s">
        <v>12240</v>
      </c>
      <c r="J1520" s="2"/>
      <c r="K1520" s="2" t="s">
        <v>515</v>
      </c>
      <c r="L1520" s="2" t="s">
        <v>314</v>
      </c>
      <c r="M1520" s="2" t="s">
        <v>348</v>
      </c>
      <c r="N1520" s="2" t="s">
        <v>535</v>
      </c>
      <c r="O1520" s="2" t="s">
        <v>289</v>
      </c>
      <c r="P1520" s="2" t="s">
        <v>392</v>
      </c>
      <c r="Q1520" s="2" t="s">
        <v>12241</v>
      </c>
      <c r="R1520" s="2" t="s">
        <v>289</v>
      </c>
      <c r="S1520" s="2" t="s">
        <v>392</v>
      </c>
      <c r="T1520" s="2" t="s">
        <v>12242</v>
      </c>
      <c r="U1520" s="2" t="str">
        <f aca="false">IF(AND(O1520=R1520,O1520&lt;&gt;"UNSURE"),"Agree","Conflict/Unsure")</f>
        <v>Agree</v>
      </c>
      <c r="V1520" s="2"/>
      <c r="W1520" s="2"/>
      <c r="X1520" s="2"/>
      <c r="Y1520" s="2" t="n">
        <v>0.15</v>
      </c>
      <c r="Z1520" s="2" t="n">
        <v>1486</v>
      </c>
      <c r="AA1520" s="2" t="s">
        <v>293</v>
      </c>
      <c r="AB1520" s="2"/>
      <c r="AC1520" s="2"/>
      <c r="AD1520" s="2" t="s">
        <v>289</v>
      </c>
      <c r="AE1520" s="2" t="s">
        <v>392</v>
      </c>
      <c r="AF1520" s="2" t="s">
        <v>294</v>
      </c>
      <c r="AG1520" s="9"/>
      <c r="AH1520" s="9"/>
      <c r="AI1520" s="9"/>
    </row>
    <row r="1521" customFormat="false" ht="15" hidden="false" customHeight="false" outlineLevel="0" collapsed="false">
      <c r="A1521" s="2" t="s">
        <v>12243</v>
      </c>
      <c r="B1521" s="2" t="n">
        <v>1520</v>
      </c>
      <c r="C1521" s="2" t="s">
        <v>11829</v>
      </c>
      <c r="D1521" s="2" t="s">
        <v>12244</v>
      </c>
      <c r="E1521" s="2" t="s">
        <v>12245</v>
      </c>
      <c r="F1521" s="2" t="s">
        <v>12246</v>
      </c>
      <c r="G1521" s="2" t="s">
        <v>322</v>
      </c>
      <c r="H1521" s="2" t="s">
        <v>6384</v>
      </c>
      <c r="I1521" s="2" t="s">
        <v>12247</v>
      </c>
      <c r="J1521" s="2" t="s">
        <v>12248</v>
      </c>
      <c r="K1521" s="2" t="s">
        <v>436</v>
      </c>
      <c r="L1521" s="2" t="s">
        <v>286</v>
      </c>
      <c r="M1521" s="2" t="s">
        <v>852</v>
      </c>
      <c r="N1521" s="2" t="s">
        <v>288</v>
      </c>
      <c r="O1521" s="2" t="s">
        <v>289</v>
      </c>
      <c r="P1521" s="2" t="s">
        <v>290</v>
      </c>
      <c r="Q1521" s="2" t="s">
        <v>12249</v>
      </c>
      <c r="R1521" s="2" t="s">
        <v>289</v>
      </c>
      <c r="S1521" s="2" t="s">
        <v>290</v>
      </c>
      <c r="T1521" s="2" t="s">
        <v>9285</v>
      </c>
      <c r="U1521" s="2" t="str">
        <f aca="false">IF(AND(O1521=R1521,O1521&lt;&gt;"UNSURE"),"Agree","Conflict/Unsure")</f>
        <v>Agree</v>
      </c>
      <c r="V1521" s="2"/>
      <c r="W1521" s="2"/>
      <c r="X1521" s="2"/>
      <c r="Y1521" s="2" t="n">
        <v>-0.096</v>
      </c>
      <c r="Z1521" s="2" t="n">
        <v>2161</v>
      </c>
      <c r="AA1521" s="2" t="s">
        <v>293</v>
      </c>
      <c r="AB1521" s="2"/>
      <c r="AC1521" s="2"/>
      <c r="AD1521" s="2" t="s">
        <v>289</v>
      </c>
      <c r="AE1521" s="2" t="s">
        <v>290</v>
      </c>
      <c r="AF1521" s="2" t="s">
        <v>294</v>
      </c>
      <c r="AG1521" s="9"/>
      <c r="AH1521" s="9"/>
      <c r="AI1521" s="9"/>
    </row>
    <row r="1522" customFormat="false" ht="15" hidden="false" customHeight="false" outlineLevel="0" collapsed="false">
      <c r="A1522" s="2" t="s">
        <v>12250</v>
      </c>
      <c r="B1522" s="2" t="n">
        <v>1521</v>
      </c>
      <c r="C1522" s="2" t="s">
        <v>11829</v>
      </c>
      <c r="D1522" s="2" t="s">
        <v>12251</v>
      </c>
      <c r="E1522" s="2"/>
      <c r="F1522" s="2" t="s">
        <v>12252</v>
      </c>
      <c r="G1522" s="2" t="s">
        <v>299</v>
      </c>
      <c r="H1522" s="2" t="s">
        <v>7593</v>
      </c>
      <c r="I1522" s="2" t="s">
        <v>12253</v>
      </c>
      <c r="J1522" s="2" t="s">
        <v>12254</v>
      </c>
      <c r="K1522" s="2" t="s">
        <v>285</v>
      </c>
      <c r="L1522" s="2" t="s">
        <v>286</v>
      </c>
      <c r="M1522" s="2" t="s">
        <v>348</v>
      </c>
      <c r="N1522" s="2" t="s">
        <v>288</v>
      </c>
      <c r="O1522" s="2" t="s">
        <v>289</v>
      </c>
      <c r="P1522" s="2" t="s">
        <v>290</v>
      </c>
      <c r="Q1522" s="2" t="s">
        <v>8863</v>
      </c>
      <c r="R1522" s="2" t="s">
        <v>289</v>
      </c>
      <c r="S1522" s="2" t="s">
        <v>290</v>
      </c>
      <c r="T1522" s="2" t="s">
        <v>8864</v>
      </c>
      <c r="U1522" s="2" t="str">
        <f aca="false">IF(AND(O1522=R1522,O1522&lt;&gt;"UNSURE"),"Agree","Conflict/Unsure")</f>
        <v>Agree</v>
      </c>
      <c r="V1522" s="2"/>
      <c r="W1522" s="2"/>
      <c r="X1522" s="2"/>
      <c r="Y1522" s="2" t="n">
        <v>0.157</v>
      </c>
      <c r="Z1522" s="2" t="n">
        <v>1454</v>
      </c>
      <c r="AA1522" s="2" t="s">
        <v>293</v>
      </c>
      <c r="AB1522" s="2"/>
      <c r="AC1522" s="2"/>
      <c r="AD1522" s="2" t="s">
        <v>289</v>
      </c>
      <c r="AE1522" s="2" t="s">
        <v>290</v>
      </c>
      <c r="AF1522" s="2" t="s">
        <v>294</v>
      </c>
      <c r="AG1522" s="9"/>
      <c r="AH1522" s="9"/>
      <c r="AI1522" s="9"/>
    </row>
    <row r="1523" customFormat="false" ht="15" hidden="false" customHeight="false" outlineLevel="0" collapsed="false">
      <c r="A1523" s="2" t="s">
        <v>12255</v>
      </c>
      <c r="B1523" s="2" t="n">
        <v>1522</v>
      </c>
      <c r="C1523" s="2" t="s">
        <v>11829</v>
      </c>
      <c r="D1523" s="2" t="s">
        <v>12256</v>
      </c>
      <c r="E1523" s="2" t="s">
        <v>12257</v>
      </c>
      <c r="F1523" s="2" t="s">
        <v>12258</v>
      </c>
      <c r="G1523" s="2" t="s">
        <v>299</v>
      </c>
      <c r="H1523" s="2" t="s">
        <v>3984</v>
      </c>
      <c r="I1523" s="2" t="s">
        <v>12259</v>
      </c>
      <c r="J1523" s="2"/>
      <c r="K1523" s="2" t="s">
        <v>436</v>
      </c>
      <c r="L1523" s="2" t="s">
        <v>314</v>
      </c>
      <c r="M1523" s="2" t="s">
        <v>4333</v>
      </c>
      <c r="N1523" s="2" t="s">
        <v>161</v>
      </c>
      <c r="O1523" s="2" t="s">
        <v>289</v>
      </c>
      <c r="P1523" s="2" t="s">
        <v>290</v>
      </c>
      <c r="Q1523" s="2" t="s">
        <v>12260</v>
      </c>
      <c r="R1523" s="2" t="s">
        <v>289</v>
      </c>
      <c r="S1523" s="2" t="s">
        <v>290</v>
      </c>
      <c r="T1523" s="2" t="s">
        <v>12261</v>
      </c>
      <c r="U1523" s="2" t="str">
        <f aca="false">IF(AND(O1523=R1523,O1523&lt;&gt;"UNSURE"),"Agree","Conflict/Unsure")</f>
        <v>Agree</v>
      </c>
      <c r="V1523" s="2"/>
      <c r="W1523" s="2"/>
      <c r="X1523" s="2"/>
      <c r="Y1523" s="2" t="n">
        <v>0.089</v>
      </c>
      <c r="Z1523" s="2" t="n">
        <v>1824</v>
      </c>
      <c r="AA1523" s="2" t="s">
        <v>293</v>
      </c>
      <c r="AB1523" s="2"/>
      <c r="AC1523" s="2"/>
      <c r="AD1523" s="2" t="s">
        <v>289</v>
      </c>
      <c r="AE1523" s="2" t="s">
        <v>290</v>
      </c>
      <c r="AF1523" s="2" t="s">
        <v>294</v>
      </c>
      <c r="AG1523" s="9"/>
      <c r="AH1523" s="9"/>
      <c r="AI1523" s="9"/>
    </row>
    <row r="1524" customFormat="false" ht="15" hidden="false" customHeight="false" outlineLevel="0" collapsed="false">
      <c r="A1524" s="2" t="s">
        <v>12262</v>
      </c>
      <c r="B1524" s="2" t="n">
        <v>1523</v>
      </c>
      <c r="C1524" s="2" t="s">
        <v>11829</v>
      </c>
      <c r="D1524" s="2" t="s">
        <v>12263</v>
      </c>
      <c r="E1524" s="2" t="s">
        <v>12264</v>
      </c>
      <c r="F1524" s="2" t="s">
        <v>12265</v>
      </c>
      <c r="G1524" s="2" t="s">
        <v>333</v>
      </c>
      <c r="H1524" s="2" t="s">
        <v>12266</v>
      </c>
      <c r="I1524" s="2" t="s">
        <v>12267</v>
      </c>
      <c r="J1524" s="2"/>
      <c r="K1524" s="2" t="s">
        <v>1871</v>
      </c>
      <c r="L1524" s="2" t="s">
        <v>314</v>
      </c>
      <c r="M1524" s="2" t="s">
        <v>348</v>
      </c>
      <c r="N1524" s="2" t="s">
        <v>780</v>
      </c>
      <c r="O1524" s="2" t="s">
        <v>289</v>
      </c>
      <c r="P1524" s="2" t="s">
        <v>305</v>
      </c>
      <c r="Q1524" s="2" t="s">
        <v>12268</v>
      </c>
      <c r="R1524" s="2" t="s">
        <v>289</v>
      </c>
      <c r="S1524" s="2" t="s">
        <v>305</v>
      </c>
      <c r="T1524" s="2" t="s">
        <v>12269</v>
      </c>
      <c r="U1524" s="2" t="str">
        <f aca="false">IF(AND(O1524=R1524,O1524&lt;&gt;"UNSURE"),"Agree","Conflict/Unsure")</f>
        <v>Agree</v>
      </c>
      <c r="V1524" s="2"/>
      <c r="W1524" s="2"/>
      <c r="X1524" s="2"/>
      <c r="Y1524" s="2" t="n">
        <v>0.198</v>
      </c>
      <c r="Z1524" s="2" t="n">
        <v>1260</v>
      </c>
      <c r="AA1524" s="2" t="s">
        <v>293</v>
      </c>
      <c r="AB1524" s="2"/>
      <c r="AC1524" s="2"/>
      <c r="AD1524" s="2" t="s">
        <v>289</v>
      </c>
      <c r="AE1524" s="2" t="s">
        <v>305</v>
      </c>
      <c r="AF1524" s="2" t="s">
        <v>294</v>
      </c>
      <c r="AG1524" s="9"/>
      <c r="AH1524" s="9"/>
      <c r="AI1524" s="9"/>
    </row>
    <row r="1525" customFormat="false" ht="15" hidden="false" customHeight="false" outlineLevel="0" collapsed="false">
      <c r="A1525" s="2" t="s">
        <v>12270</v>
      </c>
      <c r="B1525" s="2" t="n">
        <v>1524</v>
      </c>
      <c r="C1525" s="2" t="s">
        <v>11829</v>
      </c>
      <c r="D1525" s="2" t="s">
        <v>12271</v>
      </c>
      <c r="E1525" s="2" t="s">
        <v>12272</v>
      </c>
      <c r="F1525" s="2" t="s">
        <v>12273</v>
      </c>
      <c r="G1525" s="2" t="s">
        <v>322</v>
      </c>
      <c r="H1525" s="2" t="s">
        <v>345</v>
      </c>
      <c r="I1525" s="2" t="s">
        <v>12274</v>
      </c>
      <c r="J1525" s="2" t="s">
        <v>12275</v>
      </c>
      <c r="K1525" s="2" t="s">
        <v>303</v>
      </c>
      <c r="L1525" s="2" t="s">
        <v>286</v>
      </c>
      <c r="M1525" s="2" t="s">
        <v>4207</v>
      </c>
      <c r="N1525" s="2" t="s">
        <v>2528</v>
      </c>
      <c r="O1525" s="2" t="s">
        <v>289</v>
      </c>
      <c r="P1525" s="2" t="s">
        <v>361</v>
      </c>
      <c r="Q1525" s="2" t="s">
        <v>12276</v>
      </c>
      <c r="R1525" s="2" t="s">
        <v>289</v>
      </c>
      <c r="S1525" s="2" t="s">
        <v>361</v>
      </c>
      <c r="T1525" s="2" t="s">
        <v>12277</v>
      </c>
      <c r="U1525" s="2" t="str">
        <f aca="false">IF(AND(O1525=R1525,O1525&lt;&gt;"UNSURE"),"Agree","Conflict/Unsure")</f>
        <v>Agree</v>
      </c>
      <c r="V1525" s="2"/>
      <c r="W1525" s="2"/>
      <c r="X1525" s="2"/>
      <c r="Y1525" s="2" t="n">
        <v>0.354</v>
      </c>
      <c r="Z1525" s="2" t="n">
        <v>733</v>
      </c>
      <c r="AA1525" s="2" t="s">
        <v>293</v>
      </c>
      <c r="AB1525" s="2"/>
      <c r="AC1525" s="2"/>
      <c r="AD1525" s="2" t="s">
        <v>289</v>
      </c>
      <c r="AE1525" s="2" t="s">
        <v>361</v>
      </c>
      <c r="AF1525" s="2" t="s">
        <v>294</v>
      </c>
      <c r="AG1525" s="9"/>
      <c r="AH1525" s="9"/>
      <c r="AI1525" s="9"/>
    </row>
    <row r="1526" customFormat="false" ht="15" hidden="false" customHeight="false" outlineLevel="0" collapsed="false">
      <c r="A1526" s="2" t="s">
        <v>12278</v>
      </c>
      <c r="B1526" s="2" t="n">
        <v>1525</v>
      </c>
      <c r="C1526" s="2" t="s">
        <v>11829</v>
      </c>
      <c r="D1526" s="2" t="s">
        <v>12279</v>
      </c>
      <c r="E1526" s="2" t="s">
        <v>12280</v>
      </c>
      <c r="F1526" s="2" t="s">
        <v>12281</v>
      </c>
      <c r="G1526" s="2" t="s">
        <v>322</v>
      </c>
      <c r="H1526" s="2" t="s">
        <v>12282</v>
      </c>
      <c r="I1526" s="2" t="s">
        <v>12283</v>
      </c>
      <c r="J1526" s="2"/>
      <c r="K1526" s="2" t="s">
        <v>1871</v>
      </c>
      <c r="L1526" s="2" t="s">
        <v>314</v>
      </c>
      <c r="M1526" s="2" t="s">
        <v>348</v>
      </c>
      <c r="N1526" s="2" t="s">
        <v>161</v>
      </c>
      <c r="O1526" s="2" t="s">
        <v>289</v>
      </c>
      <c r="P1526" s="2" t="s">
        <v>305</v>
      </c>
      <c r="Q1526" s="2" t="s">
        <v>12284</v>
      </c>
      <c r="R1526" s="2" t="s">
        <v>289</v>
      </c>
      <c r="S1526" s="2" t="s">
        <v>305</v>
      </c>
      <c r="T1526" s="2" t="s">
        <v>12285</v>
      </c>
      <c r="U1526" s="2" t="str">
        <f aca="false">IF(AND(O1526=R1526,O1526&lt;&gt;"UNSURE"),"Agree","Conflict/Unsure")</f>
        <v>Agree</v>
      </c>
      <c r="V1526" s="2"/>
      <c r="W1526" s="2"/>
      <c r="X1526" s="2"/>
      <c r="Y1526" s="2" t="n">
        <v>0.308</v>
      </c>
      <c r="Z1526" s="2" t="n">
        <v>842</v>
      </c>
      <c r="AA1526" s="2" t="s">
        <v>293</v>
      </c>
      <c r="AB1526" s="2"/>
      <c r="AC1526" s="2"/>
      <c r="AD1526" s="2" t="s">
        <v>289</v>
      </c>
      <c r="AE1526" s="2" t="s">
        <v>305</v>
      </c>
      <c r="AF1526" s="2" t="s">
        <v>294</v>
      </c>
      <c r="AG1526" s="9"/>
      <c r="AH1526" s="9"/>
      <c r="AI1526" s="9"/>
    </row>
    <row r="1527" customFormat="false" ht="15" hidden="false" customHeight="false" outlineLevel="0" collapsed="false">
      <c r="A1527" s="2" t="s">
        <v>12286</v>
      </c>
      <c r="B1527" s="2" t="n">
        <v>1526</v>
      </c>
      <c r="C1527" s="2" t="s">
        <v>11829</v>
      </c>
      <c r="D1527" s="2" t="s">
        <v>12287</v>
      </c>
      <c r="E1527" s="2" t="s">
        <v>12288</v>
      </c>
      <c r="F1527" s="2" t="s">
        <v>12289</v>
      </c>
      <c r="G1527" s="2" t="s">
        <v>344</v>
      </c>
      <c r="H1527" s="2" t="s">
        <v>6968</v>
      </c>
      <c r="I1527" s="2" t="s">
        <v>12290</v>
      </c>
      <c r="J1527" s="2"/>
      <c r="K1527" s="2" t="s">
        <v>303</v>
      </c>
      <c r="L1527" s="2" t="s">
        <v>314</v>
      </c>
      <c r="M1527" s="2" t="s">
        <v>1532</v>
      </c>
      <c r="N1527" s="2" t="s">
        <v>161</v>
      </c>
      <c r="O1527" s="2" t="s">
        <v>289</v>
      </c>
      <c r="P1527" s="2" t="s">
        <v>305</v>
      </c>
      <c r="Q1527" s="2" t="s">
        <v>12291</v>
      </c>
      <c r="R1527" s="2" t="s">
        <v>289</v>
      </c>
      <c r="S1527" s="2" t="s">
        <v>305</v>
      </c>
      <c r="T1527" s="2" t="s">
        <v>12292</v>
      </c>
      <c r="U1527" s="2" t="str">
        <f aca="false">IF(AND(O1527=R1527,O1527&lt;&gt;"UNSURE"),"Agree","Conflict/Unsure")</f>
        <v>Agree</v>
      </c>
      <c r="V1527" s="2"/>
      <c r="W1527" s="2"/>
      <c r="X1527" s="2"/>
      <c r="Y1527" s="2" t="n">
        <v>0.142</v>
      </c>
      <c r="Z1527" s="2" t="n">
        <v>1543</v>
      </c>
      <c r="AA1527" s="2" t="s">
        <v>293</v>
      </c>
      <c r="AB1527" s="2"/>
      <c r="AC1527" s="2"/>
      <c r="AD1527" s="2" t="s">
        <v>289</v>
      </c>
      <c r="AE1527" s="2" t="s">
        <v>305</v>
      </c>
      <c r="AF1527" s="2" t="s">
        <v>294</v>
      </c>
      <c r="AG1527" s="9"/>
      <c r="AH1527" s="9"/>
      <c r="AI1527" s="9"/>
    </row>
    <row r="1528" customFormat="false" ht="15" hidden="false" customHeight="false" outlineLevel="0" collapsed="false">
      <c r="A1528" s="2" t="s">
        <v>12293</v>
      </c>
      <c r="B1528" s="2" t="n">
        <v>1527</v>
      </c>
      <c r="C1528" s="2" t="s">
        <v>11829</v>
      </c>
      <c r="D1528" s="2" t="s">
        <v>12294</v>
      </c>
      <c r="E1528" s="2" t="s">
        <v>12295</v>
      </c>
      <c r="F1528" s="2" t="s">
        <v>12296</v>
      </c>
      <c r="G1528" s="2" t="s">
        <v>344</v>
      </c>
      <c r="H1528" s="2" t="s">
        <v>1787</v>
      </c>
      <c r="I1528" s="2" t="s">
        <v>12297</v>
      </c>
      <c r="J1528" s="2" t="s">
        <v>12298</v>
      </c>
      <c r="K1528" s="2" t="s">
        <v>303</v>
      </c>
      <c r="L1528" s="2" t="s">
        <v>286</v>
      </c>
      <c r="M1528" s="2" t="s">
        <v>400</v>
      </c>
      <c r="N1528" s="2" t="s">
        <v>304</v>
      </c>
      <c r="O1528" s="2" t="s">
        <v>289</v>
      </c>
      <c r="P1528" s="2" t="s">
        <v>361</v>
      </c>
      <c r="Q1528" s="2" t="s">
        <v>12299</v>
      </c>
      <c r="R1528" s="2" t="s">
        <v>289</v>
      </c>
      <c r="S1528" s="2" t="s">
        <v>361</v>
      </c>
      <c r="T1528" s="2" t="s">
        <v>12299</v>
      </c>
      <c r="U1528" s="2" t="str">
        <f aca="false">IF(AND(O1528=R1528,O1528&lt;&gt;"UNSURE"),"Agree","Conflict/Unsure")</f>
        <v>Agree</v>
      </c>
      <c r="V1528" s="2"/>
      <c r="W1528" s="2"/>
      <c r="X1528" s="2"/>
      <c r="Y1528" s="2" t="n">
        <v>0.189</v>
      </c>
      <c r="Z1528" s="2" t="n">
        <v>1305</v>
      </c>
      <c r="AA1528" s="2" t="s">
        <v>293</v>
      </c>
      <c r="AB1528" s="2"/>
      <c r="AC1528" s="2"/>
      <c r="AD1528" s="2" t="s">
        <v>289</v>
      </c>
      <c r="AE1528" s="2" t="s">
        <v>361</v>
      </c>
      <c r="AF1528" s="2" t="s">
        <v>294</v>
      </c>
      <c r="AG1528" s="9"/>
      <c r="AH1528" s="9"/>
      <c r="AI1528" s="9"/>
    </row>
    <row r="1529" customFormat="false" ht="15" hidden="false" customHeight="false" outlineLevel="0" collapsed="false">
      <c r="A1529" s="2" t="s">
        <v>12300</v>
      </c>
      <c r="B1529" s="2" t="n">
        <v>1528</v>
      </c>
      <c r="C1529" s="2" t="s">
        <v>11829</v>
      </c>
      <c r="D1529" s="2" t="s">
        <v>12301</v>
      </c>
      <c r="E1529" s="2" t="s">
        <v>12302</v>
      </c>
      <c r="F1529" s="2" t="s">
        <v>12303</v>
      </c>
      <c r="G1529" s="2" t="s">
        <v>322</v>
      </c>
      <c r="H1529" s="2" t="s">
        <v>12304</v>
      </c>
      <c r="I1529" s="2" t="s">
        <v>12305</v>
      </c>
      <c r="J1529" s="2"/>
      <c r="K1529" s="2" t="s">
        <v>303</v>
      </c>
      <c r="L1529" s="2" t="s">
        <v>314</v>
      </c>
      <c r="M1529" s="2" t="s">
        <v>1532</v>
      </c>
      <c r="N1529" s="2" t="s">
        <v>780</v>
      </c>
      <c r="O1529" s="2" t="s">
        <v>350</v>
      </c>
      <c r="P1529" s="2" t="s">
        <v>351</v>
      </c>
      <c r="Q1529" s="2" t="s">
        <v>12306</v>
      </c>
      <c r="R1529" s="2" t="s">
        <v>1198</v>
      </c>
      <c r="S1529" s="2" t="s">
        <v>351</v>
      </c>
      <c r="T1529" s="2" t="s">
        <v>12307</v>
      </c>
      <c r="U1529" s="2" t="str">
        <f aca="false">IF(AND(O1529=R1529,O1529&lt;&gt;"UNSURE"),"Agree","Conflict/Unsure")</f>
        <v>Conflict/Unsure</v>
      </c>
      <c r="V1529" s="2" t="s">
        <v>350</v>
      </c>
      <c r="W1529" s="2" t="s">
        <v>351</v>
      </c>
      <c r="X1529" s="2" t="s">
        <v>12308</v>
      </c>
      <c r="Y1529" s="2" t="n">
        <v>0.237</v>
      </c>
      <c r="Z1529" s="2" t="n">
        <v>1083</v>
      </c>
      <c r="AA1529" s="2" t="s">
        <v>293</v>
      </c>
      <c r="AB1529" s="2"/>
      <c r="AC1529" s="2"/>
      <c r="AD1529" s="2" t="s">
        <v>350</v>
      </c>
      <c r="AE1529" s="2" t="s">
        <v>351</v>
      </c>
      <c r="AF1529" s="2" t="s">
        <v>1202</v>
      </c>
      <c r="AG1529" s="9"/>
      <c r="AH1529" s="9"/>
      <c r="AI1529" s="9"/>
    </row>
    <row r="1530" customFormat="false" ht="15" hidden="false" customHeight="false" outlineLevel="0" collapsed="false">
      <c r="A1530" s="2" t="s">
        <v>12309</v>
      </c>
      <c r="B1530" s="2" t="n">
        <v>1529</v>
      </c>
      <c r="C1530" s="2" t="s">
        <v>11829</v>
      </c>
      <c r="D1530" s="2" t="s">
        <v>12310</v>
      </c>
      <c r="E1530" s="2" t="s">
        <v>12311</v>
      </c>
      <c r="F1530" s="2" t="s">
        <v>12312</v>
      </c>
      <c r="G1530" s="2" t="s">
        <v>322</v>
      </c>
      <c r="H1530" s="2" t="s">
        <v>345</v>
      </c>
      <c r="I1530" s="2" t="s">
        <v>12313</v>
      </c>
      <c r="J1530" s="2" t="s">
        <v>12314</v>
      </c>
      <c r="K1530" s="2" t="s">
        <v>303</v>
      </c>
      <c r="L1530" s="2" t="s">
        <v>286</v>
      </c>
      <c r="M1530" s="2" t="s">
        <v>1079</v>
      </c>
      <c r="N1530" s="2" t="s">
        <v>469</v>
      </c>
      <c r="O1530" s="2" t="s">
        <v>289</v>
      </c>
      <c r="P1530" s="2" t="s">
        <v>361</v>
      </c>
      <c r="Q1530" s="2" t="s">
        <v>12315</v>
      </c>
      <c r="R1530" s="2" t="s">
        <v>289</v>
      </c>
      <c r="S1530" s="2" t="s">
        <v>361</v>
      </c>
      <c r="T1530" s="2" t="s">
        <v>12316</v>
      </c>
      <c r="U1530" s="2" t="str">
        <f aca="false">IF(AND(O1530=R1530,O1530&lt;&gt;"UNSURE"),"Agree","Conflict/Unsure")</f>
        <v>Agree</v>
      </c>
      <c r="V1530" s="2"/>
      <c r="W1530" s="2"/>
      <c r="X1530" s="2"/>
      <c r="Y1530" s="2" t="n">
        <v>0.431</v>
      </c>
      <c r="Z1530" s="2" t="n">
        <v>565</v>
      </c>
      <c r="AA1530" s="2" t="s">
        <v>293</v>
      </c>
      <c r="AB1530" s="2"/>
      <c r="AC1530" s="2"/>
      <c r="AD1530" s="2" t="s">
        <v>289</v>
      </c>
      <c r="AE1530" s="2" t="s">
        <v>361</v>
      </c>
      <c r="AF1530" s="2" t="s">
        <v>294</v>
      </c>
      <c r="AG1530" s="9"/>
      <c r="AH1530" s="9"/>
      <c r="AI1530" s="9"/>
    </row>
    <row r="1531" customFormat="false" ht="15" hidden="false" customHeight="false" outlineLevel="0" collapsed="false">
      <c r="A1531" s="2" t="s">
        <v>12317</v>
      </c>
      <c r="B1531" s="2" t="n">
        <v>1530</v>
      </c>
      <c r="C1531" s="2" t="s">
        <v>11829</v>
      </c>
      <c r="D1531" s="2" t="s">
        <v>12318</v>
      </c>
      <c r="E1531" s="2" t="s">
        <v>12319</v>
      </c>
      <c r="F1531" s="2" t="s">
        <v>594</v>
      </c>
      <c r="G1531" s="2" t="s">
        <v>322</v>
      </c>
      <c r="H1531" s="2" t="s">
        <v>595</v>
      </c>
      <c r="I1531" s="2" t="s">
        <v>12320</v>
      </c>
      <c r="J1531" s="2" t="s">
        <v>12321</v>
      </c>
      <c r="K1531" s="2" t="s">
        <v>303</v>
      </c>
      <c r="L1531" s="2" t="s">
        <v>286</v>
      </c>
      <c r="M1531" s="2" t="s">
        <v>598</v>
      </c>
      <c r="N1531" s="2" t="s">
        <v>943</v>
      </c>
      <c r="O1531" s="2" t="s">
        <v>289</v>
      </c>
      <c r="P1531" s="2" t="s">
        <v>361</v>
      </c>
      <c r="Q1531" s="2" t="s">
        <v>12322</v>
      </c>
      <c r="R1531" s="2" t="s">
        <v>289</v>
      </c>
      <c r="S1531" s="2" t="s">
        <v>361</v>
      </c>
      <c r="T1531" s="2" t="s">
        <v>12323</v>
      </c>
      <c r="U1531" s="2" t="str">
        <f aca="false">IF(AND(O1531=R1531,O1531&lt;&gt;"UNSURE"),"Agree","Conflict/Unsure")</f>
        <v>Agree</v>
      </c>
      <c r="V1531" s="2"/>
      <c r="W1531" s="2"/>
      <c r="X1531" s="2"/>
      <c r="Y1531" s="2" t="n">
        <v>0.727</v>
      </c>
      <c r="Z1531" s="2" t="n">
        <v>286</v>
      </c>
      <c r="AA1531" s="2" t="s">
        <v>771</v>
      </c>
      <c r="AB1531" s="2" t="s">
        <v>289</v>
      </c>
      <c r="AC1531" s="2" t="s">
        <v>12324</v>
      </c>
      <c r="AD1531" s="2" t="s">
        <v>289</v>
      </c>
      <c r="AE1531" s="2" t="s">
        <v>361</v>
      </c>
      <c r="AF1531" s="2" t="s">
        <v>294</v>
      </c>
      <c r="AG1531" s="9"/>
      <c r="AH1531" s="9"/>
      <c r="AI1531" s="9"/>
    </row>
    <row r="1532" customFormat="false" ht="15" hidden="false" customHeight="false" outlineLevel="0" collapsed="false">
      <c r="A1532" s="2" t="s">
        <v>12325</v>
      </c>
      <c r="B1532" s="2" t="n">
        <v>1531</v>
      </c>
      <c r="C1532" s="2" t="s">
        <v>11829</v>
      </c>
      <c r="D1532" s="2" t="s">
        <v>12326</v>
      </c>
      <c r="E1532" s="2" t="s">
        <v>12327</v>
      </c>
      <c r="F1532" s="2" t="s">
        <v>12328</v>
      </c>
      <c r="G1532" s="2" t="s">
        <v>281</v>
      </c>
      <c r="H1532" s="2" t="s">
        <v>12329</v>
      </c>
      <c r="I1532" s="2" t="s">
        <v>12330</v>
      </c>
      <c r="J1532" s="2"/>
      <c r="K1532" s="2" t="s">
        <v>303</v>
      </c>
      <c r="L1532" s="2" t="s">
        <v>314</v>
      </c>
      <c r="M1532" s="2" t="s">
        <v>348</v>
      </c>
      <c r="N1532" s="2" t="s">
        <v>780</v>
      </c>
      <c r="O1532" s="2" t="s">
        <v>289</v>
      </c>
      <c r="P1532" s="2" t="s">
        <v>361</v>
      </c>
      <c r="Q1532" s="2" t="s">
        <v>12331</v>
      </c>
      <c r="R1532" s="2" t="s">
        <v>289</v>
      </c>
      <c r="S1532" s="2" t="s">
        <v>361</v>
      </c>
      <c r="T1532" s="2" t="s">
        <v>12332</v>
      </c>
      <c r="U1532" s="2" t="str">
        <f aca="false">IF(AND(O1532=R1532,O1532&lt;&gt;"UNSURE"),"Agree","Conflict/Unsure")</f>
        <v>Agree</v>
      </c>
      <c r="V1532" s="2"/>
      <c r="W1532" s="2"/>
      <c r="X1532" s="2"/>
      <c r="Y1532" s="2" t="n">
        <v>0.247</v>
      </c>
      <c r="Z1532" s="2" t="n">
        <v>1045</v>
      </c>
      <c r="AA1532" s="2" t="s">
        <v>293</v>
      </c>
      <c r="AB1532" s="2"/>
      <c r="AC1532" s="2"/>
      <c r="AD1532" s="2" t="s">
        <v>289</v>
      </c>
      <c r="AE1532" s="2" t="s">
        <v>361</v>
      </c>
      <c r="AF1532" s="2" t="s">
        <v>294</v>
      </c>
      <c r="AG1532" s="9"/>
      <c r="AH1532" s="9"/>
      <c r="AI1532" s="9"/>
    </row>
    <row r="1533" customFormat="false" ht="15" hidden="false" customHeight="false" outlineLevel="0" collapsed="false">
      <c r="A1533" s="2" t="s">
        <v>12333</v>
      </c>
      <c r="B1533" s="2" t="n">
        <v>1532</v>
      </c>
      <c r="C1533" s="2" t="s">
        <v>11829</v>
      </c>
      <c r="D1533" s="2" t="s">
        <v>12334</v>
      </c>
      <c r="E1533" s="2" t="s">
        <v>12335</v>
      </c>
      <c r="F1533" s="2"/>
      <c r="G1533" s="2" t="s">
        <v>322</v>
      </c>
      <c r="H1533" s="2" t="s">
        <v>8544</v>
      </c>
      <c r="I1533" s="2" t="s">
        <v>12336</v>
      </c>
      <c r="J1533" s="2"/>
      <c r="K1533" s="2" t="s">
        <v>303</v>
      </c>
      <c r="L1533" s="2" t="s">
        <v>314</v>
      </c>
      <c r="M1533" s="2" t="s">
        <v>468</v>
      </c>
      <c r="N1533" s="2" t="s">
        <v>161</v>
      </c>
      <c r="O1533" s="2" t="s">
        <v>289</v>
      </c>
      <c r="P1533" s="2" t="s">
        <v>361</v>
      </c>
      <c r="Q1533" s="2" t="s">
        <v>12337</v>
      </c>
      <c r="R1533" s="2" t="s">
        <v>289</v>
      </c>
      <c r="S1533" s="2" t="s">
        <v>361</v>
      </c>
      <c r="T1533" s="2" t="s">
        <v>12337</v>
      </c>
      <c r="U1533" s="2" t="str">
        <f aca="false">IF(AND(O1533=R1533,O1533&lt;&gt;"UNSURE"),"Agree","Conflict/Unsure")</f>
        <v>Agree</v>
      </c>
      <c r="V1533" s="2"/>
      <c r="W1533" s="2"/>
      <c r="X1533" s="2"/>
      <c r="Y1533" s="2" t="n">
        <v>0.31</v>
      </c>
      <c r="Z1533" s="2" t="n">
        <v>834</v>
      </c>
      <c r="AA1533" s="2" t="s">
        <v>293</v>
      </c>
      <c r="AB1533" s="2"/>
      <c r="AC1533" s="2"/>
      <c r="AD1533" s="2" t="s">
        <v>289</v>
      </c>
      <c r="AE1533" s="2" t="s">
        <v>361</v>
      </c>
      <c r="AF1533" s="2" t="s">
        <v>294</v>
      </c>
      <c r="AG1533" s="9"/>
      <c r="AH1533" s="9"/>
      <c r="AI1533" s="9"/>
    </row>
    <row r="1534" customFormat="false" ht="15" hidden="false" customHeight="false" outlineLevel="0" collapsed="false">
      <c r="A1534" s="2" t="s">
        <v>12338</v>
      </c>
      <c r="B1534" s="2" t="n">
        <v>1533</v>
      </c>
      <c r="C1534" s="2" t="s">
        <v>11829</v>
      </c>
      <c r="D1534" s="2" t="s">
        <v>12339</v>
      </c>
      <c r="E1534" s="2" t="s">
        <v>12340</v>
      </c>
      <c r="F1534" s="2" t="s">
        <v>12341</v>
      </c>
      <c r="G1534" s="2" t="s">
        <v>344</v>
      </c>
      <c r="H1534" s="2" t="s">
        <v>2378</v>
      </c>
      <c r="I1534" s="2" t="s">
        <v>12342</v>
      </c>
      <c r="J1534" s="2" t="s">
        <v>12343</v>
      </c>
      <c r="K1534" s="2" t="s">
        <v>303</v>
      </c>
      <c r="L1534" s="2" t="s">
        <v>286</v>
      </c>
      <c r="M1534" s="2" t="s">
        <v>1087</v>
      </c>
      <c r="N1534" s="2" t="s">
        <v>304</v>
      </c>
      <c r="O1534" s="2" t="s">
        <v>289</v>
      </c>
      <c r="P1534" s="2" t="s">
        <v>361</v>
      </c>
      <c r="Q1534" s="2" t="s">
        <v>12344</v>
      </c>
      <c r="R1534" s="2" t="s">
        <v>289</v>
      </c>
      <c r="S1534" s="2" t="s">
        <v>361</v>
      </c>
      <c r="T1534" s="2" t="s">
        <v>12345</v>
      </c>
      <c r="U1534" s="2" t="str">
        <f aca="false">IF(AND(O1534=R1534,O1534&lt;&gt;"UNSURE"),"Agree","Conflict/Unsure")</f>
        <v>Agree</v>
      </c>
      <c r="V1534" s="2"/>
      <c r="W1534" s="2"/>
      <c r="X1534" s="2"/>
      <c r="Y1534" s="2" t="n">
        <v>0.213</v>
      </c>
      <c r="Z1534" s="2" t="n">
        <v>1190</v>
      </c>
      <c r="AA1534" s="2" t="s">
        <v>293</v>
      </c>
      <c r="AB1534" s="2"/>
      <c r="AC1534" s="2"/>
      <c r="AD1534" s="2" t="s">
        <v>289</v>
      </c>
      <c r="AE1534" s="2" t="s">
        <v>361</v>
      </c>
      <c r="AF1534" s="2" t="s">
        <v>294</v>
      </c>
      <c r="AG1534" s="9"/>
      <c r="AH1534" s="9"/>
      <c r="AI1534" s="9"/>
    </row>
    <row r="1535" customFormat="false" ht="15" hidden="false" customHeight="false" outlineLevel="0" collapsed="false">
      <c r="A1535" s="2" t="s">
        <v>12346</v>
      </c>
      <c r="B1535" s="2" t="n">
        <v>1534</v>
      </c>
      <c r="C1535" s="2" t="s">
        <v>11829</v>
      </c>
      <c r="D1535" s="2" t="s">
        <v>12347</v>
      </c>
      <c r="E1535" s="2" t="s">
        <v>12348</v>
      </c>
      <c r="F1535" s="2" t="s">
        <v>12349</v>
      </c>
      <c r="G1535" s="2" t="s">
        <v>281</v>
      </c>
      <c r="H1535" s="2" t="s">
        <v>2977</v>
      </c>
      <c r="I1535" s="2" t="s">
        <v>12350</v>
      </c>
      <c r="J1535" s="2" t="s">
        <v>12351</v>
      </c>
      <c r="K1535" s="2" t="s">
        <v>303</v>
      </c>
      <c r="L1535" s="2" t="s">
        <v>286</v>
      </c>
      <c r="M1535" s="2" t="s">
        <v>326</v>
      </c>
      <c r="N1535" s="2" t="s">
        <v>1514</v>
      </c>
      <c r="O1535" s="2" t="s">
        <v>350</v>
      </c>
      <c r="P1535" s="2" t="s">
        <v>351</v>
      </c>
      <c r="Q1535" s="2" t="s">
        <v>12352</v>
      </c>
      <c r="R1535" s="2" t="s">
        <v>350</v>
      </c>
      <c r="S1535" s="2" t="s">
        <v>351</v>
      </c>
      <c r="T1535" s="2" t="s">
        <v>12353</v>
      </c>
      <c r="U1535" s="2" t="str">
        <f aca="false">IF(AND(O1535=R1535,O1535&lt;&gt;"UNSURE"),"Agree","Conflict/Unsure")</f>
        <v>Agree</v>
      </c>
      <c r="V1535" s="2"/>
      <c r="W1535" s="2"/>
      <c r="X1535" s="2"/>
      <c r="Y1535" s="2" t="n">
        <v>0.783</v>
      </c>
      <c r="Z1535" s="2" t="n">
        <v>237</v>
      </c>
      <c r="AA1535" s="2" t="s">
        <v>293</v>
      </c>
      <c r="AB1535" s="2"/>
      <c r="AC1535" s="2"/>
      <c r="AD1535" s="2" t="s">
        <v>350</v>
      </c>
      <c r="AE1535" s="2" t="s">
        <v>351</v>
      </c>
      <c r="AF1535" s="2" t="s">
        <v>294</v>
      </c>
      <c r="AG1535" s="9"/>
      <c r="AH1535" s="9"/>
      <c r="AI1535" s="9"/>
    </row>
    <row r="1536" customFormat="false" ht="15" hidden="false" customHeight="false" outlineLevel="0" collapsed="false">
      <c r="A1536" s="2" t="s">
        <v>12354</v>
      </c>
      <c r="B1536" s="2" t="n">
        <v>1535</v>
      </c>
      <c r="C1536" s="2" t="s">
        <v>11829</v>
      </c>
      <c r="D1536" s="2" t="s">
        <v>12355</v>
      </c>
      <c r="E1536" s="2" t="s">
        <v>12356</v>
      </c>
      <c r="F1536" s="2" t="s">
        <v>12357</v>
      </c>
      <c r="G1536" s="2" t="s">
        <v>344</v>
      </c>
      <c r="H1536" s="2" t="s">
        <v>1239</v>
      </c>
      <c r="I1536" s="2" t="s">
        <v>12358</v>
      </c>
      <c r="J1536" s="2" t="s">
        <v>12359</v>
      </c>
      <c r="K1536" s="2" t="s">
        <v>303</v>
      </c>
      <c r="L1536" s="2" t="s">
        <v>286</v>
      </c>
      <c r="M1536" s="2" t="s">
        <v>458</v>
      </c>
      <c r="N1536" s="2" t="s">
        <v>1739</v>
      </c>
      <c r="O1536" s="2" t="s">
        <v>289</v>
      </c>
      <c r="P1536" s="2" t="s">
        <v>305</v>
      </c>
      <c r="Q1536" s="2" t="s">
        <v>12360</v>
      </c>
      <c r="R1536" s="2" t="s">
        <v>289</v>
      </c>
      <c r="S1536" s="2" t="s">
        <v>305</v>
      </c>
      <c r="T1536" s="2" t="s">
        <v>12361</v>
      </c>
      <c r="U1536" s="2" t="str">
        <f aca="false">IF(AND(O1536=R1536,O1536&lt;&gt;"UNSURE"),"Agree","Conflict/Unsure")</f>
        <v>Agree</v>
      </c>
      <c r="V1536" s="2"/>
      <c r="W1536" s="2"/>
      <c r="X1536" s="2"/>
      <c r="Y1536" s="2" t="n">
        <v>0.17</v>
      </c>
      <c r="Z1536" s="2" t="n">
        <v>1401</v>
      </c>
      <c r="AA1536" s="2" t="s">
        <v>293</v>
      </c>
      <c r="AB1536" s="2"/>
      <c r="AC1536" s="2"/>
      <c r="AD1536" s="2" t="s">
        <v>289</v>
      </c>
      <c r="AE1536" s="2" t="s">
        <v>305</v>
      </c>
      <c r="AF1536" s="2" t="s">
        <v>294</v>
      </c>
      <c r="AG1536" s="9"/>
      <c r="AH1536" s="9"/>
      <c r="AI1536" s="9"/>
    </row>
    <row r="1537" customFormat="false" ht="15" hidden="false" customHeight="false" outlineLevel="0" collapsed="false">
      <c r="A1537" s="2" t="s">
        <v>12362</v>
      </c>
      <c r="B1537" s="2" t="n">
        <v>1536</v>
      </c>
      <c r="C1537" s="2" t="s">
        <v>11829</v>
      </c>
      <c r="D1537" s="2" t="s">
        <v>12363</v>
      </c>
      <c r="E1537" s="2" t="s">
        <v>12364</v>
      </c>
      <c r="F1537" s="2" t="s">
        <v>12365</v>
      </c>
      <c r="G1537" s="2" t="s">
        <v>344</v>
      </c>
      <c r="H1537" s="2" t="s">
        <v>12366</v>
      </c>
      <c r="I1537" s="2" t="s">
        <v>12367</v>
      </c>
      <c r="J1537" s="2"/>
      <c r="K1537" s="2" t="s">
        <v>436</v>
      </c>
      <c r="L1537" s="2" t="s">
        <v>314</v>
      </c>
      <c r="M1537" s="2" t="s">
        <v>1523</v>
      </c>
      <c r="N1537" s="2" t="s">
        <v>161</v>
      </c>
      <c r="O1537" s="2" t="s">
        <v>289</v>
      </c>
      <c r="P1537" s="2" t="s">
        <v>392</v>
      </c>
      <c r="Q1537" s="2" t="s">
        <v>12368</v>
      </c>
      <c r="R1537" s="2" t="s">
        <v>289</v>
      </c>
      <c r="S1537" s="2" t="s">
        <v>392</v>
      </c>
      <c r="T1537" s="2" t="s">
        <v>12369</v>
      </c>
      <c r="U1537" s="2" t="str">
        <f aca="false">IF(AND(O1537=R1537,O1537&lt;&gt;"UNSURE"),"Agree","Conflict/Unsure")</f>
        <v>Agree</v>
      </c>
      <c r="V1537" s="2"/>
      <c r="W1537" s="2"/>
      <c r="X1537" s="2"/>
      <c r="Y1537" s="2" t="n">
        <v>0.005</v>
      </c>
      <c r="Z1537" s="2" t="n">
        <v>2086</v>
      </c>
      <c r="AA1537" s="2" t="s">
        <v>293</v>
      </c>
      <c r="AB1537" s="2"/>
      <c r="AC1537" s="2"/>
      <c r="AD1537" s="2" t="s">
        <v>289</v>
      </c>
      <c r="AE1537" s="2" t="s">
        <v>392</v>
      </c>
      <c r="AF1537" s="2" t="s">
        <v>294</v>
      </c>
      <c r="AG1537" s="9"/>
      <c r="AH1537" s="9"/>
      <c r="AI1537" s="9"/>
    </row>
    <row r="1538" customFormat="false" ht="15" hidden="false" customHeight="false" outlineLevel="0" collapsed="false">
      <c r="A1538" s="2" t="s">
        <v>12370</v>
      </c>
      <c r="B1538" s="2" t="n">
        <v>1537</v>
      </c>
      <c r="C1538" s="2" t="s">
        <v>11829</v>
      </c>
      <c r="D1538" s="2" t="s">
        <v>12371</v>
      </c>
      <c r="E1538" s="2"/>
      <c r="F1538" s="2" t="s">
        <v>12372</v>
      </c>
      <c r="G1538" s="2" t="s">
        <v>333</v>
      </c>
      <c r="H1538" s="2"/>
      <c r="I1538" s="2"/>
      <c r="J1538" s="2"/>
      <c r="K1538" s="2" t="s">
        <v>515</v>
      </c>
      <c r="L1538" s="2" t="s">
        <v>314</v>
      </c>
      <c r="M1538" s="2" t="s">
        <v>2088</v>
      </c>
      <c r="N1538" s="2" t="s">
        <v>161</v>
      </c>
      <c r="O1538" s="2" t="s">
        <v>289</v>
      </c>
      <c r="P1538" s="2" t="s">
        <v>392</v>
      </c>
      <c r="Q1538" s="2" t="s">
        <v>12373</v>
      </c>
      <c r="R1538" s="2" t="s">
        <v>289</v>
      </c>
      <c r="S1538" s="2" t="s">
        <v>392</v>
      </c>
      <c r="T1538" s="2" t="s">
        <v>12374</v>
      </c>
      <c r="U1538" s="2" t="str">
        <f aca="false">IF(AND(O1538=R1538,O1538&lt;&gt;"UNSURE"),"Agree","Conflict/Unsure")</f>
        <v>Agree</v>
      </c>
      <c r="V1538" s="2"/>
      <c r="W1538" s="2"/>
      <c r="X1538" s="2"/>
      <c r="Y1538" s="2" t="n">
        <v>0.095</v>
      </c>
      <c r="Z1538" s="2" t="n">
        <v>1791</v>
      </c>
      <c r="AA1538" s="2" t="s">
        <v>293</v>
      </c>
      <c r="AB1538" s="2"/>
      <c r="AC1538" s="2"/>
      <c r="AD1538" s="2" t="s">
        <v>289</v>
      </c>
      <c r="AE1538" s="2" t="s">
        <v>392</v>
      </c>
      <c r="AF1538" s="2" t="s">
        <v>294</v>
      </c>
      <c r="AG1538" s="9"/>
      <c r="AH1538" s="9"/>
      <c r="AI1538" s="9"/>
    </row>
    <row r="1539" customFormat="false" ht="15" hidden="false" customHeight="false" outlineLevel="0" collapsed="false">
      <c r="A1539" s="2" t="s">
        <v>12375</v>
      </c>
      <c r="B1539" s="2" t="n">
        <v>1538</v>
      </c>
      <c r="C1539" s="2" t="s">
        <v>11829</v>
      </c>
      <c r="D1539" s="2" t="s">
        <v>12376</v>
      </c>
      <c r="E1539" s="2" t="s">
        <v>12377</v>
      </c>
      <c r="F1539" s="2" t="s">
        <v>12378</v>
      </c>
      <c r="G1539" s="2" t="s">
        <v>344</v>
      </c>
      <c r="H1539" s="2" t="s">
        <v>8004</v>
      </c>
      <c r="I1539" s="2" t="s">
        <v>12379</v>
      </c>
      <c r="J1539" s="2" t="s">
        <v>12380</v>
      </c>
      <c r="K1539" s="2" t="s">
        <v>303</v>
      </c>
      <c r="L1539" s="2" t="s">
        <v>286</v>
      </c>
      <c r="M1539" s="2" t="s">
        <v>779</v>
      </c>
      <c r="N1539" s="2" t="s">
        <v>304</v>
      </c>
      <c r="O1539" s="2" t="s">
        <v>289</v>
      </c>
      <c r="P1539" s="2" t="s">
        <v>361</v>
      </c>
      <c r="Q1539" s="2" t="s">
        <v>12381</v>
      </c>
      <c r="R1539" s="2" t="s">
        <v>289</v>
      </c>
      <c r="S1539" s="2" t="s">
        <v>361</v>
      </c>
      <c r="T1539" s="2" t="s">
        <v>12382</v>
      </c>
      <c r="U1539" s="2" t="str">
        <f aca="false">IF(AND(O1539=R1539,O1539&lt;&gt;"UNSURE"),"Agree","Conflict/Unsure")</f>
        <v>Agree</v>
      </c>
      <c r="V1539" s="2"/>
      <c r="W1539" s="2"/>
      <c r="X1539" s="2"/>
      <c r="Y1539" s="2" t="n">
        <v>0.23</v>
      </c>
      <c r="Z1539" s="2" t="n">
        <v>1118</v>
      </c>
      <c r="AA1539" s="2" t="s">
        <v>293</v>
      </c>
      <c r="AB1539" s="2"/>
      <c r="AC1539" s="2"/>
      <c r="AD1539" s="2" t="s">
        <v>289</v>
      </c>
      <c r="AE1539" s="2" t="s">
        <v>361</v>
      </c>
      <c r="AF1539" s="2" t="s">
        <v>294</v>
      </c>
      <c r="AG1539" s="9"/>
      <c r="AH1539" s="9"/>
      <c r="AI1539" s="9"/>
    </row>
    <row r="1540" customFormat="false" ht="15" hidden="false" customHeight="false" outlineLevel="0" collapsed="false">
      <c r="A1540" s="2" t="s">
        <v>12383</v>
      </c>
      <c r="B1540" s="2" t="n">
        <v>1539</v>
      </c>
      <c r="C1540" s="2" t="s">
        <v>11829</v>
      </c>
      <c r="D1540" s="2" t="s">
        <v>12384</v>
      </c>
      <c r="E1540" s="2" t="s">
        <v>12385</v>
      </c>
      <c r="F1540" s="2" t="s">
        <v>12386</v>
      </c>
      <c r="G1540" s="2" t="s">
        <v>281</v>
      </c>
      <c r="H1540" s="2" t="s">
        <v>820</v>
      </c>
      <c r="I1540" s="2" t="s">
        <v>12387</v>
      </c>
      <c r="J1540" s="2" t="s">
        <v>12388</v>
      </c>
      <c r="K1540" s="2" t="s">
        <v>303</v>
      </c>
      <c r="L1540" s="2" t="s">
        <v>286</v>
      </c>
      <c r="M1540" s="2" t="s">
        <v>12389</v>
      </c>
      <c r="N1540" s="2" t="s">
        <v>304</v>
      </c>
      <c r="O1540" s="2" t="s">
        <v>350</v>
      </c>
      <c r="P1540" s="2" t="s">
        <v>351</v>
      </c>
      <c r="Q1540" s="2" t="s">
        <v>12390</v>
      </c>
      <c r="R1540" s="2" t="s">
        <v>350</v>
      </c>
      <c r="S1540" s="2" t="s">
        <v>351</v>
      </c>
      <c r="T1540" s="2" t="s">
        <v>12391</v>
      </c>
      <c r="U1540" s="2" t="str">
        <f aca="false">IF(AND(O1540=R1540,O1540&lt;&gt;"UNSURE"),"Agree","Conflict/Unsure")</f>
        <v>Agree</v>
      </c>
      <c r="V1540" s="2"/>
      <c r="W1540" s="2"/>
      <c r="X1540" s="2"/>
      <c r="Y1540" s="2" t="n">
        <v>0.367</v>
      </c>
      <c r="Z1540" s="2" t="n">
        <v>702</v>
      </c>
      <c r="AA1540" s="2" t="s">
        <v>293</v>
      </c>
      <c r="AB1540" s="2"/>
      <c r="AC1540" s="2"/>
      <c r="AD1540" s="2" t="s">
        <v>350</v>
      </c>
      <c r="AE1540" s="2" t="s">
        <v>351</v>
      </c>
      <c r="AF1540" s="2" t="s">
        <v>294</v>
      </c>
      <c r="AG1540" s="9"/>
      <c r="AH1540" s="9"/>
      <c r="AI1540" s="9"/>
    </row>
    <row r="1541" customFormat="false" ht="15" hidden="false" customHeight="false" outlineLevel="0" collapsed="false">
      <c r="A1541" s="2" t="s">
        <v>12392</v>
      </c>
      <c r="B1541" s="2" t="n">
        <v>1540</v>
      </c>
      <c r="C1541" s="2" t="s">
        <v>11829</v>
      </c>
      <c r="D1541" s="2" t="s">
        <v>12393</v>
      </c>
      <c r="E1541" s="2" t="s">
        <v>12394</v>
      </c>
      <c r="F1541" s="2" t="s">
        <v>12395</v>
      </c>
      <c r="G1541" s="2" t="s">
        <v>344</v>
      </c>
      <c r="H1541" s="2" t="s">
        <v>641</v>
      </c>
      <c r="I1541" s="2" t="s">
        <v>12396</v>
      </c>
      <c r="J1541" s="2" t="s">
        <v>12397</v>
      </c>
      <c r="K1541" s="2" t="s">
        <v>303</v>
      </c>
      <c r="L1541" s="2" t="s">
        <v>286</v>
      </c>
      <c r="M1541" s="2" t="s">
        <v>609</v>
      </c>
      <c r="N1541" s="2" t="s">
        <v>288</v>
      </c>
      <c r="O1541" s="2" t="s">
        <v>289</v>
      </c>
      <c r="P1541" s="2" t="s">
        <v>361</v>
      </c>
      <c r="Q1541" s="2" t="s">
        <v>12398</v>
      </c>
      <c r="R1541" s="2" t="s">
        <v>289</v>
      </c>
      <c r="S1541" s="2" t="s">
        <v>361</v>
      </c>
      <c r="T1541" s="2" t="s">
        <v>12399</v>
      </c>
      <c r="U1541" s="2" t="str">
        <f aca="false">IF(AND(O1541=R1541,O1541&lt;&gt;"UNSURE"),"Agree","Conflict/Unsure")</f>
        <v>Agree</v>
      </c>
      <c r="V1541" s="2"/>
      <c r="W1541" s="2"/>
      <c r="X1541" s="2"/>
      <c r="Y1541" s="2" t="n">
        <v>0.348</v>
      </c>
      <c r="Z1541" s="2" t="n">
        <v>754</v>
      </c>
      <c r="AA1541" s="2" t="s">
        <v>293</v>
      </c>
      <c r="AB1541" s="2"/>
      <c r="AC1541" s="2"/>
      <c r="AD1541" s="2" t="s">
        <v>289</v>
      </c>
      <c r="AE1541" s="2" t="s">
        <v>361</v>
      </c>
      <c r="AF1541" s="2" t="s">
        <v>294</v>
      </c>
      <c r="AG1541" s="9"/>
      <c r="AH1541" s="9"/>
      <c r="AI1541" s="9"/>
    </row>
    <row r="1542" customFormat="false" ht="15" hidden="false" customHeight="false" outlineLevel="0" collapsed="false">
      <c r="A1542" s="2" t="s">
        <v>12400</v>
      </c>
      <c r="B1542" s="2" t="n">
        <v>1541</v>
      </c>
      <c r="C1542" s="2" t="s">
        <v>11829</v>
      </c>
      <c r="D1542" s="2" t="s">
        <v>12401</v>
      </c>
      <c r="E1542" s="2" t="s">
        <v>12402</v>
      </c>
      <c r="F1542" s="2" t="s">
        <v>12403</v>
      </c>
      <c r="G1542" s="2" t="s">
        <v>299</v>
      </c>
      <c r="H1542" s="2" t="s">
        <v>898</v>
      </c>
      <c r="I1542" s="2" t="s">
        <v>12404</v>
      </c>
      <c r="J1542" s="2" t="s">
        <v>12405</v>
      </c>
      <c r="K1542" s="2" t="s">
        <v>303</v>
      </c>
      <c r="L1542" s="2" t="s">
        <v>286</v>
      </c>
      <c r="M1542" s="2" t="s">
        <v>5615</v>
      </c>
      <c r="N1542" s="2" t="s">
        <v>943</v>
      </c>
      <c r="O1542" s="2" t="s">
        <v>289</v>
      </c>
      <c r="P1542" s="2" t="s">
        <v>361</v>
      </c>
      <c r="Q1542" s="2" t="s">
        <v>12406</v>
      </c>
      <c r="R1542" s="2" t="s">
        <v>289</v>
      </c>
      <c r="S1542" s="2" t="s">
        <v>361</v>
      </c>
      <c r="T1542" s="2" t="s">
        <v>12407</v>
      </c>
      <c r="U1542" s="2" t="str">
        <f aca="false">IF(AND(O1542=R1542,O1542&lt;&gt;"UNSURE"),"Agree","Conflict/Unsure")</f>
        <v>Agree</v>
      </c>
      <c r="V1542" s="2"/>
      <c r="W1542" s="2"/>
      <c r="X1542" s="2"/>
      <c r="Y1542" s="2" t="n">
        <v>0.18</v>
      </c>
      <c r="Z1542" s="2" t="n">
        <v>1349</v>
      </c>
      <c r="AA1542" s="2" t="s">
        <v>293</v>
      </c>
      <c r="AB1542" s="2"/>
      <c r="AC1542" s="2"/>
      <c r="AD1542" s="2" t="s">
        <v>289</v>
      </c>
      <c r="AE1542" s="2" t="s">
        <v>361</v>
      </c>
      <c r="AF1542" s="2" t="s">
        <v>294</v>
      </c>
      <c r="AG1542" s="9"/>
      <c r="AH1542" s="9"/>
      <c r="AI1542" s="9"/>
    </row>
    <row r="1543" customFormat="false" ht="15" hidden="false" customHeight="false" outlineLevel="0" collapsed="false">
      <c r="A1543" s="2" t="s">
        <v>12408</v>
      </c>
      <c r="B1543" s="2" t="n">
        <v>1542</v>
      </c>
      <c r="C1543" s="2" t="s">
        <v>11829</v>
      </c>
      <c r="D1543" s="2" t="s">
        <v>12409</v>
      </c>
      <c r="E1543" s="2" t="s">
        <v>12410</v>
      </c>
      <c r="F1543" s="2" t="s">
        <v>12411</v>
      </c>
      <c r="G1543" s="2" t="s">
        <v>344</v>
      </c>
      <c r="H1543" s="2" t="s">
        <v>7269</v>
      </c>
      <c r="I1543" s="2" t="s">
        <v>12412</v>
      </c>
      <c r="J1543" s="2"/>
      <c r="K1543" s="2" t="s">
        <v>436</v>
      </c>
      <c r="L1543" s="2" t="s">
        <v>314</v>
      </c>
      <c r="M1543" s="2" t="s">
        <v>287</v>
      </c>
      <c r="N1543" s="2" t="s">
        <v>161</v>
      </c>
      <c r="O1543" s="2" t="s">
        <v>289</v>
      </c>
      <c r="P1543" s="2" t="s">
        <v>361</v>
      </c>
      <c r="Q1543" s="2" t="s">
        <v>12413</v>
      </c>
      <c r="R1543" s="2" t="s">
        <v>289</v>
      </c>
      <c r="S1543" s="2" t="s">
        <v>361</v>
      </c>
      <c r="T1543" s="2" t="s">
        <v>12414</v>
      </c>
      <c r="U1543" s="2" t="str">
        <f aca="false">IF(AND(O1543=R1543,O1543&lt;&gt;"UNSURE"),"Agree","Conflict/Unsure")</f>
        <v>Agree</v>
      </c>
      <c r="V1543" s="2"/>
      <c r="W1543" s="2"/>
      <c r="X1543" s="2"/>
      <c r="Y1543" s="2" t="n">
        <v>0.352</v>
      </c>
      <c r="Z1543" s="2" t="n">
        <v>742</v>
      </c>
      <c r="AA1543" s="2" t="s">
        <v>293</v>
      </c>
      <c r="AB1543" s="2"/>
      <c r="AC1543" s="2"/>
      <c r="AD1543" s="2" t="s">
        <v>289</v>
      </c>
      <c r="AE1543" s="2" t="s">
        <v>361</v>
      </c>
      <c r="AF1543" s="2" t="s">
        <v>294</v>
      </c>
      <c r="AG1543" s="9"/>
      <c r="AH1543" s="9"/>
      <c r="AI1543" s="9"/>
    </row>
    <row r="1544" customFormat="false" ht="15" hidden="false" customHeight="false" outlineLevel="0" collapsed="false">
      <c r="A1544" s="2" t="s">
        <v>12415</v>
      </c>
      <c r="B1544" s="2" t="n">
        <v>1543</v>
      </c>
      <c r="C1544" s="2" t="s">
        <v>11829</v>
      </c>
      <c r="D1544" s="2" t="s">
        <v>12416</v>
      </c>
      <c r="E1544" s="2" t="s">
        <v>12417</v>
      </c>
      <c r="F1544" s="2" t="s">
        <v>12418</v>
      </c>
      <c r="G1544" s="2" t="s">
        <v>322</v>
      </c>
      <c r="H1544" s="2" t="s">
        <v>12419</v>
      </c>
      <c r="I1544" s="2" t="s">
        <v>12420</v>
      </c>
      <c r="J1544" s="2" t="s">
        <v>12421</v>
      </c>
      <c r="K1544" s="2" t="s">
        <v>303</v>
      </c>
      <c r="L1544" s="2" t="s">
        <v>286</v>
      </c>
      <c r="M1544" s="2" t="s">
        <v>1916</v>
      </c>
      <c r="N1544" s="2" t="s">
        <v>304</v>
      </c>
      <c r="O1544" s="2" t="s">
        <v>289</v>
      </c>
      <c r="P1544" s="2" t="s">
        <v>305</v>
      </c>
      <c r="Q1544" s="2" t="s">
        <v>12422</v>
      </c>
      <c r="R1544" s="2" t="s">
        <v>289</v>
      </c>
      <c r="S1544" s="2" t="s">
        <v>361</v>
      </c>
      <c r="T1544" s="2" t="s">
        <v>9119</v>
      </c>
      <c r="U1544" s="2" t="str">
        <f aca="false">IF(AND(O1544=R1544,O1544&lt;&gt;"UNSURE"),"Agree","Conflict/Unsure")</f>
        <v>Agree</v>
      </c>
      <c r="V1544" s="2"/>
      <c r="W1544" s="2"/>
      <c r="X1544" s="2"/>
      <c r="Y1544" s="2" t="n">
        <v>0.113</v>
      </c>
      <c r="Z1544" s="2" t="n">
        <v>1699</v>
      </c>
      <c r="AA1544" s="2" t="s">
        <v>293</v>
      </c>
      <c r="AB1544" s="2"/>
      <c r="AC1544" s="2"/>
      <c r="AD1544" s="2" t="s">
        <v>289</v>
      </c>
      <c r="AE1544" s="2" t="s">
        <v>305</v>
      </c>
      <c r="AF1544" s="2" t="s">
        <v>294</v>
      </c>
      <c r="AG1544" s="9"/>
      <c r="AH1544" s="9"/>
      <c r="AI1544" s="9"/>
    </row>
    <row r="1545" customFormat="false" ht="15" hidden="false" customHeight="false" outlineLevel="0" collapsed="false">
      <c r="A1545" s="2" t="s">
        <v>12423</v>
      </c>
      <c r="B1545" s="2" t="n">
        <v>1544</v>
      </c>
      <c r="C1545" s="2" t="s">
        <v>11829</v>
      </c>
      <c r="D1545" s="2" t="s">
        <v>12424</v>
      </c>
      <c r="E1545" s="2" t="s">
        <v>12425</v>
      </c>
      <c r="F1545" s="2" t="s">
        <v>10523</v>
      </c>
      <c r="G1545" s="2" t="s">
        <v>322</v>
      </c>
      <c r="H1545" s="2" t="s">
        <v>820</v>
      </c>
      <c r="I1545" s="2" t="s">
        <v>12426</v>
      </c>
      <c r="J1545" s="2" t="s">
        <v>12427</v>
      </c>
      <c r="K1545" s="2" t="s">
        <v>303</v>
      </c>
      <c r="L1545" s="2" t="s">
        <v>286</v>
      </c>
      <c r="M1545" s="2" t="s">
        <v>6268</v>
      </c>
      <c r="N1545" s="2" t="s">
        <v>288</v>
      </c>
      <c r="O1545" s="2" t="s">
        <v>289</v>
      </c>
      <c r="P1545" s="2" t="s">
        <v>361</v>
      </c>
      <c r="Q1545" s="2" t="s">
        <v>12428</v>
      </c>
      <c r="R1545" s="2" t="s">
        <v>289</v>
      </c>
      <c r="S1545" s="2" t="s">
        <v>361</v>
      </c>
      <c r="T1545" s="2" t="s">
        <v>12429</v>
      </c>
      <c r="U1545" s="2" t="str">
        <f aca="false">IF(AND(O1545=R1545,O1545&lt;&gt;"UNSURE"),"Agree","Conflict/Unsure")</f>
        <v>Agree</v>
      </c>
      <c r="V1545" s="2"/>
      <c r="W1545" s="2"/>
      <c r="X1545" s="2"/>
      <c r="Y1545" s="2" t="n">
        <v>0.86</v>
      </c>
      <c r="Z1545" s="2" t="n">
        <v>186</v>
      </c>
      <c r="AA1545" s="2" t="s">
        <v>771</v>
      </c>
      <c r="AB1545" s="2" t="s">
        <v>289</v>
      </c>
      <c r="AC1545" s="2" t="s">
        <v>12430</v>
      </c>
      <c r="AD1545" s="2" t="s">
        <v>289</v>
      </c>
      <c r="AE1545" s="2" t="s">
        <v>361</v>
      </c>
      <c r="AF1545" s="2" t="s">
        <v>294</v>
      </c>
      <c r="AG1545" s="9"/>
      <c r="AH1545" s="9"/>
      <c r="AI1545" s="9"/>
    </row>
    <row r="1546" customFormat="false" ht="15" hidden="false" customHeight="false" outlineLevel="0" collapsed="false">
      <c r="A1546" s="2" t="s">
        <v>12431</v>
      </c>
      <c r="B1546" s="2" t="n">
        <v>1545</v>
      </c>
      <c r="C1546" s="2" t="s">
        <v>11829</v>
      </c>
      <c r="D1546" s="2" t="s">
        <v>12432</v>
      </c>
      <c r="E1546" s="2" t="s">
        <v>12433</v>
      </c>
      <c r="F1546" s="2" t="s">
        <v>12434</v>
      </c>
      <c r="G1546" s="2" t="s">
        <v>322</v>
      </c>
      <c r="H1546" s="2" t="s">
        <v>323</v>
      </c>
      <c r="I1546" s="2" t="s">
        <v>12435</v>
      </c>
      <c r="J1546" s="2"/>
      <c r="K1546" s="2" t="s">
        <v>325</v>
      </c>
      <c r="L1546" s="2" t="s">
        <v>314</v>
      </c>
      <c r="M1546" s="2" t="s">
        <v>12436</v>
      </c>
      <c r="N1546" s="2" t="s">
        <v>196</v>
      </c>
      <c r="O1546" s="2" t="s">
        <v>289</v>
      </c>
      <c r="P1546" s="2" t="s">
        <v>290</v>
      </c>
      <c r="Q1546" s="2" t="s">
        <v>12437</v>
      </c>
      <c r="R1546" s="2" t="s">
        <v>289</v>
      </c>
      <c r="S1546" s="2" t="s">
        <v>290</v>
      </c>
      <c r="T1546" s="2" t="s">
        <v>9464</v>
      </c>
      <c r="U1546" s="2" t="str">
        <f aca="false">IF(AND(O1546=R1546,O1546&lt;&gt;"UNSURE"),"Agree","Conflict/Unsure")</f>
        <v>Agree</v>
      </c>
      <c r="V1546" s="2"/>
      <c r="W1546" s="2"/>
      <c r="X1546" s="2"/>
      <c r="Y1546" s="2" t="n">
        <v>-0.112</v>
      </c>
      <c r="Z1546" s="2" t="n">
        <v>2163</v>
      </c>
      <c r="AA1546" s="2" t="s">
        <v>293</v>
      </c>
      <c r="AB1546" s="2"/>
      <c r="AC1546" s="2"/>
      <c r="AD1546" s="2" t="s">
        <v>289</v>
      </c>
      <c r="AE1546" s="2" t="s">
        <v>290</v>
      </c>
      <c r="AF1546" s="2" t="s">
        <v>294</v>
      </c>
      <c r="AG1546" s="9"/>
      <c r="AH1546" s="9"/>
      <c r="AI1546" s="9"/>
    </row>
    <row r="1547" customFormat="false" ht="15" hidden="false" customHeight="false" outlineLevel="0" collapsed="false">
      <c r="A1547" s="2" t="s">
        <v>12438</v>
      </c>
      <c r="B1547" s="2" t="n">
        <v>1546</v>
      </c>
      <c r="C1547" s="2" t="s">
        <v>11829</v>
      </c>
      <c r="D1547" s="2" t="s">
        <v>12439</v>
      </c>
      <c r="E1547" s="2"/>
      <c r="F1547" s="2" t="s">
        <v>12440</v>
      </c>
      <c r="G1547" s="2" t="s">
        <v>322</v>
      </c>
      <c r="H1547" s="2" t="s">
        <v>1378</v>
      </c>
      <c r="I1547" s="2" t="s">
        <v>12441</v>
      </c>
      <c r="J1547" s="2"/>
      <c r="K1547" s="2" t="s">
        <v>303</v>
      </c>
      <c r="L1547" s="2" t="s">
        <v>314</v>
      </c>
      <c r="M1547" s="2" t="s">
        <v>326</v>
      </c>
      <c r="N1547" s="2" t="s">
        <v>780</v>
      </c>
      <c r="O1547" s="2" t="s">
        <v>289</v>
      </c>
      <c r="P1547" s="2" t="s">
        <v>361</v>
      </c>
      <c r="Q1547" s="2" t="s">
        <v>12442</v>
      </c>
      <c r="R1547" s="2" t="s">
        <v>289</v>
      </c>
      <c r="S1547" s="2" t="s">
        <v>361</v>
      </c>
      <c r="T1547" s="2" t="s">
        <v>12443</v>
      </c>
      <c r="U1547" s="2" t="str">
        <f aca="false">IF(AND(O1547=R1547,O1547&lt;&gt;"UNSURE"),"Agree","Conflict/Unsure")</f>
        <v>Agree</v>
      </c>
      <c r="V1547" s="2"/>
      <c r="W1547" s="2"/>
      <c r="X1547" s="2"/>
      <c r="Y1547" s="2" t="n">
        <v>0.144</v>
      </c>
      <c r="Z1547" s="2" t="n">
        <v>1530</v>
      </c>
      <c r="AA1547" s="2" t="s">
        <v>293</v>
      </c>
      <c r="AB1547" s="2"/>
      <c r="AC1547" s="2"/>
      <c r="AD1547" s="2" t="s">
        <v>289</v>
      </c>
      <c r="AE1547" s="2" t="s">
        <v>361</v>
      </c>
      <c r="AF1547" s="2" t="s">
        <v>294</v>
      </c>
      <c r="AG1547" s="9"/>
      <c r="AH1547" s="9"/>
      <c r="AI1547" s="9"/>
    </row>
    <row r="1548" customFormat="false" ht="15" hidden="false" customHeight="false" outlineLevel="0" collapsed="false">
      <c r="A1548" s="2" t="s">
        <v>12444</v>
      </c>
      <c r="B1548" s="2" t="n">
        <v>1547</v>
      </c>
      <c r="C1548" s="2" t="s">
        <v>11829</v>
      </c>
      <c r="D1548" s="2" t="s">
        <v>12445</v>
      </c>
      <c r="E1548" s="2" t="s">
        <v>12446</v>
      </c>
      <c r="F1548" s="2" t="s">
        <v>12447</v>
      </c>
      <c r="G1548" s="2" t="s">
        <v>344</v>
      </c>
      <c r="H1548" s="2" t="s">
        <v>641</v>
      </c>
      <c r="I1548" s="2" t="s">
        <v>12448</v>
      </c>
      <c r="J1548" s="2" t="s">
        <v>12449</v>
      </c>
      <c r="K1548" s="2" t="s">
        <v>303</v>
      </c>
      <c r="L1548" s="2" t="s">
        <v>286</v>
      </c>
      <c r="M1548" s="2" t="s">
        <v>348</v>
      </c>
      <c r="N1548" s="2" t="s">
        <v>304</v>
      </c>
      <c r="O1548" s="2" t="s">
        <v>289</v>
      </c>
      <c r="P1548" s="2" t="s">
        <v>361</v>
      </c>
      <c r="Q1548" s="2" t="s">
        <v>12450</v>
      </c>
      <c r="R1548" s="2" t="s">
        <v>289</v>
      </c>
      <c r="S1548" s="2" t="s">
        <v>361</v>
      </c>
      <c r="T1548" s="2" t="s">
        <v>12451</v>
      </c>
      <c r="U1548" s="2" t="str">
        <f aca="false">IF(AND(O1548=R1548,O1548&lt;&gt;"UNSURE"),"Agree","Conflict/Unsure")</f>
        <v>Agree</v>
      </c>
      <c r="V1548" s="2"/>
      <c r="W1548" s="2"/>
      <c r="X1548" s="2"/>
      <c r="Y1548" s="2" t="n">
        <v>0.439</v>
      </c>
      <c r="Z1548" s="2" t="n">
        <v>554</v>
      </c>
      <c r="AA1548" s="2" t="s">
        <v>293</v>
      </c>
      <c r="AB1548" s="2"/>
      <c r="AC1548" s="2"/>
      <c r="AD1548" s="2" t="s">
        <v>289</v>
      </c>
      <c r="AE1548" s="2" t="s">
        <v>361</v>
      </c>
      <c r="AF1548" s="2" t="s">
        <v>294</v>
      </c>
      <c r="AG1548" s="9"/>
      <c r="AH1548" s="9"/>
      <c r="AI1548" s="9"/>
    </row>
    <row r="1549" customFormat="false" ht="15" hidden="false" customHeight="false" outlineLevel="0" collapsed="false">
      <c r="A1549" s="2" t="s">
        <v>12452</v>
      </c>
      <c r="B1549" s="2" t="n">
        <v>1548</v>
      </c>
      <c r="C1549" s="2" t="s">
        <v>11829</v>
      </c>
      <c r="D1549" s="2" t="s">
        <v>12453</v>
      </c>
      <c r="E1549" s="2" t="s">
        <v>12454</v>
      </c>
      <c r="F1549" s="2" t="s">
        <v>12455</v>
      </c>
      <c r="G1549" s="2" t="s">
        <v>344</v>
      </c>
      <c r="H1549" s="2" t="s">
        <v>345</v>
      </c>
      <c r="I1549" s="2" t="s">
        <v>12456</v>
      </c>
      <c r="J1549" s="2" t="s">
        <v>12457</v>
      </c>
      <c r="K1549" s="2" t="s">
        <v>303</v>
      </c>
      <c r="L1549" s="2" t="s">
        <v>286</v>
      </c>
      <c r="M1549" s="2" t="s">
        <v>12458</v>
      </c>
      <c r="N1549" s="2" t="s">
        <v>578</v>
      </c>
      <c r="O1549" s="2" t="s">
        <v>289</v>
      </c>
      <c r="P1549" s="2" t="s">
        <v>361</v>
      </c>
      <c r="Q1549" s="2" t="s">
        <v>11017</v>
      </c>
      <c r="R1549" s="2" t="s">
        <v>289</v>
      </c>
      <c r="S1549" s="2" t="s">
        <v>361</v>
      </c>
      <c r="T1549" s="2" t="s">
        <v>11017</v>
      </c>
      <c r="U1549" s="2" t="str">
        <f aca="false">IF(AND(O1549=R1549,O1549&lt;&gt;"UNSURE"),"Agree","Conflict/Unsure")</f>
        <v>Agree</v>
      </c>
      <c r="V1549" s="2"/>
      <c r="W1549" s="2"/>
      <c r="X1549" s="2"/>
      <c r="Y1549" s="2" t="n">
        <v>0.351</v>
      </c>
      <c r="Z1549" s="2" t="n">
        <v>745</v>
      </c>
      <c r="AA1549" s="2" t="s">
        <v>293</v>
      </c>
      <c r="AB1549" s="2"/>
      <c r="AC1549" s="2"/>
      <c r="AD1549" s="2" t="s">
        <v>289</v>
      </c>
      <c r="AE1549" s="2" t="s">
        <v>361</v>
      </c>
      <c r="AF1549" s="2" t="s">
        <v>294</v>
      </c>
      <c r="AG1549" s="9"/>
      <c r="AH1549" s="9"/>
      <c r="AI1549" s="9"/>
    </row>
    <row r="1550" customFormat="false" ht="15" hidden="false" customHeight="false" outlineLevel="0" collapsed="false">
      <c r="A1550" s="2" t="s">
        <v>12459</v>
      </c>
      <c r="B1550" s="2" t="n">
        <v>1549</v>
      </c>
      <c r="C1550" s="2" t="s">
        <v>11829</v>
      </c>
      <c r="D1550" s="2" t="s">
        <v>12460</v>
      </c>
      <c r="E1550" s="2" t="s">
        <v>12461</v>
      </c>
      <c r="F1550" s="2" t="s">
        <v>12462</v>
      </c>
      <c r="G1550" s="2" t="s">
        <v>344</v>
      </c>
      <c r="H1550" s="2" t="s">
        <v>1002</v>
      </c>
      <c r="I1550" s="2" t="s">
        <v>12463</v>
      </c>
      <c r="J1550" s="2" t="s">
        <v>12464</v>
      </c>
      <c r="K1550" s="2" t="s">
        <v>303</v>
      </c>
      <c r="L1550" s="2" t="s">
        <v>286</v>
      </c>
      <c r="M1550" s="2" t="s">
        <v>758</v>
      </c>
      <c r="N1550" s="2" t="s">
        <v>288</v>
      </c>
      <c r="O1550" s="2" t="s">
        <v>289</v>
      </c>
      <c r="P1550" s="2" t="s">
        <v>361</v>
      </c>
      <c r="Q1550" s="2" t="s">
        <v>12465</v>
      </c>
      <c r="R1550" s="2" t="s">
        <v>289</v>
      </c>
      <c r="S1550" s="2" t="s">
        <v>361</v>
      </c>
      <c r="T1550" s="2" t="s">
        <v>12466</v>
      </c>
      <c r="U1550" s="2" t="str">
        <f aca="false">IF(AND(O1550=R1550,O1550&lt;&gt;"UNSURE"),"Agree","Conflict/Unsure")</f>
        <v>Agree</v>
      </c>
      <c r="V1550" s="2"/>
      <c r="W1550" s="2"/>
      <c r="X1550" s="2"/>
      <c r="Y1550" s="2" t="n">
        <v>0.322</v>
      </c>
      <c r="Z1550" s="2" t="n">
        <v>807</v>
      </c>
      <c r="AA1550" s="2" t="s">
        <v>293</v>
      </c>
      <c r="AB1550" s="2"/>
      <c r="AC1550" s="2"/>
      <c r="AD1550" s="2" t="s">
        <v>289</v>
      </c>
      <c r="AE1550" s="2" t="s">
        <v>361</v>
      </c>
      <c r="AF1550" s="2" t="s">
        <v>294</v>
      </c>
      <c r="AG1550" s="9"/>
      <c r="AH1550" s="9"/>
      <c r="AI1550" s="9"/>
    </row>
    <row r="1551" customFormat="false" ht="15" hidden="false" customHeight="false" outlineLevel="0" collapsed="false">
      <c r="A1551" s="2" t="s">
        <v>12467</v>
      </c>
      <c r="B1551" s="2" t="n">
        <v>1550</v>
      </c>
      <c r="C1551" s="2" t="s">
        <v>11829</v>
      </c>
      <c r="D1551" s="2" t="s">
        <v>12468</v>
      </c>
      <c r="E1551" s="2" t="s">
        <v>12469</v>
      </c>
      <c r="F1551" s="2" t="s">
        <v>12470</v>
      </c>
      <c r="G1551" s="2" t="s">
        <v>322</v>
      </c>
      <c r="H1551" s="2" t="s">
        <v>1248</v>
      </c>
      <c r="I1551" s="2" t="s">
        <v>12471</v>
      </c>
      <c r="J1551" s="2"/>
      <c r="K1551" s="2" t="s">
        <v>303</v>
      </c>
      <c r="L1551" s="2" t="s">
        <v>314</v>
      </c>
      <c r="M1551" s="2" t="s">
        <v>1532</v>
      </c>
      <c r="N1551" s="2" t="s">
        <v>780</v>
      </c>
      <c r="O1551" s="2" t="s">
        <v>350</v>
      </c>
      <c r="P1551" s="2" t="s">
        <v>351</v>
      </c>
      <c r="Q1551" s="2" t="s">
        <v>12472</v>
      </c>
      <c r="R1551" s="2" t="s">
        <v>350</v>
      </c>
      <c r="S1551" s="2" t="s">
        <v>351</v>
      </c>
      <c r="T1551" s="2" t="s">
        <v>12473</v>
      </c>
      <c r="U1551" s="2" t="str">
        <f aca="false">IF(AND(O1551=R1551,O1551&lt;&gt;"UNSURE"),"Agree","Conflict/Unsure")</f>
        <v>Agree</v>
      </c>
      <c r="V1551" s="2"/>
      <c r="W1551" s="2"/>
      <c r="X1551" s="2"/>
      <c r="Y1551" s="2" t="n">
        <v>0.873</v>
      </c>
      <c r="Z1551" s="2" t="n">
        <v>174</v>
      </c>
      <c r="AA1551" s="2" t="s">
        <v>293</v>
      </c>
      <c r="AB1551" s="2"/>
      <c r="AC1551" s="2"/>
      <c r="AD1551" s="2" t="s">
        <v>350</v>
      </c>
      <c r="AE1551" s="2" t="s">
        <v>351</v>
      </c>
      <c r="AF1551" s="2" t="s">
        <v>294</v>
      </c>
      <c r="AG1551" s="9"/>
      <c r="AH1551" s="9"/>
      <c r="AI1551" s="9"/>
    </row>
    <row r="1552" customFormat="false" ht="15" hidden="false" customHeight="false" outlineLevel="0" collapsed="false">
      <c r="A1552" s="2" t="s">
        <v>12474</v>
      </c>
      <c r="B1552" s="2" t="n">
        <v>1551</v>
      </c>
      <c r="C1552" s="2" t="s">
        <v>11829</v>
      </c>
      <c r="D1552" s="2" t="s">
        <v>12475</v>
      </c>
      <c r="E1552" s="2" t="s">
        <v>12476</v>
      </c>
      <c r="F1552" s="2" t="s">
        <v>12477</v>
      </c>
      <c r="G1552" s="2" t="s">
        <v>322</v>
      </c>
      <c r="H1552" s="2" t="s">
        <v>12478</v>
      </c>
      <c r="I1552" s="2" t="s">
        <v>12479</v>
      </c>
      <c r="J1552" s="2"/>
      <c r="K1552" s="2" t="s">
        <v>436</v>
      </c>
      <c r="L1552" s="2" t="s">
        <v>314</v>
      </c>
      <c r="M1552" s="2" t="s">
        <v>468</v>
      </c>
      <c r="N1552" s="2" t="s">
        <v>438</v>
      </c>
      <c r="O1552" s="2" t="s">
        <v>289</v>
      </c>
      <c r="P1552" s="2" t="s">
        <v>392</v>
      </c>
      <c r="Q1552" s="2" t="s">
        <v>12480</v>
      </c>
      <c r="R1552" s="2" t="s">
        <v>289</v>
      </c>
      <c r="S1552" s="2" t="s">
        <v>392</v>
      </c>
      <c r="T1552" s="2" t="s">
        <v>12481</v>
      </c>
      <c r="U1552" s="2" t="str">
        <f aca="false">IF(AND(O1552=R1552,O1552&lt;&gt;"UNSURE"),"Agree","Conflict/Unsure")</f>
        <v>Agree</v>
      </c>
      <c r="V1552" s="2"/>
      <c r="W1552" s="2"/>
      <c r="X1552" s="2"/>
      <c r="Y1552" s="2" t="n">
        <v>0.09</v>
      </c>
      <c r="Z1552" s="2" t="n">
        <v>1817</v>
      </c>
      <c r="AA1552" s="2" t="s">
        <v>293</v>
      </c>
      <c r="AB1552" s="2"/>
      <c r="AC1552" s="2"/>
      <c r="AD1552" s="2" t="s">
        <v>289</v>
      </c>
      <c r="AE1552" s="2" t="s">
        <v>392</v>
      </c>
      <c r="AF1552" s="2" t="s">
        <v>294</v>
      </c>
      <c r="AG1552" s="9"/>
      <c r="AH1552" s="9"/>
      <c r="AI1552" s="9"/>
    </row>
    <row r="1553" customFormat="false" ht="15" hidden="false" customHeight="false" outlineLevel="0" collapsed="false">
      <c r="A1553" s="2" t="s">
        <v>12482</v>
      </c>
      <c r="B1553" s="2" t="n">
        <v>1552</v>
      </c>
      <c r="C1553" s="2" t="s">
        <v>11829</v>
      </c>
      <c r="D1553" s="2" t="s">
        <v>12483</v>
      </c>
      <c r="E1553" s="2"/>
      <c r="F1553" s="2" t="s">
        <v>474</v>
      </c>
      <c r="G1553" s="2" t="s">
        <v>322</v>
      </c>
      <c r="H1553" s="2" t="s">
        <v>595</v>
      </c>
      <c r="I1553" s="2" t="s">
        <v>12484</v>
      </c>
      <c r="J1553" s="2" t="s">
        <v>12485</v>
      </c>
      <c r="K1553" s="2" t="s">
        <v>448</v>
      </c>
      <c r="L1553" s="2" t="s">
        <v>286</v>
      </c>
      <c r="M1553" s="2" t="s">
        <v>326</v>
      </c>
      <c r="N1553" s="2" t="s">
        <v>288</v>
      </c>
      <c r="O1553" s="2" t="s">
        <v>289</v>
      </c>
      <c r="P1553" s="2" t="s">
        <v>290</v>
      </c>
      <c r="Q1553" s="2" t="s">
        <v>12486</v>
      </c>
      <c r="R1553" s="2" t="s">
        <v>289</v>
      </c>
      <c r="S1553" s="2" t="s">
        <v>290</v>
      </c>
      <c r="T1553" s="2" t="s">
        <v>12487</v>
      </c>
      <c r="U1553" s="2" t="str">
        <f aca="false">IF(AND(O1553=R1553,O1553&lt;&gt;"UNSURE"),"Agree","Conflict/Unsure")</f>
        <v>Agree</v>
      </c>
      <c r="V1553" s="2"/>
      <c r="W1553" s="2"/>
      <c r="X1553" s="2"/>
      <c r="Y1553" s="2" t="n">
        <v>0.245</v>
      </c>
      <c r="Z1553" s="2" t="n">
        <v>1052</v>
      </c>
      <c r="AA1553" s="2" t="s">
        <v>293</v>
      </c>
      <c r="AB1553" s="2"/>
      <c r="AC1553" s="2"/>
      <c r="AD1553" s="2" t="s">
        <v>289</v>
      </c>
      <c r="AE1553" s="2" t="s">
        <v>290</v>
      </c>
      <c r="AF1553" s="2" t="s">
        <v>294</v>
      </c>
      <c r="AG1553" s="9"/>
      <c r="AH1553" s="9"/>
      <c r="AI1553" s="9"/>
    </row>
    <row r="1554" customFormat="false" ht="15" hidden="false" customHeight="false" outlineLevel="0" collapsed="false">
      <c r="A1554" s="2" t="s">
        <v>12488</v>
      </c>
      <c r="B1554" s="2" t="n">
        <v>1553</v>
      </c>
      <c r="C1554" s="2" t="s">
        <v>11829</v>
      </c>
      <c r="D1554" s="2" t="s">
        <v>12489</v>
      </c>
      <c r="E1554" s="2"/>
      <c r="F1554" s="2" t="s">
        <v>12490</v>
      </c>
      <c r="G1554" s="2" t="s">
        <v>281</v>
      </c>
      <c r="H1554" s="2" t="s">
        <v>595</v>
      </c>
      <c r="I1554" s="2" t="s">
        <v>12491</v>
      </c>
      <c r="J1554" s="2" t="s">
        <v>12492</v>
      </c>
      <c r="K1554" s="2" t="s">
        <v>285</v>
      </c>
      <c r="L1554" s="2" t="s">
        <v>286</v>
      </c>
      <c r="M1554" s="2" t="s">
        <v>449</v>
      </c>
      <c r="N1554" s="2" t="s">
        <v>152</v>
      </c>
      <c r="O1554" s="2" t="s">
        <v>289</v>
      </c>
      <c r="P1554" s="2" t="s">
        <v>290</v>
      </c>
      <c r="Q1554" s="2" t="s">
        <v>4125</v>
      </c>
      <c r="R1554" s="2" t="s">
        <v>289</v>
      </c>
      <c r="S1554" s="2" t="s">
        <v>290</v>
      </c>
      <c r="T1554" s="2" t="s">
        <v>4125</v>
      </c>
      <c r="U1554" s="2" t="str">
        <f aca="false">IF(AND(O1554=R1554,O1554&lt;&gt;"UNSURE"),"Agree","Conflict/Unsure")</f>
        <v>Agree</v>
      </c>
      <c r="V1554" s="2"/>
      <c r="W1554" s="2"/>
      <c r="X1554" s="2"/>
      <c r="Y1554" s="2" t="n">
        <v>0.449</v>
      </c>
      <c r="Z1554" s="2" t="n">
        <v>538</v>
      </c>
      <c r="AA1554" s="2" t="s">
        <v>293</v>
      </c>
      <c r="AB1554" s="2"/>
      <c r="AC1554" s="2"/>
      <c r="AD1554" s="2" t="s">
        <v>289</v>
      </c>
      <c r="AE1554" s="2" t="s">
        <v>290</v>
      </c>
      <c r="AF1554" s="2" t="s">
        <v>294</v>
      </c>
      <c r="AG1554" s="9"/>
      <c r="AH1554" s="9"/>
      <c r="AI1554" s="9"/>
    </row>
    <row r="1555" customFormat="false" ht="15" hidden="false" customHeight="false" outlineLevel="0" collapsed="false">
      <c r="A1555" s="2" t="s">
        <v>12493</v>
      </c>
      <c r="B1555" s="2" t="n">
        <v>1554</v>
      </c>
      <c r="C1555" s="2" t="s">
        <v>11829</v>
      </c>
      <c r="D1555" s="2" t="s">
        <v>12494</v>
      </c>
      <c r="E1555" s="2" t="s">
        <v>12495</v>
      </c>
      <c r="F1555" s="2" t="s">
        <v>12496</v>
      </c>
      <c r="G1555" s="2" t="s">
        <v>299</v>
      </c>
      <c r="H1555" s="2" t="s">
        <v>12497</v>
      </c>
      <c r="I1555" s="2" t="s">
        <v>12498</v>
      </c>
      <c r="J1555" s="2" t="s">
        <v>12499</v>
      </c>
      <c r="K1555" s="2" t="s">
        <v>303</v>
      </c>
      <c r="L1555" s="2" t="s">
        <v>286</v>
      </c>
      <c r="M1555" s="2" t="s">
        <v>526</v>
      </c>
      <c r="N1555" s="2" t="s">
        <v>152</v>
      </c>
      <c r="O1555" s="2" t="s">
        <v>289</v>
      </c>
      <c r="P1555" s="2" t="s">
        <v>392</v>
      </c>
      <c r="Q1555" s="2" t="s">
        <v>12500</v>
      </c>
      <c r="R1555" s="2" t="s">
        <v>289</v>
      </c>
      <c r="S1555" s="2" t="s">
        <v>392</v>
      </c>
      <c r="T1555" s="2" t="s">
        <v>12501</v>
      </c>
      <c r="U1555" s="2" t="str">
        <f aca="false">IF(AND(O1555=R1555,O1555&lt;&gt;"UNSURE"),"Agree","Conflict/Unsure")</f>
        <v>Agree</v>
      </c>
      <c r="V1555" s="2"/>
      <c r="W1555" s="2"/>
      <c r="X1555" s="2"/>
      <c r="Y1555" s="2" t="n">
        <v>0.1</v>
      </c>
      <c r="Z1555" s="2" t="n">
        <v>1772</v>
      </c>
      <c r="AA1555" s="2" t="s">
        <v>293</v>
      </c>
      <c r="AB1555" s="2"/>
      <c r="AC1555" s="2"/>
      <c r="AD1555" s="2" t="s">
        <v>289</v>
      </c>
      <c r="AE1555" s="2" t="s">
        <v>392</v>
      </c>
      <c r="AF1555" s="2" t="s">
        <v>294</v>
      </c>
      <c r="AG1555" s="9"/>
      <c r="AH1555" s="9"/>
      <c r="AI1555" s="9"/>
    </row>
    <row r="1556" customFormat="false" ht="15" hidden="false" customHeight="false" outlineLevel="0" collapsed="false">
      <c r="A1556" s="2" t="s">
        <v>12502</v>
      </c>
      <c r="B1556" s="2" t="n">
        <v>1555</v>
      </c>
      <c r="C1556" s="2" t="s">
        <v>11829</v>
      </c>
      <c r="D1556" s="2" t="s">
        <v>12503</v>
      </c>
      <c r="E1556" s="2" t="s">
        <v>12504</v>
      </c>
      <c r="F1556" s="2" t="s">
        <v>10917</v>
      </c>
      <c r="G1556" s="2" t="s">
        <v>322</v>
      </c>
      <c r="H1556" s="2" t="s">
        <v>12505</v>
      </c>
      <c r="I1556" s="2" t="s">
        <v>12506</v>
      </c>
      <c r="J1556" s="2"/>
      <c r="K1556" s="2" t="s">
        <v>303</v>
      </c>
      <c r="L1556" s="2" t="s">
        <v>314</v>
      </c>
      <c r="M1556" s="2" t="s">
        <v>371</v>
      </c>
      <c r="N1556" s="2" t="s">
        <v>161</v>
      </c>
      <c r="O1556" s="2" t="s">
        <v>289</v>
      </c>
      <c r="P1556" s="2" t="s">
        <v>361</v>
      </c>
      <c r="Q1556" s="2" t="s">
        <v>12507</v>
      </c>
      <c r="R1556" s="2" t="s">
        <v>289</v>
      </c>
      <c r="S1556" s="2" t="s">
        <v>361</v>
      </c>
      <c r="T1556" s="2" t="s">
        <v>12508</v>
      </c>
      <c r="U1556" s="2" t="str">
        <f aca="false">IF(AND(O1556=R1556,O1556&lt;&gt;"UNSURE"),"Agree","Conflict/Unsure")</f>
        <v>Agree</v>
      </c>
      <c r="V1556" s="2"/>
      <c r="W1556" s="2"/>
      <c r="X1556" s="2"/>
      <c r="Y1556" s="2" t="n">
        <v>0.185</v>
      </c>
      <c r="Z1556" s="2" t="n">
        <v>1326</v>
      </c>
      <c r="AA1556" s="2" t="s">
        <v>293</v>
      </c>
      <c r="AB1556" s="2"/>
      <c r="AC1556" s="2"/>
      <c r="AD1556" s="2" t="s">
        <v>289</v>
      </c>
      <c r="AE1556" s="2" t="s">
        <v>361</v>
      </c>
      <c r="AF1556" s="2" t="s">
        <v>294</v>
      </c>
      <c r="AG1556" s="9"/>
      <c r="AH1556" s="9"/>
      <c r="AI1556" s="9"/>
    </row>
    <row r="1557" customFormat="false" ht="15" hidden="false" customHeight="false" outlineLevel="0" collapsed="false">
      <c r="A1557" s="2" t="s">
        <v>12509</v>
      </c>
      <c r="B1557" s="2" t="n">
        <v>1556</v>
      </c>
      <c r="C1557" s="2" t="s">
        <v>11829</v>
      </c>
      <c r="D1557" s="2" t="s">
        <v>12510</v>
      </c>
      <c r="E1557" s="2" t="s">
        <v>12511</v>
      </c>
      <c r="F1557" s="2" t="s">
        <v>12512</v>
      </c>
      <c r="G1557" s="2" t="s">
        <v>344</v>
      </c>
      <c r="H1557" s="2" t="s">
        <v>3759</v>
      </c>
      <c r="I1557" s="2" t="s">
        <v>12513</v>
      </c>
      <c r="J1557" s="2" t="s">
        <v>12514</v>
      </c>
      <c r="K1557" s="2" t="s">
        <v>303</v>
      </c>
      <c r="L1557" s="2" t="s">
        <v>286</v>
      </c>
      <c r="M1557" s="2" t="s">
        <v>326</v>
      </c>
      <c r="N1557" s="2" t="s">
        <v>288</v>
      </c>
      <c r="O1557" s="2" t="s">
        <v>289</v>
      </c>
      <c r="P1557" s="2" t="s">
        <v>305</v>
      </c>
      <c r="Q1557" s="2" t="s">
        <v>12515</v>
      </c>
      <c r="R1557" s="2" t="s">
        <v>289</v>
      </c>
      <c r="S1557" s="2" t="s">
        <v>305</v>
      </c>
      <c r="T1557" s="2" t="s">
        <v>12516</v>
      </c>
      <c r="U1557" s="2" t="str">
        <f aca="false">IF(AND(O1557=R1557,O1557&lt;&gt;"UNSURE"),"Agree","Conflict/Unsure")</f>
        <v>Agree</v>
      </c>
      <c r="V1557" s="2"/>
      <c r="W1557" s="2"/>
      <c r="X1557" s="2"/>
      <c r="Y1557" s="2" t="n">
        <v>0.19</v>
      </c>
      <c r="Z1557" s="2" t="n">
        <v>1295</v>
      </c>
      <c r="AA1557" s="2" t="s">
        <v>293</v>
      </c>
      <c r="AB1557" s="2"/>
      <c r="AC1557" s="2"/>
      <c r="AD1557" s="2" t="s">
        <v>289</v>
      </c>
      <c r="AE1557" s="2" t="s">
        <v>305</v>
      </c>
      <c r="AF1557" s="2" t="s">
        <v>294</v>
      </c>
      <c r="AG1557" s="9"/>
      <c r="AH1557" s="9"/>
      <c r="AI1557" s="9"/>
    </row>
    <row r="1558" customFormat="false" ht="15" hidden="false" customHeight="false" outlineLevel="0" collapsed="false">
      <c r="A1558" s="2" t="s">
        <v>12517</v>
      </c>
      <c r="B1558" s="2" t="n">
        <v>1557</v>
      </c>
      <c r="C1558" s="2" t="s">
        <v>11829</v>
      </c>
      <c r="D1558" s="2" t="s">
        <v>12518</v>
      </c>
      <c r="E1558" s="2"/>
      <c r="F1558" s="2" t="s">
        <v>12519</v>
      </c>
      <c r="G1558" s="2" t="s">
        <v>322</v>
      </c>
      <c r="H1558" s="2" t="s">
        <v>2361</v>
      </c>
      <c r="I1558" s="2" t="s">
        <v>12520</v>
      </c>
      <c r="J1558" s="2"/>
      <c r="K1558" s="2" t="s">
        <v>303</v>
      </c>
      <c r="L1558" s="2" t="s">
        <v>314</v>
      </c>
      <c r="M1558" s="2" t="s">
        <v>400</v>
      </c>
      <c r="N1558" s="2" t="s">
        <v>780</v>
      </c>
      <c r="O1558" s="2" t="s">
        <v>289</v>
      </c>
      <c r="P1558" s="2" t="s">
        <v>361</v>
      </c>
      <c r="Q1558" s="2" t="s">
        <v>10818</v>
      </c>
      <c r="R1558" s="2" t="s">
        <v>289</v>
      </c>
      <c r="S1558" s="2" t="s">
        <v>361</v>
      </c>
      <c r="T1558" s="2" t="s">
        <v>10819</v>
      </c>
      <c r="U1558" s="2" t="str">
        <f aca="false">IF(AND(O1558=R1558,O1558&lt;&gt;"UNSURE"),"Agree","Conflict/Unsure")</f>
        <v>Agree</v>
      </c>
      <c r="V1558" s="2"/>
      <c r="W1558" s="2"/>
      <c r="X1558" s="2"/>
      <c r="Y1558" s="2" t="n">
        <v>0.153</v>
      </c>
      <c r="Z1558" s="2" t="n">
        <v>1470</v>
      </c>
      <c r="AA1558" s="2" t="s">
        <v>293</v>
      </c>
      <c r="AB1558" s="2"/>
      <c r="AC1558" s="2"/>
      <c r="AD1558" s="2" t="s">
        <v>289</v>
      </c>
      <c r="AE1558" s="2" t="s">
        <v>361</v>
      </c>
      <c r="AF1558" s="2" t="s">
        <v>294</v>
      </c>
      <c r="AG1558" s="9"/>
      <c r="AH1558" s="9"/>
      <c r="AI1558" s="9"/>
    </row>
    <row r="1559" customFormat="false" ht="15" hidden="false" customHeight="false" outlineLevel="0" collapsed="false">
      <c r="A1559" s="2" t="s">
        <v>12521</v>
      </c>
      <c r="B1559" s="2" t="n">
        <v>1558</v>
      </c>
      <c r="C1559" s="2" t="s">
        <v>11829</v>
      </c>
      <c r="D1559" s="2" t="s">
        <v>12522</v>
      </c>
      <c r="E1559" s="2" t="s">
        <v>12523</v>
      </c>
      <c r="F1559" s="2" t="s">
        <v>12524</v>
      </c>
      <c r="G1559" s="2" t="s">
        <v>344</v>
      </c>
      <c r="H1559" s="2" t="s">
        <v>4672</v>
      </c>
      <c r="I1559" s="2" t="s">
        <v>12525</v>
      </c>
      <c r="J1559" s="2" t="s">
        <v>12526</v>
      </c>
      <c r="K1559" s="2" t="s">
        <v>303</v>
      </c>
      <c r="L1559" s="2" t="s">
        <v>286</v>
      </c>
      <c r="M1559" s="2" t="s">
        <v>1079</v>
      </c>
      <c r="N1559" s="2" t="s">
        <v>578</v>
      </c>
      <c r="O1559" s="2" t="s">
        <v>289</v>
      </c>
      <c r="P1559" s="2" t="s">
        <v>361</v>
      </c>
      <c r="Q1559" s="2" t="s">
        <v>12527</v>
      </c>
      <c r="R1559" s="2" t="s">
        <v>289</v>
      </c>
      <c r="S1559" s="2" t="s">
        <v>361</v>
      </c>
      <c r="T1559" s="2" t="s">
        <v>12528</v>
      </c>
      <c r="U1559" s="2" t="str">
        <f aca="false">IF(AND(O1559=R1559,O1559&lt;&gt;"UNSURE"),"Agree","Conflict/Unsure")</f>
        <v>Agree</v>
      </c>
      <c r="V1559" s="2"/>
      <c r="W1559" s="2"/>
      <c r="X1559" s="2"/>
      <c r="Y1559" s="2" t="n">
        <v>0.081</v>
      </c>
      <c r="Z1559" s="2" t="n">
        <v>1853</v>
      </c>
      <c r="AA1559" s="2" t="s">
        <v>293</v>
      </c>
      <c r="AB1559" s="2"/>
      <c r="AC1559" s="2"/>
      <c r="AD1559" s="2" t="s">
        <v>289</v>
      </c>
      <c r="AE1559" s="2" t="s">
        <v>361</v>
      </c>
      <c r="AF1559" s="2" t="s">
        <v>294</v>
      </c>
      <c r="AG1559" s="9"/>
      <c r="AH1559" s="9"/>
      <c r="AI1559" s="9"/>
    </row>
    <row r="1560" customFormat="false" ht="15" hidden="false" customHeight="false" outlineLevel="0" collapsed="false">
      <c r="A1560" s="2" t="s">
        <v>12529</v>
      </c>
      <c r="B1560" s="2" t="n">
        <v>1559</v>
      </c>
      <c r="C1560" s="2" t="s">
        <v>11829</v>
      </c>
      <c r="D1560" s="2" t="s">
        <v>12530</v>
      </c>
      <c r="E1560" s="2"/>
      <c r="F1560" s="2" t="s">
        <v>12531</v>
      </c>
      <c r="G1560" s="2" t="s">
        <v>299</v>
      </c>
      <c r="H1560" s="2" t="s">
        <v>1316</v>
      </c>
      <c r="I1560" s="2" t="s">
        <v>12532</v>
      </c>
      <c r="J1560" s="2" t="s">
        <v>12533</v>
      </c>
      <c r="K1560" s="2" t="s">
        <v>436</v>
      </c>
      <c r="L1560" s="2" t="s">
        <v>314</v>
      </c>
      <c r="M1560" s="2" t="s">
        <v>348</v>
      </c>
      <c r="N1560" s="2" t="s">
        <v>161</v>
      </c>
      <c r="O1560" s="2" t="s">
        <v>289</v>
      </c>
      <c r="P1560" s="2" t="s">
        <v>290</v>
      </c>
      <c r="Q1560" s="2" t="s">
        <v>12534</v>
      </c>
      <c r="R1560" s="2" t="s">
        <v>289</v>
      </c>
      <c r="S1560" s="2" t="s">
        <v>290</v>
      </c>
      <c r="T1560" s="2" t="s">
        <v>9727</v>
      </c>
      <c r="U1560" s="2" t="str">
        <f aca="false">IF(AND(O1560=R1560,O1560&lt;&gt;"UNSURE"),"Agree","Conflict/Unsure")</f>
        <v>Agree</v>
      </c>
      <c r="V1560" s="2"/>
      <c r="W1560" s="2"/>
      <c r="X1560" s="2"/>
      <c r="Y1560" s="2" t="n">
        <v>0.17</v>
      </c>
      <c r="Z1560" s="2" t="n">
        <v>1394</v>
      </c>
      <c r="AA1560" s="2" t="s">
        <v>293</v>
      </c>
      <c r="AB1560" s="2"/>
      <c r="AC1560" s="2"/>
      <c r="AD1560" s="2" t="s">
        <v>289</v>
      </c>
      <c r="AE1560" s="2" t="s">
        <v>290</v>
      </c>
      <c r="AF1560" s="2" t="s">
        <v>294</v>
      </c>
      <c r="AG1560" s="9"/>
      <c r="AH1560" s="9"/>
      <c r="AI1560" s="9"/>
    </row>
    <row r="1561" customFormat="false" ht="15" hidden="false" customHeight="false" outlineLevel="0" collapsed="false">
      <c r="A1561" s="2" t="s">
        <v>12535</v>
      </c>
      <c r="B1561" s="2" t="n">
        <v>1560</v>
      </c>
      <c r="C1561" s="2" t="s">
        <v>11829</v>
      </c>
      <c r="D1561" s="2" t="s">
        <v>12536</v>
      </c>
      <c r="E1561" s="2" t="s">
        <v>12537</v>
      </c>
      <c r="F1561" s="2" t="s">
        <v>12538</v>
      </c>
      <c r="G1561" s="2" t="s">
        <v>344</v>
      </c>
      <c r="H1561" s="2" t="s">
        <v>2986</v>
      </c>
      <c r="I1561" s="2" t="s">
        <v>12539</v>
      </c>
      <c r="J1561" s="2" t="s">
        <v>12540</v>
      </c>
      <c r="K1561" s="2" t="s">
        <v>303</v>
      </c>
      <c r="L1561" s="2" t="s">
        <v>286</v>
      </c>
      <c r="M1561" s="2" t="s">
        <v>1523</v>
      </c>
      <c r="N1561" s="2" t="s">
        <v>578</v>
      </c>
      <c r="O1561" s="2" t="s">
        <v>289</v>
      </c>
      <c r="P1561" s="2" t="s">
        <v>361</v>
      </c>
      <c r="Q1561" s="2" t="s">
        <v>12541</v>
      </c>
      <c r="R1561" s="2" t="s">
        <v>289</v>
      </c>
      <c r="S1561" s="2" t="s">
        <v>361</v>
      </c>
      <c r="T1561" s="2" t="s">
        <v>12542</v>
      </c>
      <c r="U1561" s="2" t="str">
        <f aca="false">IF(AND(O1561=R1561,O1561&lt;&gt;"UNSURE"),"Agree","Conflict/Unsure")</f>
        <v>Agree</v>
      </c>
      <c r="V1561" s="2"/>
      <c r="W1561" s="2"/>
      <c r="X1561" s="2"/>
      <c r="Y1561" s="2" t="n">
        <v>0.338</v>
      </c>
      <c r="Z1561" s="2" t="n">
        <v>781</v>
      </c>
      <c r="AA1561" s="2" t="s">
        <v>293</v>
      </c>
      <c r="AB1561" s="2"/>
      <c r="AC1561" s="2"/>
      <c r="AD1561" s="2" t="s">
        <v>289</v>
      </c>
      <c r="AE1561" s="2" t="s">
        <v>361</v>
      </c>
      <c r="AF1561" s="2" t="s">
        <v>294</v>
      </c>
      <c r="AG1561" s="9"/>
      <c r="AH1561" s="9"/>
      <c r="AI1561" s="9"/>
    </row>
    <row r="1562" customFormat="false" ht="15" hidden="false" customHeight="false" outlineLevel="0" collapsed="false">
      <c r="A1562" s="2" t="s">
        <v>12543</v>
      </c>
      <c r="B1562" s="2" t="n">
        <v>1561</v>
      </c>
      <c r="C1562" s="2" t="s">
        <v>11829</v>
      </c>
      <c r="D1562" s="2" t="s">
        <v>12544</v>
      </c>
      <c r="E1562" s="2" t="s">
        <v>12545</v>
      </c>
      <c r="F1562" s="2" t="s">
        <v>12546</v>
      </c>
      <c r="G1562" s="2" t="s">
        <v>344</v>
      </c>
      <c r="H1562" s="2" t="s">
        <v>345</v>
      </c>
      <c r="I1562" s="2" t="s">
        <v>12547</v>
      </c>
      <c r="J1562" s="2" t="s">
        <v>12548</v>
      </c>
      <c r="K1562" s="2" t="s">
        <v>303</v>
      </c>
      <c r="L1562" s="2" t="s">
        <v>286</v>
      </c>
      <c r="M1562" s="2" t="s">
        <v>1268</v>
      </c>
      <c r="N1562" s="2" t="s">
        <v>11599</v>
      </c>
      <c r="O1562" s="2" t="s">
        <v>289</v>
      </c>
      <c r="P1562" s="2" t="s">
        <v>361</v>
      </c>
      <c r="Q1562" s="2" t="s">
        <v>12549</v>
      </c>
      <c r="R1562" s="2" t="s">
        <v>289</v>
      </c>
      <c r="S1562" s="2" t="s">
        <v>361</v>
      </c>
      <c r="T1562" s="2" t="s">
        <v>4003</v>
      </c>
      <c r="U1562" s="2" t="str">
        <f aca="false">IF(AND(O1562=R1562,O1562&lt;&gt;"UNSURE"),"Agree","Conflict/Unsure")</f>
        <v>Agree</v>
      </c>
      <c r="V1562" s="2"/>
      <c r="W1562" s="2"/>
      <c r="X1562" s="2"/>
      <c r="Y1562" s="2" t="n">
        <v>0.456</v>
      </c>
      <c r="Z1562" s="2" t="n">
        <v>530</v>
      </c>
      <c r="AA1562" s="2" t="s">
        <v>293</v>
      </c>
      <c r="AB1562" s="2"/>
      <c r="AC1562" s="2"/>
      <c r="AD1562" s="2" t="s">
        <v>289</v>
      </c>
      <c r="AE1562" s="2" t="s">
        <v>361</v>
      </c>
      <c r="AF1562" s="2" t="s">
        <v>294</v>
      </c>
      <c r="AG1562" s="9"/>
      <c r="AH1562" s="9"/>
      <c r="AI1562" s="9"/>
    </row>
    <row r="1563" customFormat="false" ht="15" hidden="false" customHeight="false" outlineLevel="0" collapsed="false">
      <c r="A1563" s="2" t="s">
        <v>12550</v>
      </c>
      <c r="B1563" s="2" t="n">
        <v>1562</v>
      </c>
      <c r="C1563" s="2" t="s">
        <v>11829</v>
      </c>
      <c r="D1563" s="2" t="s">
        <v>12551</v>
      </c>
      <c r="E1563" s="2" t="s">
        <v>12552</v>
      </c>
      <c r="F1563" s="2" t="s">
        <v>12553</v>
      </c>
      <c r="G1563" s="2" t="s">
        <v>299</v>
      </c>
      <c r="H1563" s="2" t="s">
        <v>898</v>
      </c>
      <c r="I1563" s="2" t="s">
        <v>12554</v>
      </c>
      <c r="J1563" s="2" t="s">
        <v>12555</v>
      </c>
      <c r="K1563" s="2" t="s">
        <v>303</v>
      </c>
      <c r="L1563" s="2" t="s">
        <v>286</v>
      </c>
      <c r="M1563" s="2" t="s">
        <v>12556</v>
      </c>
      <c r="N1563" s="2" t="s">
        <v>599</v>
      </c>
      <c r="O1563" s="2" t="s">
        <v>350</v>
      </c>
      <c r="P1563" s="2" t="s">
        <v>351</v>
      </c>
      <c r="Q1563" s="2" t="s">
        <v>12557</v>
      </c>
      <c r="R1563" s="2" t="s">
        <v>350</v>
      </c>
      <c r="S1563" s="2" t="s">
        <v>351</v>
      </c>
      <c r="T1563" s="2" t="s">
        <v>12558</v>
      </c>
      <c r="U1563" s="2" t="str">
        <f aca="false">IF(AND(O1563=R1563,O1563&lt;&gt;"UNSURE"),"Agree","Conflict/Unsure")</f>
        <v>Agree</v>
      </c>
      <c r="V1563" s="2"/>
      <c r="W1563" s="2"/>
      <c r="X1563" s="2"/>
      <c r="Y1563" s="2" t="n">
        <v>1.002</v>
      </c>
      <c r="Z1563" s="2" t="n">
        <v>83</v>
      </c>
      <c r="AA1563" s="2" t="s">
        <v>293</v>
      </c>
      <c r="AB1563" s="2"/>
      <c r="AC1563" s="2"/>
      <c r="AD1563" s="2" t="s">
        <v>350</v>
      </c>
      <c r="AE1563" s="2" t="s">
        <v>351</v>
      </c>
      <c r="AF1563" s="2" t="s">
        <v>294</v>
      </c>
      <c r="AG1563" s="9"/>
      <c r="AH1563" s="9"/>
      <c r="AI1563" s="9"/>
    </row>
    <row r="1564" customFormat="false" ht="15" hidden="false" customHeight="false" outlineLevel="0" collapsed="false">
      <c r="A1564" s="2" t="s">
        <v>12559</v>
      </c>
      <c r="B1564" s="2" t="n">
        <v>1563</v>
      </c>
      <c r="C1564" s="2" t="s">
        <v>11829</v>
      </c>
      <c r="D1564" s="2" t="s">
        <v>12560</v>
      </c>
      <c r="E1564" s="2" t="s">
        <v>12561</v>
      </c>
      <c r="F1564" s="2" t="s">
        <v>12562</v>
      </c>
      <c r="G1564" s="2" t="s">
        <v>322</v>
      </c>
      <c r="H1564" s="2" t="s">
        <v>12563</v>
      </c>
      <c r="I1564" s="2" t="s">
        <v>12564</v>
      </c>
      <c r="J1564" s="2"/>
      <c r="K1564" s="2" t="s">
        <v>303</v>
      </c>
      <c r="L1564" s="2" t="s">
        <v>314</v>
      </c>
      <c r="M1564" s="2" t="s">
        <v>779</v>
      </c>
      <c r="N1564" s="2" t="s">
        <v>780</v>
      </c>
      <c r="O1564" s="2" t="s">
        <v>289</v>
      </c>
      <c r="P1564" s="2" t="s">
        <v>305</v>
      </c>
      <c r="Q1564" s="2" t="s">
        <v>12565</v>
      </c>
      <c r="R1564" s="2" t="s">
        <v>289</v>
      </c>
      <c r="S1564" s="2" t="s">
        <v>361</v>
      </c>
      <c r="T1564" s="2" t="s">
        <v>12566</v>
      </c>
      <c r="U1564" s="2" t="str">
        <f aca="false">IF(AND(O1564=R1564,O1564&lt;&gt;"UNSURE"),"Agree","Conflict/Unsure")</f>
        <v>Agree</v>
      </c>
      <c r="V1564" s="2"/>
      <c r="W1564" s="2"/>
      <c r="X1564" s="2"/>
      <c r="Y1564" s="2" t="n">
        <v>0.435</v>
      </c>
      <c r="Z1564" s="2" t="n">
        <v>558</v>
      </c>
      <c r="AA1564" s="2" t="s">
        <v>293</v>
      </c>
      <c r="AB1564" s="2"/>
      <c r="AC1564" s="2"/>
      <c r="AD1564" s="2" t="s">
        <v>289</v>
      </c>
      <c r="AE1564" s="2" t="s">
        <v>305</v>
      </c>
      <c r="AF1564" s="2" t="s">
        <v>294</v>
      </c>
      <c r="AG1564" s="9"/>
      <c r="AH1564" s="9"/>
      <c r="AI1564" s="9"/>
    </row>
    <row r="1565" customFormat="false" ht="15" hidden="false" customHeight="false" outlineLevel="0" collapsed="false">
      <c r="A1565" s="2" t="s">
        <v>12567</v>
      </c>
      <c r="B1565" s="2" t="n">
        <v>1564</v>
      </c>
      <c r="C1565" s="2" t="s">
        <v>11829</v>
      </c>
      <c r="D1565" s="2" t="s">
        <v>12568</v>
      </c>
      <c r="E1565" s="2"/>
      <c r="F1565" s="2" t="s">
        <v>12569</v>
      </c>
      <c r="G1565" s="2" t="s">
        <v>344</v>
      </c>
      <c r="H1565" s="2" t="s">
        <v>595</v>
      </c>
      <c r="I1565" s="2" t="s">
        <v>12570</v>
      </c>
      <c r="J1565" s="2" t="s">
        <v>12571</v>
      </c>
      <c r="K1565" s="2" t="s">
        <v>285</v>
      </c>
      <c r="L1565" s="2" t="s">
        <v>286</v>
      </c>
      <c r="M1565" s="2" t="s">
        <v>326</v>
      </c>
      <c r="N1565" s="2" t="s">
        <v>288</v>
      </c>
      <c r="O1565" s="2" t="s">
        <v>289</v>
      </c>
      <c r="P1565" s="2" t="s">
        <v>290</v>
      </c>
      <c r="Q1565" s="2" t="s">
        <v>12572</v>
      </c>
      <c r="R1565" s="2" t="s">
        <v>289</v>
      </c>
      <c r="S1565" s="2" t="s">
        <v>290</v>
      </c>
      <c r="T1565" s="2" t="s">
        <v>8864</v>
      </c>
      <c r="U1565" s="2" t="str">
        <f aca="false">IF(AND(O1565=R1565,O1565&lt;&gt;"UNSURE"),"Agree","Conflict/Unsure")</f>
        <v>Agree</v>
      </c>
      <c r="V1565" s="2"/>
      <c r="W1565" s="2"/>
      <c r="X1565" s="2"/>
      <c r="Y1565" s="2" t="n">
        <v>0.356</v>
      </c>
      <c r="Z1565" s="2" t="n">
        <v>731</v>
      </c>
      <c r="AA1565" s="2" t="s">
        <v>293</v>
      </c>
      <c r="AB1565" s="2"/>
      <c r="AC1565" s="2"/>
      <c r="AD1565" s="2" t="s">
        <v>289</v>
      </c>
      <c r="AE1565" s="2" t="s">
        <v>290</v>
      </c>
      <c r="AF1565" s="2" t="s">
        <v>294</v>
      </c>
      <c r="AG1565" s="9"/>
      <c r="AH1565" s="9"/>
      <c r="AI1565" s="9"/>
    </row>
    <row r="1566" customFormat="false" ht="15" hidden="false" customHeight="false" outlineLevel="0" collapsed="false">
      <c r="A1566" s="2" t="s">
        <v>12573</v>
      </c>
      <c r="B1566" s="2" t="n">
        <v>1565</v>
      </c>
      <c r="C1566" s="2" t="s">
        <v>11829</v>
      </c>
      <c r="D1566" s="2" t="s">
        <v>12574</v>
      </c>
      <c r="E1566" s="2" t="s">
        <v>12575</v>
      </c>
      <c r="F1566" s="2" t="s">
        <v>12576</v>
      </c>
      <c r="G1566" s="2" t="s">
        <v>344</v>
      </c>
      <c r="H1566" s="2" t="s">
        <v>2225</v>
      </c>
      <c r="I1566" s="2" t="s">
        <v>12577</v>
      </c>
      <c r="J1566" s="2" t="s">
        <v>12578</v>
      </c>
      <c r="K1566" s="2" t="s">
        <v>303</v>
      </c>
      <c r="L1566" s="2" t="s">
        <v>286</v>
      </c>
      <c r="M1566" s="2" t="s">
        <v>713</v>
      </c>
      <c r="N1566" s="2" t="s">
        <v>304</v>
      </c>
      <c r="O1566" s="2" t="s">
        <v>289</v>
      </c>
      <c r="P1566" s="2" t="s">
        <v>361</v>
      </c>
      <c r="Q1566" s="2" t="s">
        <v>12579</v>
      </c>
      <c r="R1566" s="2" t="s">
        <v>289</v>
      </c>
      <c r="S1566" s="2" t="s">
        <v>361</v>
      </c>
      <c r="T1566" s="2" t="s">
        <v>12580</v>
      </c>
      <c r="U1566" s="2" t="str">
        <f aca="false">IF(AND(O1566=R1566,O1566&lt;&gt;"UNSURE"),"Agree","Conflict/Unsure")</f>
        <v>Agree</v>
      </c>
      <c r="V1566" s="2"/>
      <c r="W1566" s="2"/>
      <c r="X1566" s="2"/>
      <c r="Y1566" s="2" t="n">
        <v>0.192</v>
      </c>
      <c r="Z1566" s="2" t="n">
        <v>1285</v>
      </c>
      <c r="AA1566" s="2" t="s">
        <v>293</v>
      </c>
      <c r="AB1566" s="2"/>
      <c r="AC1566" s="2"/>
      <c r="AD1566" s="2" t="s">
        <v>289</v>
      </c>
      <c r="AE1566" s="2" t="s">
        <v>361</v>
      </c>
      <c r="AF1566" s="2" t="s">
        <v>294</v>
      </c>
      <c r="AG1566" s="9"/>
      <c r="AH1566" s="9"/>
      <c r="AI1566" s="9"/>
    </row>
    <row r="1567" customFormat="false" ht="15" hidden="false" customHeight="false" outlineLevel="0" collapsed="false">
      <c r="A1567" s="2" t="s">
        <v>12581</v>
      </c>
      <c r="B1567" s="2" t="n">
        <v>1566</v>
      </c>
      <c r="C1567" s="2" t="s">
        <v>11829</v>
      </c>
      <c r="D1567" s="2" t="s">
        <v>12582</v>
      </c>
      <c r="E1567" s="2" t="s">
        <v>12583</v>
      </c>
      <c r="F1567" s="2" t="s">
        <v>12584</v>
      </c>
      <c r="G1567" s="2" t="s">
        <v>344</v>
      </c>
      <c r="H1567" s="2" t="s">
        <v>12585</v>
      </c>
      <c r="I1567" s="2" t="s">
        <v>12586</v>
      </c>
      <c r="J1567" s="2"/>
      <c r="K1567" s="2" t="s">
        <v>303</v>
      </c>
      <c r="L1567" s="2" t="s">
        <v>314</v>
      </c>
      <c r="M1567" s="2" t="s">
        <v>400</v>
      </c>
      <c r="N1567" s="2" t="s">
        <v>161</v>
      </c>
      <c r="O1567" s="2" t="s">
        <v>289</v>
      </c>
      <c r="P1567" s="2" t="s">
        <v>290</v>
      </c>
      <c r="Q1567" s="2" t="s">
        <v>12587</v>
      </c>
      <c r="R1567" s="2" t="s">
        <v>289</v>
      </c>
      <c r="S1567" s="2" t="s">
        <v>290</v>
      </c>
      <c r="T1567" s="2" t="s">
        <v>12588</v>
      </c>
      <c r="U1567" s="2" t="str">
        <f aca="false">IF(AND(O1567=R1567,O1567&lt;&gt;"UNSURE"),"Agree","Conflict/Unsure")</f>
        <v>Agree</v>
      </c>
      <c r="V1567" s="2"/>
      <c r="W1567" s="2"/>
      <c r="X1567" s="2"/>
      <c r="Y1567" s="2" t="n">
        <v>0.155</v>
      </c>
      <c r="Z1567" s="2" t="n">
        <v>1466</v>
      </c>
      <c r="AA1567" s="2" t="s">
        <v>293</v>
      </c>
      <c r="AB1567" s="2"/>
      <c r="AC1567" s="2"/>
      <c r="AD1567" s="2" t="s">
        <v>289</v>
      </c>
      <c r="AE1567" s="2" t="s">
        <v>290</v>
      </c>
      <c r="AF1567" s="2" t="s">
        <v>294</v>
      </c>
      <c r="AG1567" s="9"/>
      <c r="AH1567" s="9"/>
      <c r="AI1567" s="9"/>
    </row>
    <row r="1568" customFormat="false" ht="15" hidden="false" customHeight="false" outlineLevel="0" collapsed="false">
      <c r="A1568" s="2" t="s">
        <v>12589</v>
      </c>
      <c r="B1568" s="2" t="n">
        <v>1567</v>
      </c>
      <c r="C1568" s="2" t="s">
        <v>11829</v>
      </c>
      <c r="D1568" s="2" t="s">
        <v>12590</v>
      </c>
      <c r="E1568" s="2" t="s">
        <v>12591</v>
      </c>
      <c r="F1568" s="2" t="s">
        <v>12592</v>
      </c>
      <c r="G1568" s="2" t="s">
        <v>344</v>
      </c>
      <c r="H1568" s="2" t="s">
        <v>345</v>
      </c>
      <c r="I1568" s="2" t="s">
        <v>12593</v>
      </c>
      <c r="J1568" s="2" t="s">
        <v>12594</v>
      </c>
      <c r="K1568" s="2" t="s">
        <v>303</v>
      </c>
      <c r="L1568" s="2" t="s">
        <v>286</v>
      </c>
      <c r="M1568" s="2" t="s">
        <v>1268</v>
      </c>
      <c r="N1568" s="2" t="s">
        <v>578</v>
      </c>
      <c r="O1568" s="2" t="s">
        <v>289</v>
      </c>
      <c r="P1568" s="2" t="s">
        <v>361</v>
      </c>
      <c r="Q1568" s="2" t="s">
        <v>12595</v>
      </c>
      <c r="R1568" s="2" t="s">
        <v>289</v>
      </c>
      <c r="S1568" s="2" t="s">
        <v>361</v>
      </c>
      <c r="T1568" s="2" t="s">
        <v>12596</v>
      </c>
      <c r="U1568" s="2" t="str">
        <f aca="false">IF(AND(O1568=R1568,O1568&lt;&gt;"UNSURE"),"Agree","Conflict/Unsure")</f>
        <v>Agree</v>
      </c>
      <c r="V1568" s="2"/>
      <c r="W1568" s="2"/>
      <c r="X1568" s="2"/>
      <c r="Y1568" s="2" t="n">
        <v>0.43</v>
      </c>
      <c r="Z1568" s="2" t="n">
        <v>569</v>
      </c>
      <c r="AA1568" s="2" t="s">
        <v>293</v>
      </c>
      <c r="AB1568" s="2"/>
      <c r="AC1568" s="2"/>
      <c r="AD1568" s="2" t="s">
        <v>289</v>
      </c>
      <c r="AE1568" s="2" t="s">
        <v>361</v>
      </c>
      <c r="AF1568" s="2" t="s">
        <v>294</v>
      </c>
      <c r="AG1568" s="9"/>
      <c r="AH1568" s="9"/>
      <c r="AI1568" s="9"/>
    </row>
    <row r="1569" customFormat="false" ht="15" hidden="false" customHeight="false" outlineLevel="0" collapsed="false">
      <c r="A1569" s="2" t="s">
        <v>12597</v>
      </c>
      <c r="B1569" s="2" t="n">
        <v>1568</v>
      </c>
      <c r="C1569" s="2" t="s">
        <v>11829</v>
      </c>
      <c r="D1569" s="2" t="s">
        <v>12598</v>
      </c>
      <c r="E1569" s="2" t="s">
        <v>12599</v>
      </c>
      <c r="F1569" s="2" t="s">
        <v>12600</v>
      </c>
      <c r="G1569" s="2" t="s">
        <v>344</v>
      </c>
      <c r="H1569" s="2" t="s">
        <v>641</v>
      </c>
      <c r="I1569" s="2" t="s">
        <v>12601</v>
      </c>
      <c r="J1569" s="2" t="s">
        <v>12602</v>
      </c>
      <c r="K1569" s="2" t="s">
        <v>303</v>
      </c>
      <c r="L1569" s="2" t="s">
        <v>286</v>
      </c>
      <c r="M1569" s="2" t="s">
        <v>909</v>
      </c>
      <c r="N1569" s="2" t="s">
        <v>288</v>
      </c>
      <c r="O1569" s="2" t="s">
        <v>289</v>
      </c>
      <c r="P1569" s="2" t="s">
        <v>361</v>
      </c>
      <c r="Q1569" s="2" t="s">
        <v>12603</v>
      </c>
      <c r="R1569" s="2" t="s">
        <v>289</v>
      </c>
      <c r="S1569" s="2" t="s">
        <v>361</v>
      </c>
      <c r="T1569" s="2" t="s">
        <v>12603</v>
      </c>
      <c r="U1569" s="2" t="str">
        <f aca="false">IF(AND(O1569=R1569,O1569&lt;&gt;"UNSURE"),"Agree","Conflict/Unsure")</f>
        <v>Agree</v>
      </c>
      <c r="V1569" s="2"/>
      <c r="W1569" s="2"/>
      <c r="X1569" s="2"/>
      <c r="Y1569" s="2" t="n">
        <v>0.121</v>
      </c>
      <c r="Z1569" s="2" t="n">
        <v>1651</v>
      </c>
      <c r="AA1569" s="2" t="s">
        <v>293</v>
      </c>
      <c r="AB1569" s="2"/>
      <c r="AC1569" s="2"/>
      <c r="AD1569" s="2" t="s">
        <v>289</v>
      </c>
      <c r="AE1569" s="2" t="s">
        <v>361</v>
      </c>
      <c r="AF1569" s="2" t="s">
        <v>294</v>
      </c>
      <c r="AG1569" s="9"/>
      <c r="AH1569" s="9"/>
      <c r="AI1569" s="9"/>
    </row>
    <row r="1570" customFormat="false" ht="15" hidden="false" customHeight="false" outlineLevel="0" collapsed="false">
      <c r="A1570" s="2" t="s">
        <v>12604</v>
      </c>
      <c r="B1570" s="2" t="n">
        <v>1569</v>
      </c>
      <c r="C1570" s="2" t="s">
        <v>11829</v>
      </c>
      <c r="D1570" s="2" t="s">
        <v>12605</v>
      </c>
      <c r="E1570" s="2" t="s">
        <v>12606</v>
      </c>
      <c r="F1570" s="2" t="s">
        <v>12607</v>
      </c>
      <c r="G1570" s="2" t="s">
        <v>344</v>
      </c>
      <c r="H1570" s="2" t="s">
        <v>12608</v>
      </c>
      <c r="I1570" s="2" t="s">
        <v>12609</v>
      </c>
      <c r="J1570" s="2" t="s">
        <v>12610</v>
      </c>
      <c r="K1570" s="2" t="s">
        <v>303</v>
      </c>
      <c r="L1570" s="2" t="s">
        <v>5634</v>
      </c>
      <c r="M1570" s="2" t="s">
        <v>371</v>
      </c>
      <c r="N1570" s="2" t="s">
        <v>382</v>
      </c>
      <c r="O1570" s="2" t="s">
        <v>289</v>
      </c>
      <c r="P1570" s="2" t="s">
        <v>305</v>
      </c>
      <c r="Q1570" s="2" t="s">
        <v>12611</v>
      </c>
      <c r="R1570" s="2" t="s">
        <v>289</v>
      </c>
      <c r="S1570" s="2" t="s">
        <v>305</v>
      </c>
      <c r="T1570" s="2" t="s">
        <v>12612</v>
      </c>
      <c r="U1570" s="2" t="str">
        <f aca="false">IF(AND(O1570=R1570,O1570&lt;&gt;"UNSURE"),"Agree","Conflict/Unsure")</f>
        <v>Agree</v>
      </c>
      <c r="V1570" s="2"/>
      <c r="W1570" s="2"/>
      <c r="X1570" s="2"/>
      <c r="Y1570" s="2" t="n">
        <v>0.025</v>
      </c>
      <c r="Z1570" s="2" t="n">
        <v>2045</v>
      </c>
      <c r="AA1570" s="2" t="s">
        <v>293</v>
      </c>
      <c r="AB1570" s="2"/>
      <c r="AC1570" s="2"/>
      <c r="AD1570" s="2" t="s">
        <v>289</v>
      </c>
      <c r="AE1570" s="2" t="s">
        <v>305</v>
      </c>
      <c r="AF1570" s="2" t="s">
        <v>294</v>
      </c>
      <c r="AG1570" s="9"/>
      <c r="AH1570" s="9"/>
      <c r="AI1570" s="9"/>
    </row>
    <row r="1571" customFormat="false" ht="15" hidden="false" customHeight="false" outlineLevel="0" collapsed="false">
      <c r="A1571" s="2" t="s">
        <v>12613</v>
      </c>
      <c r="B1571" s="2" t="n">
        <v>1570</v>
      </c>
      <c r="C1571" s="2" t="s">
        <v>11829</v>
      </c>
      <c r="D1571" s="2" t="s">
        <v>12614</v>
      </c>
      <c r="E1571" s="2" t="s">
        <v>12615</v>
      </c>
      <c r="F1571" s="2" t="s">
        <v>12616</v>
      </c>
      <c r="G1571" s="2" t="s">
        <v>322</v>
      </c>
      <c r="H1571" s="2" t="s">
        <v>12617</v>
      </c>
      <c r="I1571" s="2" t="s">
        <v>12618</v>
      </c>
      <c r="J1571" s="2" t="s">
        <v>12619</v>
      </c>
      <c r="K1571" s="2" t="s">
        <v>303</v>
      </c>
      <c r="L1571" s="2" t="s">
        <v>286</v>
      </c>
      <c r="M1571" s="2" t="s">
        <v>348</v>
      </c>
      <c r="N1571" s="2" t="s">
        <v>288</v>
      </c>
      <c r="O1571" s="2" t="s">
        <v>289</v>
      </c>
      <c r="P1571" s="2" t="s">
        <v>290</v>
      </c>
      <c r="Q1571" s="2" t="s">
        <v>12620</v>
      </c>
      <c r="R1571" s="2" t="s">
        <v>289</v>
      </c>
      <c r="S1571" s="2" t="s">
        <v>290</v>
      </c>
      <c r="T1571" s="2" t="s">
        <v>12621</v>
      </c>
      <c r="U1571" s="2" t="str">
        <f aca="false">IF(AND(O1571=R1571,O1571&lt;&gt;"UNSURE"),"Agree","Conflict/Unsure")</f>
        <v>Agree</v>
      </c>
      <c r="V1571" s="2"/>
      <c r="W1571" s="2"/>
      <c r="X1571" s="2"/>
      <c r="Y1571" s="2" t="n">
        <v>0.153</v>
      </c>
      <c r="Z1571" s="2" t="n">
        <v>1473</v>
      </c>
      <c r="AA1571" s="2" t="s">
        <v>293</v>
      </c>
      <c r="AB1571" s="2"/>
      <c r="AC1571" s="2"/>
      <c r="AD1571" s="2" t="s">
        <v>289</v>
      </c>
      <c r="AE1571" s="2" t="s">
        <v>290</v>
      </c>
      <c r="AF1571" s="2" t="s">
        <v>294</v>
      </c>
      <c r="AG1571" s="9"/>
      <c r="AH1571" s="9"/>
      <c r="AI1571" s="9"/>
    </row>
    <row r="1572" customFormat="false" ht="15" hidden="false" customHeight="false" outlineLevel="0" collapsed="false">
      <c r="A1572" s="2" t="s">
        <v>12622</v>
      </c>
      <c r="B1572" s="2" t="n">
        <v>1571</v>
      </c>
      <c r="C1572" s="2" t="s">
        <v>11829</v>
      </c>
      <c r="D1572" s="2" t="s">
        <v>12623</v>
      </c>
      <c r="E1572" s="2" t="s">
        <v>12624</v>
      </c>
      <c r="F1572" s="2" t="s">
        <v>12625</v>
      </c>
      <c r="G1572" s="2" t="s">
        <v>322</v>
      </c>
      <c r="H1572" s="2" t="s">
        <v>533</v>
      </c>
      <c r="I1572" s="2" t="s">
        <v>12626</v>
      </c>
      <c r="J1572" s="2"/>
      <c r="K1572" s="2" t="s">
        <v>325</v>
      </c>
      <c r="L1572" s="2" t="s">
        <v>314</v>
      </c>
      <c r="M1572" s="2" t="s">
        <v>371</v>
      </c>
      <c r="N1572" s="2" t="s">
        <v>535</v>
      </c>
      <c r="O1572" s="2" t="s">
        <v>289</v>
      </c>
      <c r="P1572" s="2" t="s">
        <v>305</v>
      </c>
      <c r="Q1572" s="2" t="s">
        <v>12627</v>
      </c>
      <c r="R1572" s="2" t="s">
        <v>289</v>
      </c>
      <c r="S1572" s="2" t="s">
        <v>305</v>
      </c>
      <c r="T1572" s="2" t="s">
        <v>12628</v>
      </c>
      <c r="U1572" s="2" t="str">
        <f aca="false">IF(AND(O1572=R1572,O1572&lt;&gt;"UNSURE"),"Agree","Conflict/Unsure")</f>
        <v>Agree</v>
      </c>
      <c r="V1572" s="2"/>
      <c r="W1572" s="2"/>
      <c r="X1572" s="2"/>
      <c r="Y1572" s="2" t="n">
        <v>0.041</v>
      </c>
      <c r="Z1572" s="2" t="n">
        <v>1996</v>
      </c>
      <c r="AA1572" s="2" t="s">
        <v>293</v>
      </c>
      <c r="AB1572" s="2"/>
      <c r="AC1572" s="2"/>
      <c r="AD1572" s="2" t="s">
        <v>289</v>
      </c>
      <c r="AE1572" s="2" t="s">
        <v>305</v>
      </c>
      <c r="AF1572" s="2" t="s">
        <v>294</v>
      </c>
      <c r="AG1572" s="9"/>
      <c r="AH1572" s="9"/>
      <c r="AI1572" s="9"/>
    </row>
    <row r="1573" customFormat="false" ht="15" hidden="false" customHeight="false" outlineLevel="0" collapsed="false">
      <c r="A1573" s="2" t="s">
        <v>12629</v>
      </c>
      <c r="B1573" s="2" t="n">
        <v>1572</v>
      </c>
      <c r="C1573" s="2" t="s">
        <v>11829</v>
      </c>
      <c r="D1573" s="2" t="s">
        <v>12630</v>
      </c>
      <c r="E1573" s="2" t="s">
        <v>12631</v>
      </c>
      <c r="F1573" s="2" t="s">
        <v>12632</v>
      </c>
      <c r="G1573" s="2" t="s">
        <v>299</v>
      </c>
      <c r="H1573" s="2" t="s">
        <v>12633</v>
      </c>
      <c r="I1573" s="2" t="s">
        <v>12634</v>
      </c>
      <c r="J1573" s="2" t="s">
        <v>12635</v>
      </c>
      <c r="K1573" s="2" t="s">
        <v>303</v>
      </c>
      <c r="L1573" s="2" t="s">
        <v>286</v>
      </c>
      <c r="M1573" s="2" t="s">
        <v>5549</v>
      </c>
      <c r="N1573" s="2" t="s">
        <v>304</v>
      </c>
      <c r="O1573" s="2" t="s">
        <v>289</v>
      </c>
      <c r="P1573" s="2" t="s">
        <v>305</v>
      </c>
      <c r="Q1573" s="2" t="s">
        <v>12636</v>
      </c>
      <c r="R1573" s="2" t="s">
        <v>289</v>
      </c>
      <c r="S1573" s="2" t="s">
        <v>392</v>
      </c>
      <c r="T1573" s="2" t="s">
        <v>12637</v>
      </c>
      <c r="U1573" s="2" t="str">
        <f aca="false">IF(AND(O1573=R1573,O1573&lt;&gt;"UNSURE"),"Agree","Conflict/Unsure")</f>
        <v>Agree</v>
      </c>
      <c r="V1573" s="2"/>
      <c r="W1573" s="2"/>
      <c r="X1573" s="2"/>
      <c r="Y1573" s="2" t="n">
        <v>0.127</v>
      </c>
      <c r="Z1573" s="2" t="n">
        <v>1619</v>
      </c>
      <c r="AA1573" s="2" t="s">
        <v>293</v>
      </c>
      <c r="AB1573" s="2"/>
      <c r="AC1573" s="2"/>
      <c r="AD1573" s="2" t="s">
        <v>289</v>
      </c>
      <c r="AE1573" s="2" t="s">
        <v>392</v>
      </c>
      <c r="AF1573" s="2" t="s">
        <v>294</v>
      </c>
      <c r="AG1573" s="9"/>
      <c r="AH1573" s="9"/>
      <c r="AI1573" s="9"/>
    </row>
    <row r="1574" customFormat="false" ht="15" hidden="false" customHeight="false" outlineLevel="0" collapsed="false">
      <c r="A1574" s="2" t="s">
        <v>12638</v>
      </c>
      <c r="B1574" s="2" t="n">
        <v>1573</v>
      </c>
      <c r="C1574" s="2" t="s">
        <v>11829</v>
      </c>
      <c r="D1574" s="2" t="s">
        <v>12639</v>
      </c>
      <c r="E1574" s="2" t="s">
        <v>12640</v>
      </c>
      <c r="F1574" s="2" t="s">
        <v>12641</v>
      </c>
      <c r="G1574" s="2" t="s">
        <v>344</v>
      </c>
      <c r="H1574" s="2" t="s">
        <v>323</v>
      </c>
      <c r="I1574" s="2" t="s">
        <v>12642</v>
      </c>
      <c r="J1574" s="2"/>
      <c r="K1574" s="2" t="s">
        <v>325</v>
      </c>
      <c r="L1574" s="2" t="s">
        <v>314</v>
      </c>
      <c r="M1574" s="2" t="s">
        <v>381</v>
      </c>
      <c r="N1574" s="2" t="s">
        <v>196</v>
      </c>
      <c r="O1574" s="2" t="s">
        <v>350</v>
      </c>
      <c r="P1574" s="2" t="s">
        <v>351</v>
      </c>
      <c r="Q1574" s="2" t="s">
        <v>12643</v>
      </c>
      <c r="R1574" s="2" t="s">
        <v>350</v>
      </c>
      <c r="S1574" s="2" t="s">
        <v>351</v>
      </c>
      <c r="T1574" s="2" t="s">
        <v>12644</v>
      </c>
      <c r="U1574" s="2" t="str">
        <f aca="false">IF(AND(O1574=R1574,O1574&lt;&gt;"UNSURE"),"Agree","Conflict/Unsure")</f>
        <v>Agree</v>
      </c>
      <c r="V1574" s="2"/>
      <c r="W1574" s="2"/>
      <c r="X1574" s="2"/>
      <c r="Y1574" s="2" t="n">
        <v>0.906</v>
      </c>
      <c r="Z1574" s="2" t="n">
        <v>148</v>
      </c>
      <c r="AA1574" s="2" t="s">
        <v>293</v>
      </c>
      <c r="AB1574" s="2"/>
      <c r="AC1574" s="2"/>
      <c r="AD1574" s="2" t="s">
        <v>350</v>
      </c>
      <c r="AE1574" s="2" t="s">
        <v>351</v>
      </c>
      <c r="AF1574" s="2" t="s">
        <v>294</v>
      </c>
      <c r="AG1574" s="9"/>
      <c r="AH1574" s="9"/>
      <c r="AI1574" s="9"/>
    </row>
    <row r="1575" customFormat="false" ht="15" hidden="false" customHeight="false" outlineLevel="0" collapsed="false">
      <c r="A1575" s="2" t="s">
        <v>12645</v>
      </c>
      <c r="B1575" s="2" t="n">
        <v>1574</v>
      </c>
      <c r="C1575" s="2" t="s">
        <v>11829</v>
      </c>
      <c r="D1575" s="2" t="s">
        <v>12646</v>
      </c>
      <c r="E1575" s="2" t="s">
        <v>12647</v>
      </c>
      <c r="F1575" s="2" t="s">
        <v>12648</v>
      </c>
      <c r="G1575" s="2" t="s">
        <v>281</v>
      </c>
      <c r="H1575" s="2" t="s">
        <v>12649</v>
      </c>
      <c r="I1575" s="2"/>
      <c r="J1575" s="2" t="s">
        <v>12650</v>
      </c>
      <c r="K1575" s="2" t="s">
        <v>303</v>
      </c>
      <c r="L1575" s="2" t="s">
        <v>286</v>
      </c>
      <c r="M1575" s="2" t="s">
        <v>400</v>
      </c>
      <c r="N1575" s="2" t="s">
        <v>304</v>
      </c>
      <c r="O1575" s="2" t="s">
        <v>289</v>
      </c>
      <c r="P1575" s="2" t="s">
        <v>305</v>
      </c>
      <c r="Q1575" s="2" t="s">
        <v>12651</v>
      </c>
      <c r="R1575" s="2" t="s">
        <v>289</v>
      </c>
      <c r="S1575" s="2" t="s">
        <v>305</v>
      </c>
      <c r="T1575" s="2" t="s">
        <v>12652</v>
      </c>
      <c r="U1575" s="2" t="str">
        <f aca="false">IF(AND(O1575=R1575,O1575&lt;&gt;"UNSURE"),"Agree","Conflict/Unsure")</f>
        <v>Agree</v>
      </c>
      <c r="V1575" s="2"/>
      <c r="W1575" s="2"/>
      <c r="X1575" s="2"/>
      <c r="Y1575" s="2" t="n">
        <v>0.151</v>
      </c>
      <c r="Z1575" s="2" t="n">
        <v>1483</v>
      </c>
      <c r="AA1575" s="2" t="s">
        <v>293</v>
      </c>
      <c r="AB1575" s="2"/>
      <c r="AC1575" s="2"/>
      <c r="AD1575" s="2" t="s">
        <v>289</v>
      </c>
      <c r="AE1575" s="2" t="s">
        <v>305</v>
      </c>
      <c r="AF1575" s="2" t="s">
        <v>294</v>
      </c>
      <c r="AG1575" s="9"/>
      <c r="AH1575" s="9"/>
      <c r="AI1575" s="9"/>
    </row>
    <row r="1576" customFormat="false" ht="15" hidden="false" customHeight="false" outlineLevel="0" collapsed="false">
      <c r="A1576" s="2" t="s">
        <v>12653</v>
      </c>
      <c r="B1576" s="2" t="n">
        <v>1575</v>
      </c>
      <c r="C1576" s="2" t="s">
        <v>11829</v>
      </c>
      <c r="D1576" s="2" t="s">
        <v>12654</v>
      </c>
      <c r="E1576" s="2" t="s">
        <v>12655</v>
      </c>
      <c r="F1576" s="2" t="s">
        <v>2632</v>
      </c>
      <c r="G1576" s="2" t="s">
        <v>322</v>
      </c>
      <c r="H1576" s="2" t="s">
        <v>345</v>
      </c>
      <c r="I1576" s="2" t="s">
        <v>12656</v>
      </c>
      <c r="J1576" s="2" t="s">
        <v>12657</v>
      </c>
      <c r="K1576" s="2" t="s">
        <v>303</v>
      </c>
      <c r="L1576" s="2" t="s">
        <v>286</v>
      </c>
      <c r="M1576" s="2" t="s">
        <v>2635</v>
      </c>
      <c r="N1576" s="2" t="s">
        <v>8266</v>
      </c>
      <c r="O1576" s="2" t="s">
        <v>350</v>
      </c>
      <c r="P1576" s="2" t="s">
        <v>351</v>
      </c>
      <c r="Q1576" s="2" t="s">
        <v>12658</v>
      </c>
      <c r="R1576" s="2" t="s">
        <v>350</v>
      </c>
      <c r="S1576" s="2" t="s">
        <v>351</v>
      </c>
      <c r="T1576" s="2" t="s">
        <v>12658</v>
      </c>
      <c r="U1576" s="2" t="str">
        <f aca="false">IF(AND(O1576=R1576,O1576&lt;&gt;"UNSURE"),"Agree","Conflict/Unsure")</f>
        <v>Agree</v>
      </c>
      <c r="V1576" s="2"/>
      <c r="W1576" s="2"/>
      <c r="X1576" s="2"/>
      <c r="Y1576" s="2" t="n">
        <v>0.952</v>
      </c>
      <c r="Z1576" s="2" t="n">
        <v>112</v>
      </c>
      <c r="AA1576" s="2" t="s">
        <v>293</v>
      </c>
      <c r="AB1576" s="2"/>
      <c r="AC1576" s="2"/>
      <c r="AD1576" s="2" t="s">
        <v>350</v>
      </c>
      <c r="AE1576" s="2" t="s">
        <v>351</v>
      </c>
      <c r="AF1576" s="2" t="s">
        <v>294</v>
      </c>
      <c r="AG1576" s="9"/>
      <c r="AH1576" s="9"/>
      <c r="AI1576" s="9"/>
    </row>
    <row r="1577" customFormat="false" ht="15" hidden="false" customHeight="false" outlineLevel="0" collapsed="false">
      <c r="A1577" s="2" t="s">
        <v>12659</v>
      </c>
      <c r="B1577" s="2" t="n">
        <v>1576</v>
      </c>
      <c r="C1577" s="2" t="s">
        <v>11829</v>
      </c>
      <c r="D1577" s="2" t="s">
        <v>12660</v>
      </c>
      <c r="E1577" s="2" t="s">
        <v>12661</v>
      </c>
      <c r="F1577" s="2" t="s">
        <v>12662</v>
      </c>
      <c r="G1577" s="2" t="s">
        <v>281</v>
      </c>
      <c r="H1577" s="11" t="s">
        <v>12663</v>
      </c>
      <c r="I1577" s="2" t="s">
        <v>12664</v>
      </c>
      <c r="J1577" s="2"/>
      <c r="K1577" s="2" t="s">
        <v>1871</v>
      </c>
      <c r="L1577" s="2" t="s">
        <v>314</v>
      </c>
      <c r="M1577" s="2" t="s">
        <v>468</v>
      </c>
      <c r="N1577" s="2" t="s">
        <v>161</v>
      </c>
      <c r="O1577" s="2" t="s">
        <v>289</v>
      </c>
      <c r="P1577" s="2" t="s">
        <v>305</v>
      </c>
      <c r="Q1577" s="2" t="s">
        <v>12665</v>
      </c>
      <c r="R1577" s="2" t="s">
        <v>289</v>
      </c>
      <c r="S1577" s="2" t="s">
        <v>361</v>
      </c>
      <c r="T1577" s="2" t="s">
        <v>12666</v>
      </c>
      <c r="U1577" s="2" t="str">
        <f aca="false">IF(AND(O1577=R1577,O1577&lt;&gt;"UNSURE"),"Agree","Conflict/Unsure")</f>
        <v>Agree</v>
      </c>
      <c r="V1577" s="2"/>
      <c r="W1577" s="2"/>
      <c r="X1577" s="2"/>
      <c r="Y1577" s="2" t="n">
        <v>-0.013</v>
      </c>
      <c r="Z1577" s="2" t="n">
        <v>2108</v>
      </c>
      <c r="AA1577" s="2" t="s">
        <v>293</v>
      </c>
      <c r="AB1577" s="2"/>
      <c r="AC1577" s="2"/>
      <c r="AD1577" s="2" t="s">
        <v>289</v>
      </c>
      <c r="AE1577" s="2" t="s">
        <v>305</v>
      </c>
      <c r="AF1577" s="2" t="s">
        <v>294</v>
      </c>
      <c r="AG1577" s="9"/>
      <c r="AH1577" s="9"/>
      <c r="AI1577" s="9"/>
    </row>
    <row r="1578" customFormat="false" ht="15" hidden="false" customHeight="false" outlineLevel="0" collapsed="false">
      <c r="A1578" s="2" t="s">
        <v>12667</v>
      </c>
      <c r="B1578" s="2" t="n">
        <v>1577</v>
      </c>
      <c r="C1578" s="2" t="s">
        <v>11829</v>
      </c>
      <c r="D1578" s="2" t="s">
        <v>12668</v>
      </c>
      <c r="E1578" s="2" t="s">
        <v>12669</v>
      </c>
      <c r="F1578" s="2" t="s">
        <v>12670</v>
      </c>
      <c r="G1578" s="2" t="s">
        <v>322</v>
      </c>
      <c r="H1578" s="2" t="s">
        <v>12671</v>
      </c>
      <c r="I1578" s="2" t="s">
        <v>12672</v>
      </c>
      <c r="J1578" s="2"/>
      <c r="K1578" s="2" t="s">
        <v>303</v>
      </c>
      <c r="L1578" s="2" t="s">
        <v>314</v>
      </c>
      <c r="M1578" s="2" t="s">
        <v>486</v>
      </c>
      <c r="N1578" s="2" t="s">
        <v>8741</v>
      </c>
      <c r="O1578" s="2" t="s">
        <v>350</v>
      </c>
      <c r="P1578" s="2" t="s">
        <v>351</v>
      </c>
      <c r="Q1578" s="2" t="s">
        <v>12673</v>
      </c>
      <c r="R1578" s="2" t="s">
        <v>350</v>
      </c>
      <c r="S1578" s="2" t="s">
        <v>351</v>
      </c>
      <c r="T1578" s="2" t="s">
        <v>12674</v>
      </c>
      <c r="U1578" s="2" t="str">
        <f aca="false">IF(AND(O1578=R1578,O1578&lt;&gt;"UNSURE"),"Agree","Conflict/Unsure")</f>
        <v>Agree</v>
      </c>
      <c r="V1578" s="2"/>
      <c r="W1578" s="2"/>
      <c r="X1578" s="2"/>
      <c r="Y1578" s="2" t="n">
        <v>1.045</v>
      </c>
      <c r="Z1578" s="2" t="n">
        <v>57</v>
      </c>
      <c r="AA1578" s="2" t="s">
        <v>293</v>
      </c>
      <c r="AB1578" s="2"/>
      <c r="AC1578" s="2"/>
      <c r="AD1578" s="2" t="s">
        <v>350</v>
      </c>
      <c r="AE1578" s="2" t="s">
        <v>351</v>
      </c>
      <c r="AF1578" s="2" t="s">
        <v>294</v>
      </c>
      <c r="AG1578" s="9"/>
      <c r="AH1578" s="9"/>
      <c r="AI1578" s="9"/>
    </row>
    <row r="1579" customFormat="false" ht="15" hidden="false" customHeight="false" outlineLevel="0" collapsed="false">
      <c r="A1579" s="2" t="s">
        <v>12675</v>
      </c>
      <c r="B1579" s="2" t="n">
        <v>1578</v>
      </c>
      <c r="C1579" s="2" t="s">
        <v>11829</v>
      </c>
      <c r="D1579" s="2" t="s">
        <v>12676</v>
      </c>
      <c r="E1579" s="2" t="s">
        <v>12677</v>
      </c>
      <c r="F1579" s="2" t="s">
        <v>12678</v>
      </c>
      <c r="G1579" s="2" t="s">
        <v>322</v>
      </c>
      <c r="H1579" s="2" t="s">
        <v>3628</v>
      </c>
      <c r="I1579" s="2" t="s">
        <v>12679</v>
      </c>
      <c r="J1579" s="2" t="s">
        <v>12680</v>
      </c>
      <c r="K1579" s="2" t="s">
        <v>303</v>
      </c>
      <c r="L1579" s="2" t="s">
        <v>286</v>
      </c>
      <c r="M1579" s="2" t="s">
        <v>779</v>
      </c>
      <c r="N1579" s="2" t="s">
        <v>469</v>
      </c>
      <c r="O1579" s="2" t="s">
        <v>350</v>
      </c>
      <c r="P1579" s="2" t="s">
        <v>351</v>
      </c>
      <c r="Q1579" s="2" t="s">
        <v>12681</v>
      </c>
      <c r="R1579" s="2" t="s">
        <v>350</v>
      </c>
      <c r="S1579" s="2" t="s">
        <v>351</v>
      </c>
      <c r="T1579" s="2" t="s">
        <v>12682</v>
      </c>
      <c r="U1579" s="2" t="str">
        <f aca="false">IF(AND(O1579=R1579,O1579&lt;&gt;"UNSURE"),"Agree","Conflict/Unsure")</f>
        <v>Agree</v>
      </c>
      <c r="V1579" s="2"/>
      <c r="W1579" s="2"/>
      <c r="X1579" s="2"/>
      <c r="Y1579" s="2" t="n">
        <v>0.828</v>
      </c>
      <c r="Z1579" s="2" t="n">
        <v>205</v>
      </c>
      <c r="AA1579" s="2" t="s">
        <v>293</v>
      </c>
      <c r="AB1579" s="2"/>
      <c r="AC1579" s="2"/>
      <c r="AD1579" s="2" t="s">
        <v>350</v>
      </c>
      <c r="AE1579" s="2" t="s">
        <v>351</v>
      </c>
      <c r="AF1579" s="2" t="s">
        <v>294</v>
      </c>
      <c r="AG1579" s="9"/>
      <c r="AH1579" s="9"/>
      <c r="AI1579" s="9"/>
    </row>
    <row r="1580" customFormat="false" ht="15" hidden="false" customHeight="false" outlineLevel="0" collapsed="false">
      <c r="A1580" s="2" t="s">
        <v>12683</v>
      </c>
      <c r="B1580" s="2" t="n">
        <v>1579</v>
      </c>
      <c r="C1580" s="2" t="s">
        <v>11829</v>
      </c>
      <c r="D1580" s="2" t="s">
        <v>12684</v>
      </c>
      <c r="E1580" s="2" t="s">
        <v>12685</v>
      </c>
      <c r="F1580" s="2" t="s">
        <v>12686</v>
      </c>
      <c r="G1580" s="2" t="s">
        <v>344</v>
      </c>
      <c r="H1580" s="2" t="s">
        <v>12684</v>
      </c>
      <c r="I1580" s="2" t="s">
        <v>12687</v>
      </c>
      <c r="J1580" s="2"/>
      <c r="K1580" s="2" t="s">
        <v>617</v>
      </c>
      <c r="L1580" s="2" t="s">
        <v>314</v>
      </c>
      <c r="M1580" s="2" t="s">
        <v>315</v>
      </c>
      <c r="N1580" s="2" t="s">
        <v>164</v>
      </c>
      <c r="O1580" s="2" t="s">
        <v>289</v>
      </c>
      <c r="P1580" s="2" t="s">
        <v>290</v>
      </c>
      <c r="Q1580" s="2" t="s">
        <v>12688</v>
      </c>
      <c r="R1580" s="2" t="s">
        <v>289</v>
      </c>
      <c r="S1580" s="2" t="s">
        <v>290</v>
      </c>
      <c r="T1580" s="2" t="s">
        <v>12689</v>
      </c>
      <c r="U1580" s="2" t="str">
        <f aca="false">IF(AND(O1580=R1580,O1580&lt;&gt;"UNSURE"),"Agree","Conflict/Unsure")</f>
        <v>Agree</v>
      </c>
      <c r="V1580" s="2"/>
      <c r="W1580" s="2"/>
      <c r="X1580" s="2"/>
      <c r="Y1580" s="2" t="n">
        <v>0.347</v>
      </c>
      <c r="Z1580" s="2" t="n">
        <v>759</v>
      </c>
      <c r="AA1580" s="2" t="s">
        <v>293</v>
      </c>
      <c r="AB1580" s="2"/>
      <c r="AC1580" s="2"/>
      <c r="AD1580" s="2" t="s">
        <v>289</v>
      </c>
      <c r="AE1580" s="2" t="s">
        <v>290</v>
      </c>
      <c r="AF1580" s="2" t="s">
        <v>294</v>
      </c>
      <c r="AG1580" s="9"/>
      <c r="AH1580" s="9"/>
      <c r="AI1580" s="9"/>
    </row>
    <row r="1581" customFormat="false" ht="15" hidden="false" customHeight="false" outlineLevel="0" collapsed="false">
      <c r="A1581" s="2" t="s">
        <v>12690</v>
      </c>
      <c r="B1581" s="2" t="n">
        <v>1580</v>
      </c>
      <c r="C1581" s="2" t="s">
        <v>11829</v>
      </c>
      <c r="D1581" s="2" t="s">
        <v>12691</v>
      </c>
      <c r="E1581" s="2" t="s">
        <v>12692</v>
      </c>
      <c r="F1581" s="2" t="s">
        <v>12693</v>
      </c>
      <c r="G1581" s="2" t="s">
        <v>322</v>
      </c>
      <c r="H1581" s="2" t="s">
        <v>12694</v>
      </c>
      <c r="I1581" s="2" t="s">
        <v>12695</v>
      </c>
      <c r="J1581" s="2"/>
      <c r="K1581" s="2" t="s">
        <v>303</v>
      </c>
      <c r="L1581" s="2" t="s">
        <v>314</v>
      </c>
      <c r="M1581" s="2" t="s">
        <v>287</v>
      </c>
      <c r="N1581" s="2" t="s">
        <v>8741</v>
      </c>
      <c r="O1581" s="2" t="s">
        <v>350</v>
      </c>
      <c r="P1581" s="2" t="s">
        <v>351</v>
      </c>
      <c r="Q1581" s="2" t="s">
        <v>12696</v>
      </c>
      <c r="R1581" s="2" t="s">
        <v>350</v>
      </c>
      <c r="S1581" s="2" t="s">
        <v>351</v>
      </c>
      <c r="T1581" s="2" t="s">
        <v>12697</v>
      </c>
      <c r="U1581" s="2" t="str">
        <f aca="false">IF(AND(O1581=R1581,O1581&lt;&gt;"UNSURE"),"Agree","Conflict/Unsure")</f>
        <v>Agree</v>
      </c>
      <c r="V1581" s="2"/>
      <c r="W1581" s="2"/>
      <c r="X1581" s="2"/>
      <c r="Y1581" s="2" t="n">
        <v>1.06</v>
      </c>
      <c r="Z1581" s="2" t="n">
        <v>49</v>
      </c>
      <c r="AA1581" s="2" t="s">
        <v>293</v>
      </c>
      <c r="AB1581" s="2"/>
      <c r="AC1581" s="2"/>
      <c r="AD1581" s="2" t="s">
        <v>350</v>
      </c>
      <c r="AE1581" s="2" t="s">
        <v>351</v>
      </c>
      <c r="AF1581" s="2" t="s">
        <v>294</v>
      </c>
      <c r="AG1581" s="9"/>
      <c r="AH1581" s="9"/>
      <c r="AI1581" s="9"/>
    </row>
    <row r="1582" customFormat="false" ht="15" hidden="false" customHeight="false" outlineLevel="0" collapsed="false">
      <c r="A1582" s="2" t="s">
        <v>12698</v>
      </c>
      <c r="B1582" s="2" t="n">
        <v>1581</v>
      </c>
      <c r="C1582" s="2" t="s">
        <v>11829</v>
      </c>
      <c r="D1582" s="2" t="s">
        <v>12699</v>
      </c>
      <c r="E1582" s="2"/>
      <c r="F1582" s="2" t="s">
        <v>2493</v>
      </c>
      <c r="G1582" s="2" t="s">
        <v>322</v>
      </c>
      <c r="H1582" s="2" t="s">
        <v>684</v>
      </c>
      <c r="I1582" s="2" t="s">
        <v>12700</v>
      </c>
      <c r="J1582" s="2" t="s">
        <v>12701</v>
      </c>
      <c r="K1582" s="2" t="s">
        <v>285</v>
      </c>
      <c r="L1582" s="2" t="s">
        <v>286</v>
      </c>
      <c r="M1582" s="2" t="s">
        <v>371</v>
      </c>
      <c r="N1582" s="2" t="s">
        <v>382</v>
      </c>
      <c r="O1582" s="2" t="s">
        <v>289</v>
      </c>
      <c r="P1582" s="2" t="s">
        <v>290</v>
      </c>
      <c r="Q1582" s="2" t="s">
        <v>5099</v>
      </c>
      <c r="R1582" s="2" t="s">
        <v>289</v>
      </c>
      <c r="S1582" s="2" t="s">
        <v>290</v>
      </c>
      <c r="T1582" s="2" t="s">
        <v>5099</v>
      </c>
      <c r="U1582" s="2" t="str">
        <f aca="false">IF(AND(O1582=R1582,O1582&lt;&gt;"UNSURE"),"Agree","Conflict/Unsure")</f>
        <v>Agree</v>
      </c>
      <c r="V1582" s="2"/>
      <c r="W1582" s="2"/>
      <c r="X1582" s="2"/>
      <c r="Y1582" s="2" t="n">
        <v>0.113</v>
      </c>
      <c r="Z1582" s="2" t="n">
        <v>1698</v>
      </c>
      <c r="AA1582" s="2" t="s">
        <v>293</v>
      </c>
      <c r="AB1582" s="2"/>
      <c r="AC1582" s="2"/>
      <c r="AD1582" s="2" t="s">
        <v>289</v>
      </c>
      <c r="AE1582" s="2" t="s">
        <v>290</v>
      </c>
      <c r="AF1582" s="2" t="s">
        <v>294</v>
      </c>
      <c r="AG1582" s="9"/>
      <c r="AH1582" s="9"/>
      <c r="AI1582" s="9"/>
    </row>
    <row r="1583" customFormat="false" ht="15" hidden="false" customHeight="false" outlineLevel="0" collapsed="false">
      <c r="A1583" s="2" t="s">
        <v>12702</v>
      </c>
      <c r="B1583" s="2" t="n">
        <v>1582</v>
      </c>
      <c r="C1583" s="2" t="s">
        <v>12703</v>
      </c>
      <c r="D1583" s="2" t="s">
        <v>12704</v>
      </c>
      <c r="E1583" s="2" t="s">
        <v>12705</v>
      </c>
      <c r="F1583" s="2" t="s">
        <v>12706</v>
      </c>
      <c r="G1583" s="2" t="s">
        <v>322</v>
      </c>
      <c r="H1583" s="2" t="s">
        <v>1787</v>
      </c>
      <c r="I1583" s="2" t="s">
        <v>12707</v>
      </c>
      <c r="J1583" s="2" t="s">
        <v>12708</v>
      </c>
      <c r="K1583" s="2" t="s">
        <v>303</v>
      </c>
      <c r="L1583" s="2" t="s">
        <v>286</v>
      </c>
      <c r="M1583" s="2" t="s">
        <v>909</v>
      </c>
      <c r="N1583" s="2" t="s">
        <v>496</v>
      </c>
      <c r="O1583" s="2" t="s">
        <v>289</v>
      </c>
      <c r="P1583" s="2" t="s">
        <v>361</v>
      </c>
      <c r="Q1583" s="2" t="s">
        <v>12709</v>
      </c>
      <c r="R1583" s="2" t="s">
        <v>289</v>
      </c>
      <c r="S1583" s="2" t="s">
        <v>361</v>
      </c>
      <c r="T1583" s="2" t="s">
        <v>12709</v>
      </c>
      <c r="U1583" s="2" t="str">
        <f aca="false">IF(AND(O1583=R1583,O1583&lt;&gt;"UNSURE"),"Agree","Conflict/Unsure")</f>
        <v>Agree</v>
      </c>
      <c r="V1583" s="2"/>
      <c r="W1583" s="2"/>
      <c r="X1583" s="2"/>
      <c r="Y1583" s="2" t="n">
        <v>0.161</v>
      </c>
      <c r="Z1583" s="2" t="n">
        <v>1441</v>
      </c>
      <c r="AA1583" s="2" t="s">
        <v>293</v>
      </c>
      <c r="AB1583" s="2"/>
      <c r="AC1583" s="2"/>
      <c r="AD1583" s="2" t="s">
        <v>289</v>
      </c>
      <c r="AE1583" s="2" t="s">
        <v>361</v>
      </c>
      <c r="AF1583" s="2" t="s">
        <v>294</v>
      </c>
      <c r="AG1583" s="9"/>
      <c r="AH1583" s="9"/>
      <c r="AI1583" s="9"/>
    </row>
    <row r="1584" customFormat="false" ht="15" hidden="false" customHeight="false" outlineLevel="0" collapsed="false">
      <c r="A1584" s="2" t="s">
        <v>12710</v>
      </c>
      <c r="B1584" s="2" t="n">
        <v>1583</v>
      </c>
      <c r="C1584" s="2" t="s">
        <v>12703</v>
      </c>
      <c r="D1584" s="2" t="s">
        <v>12711</v>
      </c>
      <c r="E1584" s="2" t="s">
        <v>12712</v>
      </c>
      <c r="F1584" s="2" t="s">
        <v>12713</v>
      </c>
      <c r="G1584" s="2" t="s">
        <v>344</v>
      </c>
      <c r="H1584" s="2" t="s">
        <v>12714</v>
      </c>
      <c r="I1584" s="2" t="s">
        <v>12715</v>
      </c>
      <c r="J1584" s="2"/>
      <c r="K1584" s="2" t="s">
        <v>1871</v>
      </c>
      <c r="L1584" s="2" t="s">
        <v>314</v>
      </c>
      <c r="M1584" s="2" t="s">
        <v>468</v>
      </c>
      <c r="N1584" s="2" t="s">
        <v>161</v>
      </c>
      <c r="O1584" s="2" t="s">
        <v>289</v>
      </c>
      <c r="P1584" s="2" t="s">
        <v>305</v>
      </c>
      <c r="Q1584" s="2" t="s">
        <v>12716</v>
      </c>
      <c r="R1584" s="2" t="s">
        <v>289</v>
      </c>
      <c r="S1584" s="2" t="s">
        <v>361</v>
      </c>
      <c r="T1584" s="2" t="s">
        <v>12717</v>
      </c>
      <c r="U1584" s="2" t="str">
        <f aca="false">IF(AND(O1584=R1584,O1584&lt;&gt;"UNSURE"),"Agree","Conflict/Unsure")</f>
        <v>Agree</v>
      </c>
      <c r="V1584" s="2"/>
      <c r="W1584" s="2"/>
      <c r="X1584" s="2"/>
      <c r="Y1584" s="2" t="n">
        <v>0.043</v>
      </c>
      <c r="Z1584" s="2" t="n">
        <v>1991</v>
      </c>
      <c r="AA1584" s="2" t="s">
        <v>293</v>
      </c>
      <c r="AB1584" s="2"/>
      <c r="AC1584" s="2"/>
      <c r="AD1584" s="2" t="s">
        <v>289</v>
      </c>
      <c r="AE1584" s="2" t="s">
        <v>305</v>
      </c>
      <c r="AF1584" s="2" t="s">
        <v>294</v>
      </c>
      <c r="AG1584" s="9"/>
      <c r="AH1584" s="9"/>
      <c r="AI1584" s="9"/>
    </row>
    <row r="1585" customFormat="false" ht="15" hidden="false" customHeight="false" outlineLevel="0" collapsed="false">
      <c r="A1585" s="2" t="s">
        <v>12718</v>
      </c>
      <c r="B1585" s="2" t="n">
        <v>1584</v>
      </c>
      <c r="C1585" s="2" t="s">
        <v>12703</v>
      </c>
      <c r="D1585" s="2" t="s">
        <v>12719</v>
      </c>
      <c r="E1585" s="2" t="s">
        <v>12720</v>
      </c>
      <c r="F1585" s="2" t="s">
        <v>12721</v>
      </c>
      <c r="G1585" s="2" t="s">
        <v>322</v>
      </c>
      <c r="H1585" s="2" t="s">
        <v>345</v>
      </c>
      <c r="I1585" s="2" t="s">
        <v>12722</v>
      </c>
      <c r="J1585" s="2" t="s">
        <v>12723</v>
      </c>
      <c r="K1585" s="2" t="s">
        <v>303</v>
      </c>
      <c r="L1585" s="2" t="s">
        <v>286</v>
      </c>
      <c r="M1585" s="2" t="s">
        <v>400</v>
      </c>
      <c r="N1585" s="2" t="s">
        <v>578</v>
      </c>
      <c r="O1585" s="2" t="s">
        <v>289</v>
      </c>
      <c r="P1585" s="2" t="s">
        <v>361</v>
      </c>
      <c r="Q1585" s="2" t="s">
        <v>12724</v>
      </c>
      <c r="R1585" s="2" t="s">
        <v>289</v>
      </c>
      <c r="S1585" s="2" t="s">
        <v>361</v>
      </c>
      <c r="T1585" s="2" t="s">
        <v>12725</v>
      </c>
      <c r="U1585" s="2" t="str">
        <f aca="false">IF(AND(O1585=R1585,O1585&lt;&gt;"UNSURE"),"Agree","Conflict/Unsure")</f>
        <v>Agree</v>
      </c>
      <c r="V1585" s="2"/>
      <c r="W1585" s="2"/>
      <c r="X1585" s="2"/>
      <c r="Y1585" s="2" t="n">
        <v>0.401</v>
      </c>
      <c r="Z1585" s="2" t="n">
        <v>625</v>
      </c>
      <c r="AA1585" s="2" t="s">
        <v>293</v>
      </c>
      <c r="AB1585" s="2"/>
      <c r="AC1585" s="2"/>
      <c r="AD1585" s="2" t="s">
        <v>289</v>
      </c>
      <c r="AE1585" s="2" t="s">
        <v>361</v>
      </c>
      <c r="AF1585" s="2" t="s">
        <v>294</v>
      </c>
      <c r="AG1585" s="9"/>
      <c r="AH1585" s="9"/>
      <c r="AI1585" s="9"/>
    </row>
    <row r="1586" customFormat="false" ht="15" hidden="false" customHeight="false" outlineLevel="0" collapsed="false">
      <c r="A1586" s="2" t="s">
        <v>12726</v>
      </c>
      <c r="B1586" s="2" t="n">
        <v>1585</v>
      </c>
      <c r="C1586" s="2" t="s">
        <v>12703</v>
      </c>
      <c r="D1586" s="2" t="s">
        <v>12727</v>
      </c>
      <c r="E1586" s="2" t="s">
        <v>12728</v>
      </c>
      <c r="F1586" s="2" t="s">
        <v>12729</v>
      </c>
      <c r="G1586" s="2" t="s">
        <v>344</v>
      </c>
      <c r="H1586" s="2" t="s">
        <v>959</v>
      </c>
      <c r="I1586" s="2" t="s">
        <v>12730</v>
      </c>
      <c r="J1586" s="2" t="s">
        <v>12731</v>
      </c>
      <c r="K1586" s="2" t="s">
        <v>303</v>
      </c>
      <c r="L1586" s="2" t="s">
        <v>286</v>
      </c>
      <c r="M1586" s="2" t="s">
        <v>468</v>
      </c>
      <c r="N1586" s="2" t="s">
        <v>578</v>
      </c>
      <c r="O1586" s="2" t="s">
        <v>289</v>
      </c>
      <c r="P1586" s="2" t="s">
        <v>392</v>
      </c>
      <c r="Q1586" s="2" t="s">
        <v>12732</v>
      </c>
      <c r="R1586" s="2" t="s">
        <v>289</v>
      </c>
      <c r="S1586" s="2" t="s">
        <v>361</v>
      </c>
      <c r="T1586" s="2" t="s">
        <v>12733</v>
      </c>
      <c r="U1586" s="2" t="str">
        <f aca="false">IF(AND(O1586=R1586,O1586&lt;&gt;"UNSURE"),"Agree","Conflict/Unsure")</f>
        <v>Agree</v>
      </c>
      <c r="V1586" s="2"/>
      <c r="W1586" s="2"/>
      <c r="X1586" s="2"/>
      <c r="Y1586" s="2" t="n">
        <v>0.023</v>
      </c>
      <c r="Z1586" s="2" t="n">
        <v>2047</v>
      </c>
      <c r="AA1586" s="2" t="s">
        <v>293</v>
      </c>
      <c r="AB1586" s="2"/>
      <c r="AC1586" s="2"/>
      <c r="AD1586" s="2" t="s">
        <v>289</v>
      </c>
      <c r="AE1586" s="2" t="s">
        <v>392</v>
      </c>
      <c r="AF1586" s="2" t="s">
        <v>294</v>
      </c>
      <c r="AG1586" s="9"/>
      <c r="AH1586" s="9"/>
      <c r="AI1586" s="9"/>
    </row>
    <row r="1587" customFormat="false" ht="15" hidden="false" customHeight="false" outlineLevel="0" collapsed="false">
      <c r="A1587" s="2" t="s">
        <v>12734</v>
      </c>
      <c r="B1587" s="2" t="n">
        <v>1586</v>
      </c>
      <c r="C1587" s="2" t="s">
        <v>12703</v>
      </c>
      <c r="D1587" s="2" t="s">
        <v>12735</v>
      </c>
      <c r="E1587" s="2" t="s">
        <v>12736</v>
      </c>
      <c r="F1587" s="2" t="s">
        <v>12737</v>
      </c>
      <c r="G1587" s="2" t="s">
        <v>344</v>
      </c>
      <c r="H1587" s="2" t="s">
        <v>12738</v>
      </c>
      <c r="I1587" s="2" t="s">
        <v>12739</v>
      </c>
      <c r="J1587" s="2"/>
      <c r="K1587" s="2" t="s">
        <v>303</v>
      </c>
      <c r="L1587" s="2" t="s">
        <v>314</v>
      </c>
      <c r="M1587" s="2" t="s">
        <v>2168</v>
      </c>
      <c r="N1587" s="2" t="s">
        <v>438</v>
      </c>
      <c r="O1587" s="2" t="s">
        <v>289</v>
      </c>
      <c r="P1587" s="2" t="s">
        <v>290</v>
      </c>
      <c r="Q1587" s="2" t="s">
        <v>12740</v>
      </c>
      <c r="R1587" s="2" t="s">
        <v>289</v>
      </c>
      <c r="S1587" s="2" t="s">
        <v>290</v>
      </c>
      <c r="T1587" s="2" t="s">
        <v>12741</v>
      </c>
      <c r="U1587" s="2" t="str">
        <f aca="false">IF(AND(O1587=R1587,O1587&lt;&gt;"UNSURE"),"Agree","Conflict/Unsure")</f>
        <v>Agree</v>
      </c>
      <c r="V1587" s="2"/>
      <c r="W1587" s="2"/>
      <c r="X1587" s="2"/>
      <c r="Y1587" s="2" t="n">
        <v>0.105</v>
      </c>
      <c r="Z1587" s="2" t="n">
        <v>1744</v>
      </c>
      <c r="AA1587" s="2" t="s">
        <v>293</v>
      </c>
      <c r="AB1587" s="2"/>
      <c r="AC1587" s="2"/>
      <c r="AD1587" s="2" t="s">
        <v>289</v>
      </c>
      <c r="AE1587" s="2" t="s">
        <v>290</v>
      </c>
      <c r="AF1587" s="2" t="s">
        <v>294</v>
      </c>
      <c r="AG1587" s="9"/>
      <c r="AH1587" s="9"/>
      <c r="AI1587" s="9"/>
    </row>
    <row r="1588" customFormat="false" ht="15" hidden="false" customHeight="false" outlineLevel="0" collapsed="false">
      <c r="A1588" s="2" t="s">
        <v>12742</v>
      </c>
      <c r="B1588" s="2" t="n">
        <v>1587</v>
      </c>
      <c r="C1588" s="2" t="s">
        <v>12703</v>
      </c>
      <c r="D1588" s="2" t="s">
        <v>12743</v>
      </c>
      <c r="E1588" s="2" t="s">
        <v>12744</v>
      </c>
      <c r="F1588" s="2" t="s">
        <v>12745</v>
      </c>
      <c r="G1588" s="2" t="s">
        <v>322</v>
      </c>
      <c r="H1588" s="2" t="s">
        <v>2378</v>
      </c>
      <c r="I1588" s="2" t="s">
        <v>12746</v>
      </c>
      <c r="J1588" s="2" t="s">
        <v>12747</v>
      </c>
      <c r="K1588" s="2" t="s">
        <v>303</v>
      </c>
      <c r="L1588" s="2" t="s">
        <v>286</v>
      </c>
      <c r="M1588" s="2" t="s">
        <v>3784</v>
      </c>
      <c r="N1588" s="2" t="s">
        <v>382</v>
      </c>
      <c r="O1588" s="2" t="s">
        <v>350</v>
      </c>
      <c r="P1588" s="2" t="s">
        <v>351</v>
      </c>
      <c r="Q1588" s="2" t="s">
        <v>12748</v>
      </c>
      <c r="R1588" s="2" t="s">
        <v>350</v>
      </c>
      <c r="S1588" s="2" t="s">
        <v>351</v>
      </c>
      <c r="T1588" s="2" t="s">
        <v>12749</v>
      </c>
      <c r="U1588" s="2" t="str">
        <f aca="false">IF(AND(O1588=R1588,O1588&lt;&gt;"UNSURE"),"Agree","Conflict/Unsure")</f>
        <v>Agree</v>
      </c>
      <c r="V1588" s="2"/>
      <c r="W1588" s="2"/>
      <c r="X1588" s="2"/>
      <c r="Y1588" s="2" t="n">
        <v>1.079</v>
      </c>
      <c r="Z1588" s="2" t="n">
        <v>41</v>
      </c>
      <c r="AA1588" s="2" t="s">
        <v>293</v>
      </c>
      <c r="AB1588" s="2"/>
      <c r="AC1588" s="2"/>
      <c r="AD1588" s="2" t="s">
        <v>350</v>
      </c>
      <c r="AE1588" s="2" t="s">
        <v>351</v>
      </c>
      <c r="AF1588" s="2" t="s">
        <v>294</v>
      </c>
      <c r="AG1588" s="9"/>
      <c r="AH1588" s="9"/>
      <c r="AI1588" s="9"/>
    </row>
    <row r="1589" customFormat="false" ht="15" hidden="false" customHeight="false" outlineLevel="0" collapsed="false">
      <c r="A1589" s="2" t="s">
        <v>12750</v>
      </c>
      <c r="B1589" s="2" t="n">
        <v>1588</v>
      </c>
      <c r="C1589" s="2" t="s">
        <v>12703</v>
      </c>
      <c r="D1589" s="2" t="s">
        <v>12751</v>
      </c>
      <c r="E1589" s="2" t="s">
        <v>12752</v>
      </c>
      <c r="F1589" s="2" t="s">
        <v>12753</v>
      </c>
      <c r="G1589" s="2" t="s">
        <v>281</v>
      </c>
      <c r="H1589" s="2" t="s">
        <v>1002</v>
      </c>
      <c r="I1589" s="2" t="s">
        <v>12754</v>
      </c>
      <c r="J1589" s="2" t="s">
        <v>12755</v>
      </c>
      <c r="K1589" s="2" t="s">
        <v>303</v>
      </c>
      <c r="L1589" s="2" t="s">
        <v>286</v>
      </c>
      <c r="M1589" s="2" t="s">
        <v>348</v>
      </c>
      <c r="N1589" s="2" t="s">
        <v>288</v>
      </c>
      <c r="O1589" s="2" t="s">
        <v>289</v>
      </c>
      <c r="P1589" s="2" t="s">
        <v>290</v>
      </c>
      <c r="Q1589" s="2" t="s">
        <v>12756</v>
      </c>
      <c r="R1589" s="2" t="s">
        <v>289</v>
      </c>
      <c r="S1589" s="2" t="s">
        <v>290</v>
      </c>
      <c r="T1589" s="2" t="s">
        <v>12757</v>
      </c>
      <c r="U1589" s="2" t="str">
        <f aca="false">IF(AND(O1589=R1589,O1589&lt;&gt;"UNSURE"),"Agree","Conflict/Unsure")</f>
        <v>Agree</v>
      </c>
      <c r="V1589" s="2"/>
      <c r="W1589" s="2"/>
      <c r="X1589" s="2"/>
      <c r="Y1589" s="2" t="n">
        <v>0.071</v>
      </c>
      <c r="Z1589" s="2" t="n">
        <v>1894</v>
      </c>
      <c r="AA1589" s="2" t="s">
        <v>293</v>
      </c>
      <c r="AB1589" s="2"/>
      <c r="AC1589" s="2"/>
      <c r="AD1589" s="2" t="s">
        <v>289</v>
      </c>
      <c r="AE1589" s="2" t="s">
        <v>290</v>
      </c>
      <c r="AF1589" s="2" t="s">
        <v>294</v>
      </c>
      <c r="AG1589" s="9"/>
      <c r="AH1589" s="9"/>
      <c r="AI1589" s="9"/>
    </row>
    <row r="1590" customFormat="false" ht="15" hidden="false" customHeight="false" outlineLevel="0" collapsed="false">
      <c r="A1590" s="2" t="s">
        <v>12758</v>
      </c>
      <c r="B1590" s="2" t="n">
        <v>1589</v>
      </c>
      <c r="C1590" s="2" t="s">
        <v>12703</v>
      </c>
      <c r="D1590" s="2" t="s">
        <v>12759</v>
      </c>
      <c r="E1590" s="2" t="s">
        <v>12760</v>
      </c>
      <c r="F1590" s="2" t="s">
        <v>12761</v>
      </c>
      <c r="G1590" s="2" t="s">
        <v>344</v>
      </c>
      <c r="H1590" s="2" t="s">
        <v>12762</v>
      </c>
      <c r="I1590" s="2" t="s">
        <v>12763</v>
      </c>
      <c r="J1590" s="2"/>
      <c r="K1590" s="2" t="s">
        <v>436</v>
      </c>
      <c r="L1590" s="2" t="s">
        <v>314</v>
      </c>
      <c r="M1590" s="2" t="s">
        <v>1132</v>
      </c>
      <c r="N1590" s="2" t="s">
        <v>438</v>
      </c>
      <c r="O1590" s="2" t="s">
        <v>289</v>
      </c>
      <c r="P1590" s="2" t="s">
        <v>290</v>
      </c>
      <c r="Q1590" s="2" t="s">
        <v>12764</v>
      </c>
      <c r="R1590" s="2" t="s">
        <v>289</v>
      </c>
      <c r="S1590" s="2" t="s">
        <v>290</v>
      </c>
      <c r="T1590" s="2" t="s">
        <v>12764</v>
      </c>
      <c r="U1590" s="2" t="str">
        <f aca="false">IF(AND(O1590=R1590,O1590&lt;&gt;"UNSURE"),"Agree","Conflict/Unsure")</f>
        <v>Agree</v>
      </c>
      <c r="V1590" s="2"/>
      <c r="W1590" s="2"/>
      <c r="X1590" s="2"/>
      <c r="Y1590" s="2" t="n">
        <v>0.103</v>
      </c>
      <c r="Z1590" s="2" t="n">
        <v>1753</v>
      </c>
      <c r="AA1590" s="2" t="s">
        <v>293</v>
      </c>
      <c r="AB1590" s="2"/>
      <c r="AC1590" s="2"/>
      <c r="AD1590" s="2" t="s">
        <v>289</v>
      </c>
      <c r="AE1590" s="2" t="s">
        <v>290</v>
      </c>
      <c r="AF1590" s="2" t="s">
        <v>294</v>
      </c>
      <c r="AG1590" s="9"/>
      <c r="AH1590" s="9"/>
      <c r="AI1590" s="9"/>
    </row>
    <row r="1591" customFormat="false" ht="15" hidden="false" customHeight="false" outlineLevel="0" collapsed="false">
      <c r="A1591" s="2" t="s">
        <v>12765</v>
      </c>
      <c r="B1591" s="2" t="n">
        <v>1590</v>
      </c>
      <c r="C1591" s="2" t="s">
        <v>12703</v>
      </c>
      <c r="D1591" s="2" t="s">
        <v>12766</v>
      </c>
      <c r="E1591" s="2" t="s">
        <v>12767</v>
      </c>
      <c r="F1591" s="2" t="s">
        <v>12768</v>
      </c>
      <c r="G1591" s="2" t="s">
        <v>281</v>
      </c>
      <c r="H1591" s="2" t="s">
        <v>1239</v>
      </c>
      <c r="I1591" s="2" t="s">
        <v>12769</v>
      </c>
      <c r="J1591" s="2" t="s">
        <v>12770</v>
      </c>
      <c r="K1591" s="2" t="s">
        <v>303</v>
      </c>
      <c r="L1591" s="2" t="s">
        <v>286</v>
      </c>
      <c r="M1591" s="2" t="s">
        <v>468</v>
      </c>
      <c r="N1591" s="2" t="s">
        <v>288</v>
      </c>
      <c r="O1591" s="2" t="s">
        <v>289</v>
      </c>
      <c r="P1591" s="2" t="s">
        <v>361</v>
      </c>
      <c r="Q1591" s="2" t="s">
        <v>12771</v>
      </c>
      <c r="R1591" s="2" t="s">
        <v>289</v>
      </c>
      <c r="S1591" s="2" t="s">
        <v>361</v>
      </c>
      <c r="T1591" s="2" t="s">
        <v>12772</v>
      </c>
      <c r="U1591" s="2" t="str">
        <f aca="false">IF(AND(O1591=R1591,O1591&lt;&gt;"UNSURE"),"Agree","Conflict/Unsure")</f>
        <v>Agree</v>
      </c>
      <c r="V1591" s="2"/>
      <c r="W1591" s="2"/>
      <c r="X1591" s="2"/>
      <c r="Y1591" s="2" t="n">
        <v>0.289</v>
      </c>
      <c r="Z1591" s="2" t="n">
        <v>912</v>
      </c>
      <c r="AA1591" s="2" t="s">
        <v>293</v>
      </c>
      <c r="AB1591" s="2"/>
      <c r="AC1591" s="2"/>
      <c r="AD1591" s="2" t="s">
        <v>289</v>
      </c>
      <c r="AE1591" s="2" t="s">
        <v>361</v>
      </c>
      <c r="AF1591" s="2" t="s">
        <v>294</v>
      </c>
      <c r="AG1591" s="9"/>
      <c r="AH1591" s="9"/>
      <c r="AI1591" s="9"/>
    </row>
    <row r="1592" customFormat="false" ht="15" hidden="false" customHeight="false" outlineLevel="0" collapsed="false">
      <c r="A1592" s="2" t="s">
        <v>12773</v>
      </c>
      <c r="B1592" s="2" t="n">
        <v>1591</v>
      </c>
      <c r="C1592" s="2" t="s">
        <v>12703</v>
      </c>
      <c r="D1592" s="2" t="s">
        <v>12774</v>
      </c>
      <c r="E1592" s="2" t="s">
        <v>12775</v>
      </c>
      <c r="F1592" s="2" t="s">
        <v>12776</v>
      </c>
      <c r="G1592" s="2" t="s">
        <v>344</v>
      </c>
      <c r="H1592" s="2" t="s">
        <v>1913</v>
      </c>
      <c r="I1592" s="2" t="s">
        <v>12777</v>
      </c>
      <c r="J1592" s="2" t="s">
        <v>12778</v>
      </c>
      <c r="K1592" s="2" t="s">
        <v>303</v>
      </c>
      <c r="L1592" s="2" t="s">
        <v>286</v>
      </c>
      <c r="M1592" s="2" t="s">
        <v>3432</v>
      </c>
      <c r="N1592" s="2" t="s">
        <v>288</v>
      </c>
      <c r="O1592" s="2" t="s">
        <v>289</v>
      </c>
      <c r="P1592" s="2" t="s">
        <v>305</v>
      </c>
      <c r="Q1592" s="2" t="s">
        <v>12779</v>
      </c>
      <c r="R1592" s="2" t="s">
        <v>289</v>
      </c>
      <c r="S1592" s="2" t="s">
        <v>305</v>
      </c>
      <c r="T1592" s="2" t="s">
        <v>12779</v>
      </c>
      <c r="U1592" s="2" t="str">
        <f aca="false">IF(AND(O1592=R1592,O1592&lt;&gt;"UNSURE"),"Agree","Conflict/Unsure")</f>
        <v>Agree</v>
      </c>
      <c r="V1592" s="2"/>
      <c r="W1592" s="2"/>
      <c r="X1592" s="2"/>
      <c r="Y1592" s="2" t="n">
        <v>0.342</v>
      </c>
      <c r="Z1592" s="2" t="n">
        <v>767</v>
      </c>
      <c r="AA1592" s="2" t="s">
        <v>293</v>
      </c>
      <c r="AB1592" s="2"/>
      <c r="AC1592" s="2"/>
      <c r="AD1592" s="2" t="s">
        <v>289</v>
      </c>
      <c r="AE1592" s="2" t="s">
        <v>305</v>
      </c>
      <c r="AF1592" s="2" t="s">
        <v>294</v>
      </c>
      <c r="AG1592" s="9"/>
      <c r="AH1592" s="9"/>
      <c r="AI1592" s="9"/>
    </row>
    <row r="1593" customFormat="false" ht="15" hidden="false" customHeight="false" outlineLevel="0" collapsed="false">
      <c r="A1593" s="2" t="s">
        <v>12780</v>
      </c>
      <c r="B1593" s="2" t="n">
        <v>1592</v>
      </c>
      <c r="C1593" s="2" t="s">
        <v>12703</v>
      </c>
      <c r="D1593" s="2" t="s">
        <v>12781</v>
      </c>
      <c r="E1593" s="2" t="s">
        <v>12782</v>
      </c>
      <c r="F1593" s="2" t="s">
        <v>12783</v>
      </c>
      <c r="G1593" s="2" t="s">
        <v>322</v>
      </c>
      <c r="H1593" s="2" t="s">
        <v>1085</v>
      </c>
      <c r="I1593" s="2" t="s">
        <v>12784</v>
      </c>
      <c r="J1593" s="2"/>
      <c r="K1593" s="2" t="s">
        <v>303</v>
      </c>
      <c r="L1593" s="2" t="s">
        <v>314</v>
      </c>
      <c r="M1593" s="2" t="s">
        <v>348</v>
      </c>
      <c r="N1593" s="2" t="s">
        <v>780</v>
      </c>
      <c r="O1593" s="2" t="s">
        <v>289</v>
      </c>
      <c r="P1593" s="2" t="s">
        <v>361</v>
      </c>
      <c r="Q1593" s="2" t="s">
        <v>12785</v>
      </c>
      <c r="R1593" s="2" t="s">
        <v>289</v>
      </c>
      <c r="S1593" s="2" t="s">
        <v>361</v>
      </c>
      <c r="T1593" s="2" t="s">
        <v>12785</v>
      </c>
      <c r="U1593" s="2" t="str">
        <f aca="false">IF(AND(O1593=R1593,O1593&lt;&gt;"UNSURE"),"Agree","Conflict/Unsure")</f>
        <v>Agree</v>
      </c>
      <c r="V1593" s="2"/>
      <c r="W1593" s="2"/>
      <c r="X1593" s="2"/>
      <c r="Y1593" s="2" t="n">
        <v>0.364</v>
      </c>
      <c r="Z1593" s="2" t="n">
        <v>711</v>
      </c>
      <c r="AA1593" s="2" t="s">
        <v>293</v>
      </c>
      <c r="AB1593" s="2"/>
      <c r="AC1593" s="2"/>
      <c r="AD1593" s="2" t="s">
        <v>289</v>
      </c>
      <c r="AE1593" s="2" t="s">
        <v>361</v>
      </c>
      <c r="AF1593" s="2" t="s">
        <v>294</v>
      </c>
      <c r="AG1593" s="9"/>
      <c r="AH1593" s="9"/>
      <c r="AI1593" s="9"/>
    </row>
    <row r="1594" customFormat="false" ht="15" hidden="false" customHeight="false" outlineLevel="0" collapsed="false">
      <c r="A1594" s="2" t="s">
        <v>12786</v>
      </c>
      <c r="B1594" s="2" t="n">
        <v>1593</v>
      </c>
      <c r="C1594" s="2" t="s">
        <v>12703</v>
      </c>
      <c r="D1594" s="2" t="s">
        <v>12787</v>
      </c>
      <c r="E1594" s="2" t="s">
        <v>12788</v>
      </c>
      <c r="F1594" s="2" t="s">
        <v>12789</v>
      </c>
      <c r="G1594" s="2" t="s">
        <v>322</v>
      </c>
      <c r="H1594" s="2" t="s">
        <v>1787</v>
      </c>
      <c r="I1594" s="2" t="s">
        <v>12790</v>
      </c>
      <c r="J1594" s="2" t="s">
        <v>12791</v>
      </c>
      <c r="K1594" s="2" t="s">
        <v>303</v>
      </c>
      <c r="L1594" s="2" t="s">
        <v>286</v>
      </c>
      <c r="M1594" s="2" t="s">
        <v>1013</v>
      </c>
      <c r="N1594" s="2" t="s">
        <v>427</v>
      </c>
      <c r="O1594" s="2" t="s">
        <v>289</v>
      </c>
      <c r="P1594" s="2" t="s">
        <v>361</v>
      </c>
      <c r="Q1594" s="2" t="s">
        <v>12792</v>
      </c>
      <c r="R1594" s="2" t="s">
        <v>289</v>
      </c>
      <c r="S1594" s="2" t="s">
        <v>361</v>
      </c>
      <c r="T1594" s="2" t="s">
        <v>12793</v>
      </c>
      <c r="U1594" s="2" t="str">
        <f aca="false">IF(AND(O1594=R1594,O1594&lt;&gt;"UNSURE"),"Agree","Conflict/Unsure")</f>
        <v>Agree</v>
      </c>
      <c r="V1594" s="2"/>
      <c r="W1594" s="2"/>
      <c r="X1594" s="2"/>
      <c r="Y1594" s="2" t="n">
        <v>0.256</v>
      </c>
      <c r="Z1594" s="2" t="n">
        <v>1002</v>
      </c>
      <c r="AA1594" s="2" t="s">
        <v>293</v>
      </c>
      <c r="AB1594" s="2"/>
      <c r="AC1594" s="2"/>
      <c r="AD1594" s="2" t="s">
        <v>289</v>
      </c>
      <c r="AE1594" s="2" t="s">
        <v>361</v>
      </c>
      <c r="AF1594" s="2" t="s">
        <v>294</v>
      </c>
      <c r="AG1594" s="9"/>
      <c r="AH1594" s="9"/>
      <c r="AI1594" s="9"/>
    </row>
    <row r="1595" customFormat="false" ht="15" hidden="false" customHeight="false" outlineLevel="0" collapsed="false">
      <c r="A1595" s="2" t="s">
        <v>12794</v>
      </c>
      <c r="B1595" s="2" t="n">
        <v>1594</v>
      </c>
      <c r="C1595" s="2" t="s">
        <v>12703</v>
      </c>
      <c r="D1595" s="2" t="s">
        <v>12795</v>
      </c>
      <c r="E1595" s="2"/>
      <c r="F1595" s="2" t="s">
        <v>12796</v>
      </c>
      <c r="G1595" s="2" t="s">
        <v>322</v>
      </c>
      <c r="H1595" s="2" t="s">
        <v>12797</v>
      </c>
      <c r="I1595" s="2" t="s">
        <v>12798</v>
      </c>
      <c r="J1595" s="2"/>
      <c r="K1595" s="2" t="s">
        <v>303</v>
      </c>
      <c r="L1595" s="2" t="s">
        <v>314</v>
      </c>
      <c r="M1595" s="2" t="s">
        <v>779</v>
      </c>
      <c r="N1595" s="2" t="s">
        <v>161</v>
      </c>
      <c r="O1595" s="2" t="s">
        <v>350</v>
      </c>
      <c r="P1595" s="2" t="s">
        <v>351</v>
      </c>
      <c r="Q1595" s="2" t="s">
        <v>12799</v>
      </c>
      <c r="R1595" s="2" t="s">
        <v>350</v>
      </c>
      <c r="S1595" s="2" t="s">
        <v>351</v>
      </c>
      <c r="T1595" s="2" t="s">
        <v>12800</v>
      </c>
      <c r="U1595" s="2" t="str">
        <f aca="false">IF(AND(O1595=R1595,O1595&lt;&gt;"UNSURE"),"Agree","Conflict/Unsure")</f>
        <v>Agree</v>
      </c>
      <c r="V1595" s="2"/>
      <c r="W1595" s="2"/>
      <c r="X1595" s="2"/>
      <c r="Y1595" s="2" t="n">
        <v>0.345</v>
      </c>
      <c r="Z1595" s="2" t="n">
        <v>761</v>
      </c>
      <c r="AA1595" s="2" t="s">
        <v>293</v>
      </c>
      <c r="AB1595" s="2"/>
      <c r="AC1595" s="2"/>
      <c r="AD1595" s="2" t="s">
        <v>350</v>
      </c>
      <c r="AE1595" s="2" t="s">
        <v>351</v>
      </c>
      <c r="AF1595" s="2" t="s">
        <v>294</v>
      </c>
      <c r="AG1595" s="9"/>
      <c r="AH1595" s="9"/>
      <c r="AI1595" s="9"/>
    </row>
    <row r="1596" customFormat="false" ht="15" hidden="false" customHeight="false" outlineLevel="0" collapsed="false">
      <c r="A1596" s="2" t="s">
        <v>12801</v>
      </c>
      <c r="B1596" s="2" t="n">
        <v>1595</v>
      </c>
      <c r="C1596" s="2" t="s">
        <v>12703</v>
      </c>
      <c r="D1596" s="2" t="s">
        <v>12802</v>
      </c>
      <c r="E1596" s="2" t="s">
        <v>12803</v>
      </c>
      <c r="F1596" s="2" t="s">
        <v>2819</v>
      </c>
      <c r="G1596" s="2" t="s">
        <v>344</v>
      </c>
      <c r="H1596" s="2" t="s">
        <v>3898</v>
      </c>
      <c r="I1596" s="2" t="s">
        <v>12804</v>
      </c>
      <c r="J1596" s="2" t="s">
        <v>12805</v>
      </c>
      <c r="K1596" s="2" t="s">
        <v>747</v>
      </c>
      <c r="L1596" s="2" t="s">
        <v>286</v>
      </c>
      <c r="M1596" s="2" t="s">
        <v>779</v>
      </c>
      <c r="N1596" s="2" t="s">
        <v>1514</v>
      </c>
      <c r="O1596" s="2" t="s">
        <v>289</v>
      </c>
      <c r="P1596" s="2" t="s">
        <v>290</v>
      </c>
      <c r="Q1596" s="2" t="s">
        <v>8798</v>
      </c>
      <c r="R1596" s="2" t="s">
        <v>289</v>
      </c>
      <c r="S1596" s="2" t="s">
        <v>290</v>
      </c>
      <c r="T1596" s="2" t="s">
        <v>8798</v>
      </c>
      <c r="U1596" s="2" t="str">
        <f aca="false">IF(AND(O1596=R1596,O1596&lt;&gt;"UNSURE"),"Agree","Conflict/Unsure")</f>
        <v>Agree</v>
      </c>
      <c r="V1596" s="2"/>
      <c r="W1596" s="2"/>
      <c r="X1596" s="2"/>
      <c r="Y1596" s="2" t="n">
        <v>0.568</v>
      </c>
      <c r="Z1596" s="2" t="n">
        <v>404</v>
      </c>
      <c r="AA1596" s="2" t="s">
        <v>293</v>
      </c>
      <c r="AB1596" s="2"/>
      <c r="AC1596" s="2"/>
      <c r="AD1596" s="2" t="s">
        <v>289</v>
      </c>
      <c r="AE1596" s="2" t="s">
        <v>290</v>
      </c>
      <c r="AF1596" s="2" t="s">
        <v>294</v>
      </c>
      <c r="AG1596" s="9"/>
      <c r="AH1596" s="9"/>
      <c r="AI1596" s="9"/>
    </row>
    <row r="1597" customFormat="false" ht="15" hidden="false" customHeight="false" outlineLevel="0" collapsed="false">
      <c r="A1597" s="2" t="s">
        <v>12806</v>
      </c>
      <c r="B1597" s="2" t="n">
        <v>1596</v>
      </c>
      <c r="C1597" s="2" t="s">
        <v>12703</v>
      </c>
      <c r="D1597" s="2" t="s">
        <v>12807</v>
      </c>
      <c r="E1597" s="2" t="s">
        <v>12808</v>
      </c>
      <c r="F1597" s="2" t="s">
        <v>12809</v>
      </c>
      <c r="G1597" s="2" t="s">
        <v>299</v>
      </c>
      <c r="H1597" s="2" t="s">
        <v>641</v>
      </c>
      <c r="I1597" s="2" t="s">
        <v>12810</v>
      </c>
      <c r="J1597" s="2" t="s">
        <v>12811</v>
      </c>
      <c r="K1597" s="2" t="s">
        <v>303</v>
      </c>
      <c r="L1597" s="2" t="s">
        <v>286</v>
      </c>
      <c r="M1597" s="2" t="s">
        <v>12812</v>
      </c>
      <c r="N1597" s="2" t="s">
        <v>304</v>
      </c>
      <c r="O1597" s="2" t="s">
        <v>289</v>
      </c>
      <c r="P1597" s="2" t="s">
        <v>305</v>
      </c>
      <c r="Q1597" s="2" t="s">
        <v>12813</v>
      </c>
      <c r="R1597" s="2" t="s">
        <v>289</v>
      </c>
      <c r="S1597" s="2" t="s">
        <v>305</v>
      </c>
      <c r="T1597" s="2" t="s">
        <v>12814</v>
      </c>
      <c r="U1597" s="2" t="str">
        <f aca="false">IF(AND(O1597=R1597,O1597&lt;&gt;"UNSURE"),"Agree","Conflict/Unsure")</f>
        <v>Agree</v>
      </c>
      <c r="V1597" s="2"/>
      <c r="W1597" s="2"/>
      <c r="X1597" s="2"/>
      <c r="Y1597" s="2" t="n">
        <v>0.114</v>
      </c>
      <c r="Z1597" s="2" t="n">
        <v>1685</v>
      </c>
      <c r="AA1597" s="2" t="s">
        <v>293</v>
      </c>
      <c r="AB1597" s="2"/>
      <c r="AC1597" s="2"/>
      <c r="AD1597" s="2" t="s">
        <v>289</v>
      </c>
      <c r="AE1597" s="2" t="s">
        <v>305</v>
      </c>
      <c r="AF1597" s="2" t="s">
        <v>294</v>
      </c>
      <c r="AG1597" s="9"/>
      <c r="AH1597" s="9"/>
      <c r="AI1597" s="9"/>
    </row>
    <row r="1598" customFormat="false" ht="15" hidden="false" customHeight="false" outlineLevel="0" collapsed="false">
      <c r="A1598" s="2" t="s">
        <v>12815</v>
      </c>
      <c r="B1598" s="2" t="n">
        <v>1597</v>
      </c>
      <c r="C1598" s="2" t="s">
        <v>12703</v>
      </c>
      <c r="D1598" s="2" t="s">
        <v>12816</v>
      </c>
      <c r="E1598" s="2" t="s">
        <v>12817</v>
      </c>
      <c r="F1598" s="2" t="s">
        <v>12818</v>
      </c>
      <c r="G1598" s="2" t="s">
        <v>344</v>
      </c>
      <c r="H1598" s="2" t="s">
        <v>7610</v>
      </c>
      <c r="I1598" s="2" t="s">
        <v>12819</v>
      </c>
      <c r="J1598" s="2"/>
      <c r="K1598" s="2" t="s">
        <v>1871</v>
      </c>
      <c r="L1598" s="2" t="s">
        <v>314</v>
      </c>
      <c r="M1598" s="2" t="s">
        <v>348</v>
      </c>
      <c r="N1598" s="2" t="s">
        <v>161</v>
      </c>
      <c r="O1598" s="2" t="s">
        <v>289</v>
      </c>
      <c r="P1598" s="2" t="s">
        <v>305</v>
      </c>
      <c r="Q1598" s="2" t="s">
        <v>12820</v>
      </c>
      <c r="R1598" s="2" t="s">
        <v>289</v>
      </c>
      <c r="S1598" s="2" t="s">
        <v>392</v>
      </c>
      <c r="T1598" s="2" t="s">
        <v>12821</v>
      </c>
      <c r="U1598" s="2" t="str">
        <f aca="false">IF(AND(O1598=R1598,O1598&lt;&gt;"UNSURE"),"Agree","Conflict/Unsure")</f>
        <v>Agree</v>
      </c>
      <c r="V1598" s="2"/>
      <c r="W1598" s="2"/>
      <c r="X1598" s="2"/>
      <c r="Y1598" s="2" t="n">
        <v>0.067</v>
      </c>
      <c r="Z1598" s="2" t="n">
        <v>1910</v>
      </c>
      <c r="AA1598" s="2" t="s">
        <v>293</v>
      </c>
      <c r="AB1598" s="2"/>
      <c r="AC1598" s="2"/>
      <c r="AD1598" s="2" t="s">
        <v>289</v>
      </c>
      <c r="AE1598" s="2" t="s">
        <v>392</v>
      </c>
      <c r="AF1598" s="2" t="s">
        <v>294</v>
      </c>
      <c r="AG1598" s="9"/>
      <c r="AH1598" s="9"/>
      <c r="AI1598" s="9"/>
    </row>
    <row r="1599" customFormat="false" ht="15" hidden="false" customHeight="false" outlineLevel="0" collapsed="false">
      <c r="A1599" s="2" t="s">
        <v>12822</v>
      </c>
      <c r="B1599" s="2" t="n">
        <v>1598</v>
      </c>
      <c r="C1599" s="2" t="s">
        <v>12703</v>
      </c>
      <c r="D1599" s="2" t="s">
        <v>12823</v>
      </c>
      <c r="E1599" s="2" t="s">
        <v>12824</v>
      </c>
      <c r="F1599" s="2" t="s">
        <v>12825</v>
      </c>
      <c r="G1599" s="2" t="s">
        <v>322</v>
      </c>
      <c r="H1599" s="2" t="s">
        <v>12826</v>
      </c>
      <c r="I1599" s="2" t="s">
        <v>12827</v>
      </c>
      <c r="J1599" s="2" t="s">
        <v>12828</v>
      </c>
      <c r="K1599" s="2" t="s">
        <v>303</v>
      </c>
      <c r="L1599" s="2" t="s">
        <v>286</v>
      </c>
      <c r="M1599" s="2" t="s">
        <v>12829</v>
      </c>
      <c r="N1599" s="2" t="s">
        <v>382</v>
      </c>
      <c r="O1599" s="2" t="s">
        <v>289</v>
      </c>
      <c r="P1599" s="2" t="s">
        <v>290</v>
      </c>
      <c r="Q1599" s="2" t="s">
        <v>12830</v>
      </c>
      <c r="R1599" s="2" t="s">
        <v>289</v>
      </c>
      <c r="S1599" s="2" t="s">
        <v>290</v>
      </c>
      <c r="T1599" s="2" t="s">
        <v>9087</v>
      </c>
      <c r="U1599" s="2" t="str">
        <f aca="false">IF(AND(O1599=R1599,O1599&lt;&gt;"UNSURE"),"Agree","Conflict/Unsure")</f>
        <v>Agree</v>
      </c>
      <c r="V1599" s="2"/>
      <c r="W1599" s="2"/>
      <c r="X1599" s="2"/>
      <c r="Y1599" s="2" t="n">
        <v>0.056</v>
      </c>
      <c r="Z1599" s="2" t="n">
        <v>1948</v>
      </c>
      <c r="AA1599" s="2" t="s">
        <v>293</v>
      </c>
      <c r="AB1599" s="2"/>
      <c r="AC1599" s="2"/>
      <c r="AD1599" s="2" t="s">
        <v>289</v>
      </c>
      <c r="AE1599" s="2" t="s">
        <v>290</v>
      </c>
      <c r="AF1599" s="2" t="s">
        <v>294</v>
      </c>
      <c r="AG1599" s="9"/>
      <c r="AH1599" s="9"/>
      <c r="AI1599" s="9"/>
    </row>
    <row r="1600" customFormat="false" ht="15" hidden="false" customHeight="false" outlineLevel="0" collapsed="false">
      <c r="A1600" s="2" t="s">
        <v>12831</v>
      </c>
      <c r="B1600" s="2" t="n">
        <v>1599</v>
      </c>
      <c r="C1600" s="2" t="s">
        <v>12703</v>
      </c>
      <c r="D1600" s="2" t="s">
        <v>12832</v>
      </c>
      <c r="E1600" s="2" t="s">
        <v>12833</v>
      </c>
      <c r="F1600" s="2" t="s">
        <v>12834</v>
      </c>
      <c r="G1600" s="2" t="s">
        <v>344</v>
      </c>
      <c r="H1600" s="2"/>
      <c r="I1600" s="2"/>
      <c r="J1600" s="2"/>
      <c r="K1600" s="2" t="s">
        <v>515</v>
      </c>
      <c r="L1600" s="2" t="s">
        <v>314</v>
      </c>
      <c r="M1600" s="2" t="s">
        <v>348</v>
      </c>
      <c r="N1600" s="2" t="s">
        <v>161</v>
      </c>
      <c r="O1600" s="2" t="s">
        <v>289</v>
      </c>
      <c r="P1600" s="2" t="s">
        <v>392</v>
      </c>
      <c r="Q1600" s="2" t="s">
        <v>12835</v>
      </c>
      <c r="R1600" s="2" t="s">
        <v>289</v>
      </c>
      <c r="S1600" s="2" t="s">
        <v>392</v>
      </c>
      <c r="T1600" s="2" t="s">
        <v>12835</v>
      </c>
      <c r="U1600" s="2" t="str">
        <f aca="false">IF(AND(O1600=R1600,O1600&lt;&gt;"UNSURE"),"Agree","Conflict/Unsure")</f>
        <v>Agree</v>
      </c>
      <c r="V1600" s="2"/>
      <c r="W1600" s="2"/>
      <c r="X1600" s="2"/>
      <c r="Y1600" s="2" t="n">
        <v>0.068</v>
      </c>
      <c r="Z1600" s="2" t="n">
        <v>1905</v>
      </c>
      <c r="AA1600" s="2" t="s">
        <v>293</v>
      </c>
      <c r="AB1600" s="2"/>
      <c r="AC1600" s="2"/>
      <c r="AD1600" s="2" t="s">
        <v>289</v>
      </c>
      <c r="AE1600" s="2" t="s">
        <v>392</v>
      </c>
      <c r="AF1600" s="2" t="s">
        <v>294</v>
      </c>
      <c r="AG1600" s="9"/>
      <c r="AH1600" s="9"/>
      <c r="AI1600" s="9"/>
    </row>
    <row r="1601" customFormat="false" ht="15" hidden="false" customHeight="false" outlineLevel="0" collapsed="false">
      <c r="A1601" s="2" t="s">
        <v>12836</v>
      </c>
      <c r="B1601" s="2" t="n">
        <v>1600</v>
      </c>
      <c r="C1601" s="2" t="s">
        <v>12703</v>
      </c>
      <c r="D1601" s="2" t="s">
        <v>12837</v>
      </c>
      <c r="E1601" s="2" t="s">
        <v>12838</v>
      </c>
      <c r="F1601" s="2" t="s">
        <v>12839</v>
      </c>
      <c r="G1601" s="2" t="s">
        <v>344</v>
      </c>
      <c r="H1601" s="2" t="s">
        <v>345</v>
      </c>
      <c r="I1601" s="2" t="s">
        <v>12840</v>
      </c>
      <c r="J1601" s="2" t="s">
        <v>12841</v>
      </c>
      <c r="K1601" s="2" t="s">
        <v>303</v>
      </c>
      <c r="L1601" s="2" t="s">
        <v>286</v>
      </c>
      <c r="M1601" s="2" t="s">
        <v>12842</v>
      </c>
      <c r="N1601" s="2" t="s">
        <v>578</v>
      </c>
      <c r="O1601" s="2" t="s">
        <v>289</v>
      </c>
      <c r="P1601" s="2" t="s">
        <v>361</v>
      </c>
      <c r="Q1601" s="2" t="s">
        <v>12843</v>
      </c>
      <c r="R1601" s="2" t="s">
        <v>289</v>
      </c>
      <c r="S1601" s="2" t="s">
        <v>361</v>
      </c>
      <c r="T1601" s="2" t="s">
        <v>12844</v>
      </c>
      <c r="U1601" s="2" t="str">
        <f aca="false">IF(AND(O1601=R1601,O1601&lt;&gt;"UNSURE"),"Agree","Conflict/Unsure")</f>
        <v>Agree</v>
      </c>
      <c r="V1601" s="2"/>
      <c r="W1601" s="2"/>
      <c r="X1601" s="2"/>
      <c r="Y1601" s="2" t="n">
        <v>0.53</v>
      </c>
      <c r="Z1601" s="2" t="n">
        <v>436</v>
      </c>
      <c r="AA1601" s="2" t="s">
        <v>293</v>
      </c>
      <c r="AB1601" s="2"/>
      <c r="AC1601" s="2"/>
      <c r="AD1601" s="2" t="s">
        <v>289</v>
      </c>
      <c r="AE1601" s="2" t="s">
        <v>361</v>
      </c>
      <c r="AF1601" s="2" t="s">
        <v>294</v>
      </c>
      <c r="AG1601" s="9"/>
      <c r="AH1601" s="9"/>
      <c r="AI1601" s="9"/>
    </row>
    <row r="1602" customFormat="false" ht="15" hidden="false" customHeight="false" outlineLevel="0" collapsed="false">
      <c r="A1602" s="2" t="s">
        <v>12845</v>
      </c>
      <c r="B1602" s="2" t="n">
        <v>1601</v>
      </c>
      <c r="C1602" s="2" t="s">
        <v>12703</v>
      </c>
      <c r="D1602" s="2" t="s">
        <v>12846</v>
      </c>
      <c r="E1602" s="2" t="s">
        <v>12847</v>
      </c>
      <c r="F1602" s="2" t="s">
        <v>12848</v>
      </c>
      <c r="G1602" s="2" t="s">
        <v>344</v>
      </c>
      <c r="H1602" s="2" t="s">
        <v>12849</v>
      </c>
      <c r="I1602" s="2" t="s">
        <v>12850</v>
      </c>
      <c r="J1602" s="2"/>
      <c r="K1602" s="2" t="s">
        <v>303</v>
      </c>
      <c r="L1602" s="2" t="s">
        <v>314</v>
      </c>
      <c r="M1602" s="2" t="s">
        <v>4658</v>
      </c>
      <c r="N1602" s="2" t="s">
        <v>161</v>
      </c>
      <c r="O1602" s="2" t="s">
        <v>289</v>
      </c>
      <c r="P1602" s="2" t="s">
        <v>305</v>
      </c>
      <c r="Q1602" s="2" t="s">
        <v>12851</v>
      </c>
      <c r="R1602" s="2" t="s">
        <v>289</v>
      </c>
      <c r="S1602" s="2" t="s">
        <v>305</v>
      </c>
      <c r="T1602" s="2" t="s">
        <v>12852</v>
      </c>
      <c r="U1602" s="2" t="str">
        <f aca="false">IF(AND(O1602=R1602,O1602&lt;&gt;"UNSURE"),"Agree","Conflict/Unsure")</f>
        <v>Agree</v>
      </c>
      <c r="V1602" s="2"/>
      <c r="W1602" s="2"/>
      <c r="X1602" s="2"/>
      <c r="Y1602" s="2" t="n">
        <v>0.064</v>
      </c>
      <c r="Z1602" s="2" t="n">
        <v>1924</v>
      </c>
      <c r="AA1602" s="2" t="s">
        <v>293</v>
      </c>
      <c r="AB1602" s="2"/>
      <c r="AC1602" s="2"/>
      <c r="AD1602" s="2" t="s">
        <v>289</v>
      </c>
      <c r="AE1602" s="2" t="s">
        <v>305</v>
      </c>
      <c r="AF1602" s="2" t="s">
        <v>294</v>
      </c>
      <c r="AG1602" s="9"/>
      <c r="AH1602" s="9"/>
      <c r="AI1602" s="9"/>
    </row>
    <row r="1603" customFormat="false" ht="15" hidden="false" customHeight="false" outlineLevel="0" collapsed="false">
      <c r="A1603" s="2" t="s">
        <v>12853</v>
      </c>
      <c r="B1603" s="2" t="n">
        <v>1602</v>
      </c>
      <c r="C1603" s="2" t="s">
        <v>12703</v>
      </c>
      <c r="D1603" s="2" t="s">
        <v>12854</v>
      </c>
      <c r="E1603" s="2"/>
      <c r="F1603" s="2" t="s">
        <v>12855</v>
      </c>
      <c r="G1603" s="2" t="s">
        <v>281</v>
      </c>
      <c r="H1603" s="2" t="s">
        <v>1239</v>
      </c>
      <c r="I1603" s="2" t="s">
        <v>12856</v>
      </c>
      <c r="J1603" s="2" t="s">
        <v>12857</v>
      </c>
      <c r="K1603" s="2" t="s">
        <v>303</v>
      </c>
      <c r="L1603" s="2" t="s">
        <v>286</v>
      </c>
      <c r="M1603" s="2" t="s">
        <v>8701</v>
      </c>
      <c r="N1603" s="2" t="s">
        <v>288</v>
      </c>
      <c r="O1603" s="2" t="s">
        <v>289</v>
      </c>
      <c r="P1603" s="2" t="s">
        <v>305</v>
      </c>
      <c r="Q1603" s="2" t="s">
        <v>12858</v>
      </c>
      <c r="R1603" s="2" t="s">
        <v>289</v>
      </c>
      <c r="S1603" s="2" t="s">
        <v>305</v>
      </c>
      <c r="T1603" s="2" t="s">
        <v>12859</v>
      </c>
      <c r="U1603" s="2" t="str">
        <f aca="false">IF(AND(O1603=R1603,O1603&lt;&gt;"UNSURE"),"Agree","Conflict/Unsure")</f>
        <v>Agree</v>
      </c>
      <c r="V1603" s="2"/>
      <c r="W1603" s="2"/>
      <c r="X1603" s="2"/>
      <c r="Y1603" s="2" t="n">
        <v>0.135</v>
      </c>
      <c r="Z1603" s="2" t="n">
        <v>1581</v>
      </c>
      <c r="AA1603" s="2" t="s">
        <v>293</v>
      </c>
      <c r="AB1603" s="2"/>
      <c r="AC1603" s="2"/>
      <c r="AD1603" s="2" t="s">
        <v>289</v>
      </c>
      <c r="AE1603" s="2" t="s">
        <v>305</v>
      </c>
      <c r="AF1603" s="2" t="s">
        <v>294</v>
      </c>
      <c r="AG1603" s="9"/>
      <c r="AH1603" s="9"/>
      <c r="AI1603" s="9"/>
    </row>
    <row r="1604" customFormat="false" ht="15" hidden="false" customHeight="false" outlineLevel="0" collapsed="false">
      <c r="A1604" s="2" t="s">
        <v>12860</v>
      </c>
      <c r="B1604" s="2" t="n">
        <v>1603</v>
      </c>
      <c r="C1604" s="2" t="s">
        <v>12703</v>
      </c>
      <c r="D1604" s="2" t="s">
        <v>12861</v>
      </c>
      <c r="E1604" s="2" t="s">
        <v>12862</v>
      </c>
      <c r="F1604" s="2" t="s">
        <v>12863</v>
      </c>
      <c r="G1604" s="2" t="s">
        <v>281</v>
      </c>
      <c r="H1604" s="2" t="s">
        <v>2913</v>
      </c>
      <c r="I1604" s="2" t="s">
        <v>12864</v>
      </c>
      <c r="J1604" s="2" t="s">
        <v>12865</v>
      </c>
      <c r="K1604" s="2" t="s">
        <v>303</v>
      </c>
      <c r="L1604" s="2" t="s">
        <v>286</v>
      </c>
      <c r="M1604" s="2" t="s">
        <v>6067</v>
      </c>
      <c r="N1604" s="2" t="s">
        <v>578</v>
      </c>
      <c r="O1604" s="2" t="s">
        <v>289</v>
      </c>
      <c r="P1604" s="2" t="s">
        <v>305</v>
      </c>
      <c r="Q1604" s="2" t="s">
        <v>12866</v>
      </c>
      <c r="R1604" s="2" t="s">
        <v>289</v>
      </c>
      <c r="S1604" s="2" t="s">
        <v>305</v>
      </c>
      <c r="T1604" s="2" t="s">
        <v>12867</v>
      </c>
      <c r="U1604" s="2" t="str">
        <f aca="false">IF(AND(O1604=R1604,O1604&lt;&gt;"UNSURE"),"Agree","Conflict/Unsure")</f>
        <v>Agree</v>
      </c>
      <c r="V1604" s="2"/>
      <c r="W1604" s="2"/>
      <c r="X1604" s="2"/>
      <c r="Y1604" s="2" t="n">
        <v>0.328</v>
      </c>
      <c r="Z1604" s="2" t="n">
        <v>796</v>
      </c>
      <c r="AA1604" s="2" t="s">
        <v>293</v>
      </c>
      <c r="AB1604" s="2"/>
      <c r="AC1604" s="2"/>
      <c r="AD1604" s="2" t="s">
        <v>289</v>
      </c>
      <c r="AE1604" s="2" t="s">
        <v>305</v>
      </c>
      <c r="AF1604" s="2" t="s">
        <v>294</v>
      </c>
      <c r="AG1604" s="9"/>
      <c r="AH1604" s="9"/>
      <c r="AI1604" s="9"/>
    </row>
    <row r="1605" customFormat="false" ht="15" hidden="false" customHeight="false" outlineLevel="0" collapsed="false">
      <c r="A1605" s="2" t="s">
        <v>12868</v>
      </c>
      <c r="B1605" s="2" t="n">
        <v>1604</v>
      </c>
      <c r="C1605" s="2" t="s">
        <v>12703</v>
      </c>
      <c r="D1605" s="2" t="s">
        <v>12869</v>
      </c>
      <c r="E1605" s="2" t="s">
        <v>12870</v>
      </c>
      <c r="F1605" s="2" t="s">
        <v>12871</v>
      </c>
      <c r="G1605" s="2" t="s">
        <v>344</v>
      </c>
      <c r="H1605" s="2" t="s">
        <v>796</v>
      </c>
      <c r="I1605" s="2" t="s">
        <v>12872</v>
      </c>
      <c r="J1605" s="2" t="s">
        <v>12873</v>
      </c>
      <c r="K1605" s="2" t="s">
        <v>303</v>
      </c>
      <c r="L1605" s="2" t="s">
        <v>286</v>
      </c>
      <c r="M1605" s="2" t="s">
        <v>713</v>
      </c>
      <c r="N1605" s="2" t="s">
        <v>578</v>
      </c>
      <c r="O1605" s="2" t="s">
        <v>289</v>
      </c>
      <c r="P1605" s="2" t="s">
        <v>361</v>
      </c>
      <c r="Q1605" s="2" t="s">
        <v>12874</v>
      </c>
      <c r="R1605" s="2" t="s">
        <v>289</v>
      </c>
      <c r="S1605" s="2" t="s">
        <v>361</v>
      </c>
      <c r="T1605" s="2" t="s">
        <v>12875</v>
      </c>
      <c r="U1605" s="2" t="str">
        <f aca="false">IF(AND(O1605=R1605,O1605&lt;&gt;"UNSURE"),"Agree","Conflict/Unsure")</f>
        <v>Agree</v>
      </c>
      <c r="V1605" s="2"/>
      <c r="W1605" s="2"/>
      <c r="X1605" s="2"/>
      <c r="Y1605" s="2" t="n">
        <v>0.269</v>
      </c>
      <c r="Z1605" s="2" t="n">
        <v>959</v>
      </c>
      <c r="AA1605" s="2" t="s">
        <v>293</v>
      </c>
      <c r="AB1605" s="2"/>
      <c r="AC1605" s="2"/>
      <c r="AD1605" s="2" t="s">
        <v>289</v>
      </c>
      <c r="AE1605" s="2" t="s">
        <v>361</v>
      </c>
      <c r="AF1605" s="2" t="s">
        <v>294</v>
      </c>
      <c r="AG1605" s="9"/>
      <c r="AH1605" s="9"/>
      <c r="AI1605" s="9"/>
    </row>
    <row r="1606" customFormat="false" ht="15" hidden="false" customHeight="false" outlineLevel="0" collapsed="false">
      <c r="A1606" s="2" t="s">
        <v>12876</v>
      </c>
      <c r="B1606" s="2" t="n">
        <v>1605</v>
      </c>
      <c r="C1606" s="2" t="s">
        <v>12703</v>
      </c>
      <c r="D1606" s="2" t="s">
        <v>12877</v>
      </c>
      <c r="E1606" s="2" t="s">
        <v>12878</v>
      </c>
      <c r="F1606" s="2" t="s">
        <v>12879</v>
      </c>
      <c r="G1606" s="2" t="s">
        <v>344</v>
      </c>
      <c r="H1606" s="2" t="s">
        <v>12880</v>
      </c>
      <c r="I1606" s="2" t="s">
        <v>12881</v>
      </c>
      <c r="J1606" s="2"/>
      <c r="K1606" s="2" t="s">
        <v>303</v>
      </c>
      <c r="L1606" s="2" t="s">
        <v>314</v>
      </c>
      <c r="M1606" s="2" t="s">
        <v>371</v>
      </c>
      <c r="N1606" s="2" t="s">
        <v>161</v>
      </c>
      <c r="O1606" s="2" t="s">
        <v>350</v>
      </c>
      <c r="P1606" s="2" t="s">
        <v>351</v>
      </c>
      <c r="Q1606" s="2" t="s">
        <v>12882</v>
      </c>
      <c r="R1606" s="2" t="s">
        <v>350</v>
      </c>
      <c r="S1606" s="2" t="s">
        <v>351</v>
      </c>
      <c r="T1606" s="2" t="s">
        <v>12883</v>
      </c>
      <c r="U1606" s="2" t="str">
        <f aca="false">IF(AND(O1606=R1606,O1606&lt;&gt;"UNSURE"),"Agree","Conflict/Unsure")</f>
        <v>Agree</v>
      </c>
      <c r="V1606" s="2"/>
      <c r="W1606" s="2"/>
      <c r="X1606" s="2"/>
      <c r="Y1606" s="2" t="n">
        <v>1.095</v>
      </c>
      <c r="Z1606" s="2" t="n">
        <v>36</v>
      </c>
      <c r="AA1606" s="2" t="s">
        <v>293</v>
      </c>
      <c r="AB1606" s="2"/>
      <c r="AC1606" s="2"/>
      <c r="AD1606" s="2" t="s">
        <v>350</v>
      </c>
      <c r="AE1606" s="2" t="s">
        <v>351</v>
      </c>
      <c r="AF1606" s="2" t="s">
        <v>294</v>
      </c>
      <c r="AG1606" s="9"/>
      <c r="AH1606" s="9"/>
      <c r="AI1606" s="9"/>
    </row>
    <row r="1607" customFormat="false" ht="15" hidden="false" customHeight="false" outlineLevel="0" collapsed="false">
      <c r="A1607" s="2" t="s">
        <v>12884</v>
      </c>
      <c r="B1607" s="2" t="n">
        <v>1606</v>
      </c>
      <c r="C1607" s="2" t="s">
        <v>12703</v>
      </c>
      <c r="D1607" s="2" t="s">
        <v>12885</v>
      </c>
      <c r="E1607" s="2" t="s">
        <v>12886</v>
      </c>
      <c r="F1607" s="2" t="s">
        <v>12887</v>
      </c>
      <c r="G1607" s="2" t="s">
        <v>344</v>
      </c>
      <c r="H1607" s="2" t="s">
        <v>1393</v>
      </c>
      <c r="I1607" s="2" t="s">
        <v>12888</v>
      </c>
      <c r="J1607" s="2" t="s">
        <v>12889</v>
      </c>
      <c r="K1607" s="2" t="s">
        <v>303</v>
      </c>
      <c r="L1607" s="2" t="s">
        <v>286</v>
      </c>
      <c r="M1607" s="2" t="s">
        <v>987</v>
      </c>
      <c r="N1607" s="2" t="s">
        <v>496</v>
      </c>
      <c r="O1607" s="2" t="s">
        <v>289</v>
      </c>
      <c r="P1607" s="2" t="s">
        <v>361</v>
      </c>
      <c r="Q1607" s="2" t="s">
        <v>12890</v>
      </c>
      <c r="R1607" s="2" t="s">
        <v>289</v>
      </c>
      <c r="S1607" s="2" t="s">
        <v>361</v>
      </c>
      <c r="T1607" s="2" t="s">
        <v>12890</v>
      </c>
      <c r="U1607" s="2" t="str">
        <f aca="false">IF(AND(O1607=R1607,O1607&lt;&gt;"UNSURE"),"Agree","Conflict/Unsure")</f>
        <v>Agree</v>
      </c>
      <c r="V1607" s="2"/>
      <c r="W1607" s="2"/>
      <c r="X1607" s="2"/>
      <c r="Y1607" s="2" t="n">
        <v>0.228</v>
      </c>
      <c r="Z1607" s="2" t="n">
        <v>1124</v>
      </c>
      <c r="AA1607" s="2" t="s">
        <v>293</v>
      </c>
      <c r="AB1607" s="2"/>
      <c r="AC1607" s="2"/>
      <c r="AD1607" s="2" t="s">
        <v>289</v>
      </c>
      <c r="AE1607" s="2" t="s">
        <v>361</v>
      </c>
      <c r="AF1607" s="2" t="s">
        <v>294</v>
      </c>
      <c r="AG1607" s="9"/>
      <c r="AH1607" s="9"/>
      <c r="AI1607" s="9"/>
    </row>
    <row r="1608" customFormat="false" ht="15" hidden="false" customHeight="false" outlineLevel="0" collapsed="false">
      <c r="A1608" s="2" t="s">
        <v>12891</v>
      </c>
      <c r="B1608" s="2" t="n">
        <v>1607</v>
      </c>
      <c r="C1608" s="2" t="s">
        <v>12703</v>
      </c>
      <c r="D1608" s="2" t="s">
        <v>12892</v>
      </c>
      <c r="E1608" s="2" t="s">
        <v>12893</v>
      </c>
      <c r="F1608" s="2" t="s">
        <v>12894</v>
      </c>
      <c r="G1608" s="2" t="s">
        <v>322</v>
      </c>
      <c r="H1608" s="2" t="s">
        <v>2299</v>
      </c>
      <c r="I1608" s="2" t="s">
        <v>12895</v>
      </c>
      <c r="J1608" s="2" t="s">
        <v>12896</v>
      </c>
      <c r="K1608" s="2" t="s">
        <v>747</v>
      </c>
      <c r="L1608" s="2" t="s">
        <v>286</v>
      </c>
      <c r="M1608" s="2" t="s">
        <v>315</v>
      </c>
      <c r="N1608" s="2" t="s">
        <v>2838</v>
      </c>
      <c r="O1608" s="2" t="s">
        <v>289</v>
      </c>
      <c r="P1608" s="2" t="s">
        <v>290</v>
      </c>
      <c r="Q1608" s="2" t="s">
        <v>12897</v>
      </c>
      <c r="R1608" s="2" t="s">
        <v>289</v>
      </c>
      <c r="S1608" s="2" t="s">
        <v>290</v>
      </c>
      <c r="T1608" s="2" t="s">
        <v>8798</v>
      </c>
      <c r="U1608" s="2" t="str">
        <f aca="false">IF(AND(O1608=R1608,O1608&lt;&gt;"UNSURE"),"Agree","Conflict/Unsure")</f>
        <v>Agree</v>
      </c>
      <c r="V1608" s="2"/>
      <c r="W1608" s="2"/>
      <c r="X1608" s="2"/>
      <c r="Y1608" s="2" t="n">
        <v>0.465</v>
      </c>
      <c r="Z1608" s="2" t="n">
        <v>517</v>
      </c>
      <c r="AA1608" s="2" t="s">
        <v>293</v>
      </c>
      <c r="AB1608" s="2"/>
      <c r="AC1608" s="2"/>
      <c r="AD1608" s="2" t="s">
        <v>289</v>
      </c>
      <c r="AE1608" s="2" t="s">
        <v>290</v>
      </c>
      <c r="AF1608" s="2" t="s">
        <v>294</v>
      </c>
      <c r="AG1608" s="9"/>
      <c r="AH1608" s="9"/>
      <c r="AI1608" s="9"/>
    </row>
    <row r="1609" customFormat="false" ht="15" hidden="false" customHeight="false" outlineLevel="0" collapsed="false">
      <c r="A1609" s="2" t="s">
        <v>12898</v>
      </c>
      <c r="B1609" s="2" t="n">
        <v>1608</v>
      </c>
      <c r="C1609" s="2" t="s">
        <v>12703</v>
      </c>
      <c r="D1609" s="2" t="s">
        <v>12899</v>
      </c>
      <c r="E1609" s="2" t="s">
        <v>12900</v>
      </c>
      <c r="F1609" s="2" t="s">
        <v>12901</v>
      </c>
      <c r="G1609" s="2" t="s">
        <v>281</v>
      </c>
      <c r="H1609" s="2" t="s">
        <v>1102</v>
      </c>
      <c r="I1609" s="2" t="s">
        <v>12902</v>
      </c>
      <c r="J1609" s="2"/>
      <c r="K1609" s="2" t="s">
        <v>515</v>
      </c>
      <c r="L1609" s="2" t="s">
        <v>314</v>
      </c>
      <c r="M1609" s="2" t="s">
        <v>437</v>
      </c>
      <c r="N1609" s="2" t="s">
        <v>193</v>
      </c>
      <c r="O1609" s="2" t="s">
        <v>289</v>
      </c>
      <c r="P1609" s="2" t="s">
        <v>361</v>
      </c>
      <c r="Q1609" s="2" t="s">
        <v>12903</v>
      </c>
      <c r="R1609" s="2" t="s">
        <v>289</v>
      </c>
      <c r="S1609" s="2" t="s">
        <v>361</v>
      </c>
      <c r="T1609" s="2" t="s">
        <v>12904</v>
      </c>
      <c r="U1609" s="2" t="str">
        <f aca="false">IF(AND(O1609=R1609,O1609&lt;&gt;"UNSURE"),"Agree","Conflict/Unsure")</f>
        <v>Agree</v>
      </c>
      <c r="V1609" s="2"/>
      <c r="W1609" s="2"/>
      <c r="X1609" s="2"/>
      <c r="Y1609" s="2" t="n">
        <v>0.21</v>
      </c>
      <c r="Z1609" s="2" t="n">
        <v>1207</v>
      </c>
      <c r="AA1609" s="2" t="s">
        <v>293</v>
      </c>
      <c r="AB1609" s="2"/>
      <c r="AC1609" s="2"/>
      <c r="AD1609" s="2" t="s">
        <v>289</v>
      </c>
      <c r="AE1609" s="2" t="s">
        <v>361</v>
      </c>
      <c r="AF1609" s="2" t="s">
        <v>294</v>
      </c>
      <c r="AG1609" s="9"/>
      <c r="AH1609" s="9"/>
      <c r="AI1609" s="9"/>
    </row>
    <row r="1610" customFormat="false" ht="15" hidden="false" customHeight="false" outlineLevel="0" collapsed="false">
      <c r="A1610" s="2" t="s">
        <v>12905</v>
      </c>
      <c r="B1610" s="2" t="n">
        <v>1609</v>
      </c>
      <c r="C1610" s="2" t="s">
        <v>12703</v>
      </c>
      <c r="D1610" s="2" t="s">
        <v>12906</v>
      </c>
      <c r="E1610" s="2" t="s">
        <v>12907</v>
      </c>
      <c r="F1610" s="2" t="s">
        <v>12908</v>
      </c>
      <c r="G1610" s="2" t="s">
        <v>344</v>
      </c>
      <c r="H1610" s="2" t="s">
        <v>766</v>
      </c>
      <c r="I1610" s="2" t="s">
        <v>12909</v>
      </c>
      <c r="J1610" s="2"/>
      <c r="K1610" s="2" t="s">
        <v>303</v>
      </c>
      <c r="L1610" s="2" t="s">
        <v>314</v>
      </c>
      <c r="M1610" s="2" t="s">
        <v>1079</v>
      </c>
      <c r="N1610" s="2" t="s">
        <v>161</v>
      </c>
      <c r="O1610" s="2" t="s">
        <v>289</v>
      </c>
      <c r="P1610" s="2" t="s">
        <v>361</v>
      </c>
      <c r="Q1610" s="2" t="s">
        <v>12315</v>
      </c>
      <c r="R1610" s="2" t="s">
        <v>289</v>
      </c>
      <c r="S1610" s="2" t="s">
        <v>361</v>
      </c>
      <c r="T1610" s="2" t="s">
        <v>12316</v>
      </c>
      <c r="U1610" s="2" t="str">
        <f aca="false">IF(AND(O1610=R1610,O1610&lt;&gt;"UNSURE"),"Agree","Conflict/Unsure")</f>
        <v>Agree</v>
      </c>
      <c r="V1610" s="2"/>
      <c r="W1610" s="2"/>
      <c r="X1610" s="2"/>
      <c r="Y1610" s="2" t="n">
        <v>0.205</v>
      </c>
      <c r="Z1610" s="2" t="n">
        <v>1227</v>
      </c>
      <c r="AA1610" s="2" t="s">
        <v>293</v>
      </c>
      <c r="AB1610" s="2"/>
      <c r="AC1610" s="2"/>
      <c r="AD1610" s="2" t="s">
        <v>289</v>
      </c>
      <c r="AE1610" s="2" t="s">
        <v>361</v>
      </c>
      <c r="AF1610" s="2" t="s">
        <v>294</v>
      </c>
      <c r="AG1610" s="9"/>
      <c r="AH1610" s="9"/>
      <c r="AI1610" s="9"/>
    </row>
    <row r="1611" customFormat="false" ht="15" hidden="false" customHeight="false" outlineLevel="0" collapsed="false">
      <c r="A1611" s="2" t="s">
        <v>12910</v>
      </c>
      <c r="B1611" s="2" t="n">
        <v>1610</v>
      </c>
      <c r="C1611" s="2" t="s">
        <v>12703</v>
      </c>
      <c r="D1611" s="2" t="s">
        <v>12911</v>
      </c>
      <c r="E1611" s="2" t="s">
        <v>12912</v>
      </c>
      <c r="F1611" s="2" t="s">
        <v>12913</v>
      </c>
      <c r="G1611" s="2" t="s">
        <v>344</v>
      </c>
      <c r="H1611" s="2" t="s">
        <v>323</v>
      </c>
      <c r="I1611" s="2" t="s">
        <v>12914</v>
      </c>
      <c r="J1611" s="2"/>
      <c r="K1611" s="2" t="s">
        <v>325</v>
      </c>
      <c r="L1611" s="2" t="s">
        <v>314</v>
      </c>
      <c r="M1611" s="2" t="s">
        <v>12915</v>
      </c>
      <c r="N1611" s="2" t="s">
        <v>1333</v>
      </c>
      <c r="O1611" s="2" t="s">
        <v>289</v>
      </c>
      <c r="P1611" s="2" t="s">
        <v>361</v>
      </c>
      <c r="Q1611" s="2" t="s">
        <v>12916</v>
      </c>
      <c r="R1611" s="2" t="s">
        <v>289</v>
      </c>
      <c r="S1611" s="2" t="s">
        <v>361</v>
      </c>
      <c r="T1611" s="2" t="s">
        <v>12917</v>
      </c>
      <c r="U1611" s="2" t="str">
        <f aca="false">IF(AND(O1611=R1611,O1611&lt;&gt;"UNSURE"),"Agree","Conflict/Unsure")</f>
        <v>Agree</v>
      </c>
      <c r="V1611" s="2"/>
      <c r="W1611" s="2"/>
      <c r="X1611" s="2"/>
      <c r="Y1611" s="2" t="n">
        <v>0.477</v>
      </c>
      <c r="Z1611" s="2" t="n">
        <v>501</v>
      </c>
      <c r="AA1611" s="2" t="s">
        <v>293</v>
      </c>
      <c r="AB1611" s="2"/>
      <c r="AC1611" s="2"/>
      <c r="AD1611" s="2" t="s">
        <v>289</v>
      </c>
      <c r="AE1611" s="2" t="s">
        <v>361</v>
      </c>
      <c r="AF1611" s="2" t="s">
        <v>294</v>
      </c>
      <c r="AG1611" s="9"/>
      <c r="AH1611" s="9"/>
      <c r="AI1611" s="9"/>
    </row>
    <row r="1612" customFormat="false" ht="15" hidden="false" customHeight="false" outlineLevel="0" collapsed="false">
      <c r="A1612" s="2" t="s">
        <v>12918</v>
      </c>
      <c r="B1612" s="2" t="n">
        <v>1611</v>
      </c>
      <c r="C1612" s="2" t="s">
        <v>12703</v>
      </c>
      <c r="D1612" s="2" t="s">
        <v>12919</v>
      </c>
      <c r="E1612" s="2" t="s">
        <v>12920</v>
      </c>
      <c r="F1612" s="2" t="s">
        <v>5252</v>
      </c>
      <c r="G1612" s="2" t="s">
        <v>322</v>
      </c>
      <c r="H1612" s="2" t="s">
        <v>575</v>
      </c>
      <c r="I1612" s="2" t="s">
        <v>12921</v>
      </c>
      <c r="J1612" s="2" t="s">
        <v>12922</v>
      </c>
      <c r="K1612" s="2" t="s">
        <v>285</v>
      </c>
      <c r="L1612" s="2" t="s">
        <v>286</v>
      </c>
      <c r="M1612" s="2" t="s">
        <v>468</v>
      </c>
      <c r="N1612" s="2" t="s">
        <v>304</v>
      </c>
      <c r="O1612" s="2" t="s">
        <v>289</v>
      </c>
      <c r="P1612" s="2" t="s">
        <v>290</v>
      </c>
      <c r="Q1612" s="2" t="s">
        <v>4125</v>
      </c>
      <c r="R1612" s="2" t="s">
        <v>289</v>
      </c>
      <c r="S1612" s="2" t="s">
        <v>290</v>
      </c>
      <c r="T1612" s="2" t="s">
        <v>4125</v>
      </c>
      <c r="U1612" s="2" t="str">
        <f aca="false">IF(AND(O1612=R1612,O1612&lt;&gt;"UNSURE"),"Agree","Conflict/Unsure")</f>
        <v>Agree</v>
      </c>
      <c r="V1612" s="2"/>
      <c r="W1612" s="2"/>
      <c r="X1612" s="2"/>
      <c r="Y1612" s="2" t="n">
        <v>0.127</v>
      </c>
      <c r="Z1612" s="2" t="n">
        <v>1624</v>
      </c>
      <c r="AA1612" s="2" t="s">
        <v>293</v>
      </c>
      <c r="AB1612" s="2"/>
      <c r="AC1612" s="2"/>
      <c r="AD1612" s="2" t="s">
        <v>289</v>
      </c>
      <c r="AE1612" s="2" t="s">
        <v>290</v>
      </c>
      <c r="AF1612" s="2" t="s">
        <v>294</v>
      </c>
      <c r="AG1612" s="9"/>
      <c r="AH1612" s="9"/>
      <c r="AI1612" s="9"/>
    </row>
    <row r="1613" customFormat="false" ht="15" hidden="false" customHeight="false" outlineLevel="0" collapsed="false">
      <c r="A1613" s="2" t="s">
        <v>12923</v>
      </c>
      <c r="B1613" s="2" t="n">
        <v>1612</v>
      </c>
      <c r="C1613" s="2" t="s">
        <v>12703</v>
      </c>
      <c r="D1613" s="2" t="s">
        <v>12924</v>
      </c>
      <c r="E1613" s="2" t="s">
        <v>12925</v>
      </c>
      <c r="F1613" s="2" t="s">
        <v>12926</v>
      </c>
      <c r="G1613" s="2" t="s">
        <v>344</v>
      </c>
      <c r="H1613" s="2" t="s">
        <v>345</v>
      </c>
      <c r="I1613" s="2" t="s">
        <v>12927</v>
      </c>
      <c r="J1613" s="2" t="s">
        <v>12928</v>
      </c>
      <c r="K1613" s="2" t="s">
        <v>303</v>
      </c>
      <c r="L1613" s="2" t="s">
        <v>286</v>
      </c>
      <c r="M1613" s="2" t="s">
        <v>12929</v>
      </c>
      <c r="N1613" s="2" t="s">
        <v>496</v>
      </c>
      <c r="O1613" s="2" t="s">
        <v>289</v>
      </c>
      <c r="P1613" s="2" t="s">
        <v>361</v>
      </c>
      <c r="Q1613" s="2" t="s">
        <v>12930</v>
      </c>
      <c r="R1613" s="2" t="s">
        <v>289</v>
      </c>
      <c r="S1613" s="2" t="s">
        <v>361</v>
      </c>
      <c r="T1613" s="2" t="s">
        <v>12931</v>
      </c>
      <c r="U1613" s="2" t="str">
        <f aca="false">IF(AND(O1613=R1613,O1613&lt;&gt;"UNSURE"),"Agree","Conflict/Unsure")</f>
        <v>Agree</v>
      </c>
      <c r="V1613" s="2"/>
      <c r="W1613" s="2"/>
      <c r="X1613" s="2"/>
      <c r="Y1613" s="2" t="n">
        <v>0.295</v>
      </c>
      <c r="Z1613" s="2" t="n">
        <v>887</v>
      </c>
      <c r="AA1613" s="2" t="s">
        <v>293</v>
      </c>
      <c r="AB1613" s="2"/>
      <c r="AC1613" s="2"/>
      <c r="AD1613" s="2" t="s">
        <v>289</v>
      </c>
      <c r="AE1613" s="2" t="s">
        <v>361</v>
      </c>
      <c r="AF1613" s="2" t="s">
        <v>294</v>
      </c>
      <c r="AG1613" s="9"/>
      <c r="AH1613" s="9"/>
      <c r="AI1613" s="9"/>
    </row>
    <row r="1614" customFormat="false" ht="15" hidden="false" customHeight="false" outlineLevel="0" collapsed="false">
      <c r="A1614" s="2" t="s">
        <v>12932</v>
      </c>
      <c r="B1614" s="2" t="n">
        <v>1613</v>
      </c>
      <c r="C1614" s="2" t="s">
        <v>12703</v>
      </c>
      <c r="D1614" s="2" t="s">
        <v>12933</v>
      </c>
      <c r="E1614" s="2" t="s">
        <v>12934</v>
      </c>
      <c r="F1614" s="2" t="s">
        <v>12935</v>
      </c>
      <c r="G1614" s="2" t="s">
        <v>281</v>
      </c>
      <c r="H1614" s="2" t="s">
        <v>8004</v>
      </c>
      <c r="I1614" s="2" t="s">
        <v>12936</v>
      </c>
      <c r="J1614" s="2" t="s">
        <v>12937</v>
      </c>
      <c r="K1614" s="2" t="s">
        <v>303</v>
      </c>
      <c r="L1614" s="2" t="s">
        <v>286</v>
      </c>
      <c r="M1614" s="2" t="s">
        <v>371</v>
      </c>
      <c r="N1614" s="2" t="s">
        <v>578</v>
      </c>
      <c r="O1614" s="2" t="s">
        <v>289</v>
      </c>
      <c r="P1614" s="2" t="s">
        <v>361</v>
      </c>
      <c r="Q1614" s="2" t="s">
        <v>12938</v>
      </c>
      <c r="R1614" s="2" t="s">
        <v>289</v>
      </c>
      <c r="S1614" s="2" t="s">
        <v>361</v>
      </c>
      <c r="T1614" s="2" t="s">
        <v>12938</v>
      </c>
      <c r="U1614" s="2" t="str">
        <f aca="false">IF(AND(O1614=R1614,O1614&lt;&gt;"UNSURE"),"Agree","Conflict/Unsure")</f>
        <v>Agree</v>
      </c>
      <c r="V1614" s="2"/>
      <c r="W1614" s="2"/>
      <c r="X1614" s="2"/>
      <c r="Y1614" s="2" t="n">
        <v>0.358</v>
      </c>
      <c r="Z1614" s="2" t="n">
        <v>727</v>
      </c>
      <c r="AA1614" s="2" t="s">
        <v>293</v>
      </c>
      <c r="AB1614" s="2"/>
      <c r="AC1614" s="2"/>
      <c r="AD1614" s="2" t="s">
        <v>289</v>
      </c>
      <c r="AE1614" s="2" t="s">
        <v>361</v>
      </c>
      <c r="AF1614" s="2" t="s">
        <v>294</v>
      </c>
      <c r="AG1614" s="9"/>
      <c r="AH1614" s="9"/>
      <c r="AI1614" s="9"/>
    </row>
    <row r="1615" customFormat="false" ht="15" hidden="false" customHeight="false" outlineLevel="0" collapsed="false">
      <c r="A1615" s="2" t="s">
        <v>12939</v>
      </c>
      <c r="B1615" s="2" t="n">
        <v>1614</v>
      </c>
      <c r="C1615" s="2" t="s">
        <v>12703</v>
      </c>
      <c r="D1615" s="2" t="s">
        <v>12940</v>
      </c>
      <c r="E1615" s="2" t="s">
        <v>12941</v>
      </c>
      <c r="F1615" s="2" t="s">
        <v>12942</v>
      </c>
      <c r="G1615" s="2" t="s">
        <v>281</v>
      </c>
      <c r="H1615" s="2" t="s">
        <v>12943</v>
      </c>
      <c r="I1615" s="2" t="s">
        <v>12944</v>
      </c>
      <c r="J1615" s="2"/>
      <c r="K1615" s="2" t="s">
        <v>1871</v>
      </c>
      <c r="L1615" s="2" t="s">
        <v>314</v>
      </c>
      <c r="M1615" s="2" t="s">
        <v>348</v>
      </c>
      <c r="N1615" s="2" t="s">
        <v>161</v>
      </c>
      <c r="O1615" s="2" t="s">
        <v>289</v>
      </c>
      <c r="P1615" s="2" t="s">
        <v>290</v>
      </c>
      <c r="Q1615" s="2" t="s">
        <v>12945</v>
      </c>
      <c r="R1615" s="2" t="s">
        <v>289</v>
      </c>
      <c r="S1615" s="2" t="s">
        <v>290</v>
      </c>
      <c r="T1615" s="2" t="s">
        <v>12946</v>
      </c>
      <c r="U1615" s="2" t="str">
        <f aca="false">IF(AND(O1615=R1615,O1615&lt;&gt;"UNSURE"),"Agree","Conflict/Unsure")</f>
        <v>Agree</v>
      </c>
      <c r="V1615" s="2"/>
      <c r="W1615" s="2"/>
      <c r="X1615" s="2"/>
      <c r="Y1615" s="2" t="n">
        <v>0.195</v>
      </c>
      <c r="Z1615" s="2" t="n">
        <v>1272</v>
      </c>
      <c r="AA1615" s="2" t="s">
        <v>293</v>
      </c>
      <c r="AB1615" s="2"/>
      <c r="AC1615" s="2"/>
      <c r="AD1615" s="2" t="s">
        <v>289</v>
      </c>
      <c r="AE1615" s="2" t="s">
        <v>290</v>
      </c>
      <c r="AF1615" s="2" t="s">
        <v>294</v>
      </c>
      <c r="AG1615" s="9"/>
      <c r="AH1615" s="9"/>
      <c r="AI1615" s="9"/>
    </row>
    <row r="1616" customFormat="false" ht="15" hidden="false" customHeight="false" outlineLevel="0" collapsed="false">
      <c r="A1616" s="2" t="s">
        <v>12947</v>
      </c>
      <c r="B1616" s="2" t="n">
        <v>1615</v>
      </c>
      <c r="C1616" s="2" t="s">
        <v>12703</v>
      </c>
      <c r="D1616" s="2" t="s">
        <v>12948</v>
      </c>
      <c r="E1616" s="2"/>
      <c r="F1616" s="2" t="s">
        <v>6880</v>
      </c>
      <c r="G1616" s="2" t="s">
        <v>281</v>
      </c>
      <c r="H1616" s="2" t="s">
        <v>4121</v>
      </c>
      <c r="I1616" s="2" t="s">
        <v>12949</v>
      </c>
      <c r="J1616" s="2" t="s">
        <v>12950</v>
      </c>
      <c r="K1616" s="2" t="s">
        <v>285</v>
      </c>
      <c r="L1616" s="2" t="s">
        <v>286</v>
      </c>
      <c r="M1616" s="2" t="s">
        <v>358</v>
      </c>
      <c r="N1616" s="2" t="s">
        <v>288</v>
      </c>
      <c r="O1616" s="2" t="s">
        <v>289</v>
      </c>
      <c r="P1616" s="2" t="s">
        <v>290</v>
      </c>
      <c r="Q1616" s="2" t="s">
        <v>12951</v>
      </c>
      <c r="R1616" s="2" t="s">
        <v>289</v>
      </c>
      <c r="S1616" s="2" t="s">
        <v>290</v>
      </c>
      <c r="T1616" s="2" t="s">
        <v>8864</v>
      </c>
      <c r="U1616" s="2" t="str">
        <f aca="false">IF(AND(O1616=R1616,O1616&lt;&gt;"UNSURE"),"Agree","Conflict/Unsure")</f>
        <v>Agree</v>
      </c>
      <c r="V1616" s="2"/>
      <c r="W1616" s="2"/>
      <c r="X1616" s="2"/>
      <c r="Y1616" s="2" t="n">
        <v>0.295</v>
      </c>
      <c r="Z1616" s="2" t="n">
        <v>885</v>
      </c>
      <c r="AA1616" s="2" t="s">
        <v>293</v>
      </c>
      <c r="AB1616" s="2"/>
      <c r="AC1616" s="2"/>
      <c r="AD1616" s="2" t="s">
        <v>289</v>
      </c>
      <c r="AE1616" s="2" t="s">
        <v>290</v>
      </c>
      <c r="AF1616" s="2" t="s">
        <v>294</v>
      </c>
      <c r="AG1616" s="9"/>
      <c r="AH1616" s="9"/>
      <c r="AI1616" s="9"/>
    </row>
    <row r="1617" customFormat="false" ht="15" hidden="false" customHeight="false" outlineLevel="0" collapsed="false">
      <c r="A1617" s="2" t="s">
        <v>12952</v>
      </c>
      <c r="B1617" s="2" t="n">
        <v>1616</v>
      </c>
      <c r="C1617" s="2" t="s">
        <v>12703</v>
      </c>
      <c r="D1617" s="2" t="s">
        <v>12953</v>
      </c>
      <c r="E1617" s="2" t="s">
        <v>12954</v>
      </c>
      <c r="F1617" s="2" t="s">
        <v>12955</v>
      </c>
      <c r="G1617" s="2" t="s">
        <v>344</v>
      </c>
      <c r="H1617" s="2" t="s">
        <v>906</v>
      </c>
      <c r="I1617" s="2" t="s">
        <v>12956</v>
      </c>
      <c r="J1617" s="2" t="s">
        <v>12957</v>
      </c>
      <c r="K1617" s="2" t="s">
        <v>303</v>
      </c>
      <c r="L1617" s="2" t="s">
        <v>286</v>
      </c>
      <c r="M1617" s="2" t="s">
        <v>909</v>
      </c>
      <c r="N1617" s="2" t="s">
        <v>759</v>
      </c>
      <c r="O1617" s="2" t="s">
        <v>350</v>
      </c>
      <c r="P1617" s="2" t="s">
        <v>351</v>
      </c>
      <c r="Q1617" s="2" t="s">
        <v>12958</v>
      </c>
      <c r="R1617" s="2" t="s">
        <v>350</v>
      </c>
      <c r="S1617" s="2" t="s">
        <v>351</v>
      </c>
      <c r="T1617" s="2" t="s">
        <v>12959</v>
      </c>
      <c r="U1617" s="2" t="str">
        <f aca="false">IF(AND(O1617=R1617,O1617&lt;&gt;"UNSURE"),"Agree","Conflict/Unsure")</f>
        <v>Agree</v>
      </c>
      <c r="V1617" s="2"/>
      <c r="W1617" s="2"/>
      <c r="X1617" s="2"/>
      <c r="Y1617" s="2" t="n">
        <v>0.526</v>
      </c>
      <c r="Z1617" s="2" t="n">
        <v>440</v>
      </c>
      <c r="AA1617" s="2" t="s">
        <v>293</v>
      </c>
      <c r="AB1617" s="2"/>
      <c r="AC1617" s="2"/>
      <c r="AD1617" s="2" t="s">
        <v>350</v>
      </c>
      <c r="AE1617" s="2" t="s">
        <v>351</v>
      </c>
      <c r="AF1617" s="2" t="s">
        <v>294</v>
      </c>
      <c r="AG1617" s="9"/>
      <c r="AH1617" s="9"/>
      <c r="AI1617" s="9"/>
    </row>
    <row r="1618" customFormat="false" ht="15" hidden="false" customHeight="false" outlineLevel="0" collapsed="false">
      <c r="A1618" s="2" t="s">
        <v>12960</v>
      </c>
      <c r="B1618" s="2" t="n">
        <v>1617</v>
      </c>
      <c r="C1618" s="2" t="s">
        <v>12703</v>
      </c>
      <c r="D1618" s="2" t="s">
        <v>12961</v>
      </c>
      <c r="E1618" s="2" t="s">
        <v>12962</v>
      </c>
      <c r="F1618" s="2" t="s">
        <v>12963</v>
      </c>
      <c r="G1618" s="2" t="s">
        <v>344</v>
      </c>
      <c r="H1618" s="2" t="s">
        <v>12964</v>
      </c>
      <c r="I1618" s="2" t="s">
        <v>12965</v>
      </c>
      <c r="J1618" s="2"/>
      <c r="K1618" s="2" t="s">
        <v>303</v>
      </c>
      <c r="L1618" s="2" t="s">
        <v>314</v>
      </c>
      <c r="M1618" s="2" t="s">
        <v>1990</v>
      </c>
      <c r="N1618" s="2" t="s">
        <v>161</v>
      </c>
      <c r="O1618" s="2" t="s">
        <v>289</v>
      </c>
      <c r="P1618" s="2" t="s">
        <v>361</v>
      </c>
      <c r="Q1618" s="2" t="s">
        <v>4946</v>
      </c>
      <c r="R1618" s="2" t="s">
        <v>289</v>
      </c>
      <c r="S1618" s="2" t="s">
        <v>361</v>
      </c>
      <c r="T1618" s="2" t="s">
        <v>4946</v>
      </c>
      <c r="U1618" s="2" t="str">
        <f aca="false">IF(AND(O1618=R1618,O1618&lt;&gt;"UNSURE"),"Agree","Conflict/Unsure")</f>
        <v>Agree</v>
      </c>
      <c r="V1618" s="2"/>
      <c r="W1618" s="2"/>
      <c r="X1618" s="2"/>
      <c r="Y1618" s="2" t="n">
        <v>0.252</v>
      </c>
      <c r="Z1618" s="2" t="n">
        <v>1019</v>
      </c>
      <c r="AA1618" s="2" t="s">
        <v>293</v>
      </c>
      <c r="AB1618" s="2"/>
      <c r="AC1618" s="2"/>
      <c r="AD1618" s="2" t="s">
        <v>289</v>
      </c>
      <c r="AE1618" s="2" t="s">
        <v>361</v>
      </c>
      <c r="AF1618" s="2" t="s">
        <v>294</v>
      </c>
      <c r="AG1618" s="9"/>
      <c r="AH1618" s="9"/>
      <c r="AI1618" s="9"/>
    </row>
    <row r="1619" customFormat="false" ht="15" hidden="false" customHeight="false" outlineLevel="0" collapsed="false">
      <c r="A1619" s="2" t="s">
        <v>12966</v>
      </c>
      <c r="B1619" s="2" t="n">
        <v>1618</v>
      </c>
      <c r="C1619" s="2" t="s">
        <v>12703</v>
      </c>
      <c r="D1619" s="2" t="s">
        <v>12967</v>
      </c>
      <c r="E1619" s="2" t="s">
        <v>12968</v>
      </c>
      <c r="F1619" s="2" t="s">
        <v>12969</v>
      </c>
      <c r="G1619" s="2" t="s">
        <v>344</v>
      </c>
      <c r="H1619" s="2" t="s">
        <v>415</v>
      </c>
      <c r="I1619" s="2" t="s">
        <v>12970</v>
      </c>
      <c r="J1619" s="2" t="s">
        <v>12971</v>
      </c>
      <c r="K1619" s="2" t="s">
        <v>303</v>
      </c>
      <c r="L1619" s="2" t="s">
        <v>286</v>
      </c>
      <c r="M1619" s="2" t="s">
        <v>909</v>
      </c>
      <c r="N1619" s="2" t="s">
        <v>304</v>
      </c>
      <c r="O1619" s="2" t="s">
        <v>289</v>
      </c>
      <c r="P1619" s="2" t="s">
        <v>361</v>
      </c>
      <c r="Q1619" s="2" t="s">
        <v>12972</v>
      </c>
      <c r="R1619" s="2" t="s">
        <v>289</v>
      </c>
      <c r="S1619" s="2" t="s">
        <v>361</v>
      </c>
      <c r="T1619" s="2" t="s">
        <v>12972</v>
      </c>
      <c r="U1619" s="2" t="str">
        <f aca="false">IF(AND(O1619=R1619,O1619&lt;&gt;"UNSURE"),"Agree","Conflict/Unsure")</f>
        <v>Agree</v>
      </c>
      <c r="V1619" s="2"/>
      <c r="W1619" s="2"/>
      <c r="X1619" s="2"/>
      <c r="Y1619" s="2" t="n">
        <v>0.49</v>
      </c>
      <c r="Z1619" s="2" t="n">
        <v>483</v>
      </c>
      <c r="AA1619" s="2" t="s">
        <v>293</v>
      </c>
      <c r="AB1619" s="2"/>
      <c r="AC1619" s="2"/>
      <c r="AD1619" s="2" t="s">
        <v>289</v>
      </c>
      <c r="AE1619" s="2" t="s">
        <v>361</v>
      </c>
      <c r="AF1619" s="2" t="s">
        <v>294</v>
      </c>
      <c r="AG1619" s="9"/>
      <c r="AH1619" s="9"/>
      <c r="AI1619" s="9"/>
    </row>
    <row r="1620" customFormat="false" ht="15" hidden="false" customHeight="false" outlineLevel="0" collapsed="false">
      <c r="A1620" s="2" t="s">
        <v>12973</v>
      </c>
      <c r="B1620" s="2" t="n">
        <v>1619</v>
      </c>
      <c r="C1620" s="2" t="s">
        <v>12703</v>
      </c>
      <c r="D1620" s="2" t="s">
        <v>12974</v>
      </c>
      <c r="E1620" s="2" t="s">
        <v>12975</v>
      </c>
      <c r="F1620" s="2" t="s">
        <v>12976</v>
      </c>
      <c r="G1620" s="2" t="s">
        <v>322</v>
      </c>
      <c r="H1620" s="2" t="s">
        <v>2225</v>
      </c>
      <c r="I1620" s="2" t="s">
        <v>12977</v>
      </c>
      <c r="J1620" s="2" t="s">
        <v>12978</v>
      </c>
      <c r="K1620" s="2" t="s">
        <v>303</v>
      </c>
      <c r="L1620" s="2" t="s">
        <v>286</v>
      </c>
      <c r="M1620" s="2" t="s">
        <v>348</v>
      </c>
      <c r="N1620" s="2" t="s">
        <v>943</v>
      </c>
      <c r="O1620" s="2" t="s">
        <v>350</v>
      </c>
      <c r="P1620" s="2" t="s">
        <v>351</v>
      </c>
      <c r="Q1620" s="2" t="s">
        <v>12979</v>
      </c>
      <c r="R1620" s="2" t="s">
        <v>350</v>
      </c>
      <c r="S1620" s="2" t="s">
        <v>351</v>
      </c>
      <c r="T1620" s="2" t="s">
        <v>12980</v>
      </c>
      <c r="U1620" s="2" t="str">
        <f aca="false">IF(AND(O1620=R1620,O1620&lt;&gt;"UNSURE"),"Agree","Conflict/Unsure")</f>
        <v>Agree</v>
      </c>
      <c r="V1620" s="2"/>
      <c r="W1620" s="2"/>
      <c r="X1620" s="2"/>
      <c r="Y1620" s="2" t="n">
        <v>0.708</v>
      </c>
      <c r="Z1620" s="2" t="n">
        <v>299</v>
      </c>
      <c r="AA1620" s="2" t="s">
        <v>293</v>
      </c>
      <c r="AB1620" s="2"/>
      <c r="AC1620" s="2"/>
      <c r="AD1620" s="2" t="s">
        <v>350</v>
      </c>
      <c r="AE1620" s="2" t="s">
        <v>351</v>
      </c>
      <c r="AF1620" s="2" t="s">
        <v>294</v>
      </c>
      <c r="AG1620" s="9"/>
      <c r="AH1620" s="9"/>
      <c r="AI1620" s="9"/>
    </row>
    <row r="1621" customFormat="false" ht="15" hidden="false" customHeight="false" outlineLevel="0" collapsed="false">
      <c r="A1621" s="2" t="s">
        <v>12981</v>
      </c>
      <c r="B1621" s="2" t="n">
        <v>1620</v>
      </c>
      <c r="C1621" s="2" t="s">
        <v>12703</v>
      </c>
      <c r="D1621" s="2" t="s">
        <v>12982</v>
      </c>
      <c r="E1621" s="2" t="s">
        <v>12983</v>
      </c>
      <c r="F1621" s="2" t="s">
        <v>12984</v>
      </c>
      <c r="G1621" s="2" t="s">
        <v>281</v>
      </c>
      <c r="H1621" s="2" t="s">
        <v>4952</v>
      </c>
      <c r="I1621" s="2" t="s">
        <v>12985</v>
      </c>
      <c r="J1621" s="2"/>
      <c r="K1621" s="2" t="s">
        <v>303</v>
      </c>
      <c r="L1621" s="2" t="s">
        <v>314</v>
      </c>
      <c r="M1621" s="2" t="s">
        <v>315</v>
      </c>
      <c r="N1621" s="2" t="s">
        <v>161</v>
      </c>
      <c r="O1621" s="2" t="s">
        <v>289</v>
      </c>
      <c r="P1621" s="2" t="s">
        <v>361</v>
      </c>
      <c r="Q1621" s="2" t="s">
        <v>12986</v>
      </c>
      <c r="R1621" s="2" t="s">
        <v>289</v>
      </c>
      <c r="S1621" s="2" t="s">
        <v>361</v>
      </c>
      <c r="T1621" s="2" t="s">
        <v>12986</v>
      </c>
      <c r="U1621" s="2" t="str">
        <f aca="false">IF(AND(O1621=R1621,O1621&lt;&gt;"UNSURE"),"Agree","Conflict/Unsure")</f>
        <v>Agree</v>
      </c>
      <c r="V1621" s="2"/>
      <c r="W1621" s="2"/>
      <c r="X1621" s="2"/>
      <c r="Y1621" s="2" t="n">
        <v>0.783</v>
      </c>
      <c r="Z1621" s="2" t="n">
        <v>238</v>
      </c>
      <c r="AA1621" s="2" t="s">
        <v>771</v>
      </c>
      <c r="AB1621" s="2" t="s">
        <v>289</v>
      </c>
      <c r="AC1621" s="2" t="s">
        <v>12987</v>
      </c>
      <c r="AD1621" s="2" t="s">
        <v>289</v>
      </c>
      <c r="AE1621" s="2" t="s">
        <v>361</v>
      </c>
      <c r="AF1621" s="2" t="s">
        <v>294</v>
      </c>
      <c r="AG1621" s="9"/>
      <c r="AH1621" s="9"/>
      <c r="AI1621" s="9"/>
    </row>
    <row r="1622" customFormat="false" ht="15" hidden="false" customHeight="false" outlineLevel="0" collapsed="false">
      <c r="A1622" s="2" t="s">
        <v>12988</v>
      </c>
      <c r="B1622" s="2" t="n">
        <v>1621</v>
      </c>
      <c r="C1622" s="2" t="s">
        <v>12703</v>
      </c>
      <c r="D1622" s="2" t="s">
        <v>12989</v>
      </c>
      <c r="E1622" s="2" t="s">
        <v>12990</v>
      </c>
      <c r="F1622" s="2" t="s">
        <v>12991</v>
      </c>
      <c r="G1622" s="2" t="s">
        <v>344</v>
      </c>
      <c r="H1622" s="2" t="s">
        <v>345</v>
      </c>
      <c r="I1622" s="2" t="s">
        <v>12992</v>
      </c>
      <c r="J1622" s="2" t="s">
        <v>12993</v>
      </c>
      <c r="K1622" s="2" t="s">
        <v>303</v>
      </c>
      <c r="L1622" s="2" t="s">
        <v>286</v>
      </c>
      <c r="M1622" s="2" t="s">
        <v>358</v>
      </c>
      <c r="N1622" s="2" t="s">
        <v>2528</v>
      </c>
      <c r="O1622" s="2" t="s">
        <v>350</v>
      </c>
      <c r="P1622" s="2" t="s">
        <v>351</v>
      </c>
      <c r="Q1622" s="2" t="s">
        <v>12994</v>
      </c>
      <c r="R1622" s="2" t="s">
        <v>350</v>
      </c>
      <c r="S1622" s="2" t="s">
        <v>351</v>
      </c>
      <c r="T1622" s="2" t="s">
        <v>12995</v>
      </c>
      <c r="U1622" s="2" t="str">
        <f aca="false">IF(AND(O1622=R1622,O1622&lt;&gt;"UNSURE"),"Agree","Conflict/Unsure")</f>
        <v>Agree</v>
      </c>
      <c r="V1622" s="2"/>
      <c r="W1622" s="2"/>
      <c r="X1622" s="2"/>
      <c r="Y1622" s="2" t="n">
        <v>1.344</v>
      </c>
      <c r="Z1622" s="2" t="n">
        <v>1</v>
      </c>
      <c r="AA1622" s="2" t="s">
        <v>293</v>
      </c>
      <c r="AB1622" s="2"/>
      <c r="AC1622" s="2"/>
      <c r="AD1622" s="2" t="s">
        <v>350</v>
      </c>
      <c r="AE1622" s="2" t="s">
        <v>351</v>
      </c>
      <c r="AF1622" s="2" t="s">
        <v>294</v>
      </c>
      <c r="AG1622" s="9"/>
      <c r="AH1622" s="9"/>
      <c r="AI1622" s="9"/>
    </row>
    <row r="1623" customFormat="false" ht="15" hidden="false" customHeight="false" outlineLevel="0" collapsed="false">
      <c r="A1623" s="2" t="s">
        <v>12996</v>
      </c>
      <c r="B1623" s="2" t="n">
        <v>1622</v>
      </c>
      <c r="C1623" s="2" t="s">
        <v>12703</v>
      </c>
      <c r="D1623" s="2" t="s">
        <v>12997</v>
      </c>
      <c r="E1623" s="2" t="s">
        <v>12998</v>
      </c>
      <c r="F1623" s="2" t="s">
        <v>12999</v>
      </c>
      <c r="G1623" s="2" t="s">
        <v>322</v>
      </c>
      <c r="H1623" s="2" t="s">
        <v>13000</v>
      </c>
      <c r="I1623" s="2" t="s">
        <v>13001</v>
      </c>
      <c r="J1623" s="2"/>
      <c r="K1623" s="2" t="s">
        <v>1871</v>
      </c>
      <c r="L1623" s="2" t="s">
        <v>314</v>
      </c>
      <c r="M1623" s="2" t="s">
        <v>1046</v>
      </c>
      <c r="N1623" s="2" t="s">
        <v>161</v>
      </c>
      <c r="O1623" s="2" t="s">
        <v>289</v>
      </c>
      <c r="P1623" s="2" t="s">
        <v>305</v>
      </c>
      <c r="Q1623" s="2" t="s">
        <v>13002</v>
      </c>
      <c r="R1623" s="2" t="s">
        <v>289</v>
      </c>
      <c r="S1623" s="2" t="s">
        <v>305</v>
      </c>
      <c r="T1623" s="2" t="s">
        <v>13003</v>
      </c>
      <c r="U1623" s="2" t="str">
        <f aca="false">IF(AND(O1623=R1623,O1623&lt;&gt;"UNSURE"),"Agree","Conflict/Unsure")</f>
        <v>Agree</v>
      </c>
      <c r="V1623" s="2"/>
      <c r="W1623" s="2"/>
      <c r="X1623" s="2"/>
      <c r="Y1623" s="2" t="n">
        <v>0.025</v>
      </c>
      <c r="Z1623" s="2" t="n">
        <v>2044</v>
      </c>
      <c r="AA1623" s="2" t="s">
        <v>293</v>
      </c>
      <c r="AB1623" s="2"/>
      <c r="AC1623" s="2"/>
      <c r="AD1623" s="2" t="s">
        <v>289</v>
      </c>
      <c r="AE1623" s="2" t="s">
        <v>305</v>
      </c>
      <c r="AF1623" s="2" t="s">
        <v>294</v>
      </c>
      <c r="AG1623" s="9"/>
      <c r="AH1623" s="9"/>
      <c r="AI1623" s="9"/>
    </row>
    <row r="1624" customFormat="false" ht="15" hidden="false" customHeight="false" outlineLevel="0" collapsed="false">
      <c r="A1624" s="2" t="s">
        <v>13004</v>
      </c>
      <c r="B1624" s="2" t="n">
        <v>1623</v>
      </c>
      <c r="C1624" s="2" t="s">
        <v>12703</v>
      </c>
      <c r="D1624" s="2" t="s">
        <v>13005</v>
      </c>
      <c r="E1624" s="2" t="s">
        <v>13006</v>
      </c>
      <c r="F1624" s="2" t="s">
        <v>13007</v>
      </c>
      <c r="G1624" s="2" t="s">
        <v>322</v>
      </c>
      <c r="H1624" s="2" t="s">
        <v>575</v>
      </c>
      <c r="I1624" s="2" t="s">
        <v>13008</v>
      </c>
      <c r="J1624" s="2" t="s">
        <v>13009</v>
      </c>
      <c r="K1624" s="2" t="s">
        <v>303</v>
      </c>
      <c r="L1624" s="2" t="s">
        <v>286</v>
      </c>
      <c r="M1624" s="2" t="s">
        <v>2119</v>
      </c>
      <c r="N1624" s="2" t="s">
        <v>496</v>
      </c>
      <c r="O1624" s="2" t="s">
        <v>289</v>
      </c>
      <c r="P1624" s="2" t="s">
        <v>361</v>
      </c>
      <c r="Q1624" s="2" t="s">
        <v>13010</v>
      </c>
      <c r="R1624" s="2" t="s">
        <v>289</v>
      </c>
      <c r="S1624" s="2" t="s">
        <v>361</v>
      </c>
      <c r="T1624" s="2" t="s">
        <v>13010</v>
      </c>
      <c r="U1624" s="2" t="str">
        <f aca="false">IF(AND(O1624=R1624,O1624&lt;&gt;"UNSURE"),"Agree","Conflict/Unsure")</f>
        <v>Agree</v>
      </c>
      <c r="V1624" s="2"/>
      <c r="W1624" s="2"/>
      <c r="X1624" s="2"/>
      <c r="Y1624" s="2" t="n">
        <v>0.047</v>
      </c>
      <c r="Z1624" s="2" t="n">
        <v>1977</v>
      </c>
      <c r="AA1624" s="2" t="s">
        <v>293</v>
      </c>
      <c r="AB1624" s="2"/>
      <c r="AC1624" s="2"/>
      <c r="AD1624" s="2" t="s">
        <v>289</v>
      </c>
      <c r="AE1624" s="2" t="s">
        <v>361</v>
      </c>
      <c r="AF1624" s="2" t="s">
        <v>294</v>
      </c>
      <c r="AG1624" s="9"/>
      <c r="AH1624" s="9"/>
      <c r="AI1624" s="9"/>
    </row>
    <row r="1625" customFormat="false" ht="15" hidden="false" customHeight="false" outlineLevel="0" collapsed="false">
      <c r="A1625" s="2" t="s">
        <v>13011</v>
      </c>
      <c r="B1625" s="2" t="n">
        <v>1624</v>
      </c>
      <c r="C1625" s="2" t="s">
        <v>12703</v>
      </c>
      <c r="D1625" s="2" t="s">
        <v>13012</v>
      </c>
      <c r="E1625" s="2" t="s">
        <v>13013</v>
      </c>
      <c r="F1625" s="2" t="s">
        <v>13014</v>
      </c>
      <c r="G1625" s="2" t="s">
        <v>344</v>
      </c>
      <c r="H1625" s="2" t="s">
        <v>701</v>
      </c>
      <c r="I1625" s="2" t="s">
        <v>13015</v>
      </c>
      <c r="J1625" s="2" t="s">
        <v>13016</v>
      </c>
      <c r="K1625" s="2" t="s">
        <v>303</v>
      </c>
      <c r="L1625" s="2" t="s">
        <v>286</v>
      </c>
      <c r="M1625" s="2" t="s">
        <v>758</v>
      </c>
      <c r="N1625" s="2" t="s">
        <v>304</v>
      </c>
      <c r="O1625" s="2" t="s">
        <v>289</v>
      </c>
      <c r="P1625" s="2" t="s">
        <v>305</v>
      </c>
      <c r="Q1625" s="2" t="s">
        <v>13017</v>
      </c>
      <c r="R1625" s="2" t="s">
        <v>289</v>
      </c>
      <c r="S1625" s="2" t="s">
        <v>305</v>
      </c>
      <c r="T1625" s="2" t="s">
        <v>13018</v>
      </c>
      <c r="U1625" s="2" t="str">
        <f aca="false">IF(AND(O1625=R1625,O1625&lt;&gt;"UNSURE"),"Agree","Conflict/Unsure")</f>
        <v>Agree</v>
      </c>
      <c r="V1625" s="2"/>
      <c r="W1625" s="2"/>
      <c r="X1625" s="2"/>
      <c r="Y1625" s="2" t="n">
        <v>0.122</v>
      </c>
      <c r="Z1625" s="2" t="n">
        <v>1648</v>
      </c>
      <c r="AA1625" s="2" t="s">
        <v>293</v>
      </c>
      <c r="AB1625" s="2"/>
      <c r="AC1625" s="2"/>
      <c r="AD1625" s="2" t="s">
        <v>289</v>
      </c>
      <c r="AE1625" s="2" t="s">
        <v>305</v>
      </c>
      <c r="AF1625" s="2" t="s">
        <v>294</v>
      </c>
      <c r="AG1625" s="9"/>
      <c r="AH1625" s="9"/>
      <c r="AI1625" s="9"/>
    </row>
    <row r="1626" customFormat="false" ht="15" hidden="false" customHeight="false" outlineLevel="0" collapsed="false">
      <c r="A1626" s="2" t="s">
        <v>13019</v>
      </c>
      <c r="B1626" s="2" t="n">
        <v>1625</v>
      </c>
      <c r="C1626" s="2" t="s">
        <v>12703</v>
      </c>
      <c r="D1626" s="2" t="s">
        <v>13020</v>
      </c>
      <c r="E1626" s="2" t="s">
        <v>13021</v>
      </c>
      <c r="F1626" s="2" t="s">
        <v>13022</v>
      </c>
      <c r="G1626" s="2" t="s">
        <v>344</v>
      </c>
      <c r="H1626" s="2" t="s">
        <v>641</v>
      </c>
      <c r="I1626" s="2" t="s">
        <v>13023</v>
      </c>
      <c r="J1626" s="2" t="s">
        <v>13024</v>
      </c>
      <c r="K1626" s="2" t="s">
        <v>303</v>
      </c>
      <c r="L1626" s="2" t="s">
        <v>286</v>
      </c>
      <c r="M1626" s="2" t="s">
        <v>437</v>
      </c>
      <c r="N1626" s="2" t="s">
        <v>304</v>
      </c>
      <c r="O1626" s="2" t="s">
        <v>289</v>
      </c>
      <c r="P1626" s="2" t="s">
        <v>290</v>
      </c>
      <c r="Q1626" s="2" t="s">
        <v>13025</v>
      </c>
      <c r="R1626" s="2" t="s">
        <v>289</v>
      </c>
      <c r="S1626" s="2" t="s">
        <v>290</v>
      </c>
      <c r="T1626" s="2" t="s">
        <v>13026</v>
      </c>
      <c r="U1626" s="2" t="str">
        <f aca="false">IF(AND(O1626=R1626,O1626&lt;&gt;"UNSURE"),"Agree","Conflict/Unsure")</f>
        <v>Agree</v>
      </c>
      <c r="V1626" s="2"/>
      <c r="W1626" s="2"/>
      <c r="X1626" s="2"/>
      <c r="Y1626" s="2" t="n">
        <v>0.075</v>
      </c>
      <c r="Z1626" s="2" t="n">
        <v>1876</v>
      </c>
      <c r="AA1626" s="2" t="s">
        <v>293</v>
      </c>
      <c r="AB1626" s="2"/>
      <c r="AC1626" s="2"/>
      <c r="AD1626" s="2" t="s">
        <v>289</v>
      </c>
      <c r="AE1626" s="2" t="s">
        <v>290</v>
      </c>
      <c r="AF1626" s="2" t="s">
        <v>294</v>
      </c>
      <c r="AG1626" s="9"/>
      <c r="AH1626" s="9"/>
      <c r="AI1626" s="9"/>
    </row>
    <row r="1627" customFormat="false" ht="15" hidden="false" customHeight="false" outlineLevel="0" collapsed="false">
      <c r="A1627" s="2" t="s">
        <v>13027</v>
      </c>
      <c r="B1627" s="2" t="n">
        <v>1626</v>
      </c>
      <c r="C1627" s="2" t="s">
        <v>12703</v>
      </c>
      <c r="D1627" s="2" t="s">
        <v>13028</v>
      </c>
      <c r="E1627" s="2" t="s">
        <v>13029</v>
      </c>
      <c r="F1627" s="2" t="s">
        <v>13030</v>
      </c>
      <c r="G1627" s="2" t="s">
        <v>322</v>
      </c>
      <c r="H1627" s="2" t="s">
        <v>1223</v>
      </c>
      <c r="I1627" s="2" t="s">
        <v>13031</v>
      </c>
      <c r="J1627" s="2" t="s">
        <v>13032</v>
      </c>
      <c r="K1627" s="2" t="s">
        <v>303</v>
      </c>
      <c r="L1627" s="2" t="s">
        <v>286</v>
      </c>
      <c r="M1627" s="2" t="s">
        <v>348</v>
      </c>
      <c r="N1627" s="2" t="s">
        <v>304</v>
      </c>
      <c r="O1627" s="2" t="s">
        <v>350</v>
      </c>
      <c r="P1627" s="2" t="s">
        <v>351</v>
      </c>
      <c r="Q1627" s="2" t="s">
        <v>13033</v>
      </c>
      <c r="R1627" s="2" t="s">
        <v>350</v>
      </c>
      <c r="S1627" s="2" t="s">
        <v>351</v>
      </c>
      <c r="T1627" s="2" t="s">
        <v>13034</v>
      </c>
      <c r="U1627" s="2" t="str">
        <f aca="false">IF(AND(O1627=R1627,O1627&lt;&gt;"UNSURE"),"Agree","Conflict/Unsure")</f>
        <v>Agree</v>
      </c>
      <c r="V1627" s="2"/>
      <c r="W1627" s="2"/>
      <c r="X1627" s="2"/>
      <c r="Y1627" s="2" t="n">
        <v>0.934</v>
      </c>
      <c r="Z1627" s="2" t="n">
        <v>125</v>
      </c>
      <c r="AA1627" s="2" t="s">
        <v>293</v>
      </c>
      <c r="AB1627" s="2"/>
      <c r="AC1627" s="2"/>
      <c r="AD1627" s="2" t="s">
        <v>350</v>
      </c>
      <c r="AE1627" s="2" t="s">
        <v>351</v>
      </c>
      <c r="AF1627" s="2" t="s">
        <v>294</v>
      </c>
      <c r="AG1627" s="9"/>
      <c r="AH1627" s="9"/>
      <c r="AI1627" s="9"/>
    </row>
    <row r="1628" customFormat="false" ht="15" hidden="false" customHeight="false" outlineLevel="0" collapsed="false">
      <c r="A1628" s="2" t="s">
        <v>13035</v>
      </c>
      <c r="B1628" s="2" t="n">
        <v>1627</v>
      </c>
      <c r="C1628" s="2" t="s">
        <v>12703</v>
      </c>
      <c r="D1628" s="2" t="s">
        <v>13036</v>
      </c>
      <c r="E1628" s="2" t="s">
        <v>13037</v>
      </c>
      <c r="F1628" s="2" t="s">
        <v>13038</v>
      </c>
      <c r="G1628" s="2" t="s">
        <v>344</v>
      </c>
      <c r="H1628" s="2" t="s">
        <v>13039</v>
      </c>
      <c r="I1628" s="2" t="s">
        <v>13040</v>
      </c>
      <c r="J1628" s="2"/>
      <c r="K1628" s="2" t="s">
        <v>303</v>
      </c>
      <c r="L1628" s="2" t="s">
        <v>314</v>
      </c>
      <c r="M1628" s="2" t="s">
        <v>381</v>
      </c>
      <c r="N1628" s="2" t="s">
        <v>161</v>
      </c>
      <c r="O1628" s="2" t="s">
        <v>289</v>
      </c>
      <c r="P1628" s="2" t="s">
        <v>361</v>
      </c>
      <c r="Q1628" s="2" t="s">
        <v>13041</v>
      </c>
      <c r="R1628" s="2" t="s">
        <v>289</v>
      </c>
      <c r="S1628" s="2" t="s">
        <v>361</v>
      </c>
      <c r="T1628" s="2" t="s">
        <v>13041</v>
      </c>
      <c r="U1628" s="2" t="str">
        <f aca="false">IF(AND(O1628=R1628,O1628&lt;&gt;"UNSURE"),"Agree","Conflict/Unsure")</f>
        <v>Agree</v>
      </c>
      <c r="V1628" s="2"/>
      <c r="W1628" s="2"/>
      <c r="X1628" s="2"/>
      <c r="Y1628" s="2" t="n">
        <v>0.213</v>
      </c>
      <c r="Z1628" s="2" t="n">
        <v>1188</v>
      </c>
      <c r="AA1628" s="2" t="s">
        <v>293</v>
      </c>
      <c r="AB1628" s="2"/>
      <c r="AC1628" s="2"/>
      <c r="AD1628" s="2" t="s">
        <v>289</v>
      </c>
      <c r="AE1628" s="2" t="s">
        <v>361</v>
      </c>
      <c r="AF1628" s="2" t="s">
        <v>294</v>
      </c>
      <c r="AG1628" s="9"/>
      <c r="AH1628" s="9"/>
      <c r="AI1628" s="9"/>
    </row>
    <row r="1629" customFormat="false" ht="15" hidden="false" customHeight="false" outlineLevel="0" collapsed="false">
      <c r="A1629" s="2" t="s">
        <v>13042</v>
      </c>
      <c r="B1629" s="2" t="n">
        <v>1628</v>
      </c>
      <c r="C1629" s="2" t="s">
        <v>12703</v>
      </c>
      <c r="D1629" s="2" t="s">
        <v>13043</v>
      </c>
      <c r="E1629" s="2" t="s">
        <v>13044</v>
      </c>
      <c r="F1629" s="2" t="s">
        <v>13045</v>
      </c>
      <c r="G1629" s="2" t="s">
        <v>299</v>
      </c>
      <c r="H1629" s="2" t="s">
        <v>323</v>
      </c>
      <c r="I1629" s="2" t="s">
        <v>13046</v>
      </c>
      <c r="J1629" s="2"/>
      <c r="K1629" s="2" t="s">
        <v>325</v>
      </c>
      <c r="L1629" s="2" t="s">
        <v>314</v>
      </c>
      <c r="M1629" s="2" t="s">
        <v>909</v>
      </c>
      <c r="N1629" s="2" t="s">
        <v>196</v>
      </c>
      <c r="O1629" s="2" t="s">
        <v>350</v>
      </c>
      <c r="P1629" s="2" t="s">
        <v>351</v>
      </c>
      <c r="Q1629" s="2" t="s">
        <v>13047</v>
      </c>
      <c r="R1629" s="2" t="s">
        <v>350</v>
      </c>
      <c r="S1629" s="2" t="s">
        <v>351</v>
      </c>
      <c r="T1629" s="2" t="s">
        <v>13048</v>
      </c>
      <c r="U1629" s="2" t="str">
        <f aca="false">IF(AND(O1629=R1629,O1629&lt;&gt;"UNSURE"),"Agree","Conflict/Unsure")</f>
        <v>Agree</v>
      </c>
      <c r="V1629" s="2"/>
      <c r="W1629" s="2"/>
      <c r="X1629" s="2"/>
      <c r="Y1629" s="2" t="n">
        <v>0.779</v>
      </c>
      <c r="Z1629" s="2" t="n">
        <v>241</v>
      </c>
      <c r="AA1629" s="2" t="s">
        <v>293</v>
      </c>
      <c r="AB1629" s="2"/>
      <c r="AC1629" s="2"/>
      <c r="AD1629" s="2" t="s">
        <v>350</v>
      </c>
      <c r="AE1629" s="2" t="s">
        <v>351</v>
      </c>
      <c r="AF1629" s="2" t="s">
        <v>294</v>
      </c>
      <c r="AG1629" s="9"/>
      <c r="AH1629" s="9"/>
      <c r="AI1629" s="9"/>
    </row>
    <row r="1630" customFormat="false" ht="15" hidden="false" customHeight="false" outlineLevel="0" collapsed="false">
      <c r="A1630" s="2" t="s">
        <v>13049</v>
      </c>
      <c r="B1630" s="2" t="n">
        <v>1629</v>
      </c>
      <c r="C1630" s="2" t="s">
        <v>12703</v>
      </c>
      <c r="D1630" s="2" t="s">
        <v>13050</v>
      </c>
      <c r="E1630" s="2" t="s">
        <v>13051</v>
      </c>
      <c r="F1630" s="2" t="s">
        <v>11903</v>
      </c>
      <c r="G1630" s="2" t="s">
        <v>322</v>
      </c>
      <c r="H1630" s="2" t="s">
        <v>959</v>
      </c>
      <c r="I1630" s="2" t="s">
        <v>13052</v>
      </c>
      <c r="J1630" s="2" t="s">
        <v>13053</v>
      </c>
      <c r="K1630" s="2" t="s">
        <v>303</v>
      </c>
      <c r="L1630" s="2" t="s">
        <v>286</v>
      </c>
      <c r="M1630" s="2" t="s">
        <v>2168</v>
      </c>
      <c r="N1630" s="2" t="s">
        <v>578</v>
      </c>
      <c r="O1630" s="2" t="s">
        <v>289</v>
      </c>
      <c r="P1630" s="2" t="s">
        <v>361</v>
      </c>
      <c r="Q1630" s="2" t="s">
        <v>13054</v>
      </c>
      <c r="R1630" s="2" t="s">
        <v>289</v>
      </c>
      <c r="S1630" s="2" t="s">
        <v>361</v>
      </c>
      <c r="T1630" s="2" t="s">
        <v>13055</v>
      </c>
      <c r="U1630" s="2" t="str">
        <f aca="false">IF(AND(O1630=R1630,O1630&lt;&gt;"UNSURE"),"Agree","Conflict/Unsure")</f>
        <v>Agree</v>
      </c>
      <c r="V1630" s="2"/>
      <c r="W1630" s="2"/>
      <c r="X1630" s="2"/>
      <c r="Y1630" s="2" t="n">
        <v>0.103</v>
      </c>
      <c r="Z1630" s="2" t="n">
        <v>1758</v>
      </c>
      <c r="AA1630" s="2" t="s">
        <v>293</v>
      </c>
      <c r="AB1630" s="2"/>
      <c r="AC1630" s="2"/>
      <c r="AD1630" s="2" t="s">
        <v>289</v>
      </c>
      <c r="AE1630" s="2" t="s">
        <v>361</v>
      </c>
      <c r="AF1630" s="2" t="s">
        <v>294</v>
      </c>
      <c r="AG1630" s="9"/>
      <c r="AH1630" s="9"/>
      <c r="AI1630" s="9"/>
    </row>
    <row r="1631" customFormat="false" ht="15" hidden="false" customHeight="false" outlineLevel="0" collapsed="false">
      <c r="A1631" s="2" t="s">
        <v>13056</v>
      </c>
      <c r="B1631" s="2" t="n">
        <v>1630</v>
      </c>
      <c r="C1631" s="2" t="s">
        <v>12703</v>
      </c>
      <c r="D1631" s="2" t="s">
        <v>13057</v>
      </c>
      <c r="E1631" s="2" t="s">
        <v>13058</v>
      </c>
      <c r="F1631" s="2" t="s">
        <v>13059</v>
      </c>
      <c r="G1631" s="2" t="s">
        <v>322</v>
      </c>
      <c r="H1631" s="2" t="s">
        <v>1913</v>
      </c>
      <c r="I1631" s="2" t="s">
        <v>13060</v>
      </c>
      <c r="J1631" s="2" t="s">
        <v>13061</v>
      </c>
      <c r="K1631" s="2" t="s">
        <v>436</v>
      </c>
      <c r="L1631" s="2" t="s">
        <v>286</v>
      </c>
      <c r="M1631" s="2" t="s">
        <v>326</v>
      </c>
      <c r="N1631" s="2" t="s">
        <v>304</v>
      </c>
      <c r="O1631" s="2" t="s">
        <v>289</v>
      </c>
      <c r="P1631" s="2" t="s">
        <v>305</v>
      </c>
      <c r="Q1631" s="2" t="s">
        <v>13062</v>
      </c>
      <c r="R1631" s="2" t="s">
        <v>289</v>
      </c>
      <c r="S1631" s="2" t="s">
        <v>361</v>
      </c>
      <c r="T1631" s="2" t="s">
        <v>13063</v>
      </c>
      <c r="U1631" s="2" t="str">
        <f aca="false">IF(AND(O1631=R1631,O1631&lt;&gt;"UNSURE"),"Agree","Conflict/Unsure")</f>
        <v>Agree</v>
      </c>
      <c r="V1631" s="2"/>
      <c r="W1631" s="2"/>
      <c r="X1631" s="2"/>
      <c r="Y1631" s="2" t="n">
        <v>0.409</v>
      </c>
      <c r="Z1631" s="2" t="n">
        <v>610</v>
      </c>
      <c r="AA1631" s="2" t="s">
        <v>293</v>
      </c>
      <c r="AB1631" s="2"/>
      <c r="AC1631" s="2"/>
      <c r="AD1631" s="2" t="s">
        <v>289</v>
      </c>
      <c r="AE1631" s="2" t="s">
        <v>305</v>
      </c>
      <c r="AF1631" s="2" t="s">
        <v>294</v>
      </c>
      <c r="AG1631" s="9"/>
      <c r="AH1631" s="9"/>
      <c r="AI1631" s="9"/>
    </row>
    <row r="1632" customFormat="false" ht="15" hidden="false" customHeight="false" outlineLevel="0" collapsed="false">
      <c r="A1632" s="2" t="s">
        <v>13064</v>
      </c>
      <c r="B1632" s="2" t="n">
        <v>1631</v>
      </c>
      <c r="C1632" s="2" t="s">
        <v>12703</v>
      </c>
      <c r="D1632" s="2" t="s">
        <v>13065</v>
      </c>
      <c r="E1632" s="2" t="s">
        <v>13066</v>
      </c>
      <c r="F1632" s="2" t="s">
        <v>13067</v>
      </c>
      <c r="G1632" s="2" t="s">
        <v>344</v>
      </c>
      <c r="H1632" s="2" t="s">
        <v>3341</v>
      </c>
      <c r="I1632" s="2" t="s">
        <v>13068</v>
      </c>
      <c r="J1632" s="2" t="s">
        <v>13069</v>
      </c>
      <c r="K1632" s="2" t="s">
        <v>303</v>
      </c>
      <c r="L1632" s="2" t="s">
        <v>286</v>
      </c>
      <c r="M1632" s="2" t="s">
        <v>449</v>
      </c>
      <c r="N1632" s="2" t="s">
        <v>288</v>
      </c>
      <c r="O1632" s="2" t="s">
        <v>350</v>
      </c>
      <c r="P1632" s="2" t="s">
        <v>351</v>
      </c>
      <c r="Q1632" s="2" t="s">
        <v>13070</v>
      </c>
      <c r="R1632" s="2" t="s">
        <v>350</v>
      </c>
      <c r="S1632" s="2" t="s">
        <v>351</v>
      </c>
      <c r="T1632" s="2" t="s">
        <v>13071</v>
      </c>
      <c r="U1632" s="2" t="str">
        <f aca="false">IF(AND(O1632=R1632,O1632&lt;&gt;"UNSURE"),"Agree","Conflict/Unsure")</f>
        <v>Agree</v>
      </c>
      <c r="V1632" s="2"/>
      <c r="W1632" s="2"/>
      <c r="X1632" s="2"/>
      <c r="Y1632" s="2" t="n">
        <v>0.501</v>
      </c>
      <c r="Z1632" s="2" t="n">
        <v>471</v>
      </c>
      <c r="AA1632" s="2" t="s">
        <v>293</v>
      </c>
      <c r="AB1632" s="2"/>
      <c r="AC1632" s="2"/>
      <c r="AD1632" s="2" t="s">
        <v>350</v>
      </c>
      <c r="AE1632" s="2" t="s">
        <v>351</v>
      </c>
      <c r="AF1632" s="2" t="s">
        <v>294</v>
      </c>
      <c r="AG1632" s="9"/>
      <c r="AH1632" s="9"/>
      <c r="AI1632" s="9"/>
    </row>
    <row r="1633" customFormat="false" ht="15" hidden="false" customHeight="false" outlineLevel="0" collapsed="false">
      <c r="A1633" s="2" t="s">
        <v>13072</v>
      </c>
      <c r="B1633" s="2" t="n">
        <v>1632</v>
      </c>
      <c r="C1633" s="2" t="s">
        <v>12703</v>
      </c>
      <c r="D1633" s="2" t="s">
        <v>13073</v>
      </c>
      <c r="E1633" s="2"/>
      <c r="F1633" s="2" t="s">
        <v>13074</v>
      </c>
      <c r="G1633" s="2" t="s">
        <v>322</v>
      </c>
      <c r="H1633" s="2" t="s">
        <v>11972</v>
      </c>
      <c r="I1633" s="2" t="s">
        <v>13075</v>
      </c>
      <c r="J1633" s="2"/>
      <c r="K1633" s="2" t="s">
        <v>303</v>
      </c>
      <c r="L1633" s="2" t="s">
        <v>314</v>
      </c>
      <c r="M1633" s="2" t="s">
        <v>326</v>
      </c>
      <c r="N1633" s="2" t="s">
        <v>161</v>
      </c>
      <c r="O1633" s="2" t="s">
        <v>289</v>
      </c>
      <c r="P1633" s="2" t="s">
        <v>290</v>
      </c>
      <c r="Q1633" s="2" t="s">
        <v>13076</v>
      </c>
      <c r="R1633" s="2" t="s">
        <v>289</v>
      </c>
      <c r="S1633" s="2" t="s">
        <v>290</v>
      </c>
      <c r="T1633" s="2" t="s">
        <v>13077</v>
      </c>
      <c r="U1633" s="2" t="str">
        <f aca="false">IF(AND(O1633=R1633,O1633&lt;&gt;"UNSURE"),"Agree","Conflict/Unsure")</f>
        <v>Agree</v>
      </c>
      <c r="V1633" s="2"/>
      <c r="W1633" s="2"/>
      <c r="X1633" s="2"/>
      <c r="Y1633" s="2" t="n">
        <v>0.208</v>
      </c>
      <c r="Z1633" s="2" t="n">
        <v>1212</v>
      </c>
      <c r="AA1633" s="2" t="s">
        <v>293</v>
      </c>
      <c r="AB1633" s="2"/>
      <c r="AC1633" s="2"/>
      <c r="AD1633" s="2" t="s">
        <v>289</v>
      </c>
      <c r="AE1633" s="2" t="s">
        <v>290</v>
      </c>
      <c r="AF1633" s="2" t="s">
        <v>294</v>
      </c>
      <c r="AG1633" s="9"/>
      <c r="AH1633" s="9"/>
      <c r="AI1633" s="9"/>
    </row>
    <row r="1634" customFormat="false" ht="15" hidden="false" customHeight="false" outlineLevel="0" collapsed="false">
      <c r="A1634" s="2" t="s">
        <v>13078</v>
      </c>
      <c r="B1634" s="2" t="n">
        <v>1633</v>
      </c>
      <c r="C1634" s="2" t="s">
        <v>12703</v>
      </c>
      <c r="D1634" s="2" t="s">
        <v>13079</v>
      </c>
      <c r="E1634" s="2" t="s">
        <v>13080</v>
      </c>
      <c r="F1634" s="2" t="s">
        <v>13081</v>
      </c>
      <c r="G1634" s="2" t="s">
        <v>299</v>
      </c>
      <c r="H1634" s="2" t="s">
        <v>13082</v>
      </c>
      <c r="I1634" s="2" t="s">
        <v>13083</v>
      </c>
      <c r="J1634" s="2"/>
      <c r="K1634" s="2" t="s">
        <v>436</v>
      </c>
      <c r="L1634" s="2" t="s">
        <v>314</v>
      </c>
      <c r="M1634" s="2" t="s">
        <v>13084</v>
      </c>
      <c r="N1634" s="2" t="s">
        <v>161</v>
      </c>
      <c r="O1634" s="2" t="s">
        <v>289</v>
      </c>
      <c r="P1634" s="2" t="s">
        <v>290</v>
      </c>
      <c r="Q1634" s="2" t="s">
        <v>13085</v>
      </c>
      <c r="R1634" s="2" t="s">
        <v>289</v>
      </c>
      <c r="S1634" s="2" t="s">
        <v>392</v>
      </c>
      <c r="T1634" s="2" t="s">
        <v>13086</v>
      </c>
      <c r="U1634" s="2" t="str">
        <f aca="false">IF(AND(O1634=R1634,O1634&lt;&gt;"UNSURE"),"Agree","Conflict/Unsure")</f>
        <v>Agree</v>
      </c>
      <c r="V1634" s="2"/>
      <c r="W1634" s="2"/>
      <c r="X1634" s="2"/>
      <c r="Y1634" s="2" t="n">
        <v>0.15</v>
      </c>
      <c r="Z1634" s="2" t="n">
        <v>1485</v>
      </c>
      <c r="AA1634" s="2" t="s">
        <v>293</v>
      </c>
      <c r="AB1634" s="2"/>
      <c r="AC1634" s="2"/>
      <c r="AD1634" s="2" t="s">
        <v>289</v>
      </c>
      <c r="AE1634" s="2" t="s">
        <v>290</v>
      </c>
      <c r="AF1634" s="2" t="s">
        <v>294</v>
      </c>
      <c r="AG1634" s="9"/>
      <c r="AH1634" s="9"/>
      <c r="AI1634" s="9"/>
    </row>
    <row r="1635" customFormat="false" ht="15" hidden="false" customHeight="false" outlineLevel="0" collapsed="false">
      <c r="A1635" s="2" t="s">
        <v>13087</v>
      </c>
      <c r="B1635" s="2" t="n">
        <v>1634</v>
      </c>
      <c r="C1635" s="2" t="s">
        <v>12703</v>
      </c>
      <c r="D1635" s="2" t="s">
        <v>13088</v>
      </c>
      <c r="E1635" s="2" t="s">
        <v>13089</v>
      </c>
      <c r="F1635" s="2" t="s">
        <v>13090</v>
      </c>
      <c r="G1635" s="2" t="s">
        <v>322</v>
      </c>
      <c r="H1635" s="2" t="s">
        <v>1787</v>
      </c>
      <c r="I1635" s="2" t="s">
        <v>13091</v>
      </c>
      <c r="J1635" s="2" t="s">
        <v>13092</v>
      </c>
      <c r="K1635" s="2" t="s">
        <v>303</v>
      </c>
      <c r="L1635" s="2" t="s">
        <v>286</v>
      </c>
      <c r="M1635" s="2" t="s">
        <v>468</v>
      </c>
      <c r="N1635" s="2" t="s">
        <v>288</v>
      </c>
      <c r="O1635" s="2" t="s">
        <v>289</v>
      </c>
      <c r="P1635" s="2" t="s">
        <v>361</v>
      </c>
      <c r="Q1635" s="2" t="s">
        <v>13093</v>
      </c>
      <c r="R1635" s="2" t="s">
        <v>289</v>
      </c>
      <c r="S1635" s="2" t="s">
        <v>361</v>
      </c>
      <c r="T1635" s="2" t="s">
        <v>10412</v>
      </c>
      <c r="U1635" s="2" t="str">
        <f aca="false">IF(AND(O1635=R1635,O1635&lt;&gt;"UNSURE"),"Agree","Conflict/Unsure")</f>
        <v>Agree</v>
      </c>
      <c r="V1635" s="2"/>
      <c r="W1635" s="2"/>
      <c r="X1635" s="2"/>
      <c r="Y1635" s="2" t="n">
        <v>0.229</v>
      </c>
      <c r="Z1635" s="2" t="n">
        <v>1123</v>
      </c>
      <c r="AA1635" s="2" t="s">
        <v>293</v>
      </c>
      <c r="AB1635" s="2"/>
      <c r="AC1635" s="2"/>
      <c r="AD1635" s="2" t="s">
        <v>289</v>
      </c>
      <c r="AE1635" s="2" t="s">
        <v>361</v>
      </c>
      <c r="AF1635" s="2" t="s">
        <v>294</v>
      </c>
      <c r="AG1635" s="9"/>
      <c r="AH1635" s="9"/>
      <c r="AI1635" s="9"/>
    </row>
    <row r="1636" customFormat="false" ht="15" hidden="false" customHeight="false" outlineLevel="0" collapsed="false">
      <c r="A1636" s="2" t="s">
        <v>13094</v>
      </c>
      <c r="B1636" s="2" t="n">
        <v>1635</v>
      </c>
      <c r="C1636" s="2" t="s">
        <v>12703</v>
      </c>
      <c r="D1636" s="2" t="s">
        <v>13095</v>
      </c>
      <c r="E1636" s="2" t="s">
        <v>13096</v>
      </c>
      <c r="F1636" s="2" t="s">
        <v>13097</v>
      </c>
      <c r="G1636" s="2" t="s">
        <v>344</v>
      </c>
      <c r="H1636" s="2" t="s">
        <v>323</v>
      </c>
      <c r="I1636" s="2" t="s">
        <v>13098</v>
      </c>
      <c r="J1636" s="2"/>
      <c r="K1636" s="2" t="s">
        <v>325</v>
      </c>
      <c r="L1636" s="2" t="s">
        <v>314</v>
      </c>
      <c r="M1636" s="2" t="s">
        <v>13099</v>
      </c>
      <c r="N1636" s="2" t="s">
        <v>1333</v>
      </c>
      <c r="O1636" s="2" t="s">
        <v>289</v>
      </c>
      <c r="P1636" s="2" t="s">
        <v>361</v>
      </c>
      <c r="Q1636" s="2" t="s">
        <v>13100</v>
      </c>
      <c r="R1636" s="2" t="s">
        <v>289</v>
      </c>
      <c r="S1636" s="2" t="s">
        <v>361</v>
      </c>
      <c r="T1636" s="2" t="s">
        <v>13101</v>
      </c>
      <c r="U1636" s="2" t="str">
        <f aca="false">IF(AND(O1636=R1636,O1636&lt;&gt;"UNSURE"),"Agree","Conflict/Unsure")</f>
        <v>Agree</v>
      </c>
      <c r="V1636" s="2"/>
      <c r="W1636" s="2"/>
      <c r="X1636" s="2"/>
      <c r="Y1636" s="2" t="n">
        <v>0.592</v>
      </c>
      <c r="Z1636" s="2" t="n">
        <v>381</v>
      </c>
      <c r="AA1636" s="2" t="s">
        <v>771</v>
      </c>
      <c r="AB1636" s="2" t="s">
        <v>289</v>
      </c>
      <c r="AC1636" s="2" t="s">
        <v>13102</v>
      </c>
      <c r="AD1636" s="2" t="s">
        <v>289</v>
      </c>
      <c r="AE1636" s="2" t="s">
        <v>361</v>
      </c>
      <c r="AF1636" s="2" t="s">
        <v>294</v>
      </c>
      <c r="AG1636" s="9"/>
      <c r="AH1636" s="9"/>
      <c r="AI1636" s="9"/>
    </row>
    <row r="1637" customFormat="false" ht="15" hidden="false" customHeight="false" outlineLevel="0" collapsed="false">
      <c r="A1637" s="2" t="s">
        <v>13103</v>
      </c>
      <c r="B1637" s="2" t="n">
        <v>1636</v>
      </c>
      <c r="C1637" s="2" t="s">
        <v>12703</v>
      </c>
      <c r="D1637" s="2" t="s">
        <v>13104</v>
      </c>
      <c r="E1637" s="2" t="s">
        <v>13105</v>
      </c>
      <c r="F1637" s="2" t="s">
        <v>13106</v>
      </c>
      <c r="G1637" s="2" t="s">
        <v>344</v>
      </c>
      <c r="H1637" s="2" t="s">
        <v>874</v>
      </c>
      <c r="I1637" s="2" t="s">
        <v>13107</v>
      </c>
      <c r="J1637" s="2"/>
      <c r="K1637" s="2" t="s">
        <v>303</v>
      </c>
      <c r="L1637" s="2" t="s">
        <v>286</v>
      </c>
      <c r="M1637" s="2" t="s">
        <v>400</v>
      </c>
      <c r="N1637" s="2" t="s">
        <v>167</v>
      </c>
      <c r="O1637" s="2" t="s">
        <v>289</v>
      </c>
      <c r="P1637" s="2" t="s">
        <v>361</v>
      </c>
      <c r="Q1637" s="2" t="s">
        <v>13108</v>
      </c>
      <c r="R1637" s="2" t="s">
        <v>289</v>
      </c>
      <c r="S1637" s="2" t="s">
        <v>361</v>
      </c>
      <c r="T1637" s="2" t="s">
        <v>13109</v>
      </c>
      <c r="U1637" s="2" t="str">
        <f aca="false">IF(AND(O1637=R1637,O1637&lt;&gt;"UNSURE"),"Agree","Conflict/Unsure")</f>
        <v>Agree</v>
      </c>
      <c r="V1637" s="2"/>
      <c r="W1637" s="2"/>
      <c r="X1637" s="2"/>
      <c r="Y1637" s="2" t="n">
        <v>0.359</v>
      </c>
      <c r="Z1637" s="2" t="n">
        <v>725</v>
      </c>
      <c r="AA1637" s="2" t="s">
        <v>293</v>
      </c>
      <c r="AB1637" s="2"/>
      <c r="AC1637" s="2"/>
      <c r="AD1637" s="2" t="s">
        <v>289</v>
      </c>
      <c r="AE1637" s="2" t="s">
        <v>361</v>
      </c>
      <c r="AF1637" s="2" t="s">
        <v>294</v>
      </c>
      <c r="AG1637" s="9"/>
      <c r="AH1637" s="9"/>
      <c r="AI1637" s="9"/>
    </row>
    <row r="1638" customFormat="false" ht="15" hidden="false" customHeight="false" outlineLevel="0" collapsed="false">
      <c r="A1638" s="2" t="s">
        <v>13110</v>
      </c>
      <c r="B1638" s="2" t="n">
        <v>1637</v>
      </c>
      <c r="C1638" s="2" t="s">
        <v>12703</v>
      </c>
      <c r="D1638" s="2" t="s">
        <v>13111</v>
      </c>
      <c r="E1638" s="2"/>
      <c r="F1638" s="2" t="s">
        <v>13112</v>
      </c>
      <c r="G1638" s="2" t="s">
        <v>299</v>
      </c>
      <c r="H1638" s="2" t="s">
        <v>2369</v>
      </c>
      <c r="I1638" s="2" t="s">
        <v>13113</v>
      </c>
      <c r="J1638" s="2"/>
      <c r="K1638" s="2" t="s">
        <v>303</v>
      </c>
      <c r="L1638" s="2" t="s">
        <v>314</v>
      </c>
      <c r="M1638" s="2" t="s">
        <v>348</v>
      </c>
      <c r="N1638" s="2" t="s">
        <v>780</v>
      </c>
      <c r="O1638" s="2" t="s">
        <v>289</v>
      </c>
      <c r="P1638" s="2" t="s">
        <v>290</v>
      </c>
      <c r="Q1638" s="2" t="s">
        <v>13114</v>
      </c>
      <c r="R1638" s="2" t="s">
        <v>289</v>
      </c>
      <c r="S1638" s="2" t="s">
        <v>290</v>
      </c>
      <c r="T1638" s="2" t="s">
        <v>13115</v>
      </c>
      <c r="U1638" s="2" t="str">
        <f aca="false">IF(AND(O1638=R1638,O1638&lt;&gt;"UNSURE"),"Agree","Conflict/Unsure")</f>
        <v>Agree</v>
      </c>
      <c r="V1638" s="2"/>
      <c r="W1638" s="2"/>
      <c r="X1638" s="2"/>
      <c r="Y1638" s="2" t="n">
        <v>0.139</v>
      </c>
      <c r="Z1638" s="2" t="n">
        <v>1566</v>
      </c>
      <c r="AA1638" s="2" t="s">
        <v>293</v>
      </c>
      <c r="AB1638" s="2"/>
      <c r="AC1638" s="2"/>
      <c r="AD1638" s="2" t="s">
        <v>289</v>
      </c>
      <c r="AE1638" s="2" t="s">
        <v>290</v>
      </c>
      <c r="AF1638" s="2" t="s">
        <v>294</v>
      </c>
      <c r="AG1638" s="9"/>
      <c r="AH1638" s="9"/>
      <c r="AI1638" s="9"/>
    </row>
    <row r="1639" customFormat="false" ht="15" hidden="false" customHeight="false" outlineLevel="0" collapsed="false">
      <c r="A1639" s="2" t="s">
        <v>13116</v>
      </c>
      <c r="B1639" s="2" t="n">
        <v>1638</v>
      </c>
      <c r="C1639" s="2" t="s">
        <v>12703</v>
      </c>
      <c r="D1639" s="2" t="s">
        <v>13117</v>
      </c>
      <c r="E1639" s="2" t="s">
        <v>13118</v>
      </c>
      <c r="F1639" s="2" t="s">
        <v>397</v>
      </c>
      <c r="G1639" s="2" t="s">
        <v>322</v>
      </c>
      <c r="H1639" s="2" t="s">
        <v>398</v>
      </c>
      <c r="I1639" s="2" t="s">
        <v>13119</v>
      </c>
      <c r="J1639" s="2"/>
      <c r="K1639" s="2" t="s">
        <v>303</v>
      </c>
      <c r="L1639" s="2" t="s">
        <v>314</v>
      </c>
      <c r="M1639" s="2" t="s">
        <v>1704</v>
      </c>
      <c r="N1639" s="2" t="s">
        <v>161</v>
      </c>
      <c r="O1639" s="2" t="s">
        <v>289</v>
      </c>
      <c r="P1639" s="2" t="s">
        <v>305</v>
      </c>
      <c r="Q1639" s="2" t="s">
        <v>13120</v>
      </c>
      <c r="R1639" s="2" t="s">
        <v>289</v>
      </c>
      <c r="S1639" s="2" t="s">
        <v>305</v>
      </c>
      <c r="T1639" s="2" t="s">
        <v>13120</v>
      </c>
      <c r="U1639" s="2" t="str">
        <f aca="false">IF(AND(O1639=R1639,O1639&lt;&gt;"UNSURE"),"Agree","Conflict/Unsure")</f>
        <v>Agree</v>
      </c>
      <c r="V1639" s="2"/>
      <c r="W1639" s="2"/>
      <c r="X1639" s="2"/>
      <c r="Y1639" s="2" t="n">
        <v>0.095</v>
      </c>
      <c r="Z1639" s="2" t="n">
        <v>1792</v>
      </c>
      <c r="AA1639" s="2" t="s">
        <v>293</v>
      </c>
      <c r="AB1639" s="2"/>
      <c r="AC1639" s="2"/>
      <c r="AD1639" s="2" t="s">
        <v>289</v>
      </c>
      <c r="AE1639" s="2" t="s">
        <v>305</v>
      </c>
      <c r="AF1639" s="2" t="s">
        <v>294</v>
      </c>
      <c r="AG1639" s="9"/>
      <c r="AH1639" s="9"/>
      <c r="AI1639" s="9"/>
    </row>
    <row r="1640" customFormat="false" ht="15" hidden="false" customHeight="false" outlineLevel="0" collapsed="false">
      <c r="A1640" s="2" t="s">
        <v>13121</v>
      </c>
      <c r="B1640" s="2" t="n">
        <v>1639</v>
      </c>
      <c r="C1640" s="2" t="s">
        <v>12703</v>
      </c>
      <c r="D1640" s="2" t="s">
        <v>13122</v>
      </c>
      <c r="E1640" s="2" t="s">
        <v>13123</v>
      </c>
      <c r="F1640" s="2" t="s">
        <v>5930</v>
      </c>
      <c r="G1640" s="2" t="s">
        <v>281</v>
      </c>
      <c r="H1640" s="2" t="s">
        <v>5931</v>
      </c>
      <c r="I1640" s="2" t="s">
        <v>13124</v>
      </c>
      <c r="J1640" s="2"/>
      <c r="K1640" s="2" t="s">
        <v>1871</v>
      </c>
      <c r="L1640" s="2" t="s">
        <v>314</v>
      </c>
      <c r="M1640" s="2" t="s">
        <v>348</v>
      </c>
      <c r="N1640" s="2" t="s">
        <v>161</v>
      </c>
      <c r="O1640" s="2" t="s">
        <v>289</v>
      </c>
      <c r="P1640" s="2" t="s">
        <v>290</v>
      </c>
      <c r="Q1640" s="2" t="s">
        <v>13125</v>
      </c>
      <c r="R1640" s="2" t="s">
        <v>289</v>
      </c>
      <c r="S1640" s="2" t="s">
        <v>290</v>
      </c>
      <c r="T1640" s="2" t="s">
        <v>13126</v>
      </c>
      <c r="U1640" s="2" t="str">
        <f aca="false">IF(AND(O1640=R1640,O1640&lt;&gt;"UNSURE"),"Agree","Conflict/Unsure")</f>
        <v>Agree</v>
      </c>
      <c r="V1640" s="2"/>
      <c r="W1640" s="2"/>
      <c r="X1640" s="2"/>
      <c r="Y1640" s="2" t="n">
        <v>0.099</v>
      </c>
      <c r="Z1640" s="2" t="n">
        <v>1775</v>
      </c>
      <c r="AA1640" s="2" t="s">
        <v>293</v>
      </c>
      <c r="AB1640" s="2"/>
      <c r="AC1640" s="2"/>
      <c r="AD1640" s="2" t="s">
        <v>289</v>
      </c>
      <c r="AE1640" s="2" t="s">
        <v>290</v>
      </c>
      <c r="AF1640" s="2" t="s">
        <v>294</v>
      </c>
      <c r="AG1640" s="9"/>
      <c r="AH1640" s="9"/>
      <c r="AI1640" s="9"/>
    </row>
    <row r="1641" customFormat="false" ht="15" hidden="false" customHeight="false" outlineLevel="0" collapsed="false">
      <c r="A1641" s="2" t="s">
        <v>13127</v>
      </c>
      <c r="B1641" s="2" t="n">
        <v>1640</v>
      </c>
      <c r="C1641" s="2" t="s">
        <v>12703</v>
      </c>
      <c r="D1641" s="2" t="s">
        <v>13128</v>
      </c>
      <c r="E1641" s="2"/>
      <c r="F1641" s="2" t="s">
        <v>2411</v>
      </c>
      <c r="G1641" s="2" t="s">
        <v>344</v>
      </c>
      <c r="H1641" s="2" t="s">
        <v>2378</v>
      </c>
      <c r="I1641" s="2" t="s">
        <v>13129</v>
      </c>
      <c r="J1641" s="2" t="s">
        <v>13130</v>
      </c>
      <c r="K1641" s="2" t="s">
        <v>285</v>
      </c>
      <c r="L1641" s="2" t="s">
        <v>286</v>
      </c>
      <c r="M1641" s="2" t="s">
        <v>2414</v>
      </c>
      <c r="N1641" s="2" t="s">
        <v>304</v>
      </c>
      <c r="O1641" s="2" t="s">
        <v>289</v>
      </c>
      <c r="P1641" s="2" t="s">
        <v>290</v>
      </c>
      <c r="Q1641" s="2" t="s">
        <v>13131</v>
      </c>
      <c r="R1641" s="2" t="s">
        <v>289</v>
      </c>
      <c r="S1641" s="2" t="s">
        <v>290</v>
      </c>
      <c r="T1641" s="2" t="s">
        <v>9314</v>
      </c>
      <c r="U1641" s="2" t="str">
        <f aca="false">IF(AND(O1641=R1641,O1641&lt;&gt;"UNSURE"),"Agree","Conflict/Unsure")</f>
        <v>Agree</v>
      </c>
      <c r="V1641" s="2"/>
      <c r="W1641" s="2"/>
      <c r="X1641" s="2"/>
      <c r="Y1641" s="2" t="n">
        <v>0.407</v>
      </c>
      <c r="Z1641" s="2" t="n">
        <v>615</v>
      </c>
      <c r="AA1641" s="2" t="s">
        <v>293</v>
      </c>
      <c r="AB1641" s="2"/>
      <c r="AC1641" s="2"/>
      <c r="AD1641" s="2" t="s">
        <v>289</v>
      </c>
      <c r="AE1641" s="2" t="s">
        <v>290</v>
      </c>
      <c r="AF1641" s="2" t="s">
        <v>294</v>
      </c>
      <c r="AG1641" s="9"/>
      <c r="AH1641" s="9"/>
      <c r="AI1641" s="9"/>
    </row>
    <row r="1642" customFormat="false" ht="15" hidden="false" customHeight="false" outlineLevel="0" collapsed="false">
      <c r="A1642" s="2" t="s">
        <v>13132</v>
      </c>
      <c r="B1642" s="2" t="n">
        <v>1641</v>
      </c>
      <c r="C1642" s="2" t="s">
        <v>12703</v>
      </c>
      <c r="D1642" s="2" t="s">
        <v>13133</v>
      </c>
      <c r="E1642" s="2" t="s">
        <v>13134</v>
      </c>
      <c r="F1642" s="2" t="s">
        <v>13135</v>
      </c>
      <c r="G1642" s="2" t="s">
        <v>344</v>
      </c>
      <c r="H1642" s="2" t="s">
        <v>13136</v>
      </c>
      <c r="I1642" s="2" t="s">
        <v>13137</v>
      </c>
      <c r="J1642" s="2"/>
      <c r="K1642" s="2" t="s">
        <v>303</v>
      </c>
      <c r="L1642" s="2" t="s">
        <v>314</v>
      </c>
      <c r="M1642" s="2" t="s">
        <v>779</v>
      </c>
      <c r="N1642" s="2" t="s">
        <v>2371</v>
      </c>
      <c r="O1642" s="2" t="s">
        <v>350</v>
      </c>
      <c r="P1642" s="2" t="s">
        <v>351</v>
      </c>
      <c r="Q1642" s="2" t="s">
        <v>13138</v>
      </c>
      <c r="R1642" s="2" t="s">
        <v>350</v>
      </c>
      <c r="S1642" s="2" t="s">
        <v>351</v>
      </c>
      <c r="T1642" s="2" t="s">
        <v>13139</v>
      </c>
      <c r="U1642" s="2" t="str">
        <f aca="false">IF(AND(O1642=R1642,O1642&lt;&gt;"UNSURE"),"Agree","Conflict/Unsure")</f>
        <v>Agree</v>
      </c>
      <c r="V1642" s="2"/>
      <c r="W1642" s="2"/>
      <c r="X1642" s="2"/>
      <c r="Y1642" s="2" t="n">
        <v>0.886</v>
      </c>
      <c r="Z1642" s="2" t="n">
        <v>166</v>
      </c>
      <c r="AA1642" s="2" t="s">
        <v>293</v>
      </c>
      <c r="AB1642" s="2"/>
      <c r="AC1642" s="2"/>
      <c r="AD1642" s="2" t="s">
        <v>350</v>
      </c>
      <c r="AE1642" s="2" t="s">
        <v>351</v>
      </c>
      <c r="AF1642" s="2" t="s">
        <v>294</v>
      </c>
      <c r="AG1642" s="9"/>
      <c r="AH1642" s="9"/>
      <c r="AI1642" s="9"/>
    </row>
    <row r="1643" customFormat="false" ht="15" hidden="false" customHeight="false" outlineLevel="0" collapsed="false">
      <c r="A1643" s="2" t="s">
        <v>13140</v>
      </c>
      <c r="B1643" s="2" t="n">
        <v>1642</v>
      </c>
      <c r="C1643" s="2" t="s">
        <v>12703</v>
      </c>
      <c r="D1643" s="2" t="s">
        <v>13141</v>
      </c>
      <c r="E1643" s="2" t="s">
        <v>13142</v>
      </c>
      <c r="F1643" s="2" t="s">
        <v>13143</v>
      </c>
      <c r="G1643" s="2" t="s">
        <v>281</v>
      </c>
      <c r="H1643" s="2" t="s">
        <v>13144</v>
      </c>
      <c r="I1643" s="2" t="s">
        <v>13145</v>
      </c>
      <c r="J1643" s="2"/>
      <c r="K1643" s="2" t="s">
        <v>436</v>
      </c>
      <c r="L1643" s="2" t="s">
        <v>314</v>
      </c>
      <c r="M1643" s="2" t="s">
        <v>348</v>
      </c>
      <c r="N1643" s="2" t="s">
        <v>161</v>
      </c>
      <c r="O1643" s="2" t="s">
        <v>289</v>
      </c>
      <c r="P1643" s="2" t="s">
        <v>290</v>
      </c>
      <c r="Q1643" s="2" t="s">
        <v>7705</v>
      </c>
      <c r="R1643" s="2" t="s">
        <v>289</v>
      </c>
      <c r="S1643" s="2" t="s">
        <v>290</v>
      </c>
      <c r="T1643" s="2" t="s">
        <v>9285</v>
      </c>
      <c r="U1643" s="2" t="str">
        <f aca="false">IF(AND(O1643=R1643,O1643&lt;&gt;"UNSURE"),"Agree","Conflict/Unsure")</f>
        <v>Agree</v>
      </c>
      <c r="V1643" s="2"/>
      <c r="W1643" s="2"/>
      <c r="X1643" s="2"/>
      <c r="Y1643" s="2" t="n">
        <v>0.115</v>
      </c>
      <c r="Z1643" s="2" t="n">
        <v>1681</v>
      </c>
      <c r="AA1643" s="2" t="s">
        <v>293</v>
      </c>
      <c r="AB1643" s="2"/>
      <c r="AC1643" s="2"/>
      <c r="AD1643" s="2" t="s">
        <v>289</v>
      </c>
      <c r="AE1643" s="2" t="s">
        <v>290</v>
      </c>
      <c r="AF1643" s="2" t="s">
        <v>294</v>
      </c>
      <c r="AG1643" s="9"/>
      <c r="AH1643" s="9"/>
      <c r="AI1643" s="9"/>
    </row>
    <row r="1644" customFormat="false" ht="15" hidden="false" customHeight="false" outlineLevel="0" collapsed="false">
      <c r="A1644" s="2" t="s">
        <v>13146</v>
      </c>
      <c r="B1644" s="2" t="n">
        <v>1643</v>
      </c>
      <c r="C1644" s="2" t="s">
        <v>12703</v>
      </c>
      <c r="D1644" s="2" t="s">
        <v>13147</v>
      </c>
      <c r="E1644" s="2" t="s">
        <v>13148</v>
      </c>
      <c r="F1644" s="2" t="s">
        <v>13149</v>
      </c>
      <c r="G1644" s="2" t="s">
        <v>344</v>
      </c>
      <c r="H1644" s="2" t="s">
        <v>13150</v>
      </c>
      <c r="I1644" s="2" t="s">
        <v>13151</v>
      </c>
      <c r="J1644" s="2" t="s">
        <v>13152</v>
      </c>
      <c r="K1644" s="2" t="s">
        <v>303</v>
      </c>
      <c r="L1644" s="2" t="s">
        <v>286</v>
      </c>
      <c r="M1644" s="2" t="s">
        <v>779</v>
      </c>
      <c r="N1644" s="2" t="s">
        <v>1292</v>
      </c>
      <c r="O1644" s="2" t="s">
        <v>350</v>
      </c>
      <c r="P1644" s="2" t="s">
        <v>351</v>
      </c>
      <c r="Q1644" s="2" t="s">
        <v>13153</v>
      </c>
      <c r="R1644" s="2" t="s">
        <v>350</v>
      </c>
      <c r="S1644" s="2" t="s">
        <v>351</v>
      </c>
      <c r="T1644" s="2" t="s">
        <v>13154</v>
      </c>
      <c r="U1644" s="2" t="str">
        <f aca="false">IF(AND(O1644=R1644,O1644&lt;&gt;"UNSURE"),"Agree","Conflict/Unsure")</f>
        <v>Agree</v>
      </c>
      <c r="V1644" s="2"/>
      <c r="W1644" s="2"/>
      <c r="X1644" s="2"/>
      <c r="Y1644" s="2" t="n">
        <v>0.945</v>
      </c>
      <c r="Z1644" s="2" t="n">
        <v>118</v>
      </c>
      <c r="AA1644" s="2" t="s">
        <v>293</v>
      </c>
      <c r="AB1644" s="2"/>
      <c r="AC1644" s="2"/>
      <c r="AD1644" s="2" t="s">
        <v>350</v>
      </c>
      <c r="AE1644" s="2" t="s">
        <v>351</v>
      </c>
      <c r="AF1644" s="2" t="s">
        <v>294</v>
      </c>
      <c r="AG1644" s="9"/>
      <c r="AH1644" s="9"/>
      <c r="AI1644" s="9"/>
    </row>
    <row r="1645" customFormat="false" ht="15" hidden="false" customHeight="false" outlineLevel="0" collapsed="false">
      <c r="A1645" s="2" t="s">
        <v>13155</v>
      </c>
      <c r="B1645" s="2" t="n">
        <v>1644</v>
      </c>
      <c r="C1645" s="2" t="s">
        <v>12703</v>
      </c>
      <c r="D1645" s="2" t="s">
        <v>13156</v>
      </c>
      <c r="E1645" s="2" t="s">
        <v>13157</v>
      </c>
      <c r="F1645" s="2" t="s">
        <v>13158</v>
      </c>
      <c r="G1645" s="2" t="s">
        <v>299</v>
      </c>
      <c r="H1645" s="2" t="s">
        <v>6627</v>
      </c>
      <c r="I1645" s="2" t="s">
        <v>13159</v>
      </c>
      <c r="J1645" s="2" t="s">
        <v>13160</v>
      </c>
      <c r="K1645" s="2" t="s">
        <v>303</v>
      </c>
      <c r="L1645" s="2" t="s">
        <v>286</v>
      </c>
      <c r="M1645" s="2" t="s">
        <v>779</v>
      </c>
      <c r="N1645" s="2" t="s">
        <v>304</v>
      </c>
      <c r="O1645" s="2" t="s">
        <v>289</v>
      </c>
      <c r="P1645" s="2" t="s">
        <v>305</v>
      </c>
      <c r="Q1645" s="2" t="s">
        <v>13161</v>
      </c>
      <c r="R1645" s="2" t="s">
        <v>289</v>
      </c>
      <c r="S1645" s="2" t="s">
        <v>305</v>
      </c>
      <c r="T1645" s="2" t="s">
        <v>13162</v>
      </c>
      <c r="U1645" s="2" t="str">
        <f aca="false">IF(AND(O1645=R1645,O1645&lt;&gt;"UNSURE"),"Agree","Conflict/Unsure")</f>
        <v>Agree</v>
      </c>
      <c r="V1645" s="2"/>
      <c r="W1645" s="2"/>
      <c r="X1645" s="2"/>
      <c r="Y1645" s="2" t="n">
        <v>0.221</v>
      </c>
      <c r="Z1645" s="2" t="n">
        <v>1165</v>
      </c>
      <c r="AA1645" s="2" t="s">
        <v>293</v>
      </c>
      <c r="AB1645" s="2"/>
      <c r="AC1645" s="2"/>
      <c r="AD1645" s="2" t="s">
        <v>289</v>
      </c>
      <c r="AE1645" s="2" t="s">
        <v>305</v>
      </c>
      <c r="AF1645" s="2" t="s">
        <v>294</v>
      </c>
      <c r="AG1645" s="9"/>
      <c r="AH1645" s="9"/>
      <c r="AI1645" s="9"/>
    </row>
    <row r="1646" customFormat="false" ht="15" hidden="false" customHeight="false" outlineLevel="0" collapsed="false">
      <c r="A1646" s="2" t="s">
        <v>13163</v>
      </c>
      <c r="B1646" s="2" t="n">
        <v>1645</v>
      </c>
      <c r="C1646" s="2" t="s">
        <v>12703</v>
      </c>
      <c r="D1646" s="2" t="s">
        <v>13164</v>
      </c>
      <c r="E1646" s="2" t="s">
        <v>13165</v>
      </c>
      <c r="F1646" s="2" t="s">
        <v>13166</v>
      </c>
      <c r="G1646" s="2" t="s">
        <v>281</v>
      </c>
      <c r="H1646" s="2" t="s">
        <v>7782</v>
      </c>
      <c r="I1646" s="2" t="s">
        <v>13167</v>
      </c>
      <c r="J1646" s="2" t="s">
        <v>13168</v>
      </c>
      <c r="K1646" s="2" t="s">
        <v>303</v>
      </c>
      <c r="L1646" s="2" t="s">
        <v>286</v>
      </c>
      <c r="M1646" s="2" t="s">
        <v>348</v>
      </c>
      <c r="N1646" s="2" t="s">
        <v>578</v>
      </c>
      <c r="O1646" s="2" t="s">
        <v>289</v>
      </c>
      <c r="P1646" s="2" t="s">
        <v>392</v>
      </c>
      <c r="Q1646" s="2" t="s">
        <v>13169</v>
      </c>
      <c r="R1646" s="2" t="s">
        <v>289</v>
      </c>
      <c r="S1646" s="2" t="s">
        <v>392</v>
      </c>
      <c r="T1646" s="2" t="s">
        <v>13169</v>
      </c>
      <c r="U1646" s="2" t="str">
        <f aca="false">IF(AND(O1646=R1646,O1646&lt;&gt;"UNSURE"),"Agree","Conflict/Unsure")</f>
        <v>Agree</v>
      </c>
      <c r="V1646" s="2"/>
      <c r="W1646" s="2"/>
      <c r="X1646" s="2"/>
      <c r="Y1646" s="2" t="n">
        <v>0.084</v>
      </c>
      <c r="Z1646" s="2" t="n">
        <v>1841</v>
      </c>
      <c r="AA1646" s="2" t="s">
        <v>293</v>
      </c>
      <c r="AB1646" s="2"/>
      <c r="AC1646" s="2"/>
      <c r="AD1646" s="2" t="s">
        <v>289</v>
      </c>
      <c r="AE1646" s="2" t="s">
        <v>392</v>
      </c>
      <c r="AF1646" s="2" t="s">
        <v>294</v>
      </c>
      <c r="AG1646" s="9"/>
      <c r="AH1646" s="9"/>
      <c r="AI1646" s="9"/>
    </row>
    <row r="1647" customFormat="false" ht="15" hidden="false" customHeight="false" outlineLevel="0" collapsed="false">
      <c r="A1647" s="2" t="s">
        <v>13170</v>
      </c>
      <c r="B1647" s="2" t="n">
        <v>1646</v>
      </c>
      <c r="C1647" s="2" t="s">
        <v>12703</v>
      </c>
      <c r="D1647" s="2" t="s">
        <v>13171</v>
      </c>
      <c r="E1647" s="2" t="s">
        <v>13172</v>
      </c>
      <c r="F1647" s="2" t="s">
        <v>13173</v>
      </c>
      <c r="G1647" s="2" t="s">
        <v>322</v>
      </c>
      <c r="H1647" s="2" t="s">
        <v>345</v>
      </c>
      <c r="I1647" s="2" t="s">
        <v>13174</v>
      </c>
      <c r="J1647" s="2" t="s">
        <v>13175</v>
      </c>
      <c r="K1647" s="2" t="s">
        <v>303</v>
      </c>
      <c r="L1647" s="2" t="s">
        <v>286</v>
      </c>
      <c r="M1647" s="2" t="s">
        <v>381</v>
      </c>
      <c r="N1647" s="2" t="s">
        <v>578</v>
      </c>
      <c r="O1647" s="2" t="s">
        <v>350</v>
      </c>
      <c r="P1647" s="2" t="s">
        <v>351</v>
      </c>
      <c r="Q1647" s="2" t="s">
        <v>13176</v>
      </c>
      <c r="R1647" s="2" t="s">
        <v>350</v>
      </c>
      <c r="S1647" s="2" t="s">
        <v>351</v>
      </c>
      <c r="T1647" s="2" t="s">
        <v>13177</v>
      </c>
      <c r="U1647" s="2" t="str">
        <f aca="false">IF(AND(O1647=R1647,O1647&lt;&gt;"UNSURE"),"Agree","Conflict/Unsure")</f>
        <v>Agree</v>
      </c>
      <c r="V1647" s="2"/>
      <c r="W1647" s="2"/>
      <c r="X1647" s="2"/>
      <c r="Y1647" s="2" t="n">
        <v>0.68</v>
      </c>
      <c r="Z1647" s="2" t="n">
        <v>312</v>
      </c>
      <c r="AA1647" s="2" t="s">
        <v>293</v>
      </c>
      <c r="AB1647" s="2"/>
      <c r="AC1647" s="2"/>
      <c r="AD1647" s="2" t="s">
        <v>350</v>
      </c>
      <c r="AE1647" s="2" t="s">
        <v>351</v>
      </c>
      <c r="AF1647" s="2" t="s">
        <v>294</v>
      </c>
      <c r="AG1647" s="9"/>
      <c r="AH1647" s="9"/>
      <c r="AI1647" s="9"/>
    </row>
    <row r="1648" customFormat="false" ht="15" hidden="false" customHeight="false" outlineLevel="0" collapsed="false">
      <c r="A1648" s="2" t="s">
        <v>13178</v>
      </c>
      <c r="B1648" s="2" t="n">
        <v>1647</v>
      </c>
      <c r="C1648" s="2" t="s">
        <v>12703</v>
      </c>
      <c r="D1648" s="2" t="s">
        <v>13179</v>
      </c>
      <c r="E1648" s="2"/>
      <c r="F1648" s="2" t="s">
        <v>13180</v>
      </c>
      <c r="G1648" s="2" t="s">
        <v>344</v>
      </c>
      <c r="H1648" s="2" t="s">
        <v>2378</v>
      </c>
      <c r="I1648" s="2" t="s">
        <v>13181</v>
      </c>
      <c r="J1648" s="2" t="s">
        <v>13182</v>
      </c>
      <c r="K1648" s="2" t="s">
        <v>285</v>
      </c>
      <c r="L1648" s="2" t="s">
        <v>286</v>
      </c>
      <c r="M1648" s="2" t="s">
        <v>468</v>
      </c>
      <c r="N1648" s="2" t="s">
        <v>304</v>
      </c>
      <c r="O1648" s="2" t="s">
        <v>289</v>
      </c>
      <c r="P1648" s="2" t="s">
        <v>290</v>
      </c>
      <c r="Q1648" s="2" t="s">
        <v>4125</v>
      </c>
      <c r="R1648" s="2" t="s">
        <v>289</v>
      </c>
      <c r="S1648" s="2" t="s">
        <v>290</v>
      </c>
      <c r="T1648" s="2" t="s">
        <v>4125</v>
      </c>
      <c r="U1648" s="2" t="str">
        <f aca="false">IF(AND(O1648=R1648,O1648&lt;&gt;"UNSURE"),"Agree","Conflict/Unsure")</f>
        <v>Agree</v>
      </c>
      <c r="V1648" s="2"/>
      <c r="W1648" s="2"/>
      <c r="X1648" s="2"/>
      <c r="Y1648" s="2" t="n">
        <v>0.039</v>
      </c>
      <c r="Z1648" s="2" t="n">
        <v>2000</v>
      </c>
      <c r="AA1648" s="2" t="s">
        <v>293</v>
      </c>
      <c r="AB1648" s="2"/>
      <c r="AC1648" s="2"/>
      <c r="AD1648" s="2" t="s">
        <v>289</v>
      </c>
      <c r="AE1648" s="2" t="s">
        <v>290</v>
      </c>
      <c r="AF1648" s="2" t="s">
        <v>294</v>
      </c>
      <c r="AG1648" s="9"/>
      <c r="AH1648" s="9"/>
      <c r="AI1648" s="9"/>
    </row>
    <row r="1649" customFormat="false" ht="15" hidden="false" customHeight="false" outlineLevel="0" collapsed="false">
      <c r="A1649" s="2" t="s">
        <v>13183</v>
      </c>
      <c r="B1649" s="2" t="n">
        <v>1648</v>
      </c>
      <c r="C1649" s="2" t="s">
        <v>12703</v>
      </c>
      <c r="D1649" s="2" t="s">
        <v>13184</v>
      </c>
      <c r="E1649" s="2" t="s">
        <v>13185</v>
      </c>
      <c r="F1649" s="2" t="s">
        <v>13186</v>
      </c>
      <c r="G1649" s="2" t="s">
        <v>344</v>
      </c>
      <c r="H1649" s="2" t="s">
        <v>1002</v>
      </c>
      <c r="I1649" s="2" t="s">
        <v>13187</v>
      </c>
      <c r="J1649" s="2" t="s">
        <v>13188</v>
      </c>
      <c r="K1649" s="2" t="s">
        <v>303</v>
      </c>
      <c r="L1649" s="2" t="s">
        <v>286</v>
      </c>
      <c r="M1649" s="2" t="s">
        <v>704</v>
      </c>
      <c r="N1649" s="2" t="s">
        <v>304</v>
      </c>
      <c r="O1649" s="2" t="s">
        <v>289</v>
      </c>
      <c r="P1649" s="2" t="s">
        <v>361</v>
      </c>
      <c r="Q1649" s="2" t="s">
        <v>13189</v>
      </c>
      <c r="R1649" s="2" t="s">
        <v>289</v>
      </c>
      <c r="S1649" s="2" t="s">
        <v>361</v>
      </c>
      <c r="T1649" s="2" t="s">
        <v>13190</v>
      </c>
      <c r="U1649" s="2" t="str">
        <f aca="false">IF(AND(O1649=R1649,O1649&lt;&gt;"UNSURE"),"Agree","Conflict/Unsure")</f>
        <v>Agree</v>
      </c>
      <c r="V1649" s="2"/>
      <c r="W1649" s="2"/>
      <c r="X1649" s="2"/>
      <c r="Y1649" s="2" t="n">
        <v>0.154</v>
      </c>
      <c r="Z1649" s="2" t="n">
        <v>1467</v>
      </c>
      <c r="AA1649" s="2" t="s">
        <v>293</v>
      </c>
      <c r="AB1649" s="2"/>
      <c r="AC1649" s="2"/>
      <c r="AD1649" s="2" t="s">
        <v>289</v>
      </c>
      <c r="AE1649" s="2" t="s">
        <v>361</v>
      </c>
      <c r="AF1649" s="2" t="s">
        <v>294</v>
      </c>
      <c r="AG1649" s="9"/>
      <c r="AH1649" s="9"/>
      <c r="AI1649" s="9"/>
    </row>
    <row r="1650" customFormat="false" ht="15" hidden="false" customHeight="false" outlineLevel="0" collapsed="false">
      <c r="A1650" s="2" t="s">
        <v>13191</v>
      </c>
      <c r="B1650" s="2" t="n">
        <v>1649</v>
      </c>
      <c r="C1650" s="2" t="s">
        <v>12703</v>
      </c>
      <c r="D1650" s="2" t="s">
        <v>13192</v>
      </c>
      <c r="E1650" s="2" t="s">
        <v>13193</v>
      </c>
      <c r="F1650" s="2" t="s">
        <v>13194</v>
      </c>
      <c r="G1650" s="2" t="s">
        <v>344</v>
      </c>
      <c r="H1650" s="2" t="s">
        <v>6384</v>
      </c>
      <c r="I1650" s="2" t="s">
        <v>13195</v>
      </c>
      <c r="J1650" s="2" t="s">
        <v>13196</v>
      </c>
      <c r="K1650" s="2" t="s">
        <v>303</v>
      </c>
      <c r="L1650" s="2" t="s">
        <v>286</v>
      </c>
      <c r="M1650" s="2" t="s">
        <v>779</v>
      </c>
      <c r="N1650" s="2" t="s">
        <v>304</v>
      </c>
      <c r="O1650" s="2" t="s">
        <v>289</v>
      </c>
      <c r="P1650" s="2" t="s">
        <v>305</v>
      </c>
      <c r="Q1650" s="2" t="s">
        <v>13197</v>
      </c>
      <c r="R1650" s="2" t="s">
        <v>289</v>
      </c>
      <c r="S1650" s="2" t="s">
        <v>361</v>
      </c>
      <c r="T1650" s="2" t="s">
        <v>13198</v>
      </c>
      <c r="U1650" s="2" t="str">
        <f aca="false">IF(AND(O1650=R1650,O1650&lt;&gt;"UNSURE"),"Agree","Conflict/Unsure")</f>
        <v>Agree</v>
      </c>
      <c r="V1650" s="2"/>
      <c r="W1650" s="2"/>
      <c r="X1650" s="2"/>
      <c r="Y1650" s="2" t="n">
        <v>0.238</v>
      </c>
      <c r="Z1650" s="2" t="n">
        <v>1077</v>
      </c>
      <c r="AA1650" s="2" t="s">
        <v>293</v>
      </c>
      <c r="AB1650" s="2"/>
      <c r="AC1650" s="2"/>
      <c r="AD1650" s="2" t="s">
        <v>289</v>
      </c>
      <c r="AE1650" s="2" t="s">
        <v>305</v>
      </c>
      <c r="AF1650" s="2" t="s">
        <v>294</v>
      </c>
      <c r="AG1650" s="9"/>
      <c r="AH1650" s="9"/>
      <c r="AI1650" s="9"/>
    </row>
    <row r="1651" customFormat="false" ht="15" hidden="false" customHeight="false" outlineLevel="0" collapsed="false">
      <c r="A1651" s="2" t="s">
        <v>13199</v>
      </c>
      <c r="B1651" s="2" t="n">
        <v>1650</v>
      </c>
      <c r="C1651" s="2" t="s">
        <v>12703</v>
      </c>
      <c r="D1651" s="2" t="s">
        <v>13200</v>
      </c>
      <c r="E1651" s="2" t="s">
        <v>13201</v>
      </c>
      <c r="F1651" s="2" t="s">
        <v>13202</v>
      </c>
      <c r="G1651" s="2" t="s">
        <v>322</v>
      </c>
      <c r="H1651" s="2" t="s">
        <v>820</v>
      </c>
      <c r="I1651" s="2" t="s">
        <v>13203</v>
      </c>
      <c r="J1651" s="2" t="s">
        <v>13204</v>
      </c>
      <c r="K1651" s="2" t="s">
        <v>303</v>
      </c>
      <c r="L1651" s="2" t="s">
        <v>286</v>
      </c>
      <c r="M1651" s="2" t="s">
        <v>1268</v>
      </c>
      <c r="N1651" s="2" t="s">
        <v>1292</v>
      </c>
      <c r="O1651" s="2" t="s">
        <v>289</v>
      </c>
      <c r="P1651" s="2" t="s">
        <v>361</v>
      </c>
      <c r="Q1651" s="2" t="s">
        <v>13205</v>
      </c>
      <c r="R1651" s="2" t="s">
        <v>289</v>
      </c>
      <c r="S1651" s="2" t="s">
        <v>361</v>
      </c>
      <c r="T1651" s="2" t="s">
        <v>13205</v>
      </c>
      <c r="U1651" s="2" t="str">
        <f aca="false">IF(AND(O1651=R1651,O1651&lt;&gt;"UNSURE"),"Agree","Conflict/Unsure")</f>
        <v>Agree</v>
      </c>
      <c r="V1651" s="2"/>
      <c r="W1651" s="2"/>
      <c r="X1651" s="2"/>
      <c r="Y1651" s="2" t="n">
        <v>0.568</v>
      </c>
      <c r="Z1651" s="2" t="n">
        <v>403</v>
      </c>
      <c r="AA1651" s="2" t="s">
        <v>293</v>
      </c>
      <c r="AB1651" s="2"/>
      <c r="AC1651" s="2"/>
      <c r="AD1651" s="2" t="s">
        <v>289</v>
      </c>
      <c r="AE1651" s="2" t="s">
        <v>361</v>
      </c>
      <c r="AF1651" s="2" t="s">
        <v>294</v>
      </c>
      <c r="AG1651" s="9"/>
      <c r="AH1651" s="9"/>
      <c r="AI1651" s="9"/>
    </row>
    <row r="1652" customFormat="false" ht="15" hidden="false" customHeight="false" outlineLevel="0" collapsed="false">
      <c r="A1652" s="2" t="s">
        <v>13206</v>
      </c>
      <c r="B1652" s="2" t="n">
        <v>1651</v>
      </c>
      <c r="C1652" s="2" t="s">
        <v>12703</v>
      </c>
      <c r="D1652" s="2" t="s">
        <v>13207</v>
      </c>
      <c r="E1652" s="2" t="s">
        <v>13208</v>
      </c>
      <c r="F1652" s="2" t="s">
        <v>13209</v>
      </c>
      <c r="G1652" s="2" t="s">
        <v>344</v>
      </c>
      <c r="H1652" s="2" t="s">
        <v>1035</v>
      </c>
      <c r="I1652" s="2" t="s">
        <v>13210</v>
      </c>
      <c r="J1652" s="2"/>
      <c r="K1652" s="2" t="s">
        <v>325</v>
      </c>
      <c r="L1652" s="2" t="s">
        <v>314</v>
      </c>
      <c r="M1652" s="2" t="s">
        <v>348</v>
      </c>
      <c r="N1652" s="2" t="s">
        <v>1461</v>
      </c>
      <c r="O1652" s="2" t="s">
        <v>289</v>
      </c>
      <c r="P1652" s="2" t="s">
        <v>305</v>
      </c>
      <c r="Q1652" s="2" t="s">
        <v>13211</v>
      </c>
      <c r="R1652" s="2" t="s">
        <v>289</v>
      </c>
      <c r="S1652" s="2" t="s">
        <v>361</v>
      </c>
      <c r="T1652" s="2" t="s">
        <v>13212</v>
      </c>
      <c r="U1652" s="2" t="str">
        <f aca="false">IF(AND(O1652=R1652,O1652&lt;&gt;"UNSURE"),"Agree","Conflict/Unsure")</f>
        <v>Agree</v>
      </c>
      <c r="V1652" s="2"/>
      <c r="W1652" s="2"/>
      <c r="X1652" s="2"/>
      <c r="Y1652" s="2" t="n">
        <v>0.098</v>
      </c>
      <c r="Z1652" s="2" t="n">
        <v>1781</v>
      </c>
      <c r="AA1652" s="2" t="s">
        <v>293</v>
      </c>
      <c r="AB1652" s="2"/>
      <c r="AC1652" s="2"/>
      <c r="AD1652" s="2" t="s">
        <v>289</v>
      </c>
      <c r="AE1652" s="2" t="s">
        <v>305</v>
      </c>
      <c r="AF1652" s="2" t="s">
        <v>294</v>
      </c>
      <c r="AG1652" s="9"/>
      <c r="AH1652" s="9"/>
      <c r="AI1652" s="9"/>
    </row>
    <row r="1653" customFormat="false" ht="15" hidden="false" customHeight="false" outlineLevel="0" collapsed="false">
      <c r="A1653" s="2" t="s">
        <v>13213</v>
      </c>
      <c r="B1653" s="2" t="n">
        <v>1652</v>
      </c>
      <c r="C1653" s="2" t="s">
        <v>12703</v>
      </c>
      <c r="D1653" s="2" t="s">
        <v>13214</v>
      </c>
      <c r="E1653" s="2" t="s">
        <v>13215</v>
      </c>
      <c r="F1653" s="2" t="s">
        <v>13216</v>
      </c>
      <c r="G1653" s="2" t="s">
        <v>322</v>
      </c>
      <c r="H1653" s="2" t="s">
        <v>13217</v>
      </c>
      <c r="I1653" s="2" t="s">
        <v>13218</v>
      </c>
      <c r="J1653" s="2" t="s">
        <v>13219</v>
      </c>
      <c r="K1653" s="2" t="s">
        <v>448</v>
      </c>
      <c r="L1653" s="2" t="s">
        <v>286</v>
      </c>
      <c r="M1653" s="2" t="s">
        <v>1934</v>
      </c>
      <c r="N1653" s="2" t="s">
        <v>304</v>
      </c>
      <c r="O1653" s="2" t="s">
        <v>289</v>
      </c>
      <c r="P1653" s="2" t="s">
        <v>290</v>
      </c>
      <c r="Q1653" s="2" t="s">
        <v>13220</v>
      </c>
      <c r="R1653" s="2" t="s">
        <v>289</v>
      </c>
      <c r="S1653" s="2" t="s">
        <v>290</v>
      </c>
      <c r="T1653" s="2" t="s">
        <v>13221</v>
      </c>
      <c r="U1653" s="2" t="str">
        <f aca="false">IF(AND(O1653=R1653,O1653&lt;&gt;"UNSURE"),"Agree","Conflict/Unsure")</f>
        <v>Agree</v>
      </c>
      <c r="V1653" s="2"/>
      <c r="W1653" s="2"/>
      <c r="X1653" s="2"/>
      <c r="Y1653" s="2" t="n">
        <v>0.07</v>
      </c>
      <c r="Z1653" s="2" t="n">
        <v>1898</v>
      </c>
      <c r="AA1653" s="2" t="s">
        <v>293</v>
      </c>
      <c r="AB1653" s="2"/>
      <c r="AC1653" s="2"/>
      <c r="AD1653" s="2" t="s">
        <v>289</v>
      </c>
      <c r="AE1653" s="2" t="s">
        <v>290</v>
      </c>
      <c r="AF1653" s="2" t="s">
        <v>294</v>
      </c>
      <c r="AG1653" s="9"/>
      <c r="AH1653" s="9"/>
      <c r="AI1653" s="9"/>
    </row>
    <row r="1654" customFormat="false" ht="15" hidden="false" customHeight="false" outlineLevel="0" collapsed="false">
      <c r="A1654" s="2" t="s">
        <v>13222</v>
      </c>
      <c r="B1654" s="2" t="n">
        <v>1653</v>
      </c>
      <c r="C1654" s="2" t="s">
        <v>12703</v>
      </c>
      <c r="D1654" s="2" t="s">
        <v>13223</v>
      </c>
      <c r="E1654" s="2" t="s">
        <v>13224</v>
      </c>
      <c r="F1654" s="2" t="s">
        <v>13225</v>
      </c>
      <c r="G1654" s="2" t="s">
        <v>344</v>
      </c>
      <c r="H1654" s="2" t="s">
        <v>2225</v>
      </c>
      <c r="I1654" s="2" t="s">
        <v>13226</v>
      </c>
      <c r="J1654" s="2" t="s">
        <v>13227</v>
      </c>
      <c r="K1654" s="2" t="s">
        <v>303</v>
      </c>
      <c r="L1654" s="2" t="s">
        <v>286</v>
      </c>
      <c r="M1654" s="2" t="s">
        <v>5549</v>
      </c>
      <c r="N1654" s="2" t="s">
        <v>304</v>
      </c>
      <c r="O1654" s="2" t="s">
        <v>350</v>
      </c>
      <c r="P1654" s="2" t="s">
        <v>351</v>
      </c>
      <c r="Q1654" s="2" t="s">
        <v>13228</v>
      </c>
      <c r="R1654" s="2" t="s">
        <v>350</v>
      </c>
      <c r="S1654" s="2" t="s">
        <v>351</v>
      </c>
      <c r="T1654" s="2" t="s">
        <v>13229</v>
      </c>
      <c r="U1654" s="2" t="str">
        <f aca="false">IF(AND(O1654=R1654,O1654&lt;&gt;"UNSURE"),"Agree","Conflict/Unsure")</f>
        <v>Agree</v>
      </c>
      <c r="V1654" s="2"/>
      <c r="W1654" s="2"/>
      <c r="X1654" s="2"/>
      <c r="Y1654" s="2" t="n">
        <v>1.204</v>
      </c>
      <c r="Z1654" s="2" t="n">
        <v>13</v>
      </c>
      <c r="AA1654" s="2" t="s">
        <v>293</v>
      </c>
      <c r="AB1654" s="2"/>
      <c r="AC1654" s="2"/>
      <c r="AD1654" s="2" t="s">
        <v>350</v>
      </c>
      <c r="AE1654" s="2" t="s">
        <v>351</v>
      </c>
      <c r="AF1654" s="2" t="s">
        <v>294</v>
      </c>
      <c r="AG1654" s="9"/>
      <c r="AH1654" s="9"/>
      <c r="AI1654" s="9"/>
    </row>
    <row r="1655" customFormat="false" ht="15" hidden="false" customHeight="false" outlineLevel="0" collapsed="false">
      <c r="A1655" s="2" t="s">
        <v>13230</v>
      </c>
      <c r="B1655" s="2" t="n">
        <v>1654</v>
      </c>
      <c r="C1655" s="2" t="s">
        <v>12703</v>
      </c>
      <c r="D1655" s="2" t="s">
        <v>13231</v>
      </c>
      <c r="E1655" s="2" t="s">
        <v>13232</v>
      </c>
      <c r="F1655" s="2" t="s">
        <v>13233</v>
      </c>
      <c r="G1655" s="2" t="s">
        <v>344</v>
      </c>
      <c r="H1655" s="2" t="s">
        <v>1223</v>
      </c>
      <c r="I1655" s="2" t="s">
        <v>13234</v>
      </c>
      <c r="J1655" s="2" t="s">
        <v>13235</v>
      </c>
      <c r="K1655" s="2" t="s">
        <v>303</v>
      </c>
      <c r="L1655" s="2" t="s">
        <v>286</v>
      </c>
      <c r="M1655" s="2" t="s">
        <v>348</v>
      </c>
      <c r="N1655" s="2" t="s">
        <v>304</v>
      </c>
      <c r="O1655" s="2" t="s">
        <v>350</v>
      </c>
      <c r="P1655" s="2" t="s">
        <v>351</v>
      </c>
      <c r="Q1655" s="2" t="s">
        <v>13236</v>
      </c>
      <c r="R1655" s="2" t="s">
        <v>350</v>
      </c>
      <c r="S1655" s="2" t="s">
        <v>351</v>
      </c>
      <c r="T1655" s="2" t="s">
        <v>13237</v>
      </c>
      <c r="U1655" s="2" t="str">
        <f aca="false">IF(AND(O1655=R1655,O1655&lt;&gt;"UNSURE"),"Agree","Conflict/Unsure")</f>
        <v>Agree</v>
      </c>
      <c r="V1655" s="2"/>
      <c r="W1655" s="2"/>
      <c r="X1655" s="2"/>
      <c r="Y1655" s="2" t="n">
        <v>0.812</v>
      </c>
      <c r="Z1655" s="2" t="n">
        <v>216</v>
      </c>
      <c r="AA1655" s="2" t="s">
        <v>293</v>
      </c>
      <c r="AB1655" s="2"/>
      <c r="AC1655" s="2"/>
      <c r="AD1655" s="2" t="s">
        <v>350</v>
      </c>
      <c r="AE1655" s="2" t="s">
        <v>351</v>
      </c>
      <c r="AF1655" s="2" t="s">
        <v>294</v>
      </c>
      <c r="AG1655" s="9"/>
      <c r="AH1655" s="9"/>
      <c r="AI1655" s="9"/>
    </row>
    <row r="1656" customFormat="false" ht="15" hidden="false" customHeight="false" outlineLevel="0" collapsed="false">
      <c r="A1656" s="2" t="s">
        <v>13238</v>
      </c>
      <c r="B1656" s="2" t="n">
        <v>1655</v>
      </c>
      <c r="C1656" s="2" t="s">
        <v>12703</v>
      </c>
      <c r="D1656" s="2" t="s">
        <v>13239</v>
      </c>
      <c r="E1656" s="2" t="s">
        <v>13240</v>
      </c>
      <c r="F1656" s="2" t="s">
        <v>13241</v>
      </c>
      <c r="G1656" s="2" t="s">
        <v>322</v>
      </c>
      <c r="H1656" s="2" t="s">
        <v>5401</v>
      </c>
      <c r="I1656" s="2" t="s">
        <v>13242</v>
      </c>
      <c r="J1656" s="2" t="s">
        <v>13243</v>
      </c>
      <c r="K1656" s="2" t="s">
        <v>303</v>
      </c>
      <c r="L1656" s="2" t="s">
        <v>286</v>
      </c>
      <c r="M1656" s="2" t="s">
        <v>468</v>
      </c>
      <c r="N1656" s="2" t="s">
        <v>288</v>
      </c>
      <c r="O1656" s="2" t="s">
        <v>289</v>
      </c>
      <c r="P1656" s="2" t="s">
        <v>361</v>
      </c>
      <c r="Q1656" s="2" t="s">
        <v>13244</v>
      </c>
      <c r="R1656" s="2" t="s">
        <v>289</v>
      </c>
      <c r="S1656" s="2" t="s">
        <v>361</v>
      </c>
      <c r="T1656" s="2" t="s">
        <v>13245</v>
      </c>
      <c r="U1656" s="2" t="str">
        <f aca="false">IF(AND(O1656=R1656,O1656&lt;&gt;"UNSURE"),"Agree","Conflict/Unsure")</f>
        <v>Agree</v>
      </c>
      <c r="V1656" s="2"/>
      <c r="W1656" s="2"/>
      <c r="X1656" s="2"/>
      <c r="Y1656" s="2" t="n">
        <v>0.17</v>
      </c>
      <c r="Z1656" s="2" t="n">
        <v>1399</v>
      </c>
      <c r="AA1656" s="2" t="s">
        <v>293</v>
      </c>
      <c r="AB1656" s="2"/>
      <c r="AC1656" s="2"/>
      <c r="AD1656" s="2" t="s">
        <v>289</v>
      </c>
      <c r="AE1656" s="2" t="s">
        <v>361</v>
      </c>
      <c r="AF1656" s="2" t="s">
        <v>294</v>
      </c>
      <c r="AG1656" s="9"/>
      <c r="AH1656" s="9"/>
      <c r="AI1656" s="9"/>
    </row>
    <row r="1657" customFormat="false" ht="15" hidden="false" customHeight="false" outlineLevel="0" collapsed="false">
      <c r="A1657" s="2" t="s">
        <v>13246</v>
      </c>
      <c r="B1657" s="2" t="n">
        <v>1656</v>
      </c>
      <c r="C1657" s="2" t="s">
        <v>12703</v>
      </c>
      <c r="D1657" s="2" t="s">
        <v>13247</v>
      </c>
      <c r="E1657" s="2" t="s">
        <v>13248</v>
      </c>
      <c r="F1657" s="2" t="s">
        <v>13249</v>
      </c>
      <c r="G1657" s="2" t="s">
        <v>344</v>
      </c>
      <c r="H1657" s="2" t="s">
        <v>575</v>
      </c>
      <c r="I1657" s="2" t="s">
        <v>13250</v>
      </c>
      <c r="J1657" s="2" t="s">
        <v>13251</v>
      </c>
      <c r="K1657" s="2" t="s">
        <v>303</v>
      </c>
      <c r="L1657" s="2" t="s">
        <v>286</v>
      </c>
      <c r="M1657" s="2" t="s">
        <v>400</v>
      </c>
      <c r="N1657" s="2" t="s">
        <v>496</v>
      </c>
      <c r="O1657" s="2" t="s">
        <v>289</v>
      </c>
      <c r="P1657" s="2" t="s">
        <v>361</v>
      </c>
      <c r="Q1657" s="2" t="s">
        <v>13252</v>
      </c>
      <c r="R1657" s="2" t="s">
        <v>289</v>
      </c>
      <c r="S1657" s="2" t="s">
        <v>361</v>
      </c>
      <c r="T1657" s="2" t="s">
        <v>13253</v>
      </c>
      <c r="U1657" s="2" t="str">
        <f aca="false">IF(AND(O1657=R1657,O1657&lt;&gt;"UNSURE"),"Agree","Conflict/Unsure")</f>
        <v>Agree</v>
      </c>
      <c r="V1657" s="2"/>
      <c r="W1657" s="2"/>
      <c r="X1657" s="2"/>
      <c r="Y1657" s="2" t="n">
        <v>0.241</v>
      </c>
      <c r="Z1657" s="2" t="n">
        <v>1065</v>
      </c>
      <c r="AA1657" s="2" t="s">
        <v>293</v>
      </c>
      <c r="AB1657" s="2"/>
      <c r="AC1657" s="2"/>
      <c r="AD1657" s="2" t="s">
        <v>289</v>
      </c>
      <c r="AE1657" s="2" t="s">
        <v>361</v>
      </c>
      <c r="AF1657" s="2" t="s">
        <v>294</v>
      </c>
      <c r="AG1657" s="9"/>
      <c r="AH1657" s="9"/>
      <c r="AI1657" s="9"/>
    </row>
    <row r="1658" customFormat="false" ht="15" hidden="false" customHeight="false" outlineLevel="0" collapsed="false">
      <c r="A1658" s="2" t="s">
        <v>13254</v>
      </c>
      <c r="B1658" s="2" t="n">
        <v>1657</v>
      </c>
      <c r="C1658" s="2" t="s">
        <v>12703</v>
      </c>
      <c r="D1658" s="2" t="s">
        <v>13255</v>
      </c>
      <c r="E1658" s="2" t="s">
        <v>13256</v>
      </c>
      <c r="F1658" s="2" t="s">
        <v>13257</v>
      </c>
      <c r="G1658" s="2" t="s">
        <v>344</v>
      </c>
      <c r="H1658" s="2" t="s">
        <v>898</v>
      </c>
      <c r="I1658" s="2" t="s">
        <v>13258</v>
      </c>
      <c r="J1658" s="2" t="s">
        <v>13259</v>
      </c>
      <c r="K1658" s="2" t="s">
        <v>303</v>
      </c>
      <c r="L1658" s="2" t="s">
        <v>286</v>
      </c>
      <c r="M1658" s="2" t="s">
        <v>2119</v>
      </c>
      <c r="N1658" s="2" t="s">
        <v>304</v>
      </c>
      <c r="O1658" s="2" t="s">
        <v>289</v>
      </c>
      <c r="P1658" s="2" t="s">
        <v>361</v>
      </c>
      <c r="Q1658" s="2" t="s">
        <v>13260</v>
      </c>
      <c r="R1658" s="2" t="s">
        <v>289</v>
      </c>
      <c r="S1658" s="2" t="s">
        <v>361</v>
      </c>
      <c r="T1658" s="2" t="s">
        <v>13260</v>
      </c>
      <c r="U1658" s="2" t="str">
        <f aca="false">IF(AND(O1658=R1658,O1658&lt;&gt;"UNSURE"),"Agree","Conflict/Unsure")</f>
        <v>Agree</v>
      </c>
      <c r="V1658" s="2"/>
      <c r="W1658" s="2"/>
      <c r="X1658" s="2"/>
      <c r="Y1658" s="2" t="n">
        <v>0.303</v>
      </c>
      <c r="Z1658" s="2" t="n">
        <v>858</v>
      </c>
      <c r="AA1658" s="2" t="s">
        <v>293</v>
      </c>
      <c r="AB1658" s="2"/>
      <c r="AC1658" s="2"/>
      <c r="AD1658" s="2" t="s">
        <v>289</v>
      </c>
      <c r="AE1658" s="2" t="s">
        <v>361</v>
      </c>
      <c r="AF1658" s="2" t="s">
        <v>294</v>
      </c>
      <c r="AG1658" s="9"/>
      <c r="AH1658" s="9"/>
      <c r="AI1658" s="9"/>
    </row>
    <row r="1659" customFormat="false" ht="15" hidden="false" customHeight="false" outlineLevel="0" collapsed="false">
      <c r="A1659" s="2" t="s">
        <v>13261</v>
      </c>
      <c r="B1659" s="2" t="n">
        <v>1658</v>
      </c>
      <c r="C1659" s="2" t="s">
        <v>12703</v>
      </c>
      <c r="D1659" s="2" t="s">
        <v>13262</v>
      </c>
      <c r="E1659" s="2" t="s">
        <v>13263</v>
      </c>
      <c r="F1659" s="2" t="s">
        <v>13264</v>
      </c>
      <c r="G1659" s="2" t="s">
        <v>344</v>
      </c>
      <c r="H1659" s="2" t="s">
        <v>1239</v>
      </c>
      <c r="I1659" s="2" t="s">
        <v>13265</v>
      </c>
      <c r="J1659" s="2" t="s">
        <v>13266</v>
      </c>
      <c r="K1659" s="2" t="s">
        <v>303</v>
      </c>
      <c r="L1659" s="2" t="s">
        <v>286</v>
      </c>
      <c r="M1659" s="2" t="s">
        <v>468</v>
      </c>
      <c r="N1659" s="2" t="s">
        <v>349</v>
      </c>
      <c r="O1659" s="2" t="s">
        <v>289</v>
      </c>
      <c r="P1659" s="2" t="s">
        <v>361</v>
      </c>
      <c r="Q1659" s="2" t="s">
        <v>13267</v>
      </c>
      <c r="R1659" s="2" t="s">
        <v>289</v>
      </c>
      <c r="S1659" s="2" t="s">
        <v>361</v>
      </c>
      <c r="T1659" s="2" t="s">
        <v>13268</v>
      </c>
      <c r="U1659" s="2" t="str">
        <f aca="false">IF(AND(O1659=R1659,O1659&lt;&gt;"UNSURE"),"Agree","Conflict/Unsure")</f>
        <v>Agree</v>
      </c>
      <c r="V1659" s="2"/>
      <c r="W1659" s="2"/>
      <c r="X1659" s="2"/>
      <c r="Y1659" s="2" t="n">
        <v>0.052</v>
      </c>
      <c r="Z1659" s="2" t="n">
        <v>1963</v>
      </c>
      <c r="AA1659" s="2" t="s">
        <v>293</v>
      </c>
      <c r="AB1659" s="2"/>
      <c r="AC1659" s="2"/>
      <c r="AD1659" s="2" t="s">
        <v>289</v>
      </c>
      <c r="AE1659" s="2" t="s">
        <v>361</v>
      </c>
      <c r="AF1659" s="2" t="s">
        <v>294</v>
      </c>
      <c r="AG1659" s="9"/>
      <c r="AH1659" s="9"/>
      <c r="AI1659" s="9"/>
    </row>
    <row r="1660" customFormat="false" ht="15" hidden="false" customHeight="false" outlineLevel="0" collapsed="false">
      <c r="A1660" s="2" t="s">
        <v>13269</v>
      </c>
      <c r="B1660" s="2" t="n">
        <v>1659</v>
      </c>
      <c r="C1660" s="2" t="s">
        <v>12703</v>
      </c>
      <c r="D1660" s="2" t="s">
        <v>13270</v>
      </c>
      <c r="E1660" s="2" t="s">
        <v>13271</v>
      </c>
      <c r="F1660" s="2" t="s">
        <v>13272</v>
      </c>
      <c r="G1660" s="2" t="s">
        <v>344</v>
      </c>
      <c r="H1660" s="2" t="s">
        <v>13273</v>
      </c>
      <c r="I1660" s="2" t="s">
        <v>13274</v>
      </c>
      <c r="J1660" s="2" t="s">
        <v>13275</v>
      </c>
      <c r="K1660" s="2" t="s">
        <v>303</v>
      </c>
      <c r="L1660" s="2" t="s">
        <v>286</v>
      </c>
      <c r="M1660" s="2" t="s">
        <v>371</v>
      </c>
      <c r="N1660" s="2" t="s">
        <v>6239</v>
      </c>
      <c r="O1660" s="2" t="s">
        <v>289</v>
      </c>
      <c r="P1660" s="2" t="s">
        <v>305</v>
      </c>
      <c r="Q1660" s="2" t="s">
        <v>13276</v>
      </c>
      <c r="R1660" s="2" t="s">
        <v>289</v>
      </c>
      <c r="S1660" s="2" t="s">
        <v>305</v>
      </c>
      <c r="T1660" s="2" t="s">
        <v>13277</v>
      </c>
      <c r="U1660" s="2" t="str">
        <f aca="false">IF(AND(O1660=R1660,O1660&lt;&gt;"UNSURE"),"Agree","Conflict/Unsure")</f>
        <v>Agree</v>
      </c>
      <c r="V1660" s="2"/>
      <c r="W1660" s="2"/>
      <c r="X1660" s="2"/>
      <c r="Y1660" s="2" t="n">
        <v>0.17</v>
      </c>
      <c r="Z1660" s="2" t="n">
        <v>1400</v>
      </c>
      <c r="AA1660" s="2" t="s">
        <v>293</v>
      </c>
      <c r="AB1660" s="2"/>
      <c r="AC1660" s="2"/>
      <c r="AD1660" s="2" t="s">
        <v>289</v>
      </c>
      <c r="AE1660" s="2" t="s">
        <v>305</v>
      </c>
      <c r="AF1660" s="2" t="s">
        <v>294</v>
      </c>
      <c r="AG1660" s="9"/>
      <c r="AH1660" s="9"/>
      <c r="AI1660" s="9"/>
    </row>
    <row r="1661" customFormat="false" ht="15" hidden="false" customHeight="false" outlineLevel="0" collapsed="false">
      <c r="A1661" s="2" t="s">
        <v>13278</v>
      </c>
      <c r="B1661" s="2" t="n">
        <v>1660</v>
      </c>
      <c r="C1661" s="2" t="s">
        <v>12703</v>
      </c>
      <c r="D1661" s="2" t="s">
        <v>13279</v>
      </c>
      <c r="E1661" s="2" t="s">
        <v>13280</v>
      </c>
      <c r="F1661" s="2" t="s">
        <v>13281</v>
      </c>
      <c r="G1661" s="2" t="s">
        <v>322</v>
      </c>
      <c r="H1661" s="2" t="s">
        <v>1102</v>
      </c>
      <c r="I1661" s="2" t="s">
        <v>13282</v>
      </c>
      <c r="J1661" s="2"/>
      <c r="K1661" s="2" t="s">
        <v>303</v>
      </c>
      <c r="L1661" s="2" t="s">
        <v>286</v>
      </c>
      <c r="M1661" s="2" t="s">
        <v>11851</v>
      </c>
      <c r="N1661" s="2" t="s">
        <v>167</v>
      </c>
      <c r="O1661" s="2" t="s">
        <v>289</v>
      </c>
      <c r="P1661" s="2" t="s">
        <v>361</v>
      </c>
      <c r="Q1661" s="2" t="s">
        <v>13283</v>
      </c>
      <c r="R1661" s="2" t="s">
        <v>289</v>
      </c>
      <c r="S1661" s="2" t="s">
        <v>361</v>
      </c>
      <c r="T1661" s="2" t="s">
        <v>13284</v>
      </c>
      <c r="U1661" s="2" t="str">
        <f aca="false">IF(AND(O1661=R1661,O1661&lt;&gt;"UNSURE"),"Agree","Conflict/Unsure")</f>
        <v>Agree</v>
      </c>
      <c r="V1661" s="2"/>
      <c r="W1661" s="2"/>
      <c r="X1661" s="2"/>
      <c r="Y1661" s="2" t="n">
        <v>0.35</v>
      </c>
      <c r="Z1661" s="2" t="n">
        <v>749</v>
      </c>
      <c r="AA1661" s="2" t="s">
        <v>293</v>
      </c>
      <c r="AB1661" s="2"/>
      <c r="AC1661" s="2"/>
      <c r="AD1661" s="2" t="s">
        <v>289</v>
      </c>
      <c r="AE1661" s="2" t="s">
        <v>361</v>
      </c>
      <c r="AF1661" s="2" t="s">
        <v>294</v>
      </c>
      <c r="AG1661" s="9"/>
      <c r="AH1661" s="9"/>
      <c r="AI1661" s="9"/>
    </row>
    <row r="1662" customFormat="false" ht="15" hidden="false" customHeight="false" outlineLevel="0" collapsed="false">
      <c r="A1662" s="2" t="s">
        <v>13285</v>
      </c>
      <c r="B1662" s="2" t="n">
        <v>1661</v>
      </c>
      <c r="C1662" s="2" t="s">
        <v>12703</v>
      </c>
      <c r="D1662" s="2" t="s">
        <v>13286</v>
      </c>
      <c r="E1662" s="2" t="s">
        <v>13287</v>
      </c>
      <c r="F1662" s="2" t="s">
        <v>13288</v>
      </c>
      <c r="G1662" s="2" t="s">
        <v>281</v>
      </c>
      <c r="H1662" s="2" t="s">
        <v>13289</v>
      </c>
      <c r="I1662" s="2" t="s">
        <v>13290</v>
      </c>
      <c r="J1662" s="2"/>
      <c r="K1662" s="2" t="s">
        <v>303</v>
      </c>
      <c r="L1662" s="2" t="s">
        <v>314</v>
      </c>
      <c r="M1662" s="2" t="s">
        <v>468</v>
      </c>
      <c r="N1662" s="2" t="s">
        <v>780</v>
      </c>
      <c r="O1662" s="2" t="s">
        <v>289</v>
      </c>
      <c r="P1662" s="2" t="s">
        <v>361</v>
      </c>
      <c r="Q1662" s="2" t="s">
        <v>13291</v>
      </c>
      <c r="R1662" s="2" t="s">
        <v>289</v>
      </c>
      <c r="S1662" s="2" t="s">
        <v>361</v>
      </c>
      <c r="T1662" s="2" t="s">
        <v>13292</v>
      </c>
      <c r="U1662" s="2" t="str">
        <f aca="false">IF(AND(O1662=R1662,O1662&lt;&gt;"UNSURE"),"Agree","Conflict/Unsure")</f>
        <v>Agree</v>
      </c>
      <c r="V1662" s="2"/>
      <c r="W1662" s="2"/>
      <c r="X1662" s="2"/>
      <c r="Y1662" s="2" t="n">
        <v>0.387</v>
      </c>
      <c r="Z1662" s="2" t="n">
        <v>660</v>
      </c>
      <c r="AA1662" s="2" t="s">
        <v>293</v>
      </c>
      <c r="AB1662" s="2"/>
      <c r="AC1662" s="2"/>
      <c r="AD1662" s="2" t="s">
        <v>289</v>
      </c>
      <c r="AE1662" s="2" t="s">
        <v>361</v>
      </c>
      <c r="AF1662" s="2" t="s">
        <v>294</v>
      </c>
      <c r="AG1662" s="9"/>
      <c r="AH1662" s="9"/>
      <c r="AI1662" s="9"/>
    </row>
    <row r="1663" customFormat="false" ht="15" hidden="false" customHeight="false" outlineLevel="0" collapsed="false">
      <c r="A1663" s="2" t="s">
        <v>13293</v>
      </c>
      <c r="B1663" s="2" t="n">
        <v>1662</v>
      </c>
      <c r="C1663" s="2" t="s">
        <v>12703</v>
      </c>
      <c r="D1663" s="2" t="s">
        <v>13294</v>
      </c>
      <c r="E1663" s="2" t="s">
        <v>13295</v>
      </c>
      <c r="F1663" s="2" t="s">
        <v>13296</v>
      </c>
      <c r="G1663" s="2" t="s">
        <v>322</v>
      </c>
      <c r="H1663" s="2" t="s">
        <v>898</v>
      </c>
      <c r="I1663" s="2" t="s">
        <v>13297</v>
      </c>
      <c r="J1663" s="2" t="s">
        <v>13298</v>
      </c>
      <c r="K1663" s="2" t="s">
        <v>303</v>
      </c>
      <c r="L1663" s="2" t="s">
        <v>286</v>
      </c>
      <c r="M1663" s="2" t="s">
        <v>13299</v>
      </c>
      <c r="N1663" s="2" t="s">
        <v>943</v>
      </c>
      <c r="O1663" s="2" t="s">
        <v>350</v>
      </c>
      <c r="P1663" s="2" t="s">
        <v>351</v>
      </c>
      <c r="Q1663" s="2" t="s">
        <v>13300</v>
      </c>
      <c r="R1663" s="2" t="s">
        <v>350</v>
      </c>
      <c r="S1663" s="2" t="s">
        <v>351</v>
      </c>
      <c r="T1663" s="2" t="s">
        <v>13301</v>
      </c>
      <c r="U1663" s="2" t="str">
        <f aca="false">IF(AND(O1663=R1663,O1663&lt;&gt;"UNSURE"),"Agree","Conflict/Unsure")</f>
        <v>Agree</v>
      </c>
      <c r="V1663" s="2"/>
      <c r="W1663" s="2"/>
      <c r="X1663" s="2"/>
      <c r="Y1663" s="2" t="n">
        <v>1.05</v>
      </c>
      <c r="Z1663" s="2" t="n">
        <v>53</v>
      </c>
      <c r="AA1663" s="2" t="s">
        <v>293</v>
      </c>
      <c r="AB1663" s="2"/>
      <c r="AC1663" s="2"/>
      <c r="AD1663" s="2" t="s">
        <v>350</v>
      </c>
      <c r="AE1663" s="2" t="s">
        <v>351</v>
      </c>
      <c r="AF1663" s="2" t="s">
        <v>294</v>
      </c>
      <c r="AG1663" s="9"/>
      <c r="AH1663" s="9"/>
      <c r="AI1663" s="9"/>
    </row>
    <row r="1664" customFormat="false" ht="15" hidden="false" customHeight="false" outlineLevel="0" collapsed="false">
      <c r="A1664" s="2" t="s">
        <v>13302</v>
      </c>
      <c r="B1664" s="2" t="n">
        <v>1663</v>
      </c>
      <c r="C1664" s="2" t="s">
        <v>12703</v>
      </c>
      <c r="D1664" s="2" t="s">
        <v>13303</v>
      </c>
      <c r="E1664" s="2" t="s">
        <v>13304</v>
      </c>
      <c r="F1664" s="2" t="s">
        <v>13305</v>
      </c>
      <c r="G1664" s="2" t="s">
        <v>322</v>
      </c>
      <c r="H1664" s="2" t="s">
        <v>345</v>
      </c>
      <c r="I1664" s="2" t="s">
        <v>13306</v>
      </c>
      <c r="J1664" s="2" t="s">
        <v>13307</v>
      </c>
      <c r="K1664" s="2" t="s">
        <v>303</v>
      </c>
      <c r="L1664" s="2" t="s">
        <v>286</v>
      </c>
      <c r="M1664" s="2" t="s">
        <v>287</v>
      </c>
      <c r="N1664" s="2" t="s">
        <v>8266</v>
      </c>
      <c r="O1664" s="2" t="s">
        <v>289</v>
      </c>
      <c r="P1664" s="2" t="s">
        <v>361</v>
      </c>
      <c r="Q1664" s="2" t="s">
        <v>13308</v>
      </c>
      <c r="R1664" s="2" t="s">
        <v>289</v>
      </c>
      <c r="S1664" s="2" t="s">
        <v>361</v>
      </c>
      <c r="T1664" s="2" t="s">
        <v>13309</v>
      </c>
      <c r="U1664" s="2" t="str">
        <f aca="false">IF(AND(O1664=R1664,O1664&lt;&gt;"UNSURE"),"Agree","Conflict/Unsure")</f>
        <v>Agree</v>
      </c>
      <c r="V1664" s="2"/>
      <c r="W1664" s="2"/>
      <c r="X1664" s="2"/>
      <c r="Y1664" s="2" t="n">
        <v>0.758</v>
      </c>
      <c r="Z1664" s="2" t="n">
        <v>262</v>
      </c>
      <c r="AA1664" s="2" t="s">
        <v>771</v>
      </c>
      <c r="AB1664" s="2" t="s">
        <v>289</v>
      </c>
      <c r="AC1664" s="2" t="s">
        <v>13310</v>
      </c>
      <c r="AD1664" s="2" t="s">
        <v>289</v>
      </c>
      <c r="AE1664" s="2" t="s">
        <v>361</v>
      </c>
      <c r="AF1664" s="2" t="s">
        <v>294</v>
      </c>
      <c r="AG1664" s="9"/>
      <c r="AH1664" s="9"/>
      <c r="AI1664" s="9"/>
    </row>
    <row r="1665" customFormat="false" ht="15" hidden="false" customHeight="false" outlineLevel="0" collapsed="false">
      <c r="A1665" s="2" t="s">
        <v>13311</v>
      </c>
      <c r="B1665" s="2" t="n">
        <v>1664</v>
      </c>
      <c r="C1665" s="2" t="s">
        <v>12703</v>
      </c>
      <c r="D1665" s="2" t="s">
        <v>13312</v>
      </c>
      <c r="E1665" s="2" t="s">
        <v>13313</v>
      </c>
      <c r="F1665" s="2" t="s">
        <v>13314</v>
      </c>
      <c r="G1665" s="2" t="s">
        <v>281</v>
      </c>
      <c r="H1665" s="2" t="s">
        <v>13315</v>
      </c>
      <c r="I1665" s="2" t="s">
        <v>13316</v>
      </c>
      <c r="J1665" s="2"/>
      <c r="K1665" s="2" t="s">
        <v>303</v>
      </c>
      <c r="L1665" s="2" t="s">
        <v>314</v>
      </c>
      <c r="M1665" s="2" t="s">
        <v>3993</v>
      </c>
      <c r="N1665" s="2" t="s">
        <v>161</v>
      </c>
      <c r="O1665" s="2" t="s">
        <v>289</v>
      </c>
      <c r="P1665" s="2" t="s">
        <v>305</v>
      </c>
      <c r="Q1665" s="2" t="s">
        <v>13317</v>
      </c>
      <c r="R1665" s="2" t="s">
        <v>289</v>
      </c>
      <c r="S1665" s="2" t="s">
        <v>305</v>
      </c>
      <c r="T1665" s="2" t="s">
        <v>13318</v>
      </c>
      <c r="U1665" s="2" t="str">
        <f aca="false">IF(AND(O1665=R1665,O1665&lt;&gt;"UNSURE"),"Agree","Conflict/Unsure")</f>
        <v>Agree</v>
      </c>
      <c r="V1665" s="2"/>
      <c r="W1665" s="2"/>
      <c r="X1665" s="2"/>
      <c r="Y1665" s="2" t="n">
        <v>0.166</v>
      </c>
      <c r="Z1665" s="2" t="n">
        <v>1413</v>
      </c>
      <c r="AA1665" s="2" t="s">
        <v>293</v>
      </c>
      <c r="AB1665" s="2"/>
      <c r="AC1665" s="2"/>
      <c r="AD1665" s="2" t="s">
        <v>289</v>
      </c>
      <c r="AE1665" s="2" t="s">
        <v>305</v>
      </c>
      <c r="AF1665" s="2" t="s">
        <v>294</v>
      </c>
      <c r="AG1665" s="9"/>
      <c r="AH1665" s="9"/>
      <c r="AI1665" s="9"/>
    </row>
    <row r="1666" customFormat="false" ht="15" hidden="false" customHeight="false" outlineLevel="0" collapsed="false">
      <c r="A1666" s="2" t="s">
        <v>13319</v>
      </c>
      <c r="B1666" s="2" t="n">
        <v>1665</v>
      </c>
      <c r="C1666" s="2" t="s">
        <v>12703</v>
      </c>
      <c r="D1666" s="2" t="s">
        <v>13320</v>
      </c>
      <c r="E1666" s="2" t="s">
        <v>13321</v>
      </c>
      <c r="F1666" s="2" t="s">
        <v>13322</v>
      </c>
      <c r="G1666" s="2" t="s">
        <v>344</v>
      </c>
      <c r="H1666" s="2" t="s">
        <v>641</v>
      </c>
      <c r="I1666" s="2" t="s">
        <v>13323</v>
      </c>
      <c r="J1666" s="2" t="s">
        <v>13324</v>
      </c>
      <c r="K1666" s="2" t="s">
        <v>303</v>
      </c>
      <c r="L1666" s="2" t="s">
        <v>286</v>
      </c>
      <c r="M1666" s="2" t="s">
        <v>1079</v>
      </c>
      <c r="N1666" s="2" t="s">
        <v>288</v>
      </c>
      <c r="O1666" s="2" t="s">
        <v>289</v>
      </c>
      <c r="P1666" s="2" t="s">
        <v>361</v>
      </c>
      <c r="Q1666" s="2" t="s">
        <v>13325</v>
      </c>
      <c r="R1666" s="2" t="s">
        <v>289</v>
      </c>
      <c r="S1666" s="2" t="s">
        <v>361</v>
      </c>
      <c r="T1666" s="2" t="s">
        <v>13326</v>
      </c>
      <c r="U1666" s="2" t="str">
        <f aca="false">IF(AND(O1666=R1666,O1666&lt;&gt;"UNSURE"),"Agree","Conflict/Unsure")</f>
        <v>Agree</v>
      </c>
      <c r="V1666" s="2"/>
      <c r="W1666" s="2"/>
      <c r="X1666" s="2"/>
      <c r="Y1666" s="2" t="n">
        <v>0.29</v>
      </c>
      <c r="Z1666" s="2" t="n">
        <v>909</v>
      </c>
      <c r="AA1666" s="2" t="s">
        <v>293</v>
      </c>
      <c r="AB1666" s="2"/>
      <c r="AC1666" s="2"/>
      <c r="AD1666" s="2" t="s">
        <v>289</v>
      </c>
      <c r="AE1666" s="2" t="s">
        <v>361</v>
      </c>
      <c r="AF1666" s="2" t="s">
        <v>294</v>
      </c>
      <c r="AG1666" s="9"/>
      <c r="AH1666" s="9"/>
      <c r="AI1666" s="9"/>
    </row>
    <row r="1667" customFormat="false" ht="15" hidden="false" customHeight="false" outlineLevel="0" collapsed="false">
      <c r="A1667" s="2" t="s">
        <v>13327</v>
      </c>
      <c r="B1667" s="2" t="n">
        <v>1666</v>
      </c>
      <c r="C1667" s="2" t="s">
        <v>12703</v>
      </c>
      <c r="D1667" s="2" t="s">
        <v>13328</v>
      </c>
      <c r="E1667" s="2" t="s">
        <v>13329</v>
      </c>
      <c r="F1667" s="2" t="s">
        <v>13330</v>
      </c>
      <c r="G1667" s="2" t="s">
        <v>344</v>
      </c>
      <c r="H1667" s="2" t="s">
        <v>1239</v>
      </c>
      <c r="I1667" s="2" t="s">
        <v>13331</v>
      </c>
      <c r="J1667" s="2" t="s">
        <v>13332</v>
      </c>
      <c r="K1667" s="2" t="s">
        <v>303</v>
      </c>
      <c r="L1667" s="2" t="s">
        <v>286</v>
      </c>
      <c r="M1667" s="2" t="s">
        <v>348</v>
      </c>
      <c r="N1667" s="2" t="s">
        <v>382</v>
      </c>
      <c r="O1667" s="2" t="s">
        <v>289</v>
      </c>
      <c r="P1667" s="2" t="s">
        <v>290</v>
      </c>
      <c r="Q1667" s="2" t="s">
        <v>13333</v>
      </c>
      <c r="R1667" s="2" t="s">
        <v>289</v>
      </c>
      <c r="S1667" s="2" t="s">
        <v>290</v>
      </c>
      <c r="T1667" s="2" t="s">
        <v>13334</v>
      </c>
      <c r="U1667" s="2" t="str">
        <f aca="false">IF(AND(O1667=R1667,O1667&lt;&gt;"UNSURE"),"Agree","Conflict/Unsure")</f>
        <v>Agree</v>
      </c>
      <c r="V1667" s="2"/>
      <c r="W1667" s="2"/>
      <c r="X1667" s="2"/>
      <c r="Y1667" s="2" t="n">
        <v>0.079</v>
      </c>
      <c r="Z1667" s="2" t="n">
        <v>1860</v>
      </c>
      <c r="AA1667" s="2" t="s">
        <v>293</v>
      </c>
      <c r="AB1667" s="2"/>
      <c r="AC1667" s="2"/>
      <c r="AD1667" s="2" t="s">
        <v>289</v>
      </c>
      <c r="AE1667" s="2" t="s">
        <v>290</v>
      </c>
      <c r="AF1667" s="2" t="s">
        <v>294</v>
      </c>
      <c r="AG1667" s="9"/>
      <c r="AH1667" s="9"/>
      <c r="AI1667" s="9"/>
    </row>
    <row r="1668" customFormat="false" ht="15" hidden="false" customHeight="false" outlineLevel="0" collapsed="false">
      <c r="A1668" s="2" t="s">
        <v>13335</v>
      </c>
      <c r="B1668" s="2" t="n">
        <v>1667</v>
      </c>
      <c r="C1668" s="2" t="s">
        <v>12703</v>
      </c>
      <c r="D1668" s="2" t="s">
        <v>13336</v>
      </c>
      <c r="E1668" s="2" t="s">
        <v>13337</v>
      </c>
      <c r="F1668" s="2" t="s">
        <v>13338</v>
      </c>
      <c r="G1668" s="2" t="s">
        <v>322</v>
      </c>
      <c r="H1668" s="2" t="s">
        <v>2913</v>
      </c>
      <c r="I1668" s="2" t="s">
        <v>13339</v>
      </c>
      <c r="J1668" s="2" t="s">
        <v>13340</v>
      </c>
      <c r="K1668" s="2" t="s">
        <v>303</v>
      </c>
      <c r="L1668" s="2" t="s">
        <v>286</v>
      </c>
      <c r="M1668" s="2" t="s">
        <v>1704</v>
      </c>
      <c r="N1668" s="2" t="s">
        <v>578</v>
      </c>
      <c r="O1668" s="2" t="s">
        <v>289</v>
      </c>
      <c r="P1668" s="2" t="s">
        <v>361</v>
      </c>
      <c r="Q1668" s="2" t="s">
        <v>13341</v>
      </c>
      <c r="R1668" s="2" t="s">
        <v>289</v>
      </c>
      <c r="S1668" s="2" t="s">
        <v>361</v>
      </c>
      <c r="T1668" s="2" t="s">
        <v>13341</v>
      </c>
      <c r="U1668" s="2" t="str">
        <f aca="false">IF(AND(O1668=R1668,O1668&lt;&gt;"UNSURE"),"Agree","Conflict/Unsure")</f>
        <v>Agree</v>
      </c>
      <c r="V1668" s="2"/>
      <c r="W1668" s="2"/>
      <c r="X1668" s="2"/>
      <c r="Y1668" s="2" t="n">
        <v>0.544</v>
      </c>
      <c r="Z1668" s="2" t="n">
        <v>420</v>
      </c>
      <c r="AA1668" s="2" t="s">
        <v>293</v>
      </c>
      <c r="AB1668" s="2"/>
      <c r="AC1668" s="2"/>
      <c r="AD1668" s="2" t="s">
        <v>289</v>
      </c>
      <c r="AE1668" s="2" t="s">
        <v>361</v>
      </c>
      <c r="AF1668" s="2" t="s">
        <v>294</v>
      </c>
      <c r="AG1668" s="9"/>
      <c r="AH1668" s="9"/>
      <c r="AI1668" s="9"/>
    </row>
    <row r="1669" customFormat="false" ht="15" hidden="false" customHeight="false" outlineLevel="0" collapsed="false">
      <c r="A1669" s="2" t="s">
        <v>13342</v>
      </c>
      <c r="B1669" s="2" t="n">
        <v>1668</v>
      </c>
      <c r="C1669" s="2" t="s">
        <v>12703</v>
      </c>
      <c r="D1669" s="2" t="s">
        <v>13343</v>
      </c>
      <c r="E1669" s="2" t="s">
        <v>13344</v>
      </c>
      <c r="F1669" s="2" t="s">
        <v>13345</v>
      </c>
      <c r="G1669" s="2" t="s">
        <v>344</v>
      </c>
      <c r="H1669" s="2" t="s">
        <v>13346</v>
      </c>
      <c r="I1669" s="2" t="s">
        <v>13347</v>
      </c>
      <c r="J1669" s="2" t="s">
        <v>13348</v>
      </c>
      <c r="K1669" s="2" t="s">
        <v>303</v>
      </c>
      <c r="L1669" s="2" t="s">
        <v>286</v>
      </c>
      <c r="M1669" s="2" t="s">
        <v>348</v>
      </c>
      <c r="N1669" s="2" t="s">
        <v>288</v>
      </c>
      <c r="O1669" s="2" t="s">
        <v>289</v>
      </c>
      <c r="P1669" s="2" t="s">
        <v>392</v>
      </c>
      <c r="Q1669" s="2" t="s">
        <v>13349</v>
      </c>
      <c r="R1669" s="2" t="s">
        <v>289</v>
      </c>
      <c r="S1669" s="2" t="s">
        <v>392</v>
      </c>
      <c r="T1669" s="2" t="s">
        <v>13349</v>
      </c>
      <c r="U1669" s="2" t="str">
        <f aca="false">IF(AND(O1669=R1669,O1669&lt;&gt;"UNSURE"),"Agree","Conflict/Unsure")</f>
        <v>Agree</v>
      </c>
      <c r="V1669" s="2"/>
      <c r="W1669" s="2"/>
      <c r="X1669" s="2"/>
      <c r="Y1669" s="2" t="n">
        <v>0.811</v>
      </c>
      <c r="Z1669" s="2" t="n">
        <v>217</v>
      </c>
      <c r="AA1669" s="2" t="s">
        <v>771</v>
      </c>
      <c r="AB1669" s="2" t="s">
        <v>289</v>
      </c>
      <c r="AC1669" s="2" t="s">
        <v>13350</v>
      </c>
      <c r="AD1669" s="2" t="s">
        <v>289</v>
      </c>
      <c r="AE1669" s="2" t="s">
        <v>392</v>
      </c>
      <c r="AF1669" s="2" t="s">
        <v>294</v>
      </c>
      <c r="AG1669" s="9"/>
      <c r="AH1669" s="9"/>
      <c r="AI1669" s="9"/>
    </row>
    <row r="1670" customFormat="false" ht="15" hidden="false" customHeight="false" outlineLevel="0" collapsed="false">
      <c r="A1670" s="2" t="s">
        <v>13351</v>
      </c>
      <c r="B1670" s="2" t="n">
        <v>1669</v>
      </c>
      <c r="C1670" s="2" t="s">
        <v>12703</v>
      </c>
      <c r="D1670" s="2" t="s">
        <v>13352</v>
      </c>
      <c r="E1670" s="2" t="s">
        <v>13353</v>
      </c>
      <c r="F1670" s="2" t="s">
        <v>13354</v>
      </c>
      <c r="G1670" s="2" t="s">
        <v>322</v>
      </c>
      <c r="H1670" s="2" t="s">
        <v>423</v>
      </c>
      <c r="I1670" s="2" t="s">
        <v>13355</v>
      </c>
      <c r="J1670" s="2" t="s">
        <v>13356</v>
      </c>
      <c r="K1670" s="2" t="s">
        <v>303</v>
      </c>
      <c r="L1670" s="2" t="s">
        <v>286</v>
      </c>
      <c r="M1670" s="2" t="s">
        <v>468</v>
      </c>
      <c r="N1670" s="2" t="s">
        <v>1151</v>
      </c>
      <c r="O1670" s="2" t="s">
        <v>289</v>
      </c>
      <c r="P1670" s="2" t="s">
        <v>305</v>
      </c>
      <c r="Q1670" s="2" t="s">
        <v>13357</v>
      </c>
      <c r="R1670" s="2" t="s">
        <v>289</v>
      </c>
      <c r="S1670" s="2" t="s">
        <v>305</v>
      </c>
      <c r="T1670" s="2" t="s">
        <v>13358</v>
      </c>
      <c r="U1670" s="2" t="str">
        <f aca="false">IF(AND(O1670=R1670,O1670&lt;&gt;"UNSURE"),"Agree","Conflict/Unsure")</f>
        <v>Agree</v>
      </c>
      <c r="V1670" s="2"/>
      <c r="W1670" s="2"/>
      <c r="X1670" s="2"/>
      <c r="Y1670" s="2" t="n">
        <v>0.201</v>
      </c>
      <c r="Z1670" s="2" t="n">
        <v>1249</v>
      </c>
      <c r="AA1670" s="2" t="s">
        <v>293</v>
      </c>
      <c r="AB1670" s="2"/>
      <c r="AC1670" s="2"/>
      <c r="AD1670" s="2" t="s">
        <v>289</v>
      </c>
      <c r="AE1670" s="2" t="s">
        <v>305</v>
      </c>
      <c r="AF1670" s="2" t="s">
        <v>294</v>
      </c>
      <c r="AG1670" s="9"/>
      <c r="AH1670" s="9"/>
      <c r="AI1670" s="9"/>
    </row>
    <row r="1671" customFormat="false" ht="15" hidden="false" customHeight="false" outlineLevel="0" collapsed="false">
      <c r="A1671" s="2" t="s">
        <v>13359</v>
      </c>
      <c r="B1671" s="2" t="n">
        <v>1670</v>
      </c>
      <c r="C1671" s="2" t="s">
        <v>12703</v>
      </c>
      <c r="D1671" s="2" t="s">
        <v>13360</v>
      </c>
      <c r="E1671" s="2" t="s">
        <v>13361</v>
      </c>
      <c r="F1671" s="2" t="s">
        <v>13362</v>
      </c>
      <c r="G1671" s="2" t="s">
        <v>299</v>
      </c>
      <c r="H1671" s="2" t="s">
        <v>13363</v>
      </c>
      <c r="I1671" s="2" t="s">
        <v>13364</v>
      </c>
      <c r="J1671" s="2"/>
      <c r="K1671" s="2" t="s">
        <v>303</v>
      </c>
      <c r="L1671" s="2" t="s">
        <v>1159</v>
      </c>
      <c r="M1671" s="2" t="s">
        <v>348</v>
      </c>
      <c r="N1671" s="2" t="s">
        <v>161</v>
      </c>
      <c r="O1671" s="2" t="s">
        <v>289</v>
      </c>
      <c r="P1671" s="2" t="s">
        <v>392</v>
      </c>
      <c r="Q1671" s="2" t="s">
        <v>13365</v>
      </c>
      <c r="R1671" s="2" t="s">
        <v>289</v>
      </c>
      <c r="S1671" s="2" t="s">
        <v>392</v>
      </c>
      <c r="T1671" s="2" t="s">
        <v>13366</v>
      </c>
      <c r="U1671" s="2" t="str">
        <f aca="false">IF(AND(O1671=R1671,O1671&lt;&gt;"UNSURE"),"Agree","Conflict/Unsure")</f>
        <v>Agree</v>
      </c>
      <c r="V1671" s="2"/>
      <c r="W1671" s="2"/>
      <c r="X1671" s="2"/>
      <c r="Y1671" s="2" t="n">
        <v>0.147</v>
      </c>
      <c r="Z1671" s="2" t="n">
        <v>1510</v>
      </c>
      <c r="AA1671" s="2" t="s">
        <v>293</v>
      </c>
      <c r="AB1671" s="2"/>
      <c r="AC1671" s="2"/>
      <c r="AD1671" s="2" t="s">
        <v>289</v>
      </c>
      <c r="AE1671" s="2" t="s">
        <v>392</v>
      </c>
      <c r="AF1671" s="2" t="s">
        <v>294</v>
      </c>
      <c r="AG1671" s="9"/>
      <c r="AH1671" s="9"/>
      <c r="AI1671" s="9"/>
    </row>
    <row r="1672" customFormat="false" ht="15" hidden="false" customHeight="false" outlineLevel="0" collapsed="false">
      <c r="A1672" s="2" t="s">
        <v>13367</v>
      </c>
      <c r="B1672" s="2" t="n">
        <v>1671</v>
      </c>
      <c r="C1672" s="2" t="s">
        <v>12703</v>
      </c>
      <c r="D1672" s="2" t="s">
        <v>13368</v>
      </c>
      <c r="E1672" s="2" t="s">
        <v>13369</v>
      </c>
      <c r="F1672" s="2" t="s">
        <v>13370</v>
      </c>
      <c r="G1672" s="2" t="s">
        <v>344</v>
      </c>
      <c r="H1672" s="2" t="s">
        <v>1239</v>
      </c>
      <c r="I1672" s="2" t="s">
        <v>13371</v>
      </c>
      <c r="J1672" s="2" t="s">
        <v>13372</v>
      </c>
      <c r="K1672" s="2" t="s">
        <v>303</v>
      </c>
      <c r="L1672" s="2" t="s">
        <v>286</v>
      </c>
      <c r="M1672" s="2" t="s">
        <v>287</v>
      </c>
      <c r="N1672" s="2" t="s">
        <v>288</v>
      </c>
      <c r="O1672" s="2" t="s">
        <v>289</v>
      </c>
      <c r="P1672" s="2" t="s">
        <v>361</v>
      </c>
      <c r="Q1672" s="2" t="s">
        <v>13373</v>
      </c>
      <c r="R1672" s="2" t="s">
        <v>289</v>
      </c>
      <c r="S1672" s="2" t="s">
        <v>361</v>
      </c>
      <c r="T1672" s="2" t="s">
        <v>13374</v>
      </c>
      <c r="U1672" s="2" t="str">
        <f aca="false">IF(AND(O1672=R1672,O1672&lt;&gt;"UNSURE"),"Agree","Conflict/Unsure")</f>
        <v>Agree</v>
      </c>
      <c r="V1672" s="2"/>
      <c r="W1672" s="2"/>
      <c r="X1672" s="2"/>
      <c r="Y1672" s="2" t="n">
        <v>0.202</v>
      </c>
      <c r="Z1672" s="2" t="n">
        <v>1246</v>
      </c>
      <c r="AA1672" s="2" t="s">
        <v>293</v>
      </c>
      <c r="AB1672" s="2"/>
      <c r="AC1672" s="2"/>
      <c r="AD1672" s="2" t="s">
        <v>289</v>
      </c>
      <c r="AE1672" s="2" t="s">
        <v>361</v>
      </c>
      <c r="AF1672" s="2" t="s">
        <v>294</v>
      </c>
      <c r="AG1672" s="9"/>
      <c r="AH1672" s="9"/>
      <c r="AI1672" s="9"/>
    </row>
    <row r="1673" customFormat="false" ht="15" hidden="false" customHeight="false" outlineLevel="0" collapsed="false">
      <c r="A1673" s="2" t="s">
        <v>13375</v>
      </c>
      <c r="B1673" s="2" t="n">
        <v>1672</v>
      </c>
      <c r="C1673" s="2" t="s">
        <v>12703</v>
      </c>
      <c r="D1673" s="2" t="s">
        <v>13376</v>
      </c>
      <c r="E1673" s="2" t="s">
        <v>13377</v>
      </c>
      <c r="F1673" s="2" t="s">
        <v>13378</v>
      </c>
      <c r="G1673" s="2" t="s">
        <v>281</v>
      </c>
      <c r="H1673" s="2" t="s">
        <v>13379</v>
      </c>
      <c r="I1673" s="2" t="s">
        <v>13380</v>
      </c>
      <c r="J1673" s="2"/>
      <c r="K1673" s="2" t="s">
        <v>303</v>
      </c>
      <c r="L1673" s="2" t="s">
        <v>314</v>
      </c>
      <c r="M1673" s="2" t="s">
        <v>315</v>
      </c>
      <c r="N1673" s="2" t="s">
        <v>161</v>
      </c>
      <c r="O1673" s="2" t="s">
        <v>289</v>
      </c>
      <c r="P1673" s="2" t="s">
        <v>305</v>
      </c>
      <c r="Q1673" s="2" t="s">
        <v>13381</v>
      </c>
      <c r="R1673" s="2" t="s">
        <v>289</v>
      </c>
      <c r="S1673" s="2" t="s">
        <v>305</v>
      </c>
      <c r="T1673" s="2" t="s">
        <v>13381</v>
      </c>
      <c r="U1673" s="2" t="str">
        <f aca="false">IF(AND(O1673=R1673,O1673&lt;&gt;"UNSURE"),"Agree","Conflict/Unsure")</f>
        <v>Agree</v>
      </c>
      <c r="V1673" s="2"/>
      <c r="W1673" s="2"/>
      <c r="X1673" s="2"/>
      <c r="Y1673" s="2" t="n">
        <v>0.092</v>
      </c>
      <c r="Z1673" s="2" t="n">
        <v>1814</v>
      </c>
      <c r="AA1673" s="2" t="s">
        <v>293</v>
      </c>
      <c r="AB1673" s="2"/>
      <c r="AC1673" s="2"/>
      <c r="AD1673" s="2" t="s">
        <v>289</v>
      </c>
      <c r="AE1673" s="2" t="s">
        <v>305</v>
      </c>
      <c r="AF1673" s="2" t="s">
        <v>294</v>
      </c>
      <c r="AG1673" s="9"/>
      <c r="AH1673" s="9"/>
      <c r="AI1673" s="9"/>
    </row>
    <row r="1674" customFormat="false" ht="15" hidden="false" customHeight="false" outlineLevel="0" collapsed="false">
      <c r="A1674" s="2" t="s">
        <v>13382</v>
      </c>
      <c r="B1674" s="2" t="n">
        <v>1673</v>
      </c>
      <c r="C1674" s="2" t="s">
        <v>12703</v>
      </c>
      <c r="D1674" s="2" t="s">
        <v>13383</v>
      </c>
      <c r="E1674" s="2" t="s">
        <v>13384</v>
      </c>
      <c r="F1674" s="2" t="s">
        <v>13385</v>
      </c>
      <c r="G1674" s="2" t="s">
        <v>344</v>
      </c>
      <c r="H1674" s="2" t="s">
        <v>6560</v>
      </c>
      <c r="I1674" s="2" t="s">
        <v>13386</v>
      </c>
      <c r="J1674" s="2" t="s">
        <v>13387</v>
      </c>
      <c r="K1674" s="2" t="s">
        <v>303</v>
      </c>
      <c r="L1674" s="2" t="s">
        <v>5634</v>
      </c>
      <c r="M1674" s="2" t="s">
        <v>486</v>
      </c>
      <c r="N1674" s="2" t="s">
        <v>382</v>
      </c>
      <c r="O1674" s="2" t="s">
        <v>289</v>
      </c>
      <c r="P1674" s="2" t="s">
        <v>305</v>
      </c>
      <c r="Q1674" s="2" t="s">
        <v>13388</v>
      </c>
      <c r="R1674" s="2" t="s">
        <v>289</v>
      </c>
      <c r="S1674" s="2" t="s">
        <v>305</v>
      </c>
      <c r="T1674" s="2" t="s">
        <v>13389</v>
      </c>
      <c r="U1674" s="2" t="str">
        <f aca="false">IF(AND(O1674=R1674,O1674&lt;&gt;"UNSURE"),"Agree","Conflict/Unsure")</f>
        <v>Agree</v>
      </c>
      <c r="V1674" s="2"/>
      <c r="W1674" s="2"/>
      <c r="X1674" s="2"/>
      <c r="Y1674" s="2" t="n">
        <v>0.165</v>
      </c>
      <c r="Z1674" s="2" t="n">
        <v>1423</v>
      </c>
      <c r="AA1674" s="2" t="s">
        <v>293</v>
      </c>
      <c r="AB1674" s="2"/>
      <c r="AC1674" s="2"/>
      <c r="AD1674" s="2" t="s">
        <v>289</v>
      </c>
      <c r="AE1674" s="2" t="s">
        <v>305</v>
      </c>
      <c r="AF1674" s="2" t="s">
        <v>294</v>
      </c>
      <c r="AG1674" s="9"/>
      <c r="AH1674" s="9"/>
      <c r="AI1674" s="9"/>
    </row>
    <row r="1675" customFormat="false" ht="15" hidden="false" customHeight="false" outlineLevel="0" collapsed="false">
      <c r="A1675" s="2" t="s">
        <v>13390</v>
      </c>
      <c r="B1675" s="2" t="n">
        <v>1674</v>
      </c>
      <c r="C1675" s="2" t="s">
        <v>12703</v>
      </c>
      <c r="D1675" s="2" t="s">
        <v>13391</v>
      </c>
      <c r="E1675" s="2" t="s">
        <v>13392</v>
      </c>
      <c r="F1675" s="2" t="s">
        <v>13393</v>
      </c>
      <c r="G1675" s="2" t="s">
        <v>344</v>
      </c>
      <c r="H1675" s="2" t="s">
        <v>13394</v>
      </c>
      <c r="I1675" s="2" t="s">
        <v>13395</v>
      </c>
      <c r="J1675" s="2"/>
      <c r="K1675" s="2" t="s">
        <v>448</v>
      </c>
      <c r="L1675" s="2" t="s">
        <v>314</v>
      </c>
      <c r="M1675" s="2" t="s">
        <v>4456</v>
      </c>
      <c r="N1675" s="2" t="s">
        <v>161</v>
      </c>
      <c r="O1675" s="2" t="s">
        <v>289</v>
      </c>
      <c r="P1675" s="2" t="s">
        <v>290</v>
      </c>
      <c r="Q1675" s="2" t="s">
        <v>13396</v>
      </c>
      <c r="R1675" s="2" t="s">
        <v>289</v>
      </c>
      <c r="S1675" s="2" t="s">
        <v>290</v>
      </c>
      <c r="T1675" s="2" t="s">
        <v>13396</v>
      </c>
      <c r="U1675" s="2" t="str">
        <f aca="false">IF(AND(O1675=R1675,O1675&lt;&gt;"UNSURE"),"Agree","Conflict/Unsure")</f>
        <v>Agree</v>
      </c>
      <c r="V1675" s="2"/>
      <c r="W1675" s="2"/>
      <c r="X1675" s="2"/>
      <c r="Y1675" s="2" t="n">
        <v>-0.053</v>
      </c>
      <c r="Z1675" s="2" t="n">
        <v>2146</v>
      </c>
      <c r="AA1675" s="2" t="s">
        <v>293</v>
      </c>
      <c r="AB1675" s="2"/>
      <c r="AC1675" s="2"/>
      <c r="AD1675" s="2" t="s">
        <v>289</v>
      </c>
      <c r="AE1675" s="2" t="s">
        <v>290</v>
      </c>
      <c r="AF1675" s="2" t="s">
        <v>294</v>
      </c>
      <c r="AG1675" s="9"/>
      <c r="AH1675" s="9"/>
      <c r="AI1675" s="9"/>
    </row>
    <row r="1676" customFormat="false" ht="15" hidden="false" customHeight="false" outlineLevel="0" collapsed="false">
      <c r="A1676" s="2" t="s">
        <v>13397</v>
      </c>
      <c r="B1676" s="2" t="n">
        <v>1675</v>
      </c>
      <c r="C1676" s="2" t="s">
        <v>12703</v>
      </c>
      <c r="D1676" s="2" t="s">
        <v>13398</v>
      </c>
      <c r="E1676" s="2" t="s">
        <v>13399</v>
      </c>
      <c r="F1676" s="2" t="s">
        <v>13400</v>
      </c>
      <c r="G1676" s="2" t="s">
        <v>344</v>
      </c>
      <c r="H1676" s="2" t="s">
        <v>641</v>
      </c>
      <c r="I1676" s="2" t="s">
        <v>13401</v>
      </c>
      <c r="J1676" s="2" t="s">
        <v>13402</v>
      </c>
      <c r="K1676" s="2" t="s">
        <v>448</v>
      </c>
      <c r="L1676" s="2" t="s">
        <v>286</v>
      </c>
      <c r="M1676" s="2" t="s">
        <v>468</v>
      </c>
      <c r="N1676" s="2" t="s">
        <v>288</v>
      </c>
      <c r="O1676" s="2" t="s">
        <v>289</v>
      </c>
      <c r="P1676" s="2" t="s">
        <v>290</v>
      </c>
      <c r="Q1676" s="2" t="s">
        <v>13403</v>
      </c>
      <c r="R1676" s="2" t="s">
        <v>289</v>
      </c>
      <c r="S1676" s="2" t="s">
        <v>290</v>
      </c>
      <c r="T1676" s="2" t="s">
        <v>13404</v>
      </c>
      <c r="U1676" s="2" t="str">
        <f aca="false">IF(AND(O1676=R1676,O1676&lt;&gt;"UNSURE"),"Agree","Conflict/Unsure")</f>
        <v>Agree</v>
      </c>
      <c r="V1676" s="2"/>
      <c r="W1676" s="2"/>
      <c r="X1676" s="2"/>
      <c r="Y1676" s="2" t="n">
        <v>0.022</v>
      </c>
      <c r="Z1676" s="2" t="n">
        <v>2048</v>
      </c>
      <c r="AA1676" s="2" t="s">
        <v>293</v>
      </c>
      <c r="AB1676" s="2"/>
      <c r="AC1676" s="2"/>
      <c r="AD1676" s="2" t="s">
        <v>289</v>
      </c>
      <c r="AE1676" s="2" t="s">
        <v>290</v>
      </c>
      <c r="AF1676" s="2" t="s">
        <v>294</v>
      </c>
      <c r="AG1676" s="9"/>
      <c r="AH1676" s="9"/>
      <c r="AI1676" s="9"/>
    </row>
    <row r="1677" customFormat="false" ht="15" hidden="false" customHeight="false" outlineLevel="0" collapsed="false">
      <c r="A1677" s="2" t="s">
        <v>13405</v>
      </c>
      <c r="B1677" s="2" t="n">
        <v>1676</v>
      </c>
      <c r="C1677" s="2" t="s">
        <v>12703</v>
      </c>
      <c r="D1677" s="2" t="s">
        <v>13406</v>
      </c>
      <c r="E1677" s="2" t="s">
        <v>13407</v>
      </c>
      <c r="F1677" s="2" t="s">
        <v>13408</v>
      </c>
      <c r="G1677" s="2" t="s">
        <v>344</v>
      </c>
      <c r="H1677" s="2" t="s">
        <v>3389</v>
      </c>
      <c r="I1677" s="2" t="s">
        <v>13409</v>
      </c>
      <c r="J1677" s="2" t="s">
        <v>13410</v>
      </c>
      <c r="K1677" s="2" t="s">
        <v>303</v>
      </c>
      <c r="L1677" s="2" t="s">
        <v>286</v>
      </c>
      <c r="M1677" s="2" t="s">
        <v>13411</v>
      </c>
      <c r="N1677" s="2" t="s">
        <v>1739</v>
      </c>
      <c r="O1677" s="2" t="s">
        <v>289</v>
      </c>
      <c r="P1677" s="2" t="s">
        <v>361</v>
      </c>
      <c r="Q1677" s="2" t="s">
        <v>13412</v>
      </c>
      <c r="R1677" s="2" t="s">
        <v>289</v>
      </c>
      <c r="S1677" s="2" t="s">
        <v>361</v>
      </c>
      <c r="T1677" s="2" t="s">
        <v>13413</v>
      </c>
      <c r="U1677" s="2" t="str">
        <f aca="false">IF(AND(O1677=R1677,O1677&lt;&gt;"UNSURE"),"Agree","Conflict/Unsure")</f>
        <v>Agree</v>
      </c>
      <c r="V1677" s="2"/>
      <c r="W1677" s="2"/>
      <c r="X1677" s="2"/>
      <c r="Y1677" s="2" t="n">
        <v>0.451</v>
      </c>
      <c r="Z1677" s="2" t="n">
        <v>536</v>
      </c>
      <c r="AA1677" s="2" t="s">
        <v>293</v>
      </c>
      <c r="AB1677" s="2"/>
      <c r="AC1677" s="2"/>
      <c r="AD1677" s="2" t="s">
        <v>289</v>
      </c>
      <c r="AE1677" s="2" t="s">
        <v>361</v>
      </c>
      <c r="AF1677" s="2" t="s">
        <v>294</v>
      </c>
      <c r="AG1677" s="9"/>
      <c r="AH1677" s="9"/>
      <c r="AI1677" s="9"/>
    </row>
    <row r="1678" customFormat="false" ht="15" hidden="false" customHeight="false" outlineLevel="0" collapsed="false">
      <c r="A1678" s="2" t="s">
        <v>13414</v>
      </c>
      <c r="B1678" s="2" t="n">
        <v>1677</v>
      </c>
      <c r="C1678" s="2" t="s">
        <v>12703</v>
      </c>
      <c r="D1678" s="2" t="s">
        <v>13415</v>
      </c>
      <c r="E1678" s="2" t="s">
        <v>13416</v>
      </c>
      <c r="F1678" s="2" t="s">
        <v>13417</v>
      </c>
      <c r="G1678" s="2" t="s">
        <v>344</v>
      </c>
      <c r="H1678" s="2" t="s">
        <v>4364</v>
      </c>
      <c r="I1678" s="2" t="s">
        <v>13418</v>
      </c>
      <c r="J1678" s="2" t="s">
        <v>13419</v>
      </c>
      <c r="K1678" s="2" t="s">
        <v>303</v>
      </c>
      <c r="L1678" s="2" t="s">
        <v>286</v>
      </c>
      <c r="M1678" s="2" t="s">
        <v>348</v>
      </c>
      <c r="N1678" s="2" t="s">
        <v>304</v>
      </c>
      <c r="O1678" s="2" t="s">
        <v>289</v>
      </c>
      <c r="P1678" s="2" t="s">
        <v>361</v>
      </c>
      <c r="Q1678" s="2" t="s">
        <v>13420</v>
      </c>
      <c r="R1678" s="2" t="s">
        <v>289</v>
      </c>
      <c r="S1678" s="2" t="s">
        <v>361</v>
      </c>
      <c r="T1678" s="2" t="s">
        <v>13421</v>
      </c>
      <c r="U1678" s="2" t="str">
        <f aca="false">IF(AND(O1678=R1678,O1678&lt;&gt;"UNSURE"),"Agree","Conflict/Unsure")</f>
        <v>Agree</v>
      </c>
      <c r="V1678" s="2"/>
      <c r="W1678" s="2"/>
      <c r="X1678" s="2"/>
      <c r="Y1678" s="2" t="n">
        <v>0.268</v>
      </c>
      <c r="Z1678" s="2" t="n">
        <v>962</v>
      </c>
      <c r="AA1678" s="2" t="s">
        <v>293</v>
      </c>
      <c r="AB1678" s="2"/>
      <c r="AC1678" s="2"/>
      <c r="AD1678" s="2" t="s">
        <v>289</v>
      </c>
      <c r="AE1678" s="2" t="s">
        <v>361</v>
      </c>
      <c r="AF1678" s="2" t="s">
        <v>294</v>
      </c>
      <c r="AG1678" s="9"/>
      <c r="AH1678" s="9"/>
      <c r="AI1678" s="9"/>
    </row>
    <row r="1679" customFormat="false" ht="15" hidden="false" customHeight="false" outlineLevel="0" collapsed="false">
      <c r="A1679" s="2" t="s">
        <v>13422</v>
      </c>
      <c r="B1679" s="2" t="n">
        <v>1678</v>
      </c>
      <c r="C1679" s="2" t="s">
        <v>12703</v>
      </c>
      <c r="D1679" s="2" t="s">
        <v>13423</v>
      </c>
      <c r="E1679" s="2" t="s">
        <v>13424</v>
      </c>
      <c r="F1679" s="2" t="s">
        <v>13425</v>
      </c>
      <c r="G1679" s="2" t="s">
        <v>344</v>
      </c>
      <c r="H1679" s="2" t="s">
        <v>13426</v>
      </c>
      <c r="I1679" s="2" t="s">
        <v>13427</v>
      </c>
      <c r="J1679" s="2"/>
      <c r="K1679" s="2" t="s">
        <v>303</v>
      </c>
      <c r="L1679" s="2" t="s">
        <v>516</v>
      </c>
      <c r="M1679" s="2" t="s">
        <v>358</v>
      </c>
      <c r="N1679" s="2" t="s">
        <v>164</v>
      </c>
      <c r="O1679" s="2" t="s">
        <v>289</v>
      </c>
      <c r="P1679" s="2" t="s">
        <v>361</v>
      </c>
      <c r="Q1679" s="2" t="s">
        <v>13428</v>
      </c>
      <c r="R1679" s="2" t="s">
        <v>289</v>
      </c>
      <c r="S1679" s="2" t="s">
        <v>361</v>
      </c>
      <c r="T1679" s="2" t="s">
        <v>13429</v>
      </c>
      <c r="U1679" s="2" t="str">
        <f aca="false">IF(AND(O1679=R1679,O1679&lt;&gt;"UNSURE"),"Agree","Conflict/Unsure")</f>
        <v>Agree</v>
      </c>
      <c r="V1679" s="2"/>
      <c r="W1679" s="2"/>
      <c r="X1679" s="2"/>
      <c r="Y1679" s="2" t="n">
        <v>0.351</v>
      </c>
      <c r="Z1679" s="2" t="n">
        <v>744</v>
      </c>
      <c r="AA1679" s="2" t="s">
        <v>293</v>
      </c>
      <c r="AB1679" s="2"/>
      <c r="AC1679" s="2"/>
      <c r="AD1679" s="2" t="s">
        <v>289</v>
      </c>
      <c r="AE1679" s="2" t="s">
        <v>361</v>
      </c>
      <c r="AF1679" s="2" t="s">
        <v>294</v>
      </c>
      <c r="AG1679" s="9"/>
      <c r="AH1679" s="9"/>
      <c r="AI1679" s="9"/>
    </row>
    <row r="1680" customFormat="false" ht="15" hidden="false" customHeight="false" outlineLevel="0" collapsed="false">
      <c r="A1680" s="2" t="s">
        <v>13430</v>
      </c>
      <c r="B1680" s="2" t="n">
        <v>1679</v>
      </c>
      <c r="C1680" s="2" t="s">
        <v>12703</v>
      </c>
      <c r="D1680" s="2" t="s">
        <v>13431</v>
      </c>
      <c r="E1680" s="2" t="s">
        <v>13432</v>
      </c>
      <c r="F1680" s="2" t="s">
        <v>13433</v>
      </c>
      <c r="G1680" s="2" t="s">
        <v>344</v>
      </c>
      <c r="H1680" s="2" t="s">
        <v>1207</v>
      </c>
      <c r="I1680" s="2" t="s">
        <v>13434</v>
      </c>
      <c r="J1680" s="2" t="s">
        <v>13435</v>
      </c>
      <c r="K1680" s="2" t="s">
        <v>303</v>
      </c>
      <c r="L1680" s="2" t="s">
        <v>286</v>
      </c>
      <c r="M1680" s="2" t="s">
        <v>3956</v>
      </c>
      <c r="N1680" s="2" t="s">
        <v>496</v>
      </c>
      <c r="O1680" s="2" t="s">
        <v>350</v>
      </c>
      <c r="P1680" s="2" t="s">
        <v>351</v>
      </c>
      <c r="Q1680" s="2" t="s">
        <v>13436</v>
      </c>
      <c r="R1680" s="2" t="s">
        <v>350</v>
      </c>
      <c r="S1680" s="2" t="s">
        <v>351</v>
      </c>
      <c r="T1680" s="2" t="s">
        <v>13437</v>
      </c>
      <c r="U1680" s="2" t="str">
        <f aca="false">IF(AND(O1680=R1680,O1680&lt;&gt;"UNSURE"),"Agree","Conflict/Unsure")</f>
        <v>Agree</v>
      </c>
      <c r="V1680" s="2"/>
      <c r="W1680" s="2"/>
      <c r="X1680" s="2"/>
      <c r="Y1680" s="2" t="n">
        <v>0.448</v>
      </c>
      <c r="Z1680" s="2" t="n">
        <v>540</v>
      </c>
      <c r="AA1680" s="2" t="s">
        <v>293</v>
      </c>
      <c r="AB1680" s="2"/>
      <c r="AC1680" s="2"/>
      <c r="AD1680" s="2" t="s">
        <v>350</v>
      </c>
      <c r="AE1680" s="2" t="s">
        <v>351</v>
      </c>
      <c r="AF1680" s="2" t="s">
        <v>294</v>
      </c>
      <c r="AG1680" s="9"/>
      <c r="AH1680" s="9"/>
      <c r="AI1680" s="9"/>
    </row>
    <row r="1681" customFormat="false" ht="15" hidden="false" customHeight="false" outlineLevel="0" collapsed="false">
      <c r="A1681" s="2" t="s">
        <v>13438</v>
      </c>
      <c r="B1681" s="2" t="n">
        <v>1680</v>
      </c>
      <c r="C1681" s="2" t="s">
        <v>12703</v>
      </c>
      <c r="D1681" s="2" t="s">
        <v>13439</v>
      </c>
      <c r="E1681" s="2" t="s">
        <v>13440</v>
      </c>
      <c r="F1681" s="2" t="s">
        <v>13441</v>
      </c>
      <c r="G1681" s="2" t="s">
        <v>344</v>
      </c>
      <c r="H1681" s="2" t="s">
        <v>13442</v>
      </c>
      <c r="I1681" s="2" t="s">
        <v>13443</v>
      </c>
      <c r="J1681" s="2"/>
      <c r="K1681" s="2" t="s">
        <v>303</v>
      </c>
      <c r="L1681" s="2" t="s">
        <v>314</v>
      </c>
      <c r="M1681" s="2" t="s">
        <v>437</v>
      </c>
      <c r="N1681" s="2" t="s">
        <v>438</v>
      </c>
      <c r="O1681" s="2" t="s">
        <v>289</v>
      </c>
      <c r="P1681" s="2" t="s">
        <v>361</v>
      </c>
      <c r="Q1681" s="2" t="s">
        <v>13444</v>
      </c>
      <c r="R1681" s="2" t="s">
        <v>289</v>
      </c>
      <c r="S1681" s="2" t="s">
        <v>361</v>
      </c>
      <c r="T1681" s="2" t="s">
        <v>13445</v>
      </c>
      <c r="U1681" s="2" t="str">
        <f aca="false">IF(AND(O1681=R1681,O1681&lt;&gt;"UNSURE"),"Agree","Conflict/Unsure")</f>
        <v>Agree</v>
      </c>
      <c r="V1681" s="2"/>
      <c r="W1681" s="2"/>
      <c r="X1681" s="2"/>
      <c r="Y1681" s="2" t="n">
        <v>0.148</v>
      </c>
      <c r="Z1681" s="2" t="n">
        <v>1500</v>
      </c>
      <c r="AA1681" s="2" t="s">
        <v>293</v>
      </c>
      <c r="AB1681" s="2"/>
      <c r="AC1681" s="2"/>
      <c r="AD1681" s="2" t="s">
        <v>289</v>
      </c>
      <c r="AE1681" s="2" t="s">
        <v>361</v>
      </c>
      <c r="AF1681" s="2" t="s">
        <v>294</v>
      </c>
      <c r="AG1681" s="9"/>
      <c r="AH1681" s="9"/>
      <c r="AI1681" s="9"/>
    </row>
    <row r="1682" customFormat="false" ht="15" hidden="false" customHeight="false" outlineLevel="0" collapsed="false">
      <c r="A1682" s="2" t="s">
        <v>13446</v>
      </c>
      <c r="B1682" s="2" t="n">
        <v>1681</v>
      </c>
      <c r="C1682" s="2" t="s">
        <v>12703</v>
      </c>
      <c r="D1682" s="2" t="s">
        <v>13447</v>
      </c>
      <c r="E1682" s="2" t="s">
        <v>13448</v>
      </c>
      <c r="F1682" s="2" t="s">
        <v>13449</v>
      </c>
      <c r="G1682" s="2" t="s">
        <v>344</v>
      </c>
      <c r="H1682" s="2" t="s">
        <v>2785</v>
      </c>
      <c r="I1682" s="2" t="s">
        <v>13450</v>
      </c>
      <c r="J1682" s="2" t="s">
        <v>13451</v>
      </c>
      <c r="K1682" s="2" t="s">
        <v>303</v>
      </c>
      <c r="L1682" s="2" t="s">
        <v>286</v>
      </c>
      <c r="M1682" s="2" t="s">
        <v>348</v>
      </c>
      <c r="N1682" s="2" t="s">
        <v>152</v>
      </c>
      <c r="O1682" s="2" t="s">
        <v>289</v>
      </c>
      <c r="P1682" s="2" t="s">
        <v>305</v>
      </c>
      <c r="Q1682" s="2" t="s">
        <v>13452</v>
      </c>
      <c r="R1682" s="2" t="s">
        <v>289</v>
      </c>
      <c r="S1682" s="2" t="s">
        <v>392</v>
      </c>
      <c r="T1682" s="2" t="s">
        <v>13453</v>
      </c>
      <c r="U1682" s="2" t="str">
        <f aca="false">IF(AND(O1682=R1682,O1682&lt;&gt;"UNSURE"),"Agree","Conflict/Unsure")</f>
        <v>Agree</v>
      </c>
      <c r="V1682" s="2"/>
      <c r="W1682" s="2"/>
      <c r="X1682" s="2"/>
      <c r="Y1682" s="2" t="n">
        <v>0.109</v>
      </c>
      <c r="Z1682" s="2" t="n">
        <v>1720</v>
      </c>
      <c r="AA1682" s="2" t="s">
        <v>293</v>
      </c>
      <c r="AB1682" s="2"/>
      <c r="AC1682" s="2"/>
      <c r="AD1682" s="2" t="s">
        <v>289</v>
      </c>
      <c r="AE1682" s="2" t="s">
        <v>392</v>
      </c>
      <c r="AF1682" s="2" t="s">
        <v>294</v>
      </c>
      <c r="AG1682" s="9"/>
      <c r="AH1682" s="9"/>
      <c r="AI1682" s="9"/>
    </row>
    <row r="1683" customFormat="false" ht="15" hidden="false" customHeight="false" outlineLevel="0" collapsed="false">
      <c r="A1683" s="2" t="s">
        <v>13454</v>
      </c>
      <c r="B1683" s="2" t="n">
        <v>1682</v>
      </c>
      <c r="C1683" s="2" t="s">
        <v>12703</v>
      </c>
      <c r="D1683" s="2" t="s">
        <v>13455</v>
      </c>
      <c r="E1683" s="2" t="s">
        <v>13456</v>
      </c>
      <c r="F1683" s="2" t="s">
        <v>13457</v>
      </c>
      <c r="G1683" s="2" t="s">
        <v>322</v>
      </c>
      <c r="H1683" s="2" t="s">
        <v>358</v>
      </c>
      <c r="I1683" s="2"/>
      <c r="J1683" s="2" t="s">
        <v>13458</v>
      </c>
      <c r="K1683" s="2" t="s">
        <v>303</v>
      </c>
      <c r="L1683" s="2" t="s">
        <v>286</v>
      </c>
      <c r="M1683" s="2" t="s">
        <v>1523</v>
      </c>
      <c r="N1683" s="2" t="s">
        <v>304</v>
      </c>
      <c r="O1683" s="2" t="s">
        <v>289</v>
      </c>
      <c r="P1683" s="2" t="s">
        <v>361</v>
      </c>
      <c r="Q1683" s="2" t="s">
        <v>13459</v>
      </c>
      <c r="R1683" s="2" t="s">
        <v>289</v>
      </c>
      <c r="S1683" s="2" t="s">
        <v>361</v>
      </c>
      <c r="T1683" s="2" t="s">
        <v>13460</v>
      </c>
      <c r="U1683" s="2" t="str">
        <f aca="false">IF(AND(O1683=R1683,O1683&lt;&gt;"UNSURE"),"Agree","Conflict/Unsure")</f>
        <v>Agree</v>
      </c>
      <c r="V1683" s="2"/>
      <c r="W1683" s="2"/>
      <c r="X1683" s="2"/>
      <c r="Y1683" s="2" t="n">
        <v>0.312</v>
      </c>
      <c r="Z1683" s="2" t="n">
        <v>831</v>
      </c>
      <c r="AA1683" s="2" t="s">
        <v>293</v>
      </c>
      <c r="AB1683" s="2"/>
      <c r="AC1683" s="2"/>
      <c r="AD1683" s="2" t="s">
        <v>289</v>
      </c>
      <c r="AE1683" s="2" t="s">
        <v>361</v>
      </c>
      <c r="AF1683" s="2" t="s">
        <v>294</v>
      </c>
      <c r="AG1683" s="9"/>
      <c r="AH1683" s="9"/>
      <c r="AI1683" s="9"/>
    </row>
    <row r="1684" customFormat="false" ht="15" hidden="false" customHeight="false" outlineLevel="0" collapsed="false">
      <c r="A1684" s="2" t="s">
        <v>13461</v>
      </c>
      <c r="B1684" s="2" t="n">
        <v>1683</v>
      </c>
      <c r="C1684" s="2" t="s">
        <v>12703</v>
      </c>
      <c r="D1684" s="2" t="s">
        <v>13462</v>
      </c>
      <c r="E1684" s="2" t="s">
        <v>13463</v>
      </c>
      <c r="F1684" s="2" t="s">
        <v>13464</v>
      </c>
      <c r="G1684" s="2" t="s">
        <v>322</v>
      </c>
      <c r="H1684" s="2" t="s">
        <v>13465</v>
      </c>
      <c r="I1684" s="2" t="s">
        <v>13466</v>
      </c>
      <c r="J1684" s="2"/>
      <c r="K1684" s="2" t="s">
        <v>1871</v>
      </c>
      <c r="L1684" s="2" t="s">
        <v>314</v>
      </c>
      <c r="M1684" s="2" t="s">
        <v>348</v>
      </c>
      <c r="N1684" s="2" t="s">
        <v>161</v>
      </c>
      <c r="O1684" s="2" t="s">
        <v>289</v>
      </c>
      <c r="P1684" s="2" t="s">
        <v>305</v>
      </c>
      <c r="Q1684" s="2" t="s">
        <v>13467</v>
      </c>
      <c r="R1684" s="2" t="s">
        <v>289</v>
      </c>
      <c r="S1684" s="2" t="s">
        <v>305</v>
      </c>
      <c r="T1684" s="2" t="s">
        <v>13467</v>
      </c>
      <c r="U1684" s="2" t="str">
        <f aca="false">IF(AND(O1684=R1684,O1684&lt;&gt;"UNSURE"),"Agree","Conflict/Unsure")</f>
        <v>Agree</v>
      </c>
      <c r="V1684" s="2"/>
      <c r="W1684" s="2"/>
      <c r="X1684" s="2"/>
      <c r="Y1684" s="2" t="n">
        <v>0.03</v>
      </c>
      <c r="Z1684" s="2" t="n">
        <v>2028</v>
      </c>
      <c r="AA1684" s="2" t="s">
        <v>293</v>
      </c>
      <c r="AB1684" s="2"/>
      <c r="AC1684" s="2"/>
      <c r="AD1684" s="2" t="s">
        <v>289</v>
      </c>
      <c r="AE1684" s="2" t="s">
        <v>305</v>
      </c>
      <c r="AF1684" s="2" t="s">
        <v>294</v>
      </c>
      <c r="AG1684" s="9"/>
      <c r="AH1684" s="9"/>
      <c r="AI1684" s="9"/>
    </row>
    <row r="1685" customFormat="false" ht="15" hidden="false" customHeight="false" outlineLevel="0" collapsed="false">
      <c r="A1685" s="2" t="s">
        <v>13468</v>
      </c>
      <c r="B1685" s="2" t="n">
        <v>1684</v>
      </c>
      <c r="C1685" s="2" t="s">
        <v>12703</v>
      </c>
      <c r="D1685" s="2" t="s">
        <v>13469</v>
      </c>
      <c r="E1685" s="2" t="s">
        <v>13470</v>
      </c>
      <c r="F1685" s="2" t="s">
        <v>13471</v>
      </c>
      <c r="G1685" s="2" t="s">
        <v>344</v>
      </c>
      <c r="H1685" s="2" t="s">
        <v>1223</v>
      </c>
      <c r="I1685" s="2" t="s">
        <v>13472</v>
      </c>
      <c r="J1685" s="2" t="s">
        <v>13473</v>
      </c>
      <c r="K1685" s="2" t="s">
        <v>303</v>
      </c>
      <c r="L1685" s="2" t="s">
        <v>286</v>
      </c>
      <c r="M1685" s="2" t="s">
        <v>348</v>
      </c>
      <c r="N1685" s="2" t="s">
        <v>152</v>
      </c>
      <c r="O1685" s="2" t="s">
        <v>289</v>
      </c>
      <c r="P1685" s="2" t="s">
        <v>361</v>
      </c>
      <c r="Q1685" s="2" t="s">
        <v>13474</v>
      </c>
      <c r="R1685" s="2" t="s">
        <v>289</v>
      </c>
      <c r="S1685" s="2" t="s">
        <v>361</v>
      </c>
      <c r="T1685" s="2" t="s">
        <v>13475</v>
      </c>
      <c r="U1685" s="2" t="str">
        <f aca="false">IF(AND(O1685=R1685,O1685&lt;&gt;"UNSURE"),"Agree","Conflict/Unsure")</f>
        <v>Agree</v>
      </c>
      <c r="V1685" s="2"/>
      <c r="W1685" s="2"/>
      <c r="X1685" s="2"/>
      <c r="Y1685" s="2" t="n">
        <v>0.249</v>
      </c>
      <c r="Z1685" s="2" t="n">
        <v>1036</v>
      </c>
      <c r="AA1685" s="2" t="s">
        <v>293</v>
      </c>
      <c r="AB1685" s="2"/>
      <c r="AC1685" s="2"/>
      <c r="AD1685" s="2" t="s">
        <v>289</v>
      </c>
      <c r="AE1685" s="2" t="s">
        <v>361</v>
      </c>
      <c r="AF1685" s="2" t="s">
        <v>294</v>
      </c>
      <c r="AG1685" s="9"/>
      <c r="AH1685" s="9"/>
      <c r="AI1685" s="9"/>
    </row>
    <row r="1686" customFormat="false" ht="15" hidden="false" customHeight="false" outlineLevel="0" collapsed="false">
      <c r="A1686" s="2" t="s">
        <v>13476</v>
      </c>
      <c r="B1686" s="2" t="n">
        <v>1685</v>
      </c>
      <c r="C1686" s="2" t="s">
        <v>12703</v>
      </c>
      <c r="D1686" s="2" t="s">
        <v>13477</v>
      </c>
      <c r="E1686" s="2" t="s">
        <v>13478</v>
      </c>
      <c r="F1686" s="2" t="s">
        <v>13479</v>
      </c>
      <c r="G1686" s="2" t="s">
        <v>322</v>
      </c>
      <c r="H1686" s="2" t="s">
        <v>13480</v>
      </c>
      <c r="I1686" s="2" t="s">
        <v>13481</v>
      </c>
      <c r="J1686" s="2"/>
      <c r="K1686" s="2" t="s">
        <v>303</v>
      </c>
      <c r="L1686" s="2" t="s">
        <v>314</v>
      </c>
      <c r="M1686" s="2" t="s">
        <v>1132</v>
      </c>
      <c r="N1686" s="2" t="s">
        <v>438</v>
      </c>
      <c r="O1686" s="2" t="s">
        <v>289</v>
      </c>
      <c r="P1686" s="2" t="s">
        <v>290</v>
      </c>
      <c r="Q1686" s="2" t="s">
        <v>13482</v>
      </c>
      <c r="R1686" s="2" t="s">
        <v>289</v>
      </c>
      <c r="S1686" s="2" t="s">
        <v>290</v>
      </c>
      <c r="T1686" s="2" t="s">
        <v>13483</v>
      </c>
      <c r="U1686" s="2" t="str">
        <f aca="false">IF(AND(O1686=R1686,O1686&lt;&gt;"UNSURE"),"Agree","Conflict/Unsure")</f>
        <v>Agree</v>
      </c>
      <c r="V1686" s="2"/>
      <c r="W1686" s="2"/>
      <c r="X1686" s="2"/>
      <c r="Y1686" s="2" t="n">
        <v>0.214</v>
      </c>
      <c r="Z1686" s="2" t="n">
        <v>1187</v>
      </c>
      <c r="AA1686" s="2" t="s">
        <v>293</v>
      </c>
      <c r="AB1686" s="2"/>
      <c r="AC1686" s="2"/>
      <c r="AD1686" s="2" t="s">
        <v>289</v>
      </c>
      <c r="AE1686" s="2" t="s">
        <v>290</v>
      </c>
      <c r="AF1686" s="2" t="s">
        <v>294</v>
      </c>
      <c r="AG1686" s="9"/>
      <c r="AH1686" s="9"/>
      <c r="AI1686" s="9"/>
    </row>
    <row r="1687" customFormat="false" ht="15" hidden="false" customHeight="false" outlineLevel="0" collapsed="false">
      <c r="A1687" s="2" t="s">
        <v>13484</v>
      </c>
      <c r="B1687" s="2" t="n">
        <v>1686</v>
      </c>
      <c r="C1687" s="2" t="s">
        <v>12703</v>
      </c>
      <c r="D1687" s="2" t="s">
        <v>13485</v>
      </c>
      <c r="E1687" s="2" t="s">
        <v>13486</v>
      </c>
      <c r="F1687" s="2" t="s">
        <v>1964</v>
      </c>
      <c r="G1687" s="2" t="s">
        <v>344</v>
      </c>
      <c r="H1687" s="2" t="s">
        <v>1787</v>
      </c>
      <c r="I1687" s="2" t="s">
        <v>13487</v>
      </c>
      <c r="J1687" s="2" t="s">
        <v>13488</v>
      </c>
      <c r="K1687" s="2" t="s">
        <v>303</v>
      </c>
      <c r="L1687" s="2" t="s">
        <v>286</v>
      </c>
      <c r="M1687" s="2" t="s">
        <v>468</v>
      </c>
      <c r="N1687" s="2" t="s">
        <v>304</v>
      </c>
      <c r="O1687" s="2" t="s">
        <v>289</v>
      </c>
      <c r="P1687" s="2" t="s">
        <v>361</v>
      </c>
      <c r="Q1687" s="2" t="s">
        <v>1967</v>
      </c>
      <c r="R1687" s="2" t="s">
        <v>289</v>
      </c>
      <c r="S1687" s="2" t="s">
        <v>361</v>
      </c>
      <c r="T1687" s="2" t="s">
        <v>1967</v>
      </c>
      <c r="U1687" s="2" t="str">
        <f aca="false">IF(AND(O1687=R1687,O1687&lt;&gt;"UNSURE"),"Agree","Conflict/Unsure")</f>
        <v>Agree</v>
      </c>
      <c r="V1687" s="2"/>
      <c r="W1687" s="2"/>
      <c r="X1687" s="2"/>
      <c r="Y1687" s="2" t="n">
        <v>0.341</v>
      </c>
      <c r="Z1687" s="2" t="n">
        <v>771</v>
      </c>
      <c r="AA1687" s="2" t="s">
        <v>293</v>
      </c>
      <c r="AB1687" s="2"/>
      <c r="AC1687" s="2"/>
      <c r="AD1687" s="2" t="s">
        <v>289</v>
      </c>
      <c r="AE1687" s="2" t="s">
        <v>361</v>
      </c>
      <c r="AF1687" s="2" t="s">
        <v>294</v>
      </c>
      <c r="AG1687" s="9"/>
      <c r="AH1687" s="9"/>
      <c r="AI1687" s="9"/>
    </row>
    <row r="1688" customFormat="false" ht="15" hidden="false" customHeight="false" outlineLevel="0" collapsed="false">
      <c r="A1688" s="2" t="s">
        <v>13489</v>
      </c>
      <c r="B1688" s="2" t="n">
        <v>1687</v>
      </c>
      <c r="C1688" s="2" t="s">
        <v>12703</v>
      </c>
      <c r="D1688" s="2" t="s">
        <v>13490</v>
      </c>
      <c r="E1688" s="2" t="s">
        <v>13491</v>
      </c>
      <c r="F1688" s="2" t="s">
        <v>13492</v>
      </c>
      <c r="G1688" s="2" t="s">
        <v>281</v>
      </c>
      <c r="H1688" s="2" t="s">
        <v>13493</v>
      </c>
      <c r="I1688" s="2" t="s">
        <v>13494</v>
      </c>
      <c r="J1688" s="2"/>
      <c r="K1688" s="2" t="s">
        <v>617</v>
      </c>
      <c r="L1688" s="2" t="s">
        <v>314</v>
      </c>
      <c r="M1688" s="2" t="s">
        <v>468</v>
      </c>
      <c r="N1688" s="2" t="s">
        <v>161</v>
      </c>
      <c r="O1688" s="2" t="s">
        <v>289</v>
      </c>
      <c r="P1688" s="2" t="s">
        <v>290</v>
      </c>
      <c r="Q1688" s="2" t="s">
        <v>13495</v>
      </c>
      <c r="R1688" s="2" t="s">
        <v>289</v>
      </c>
      <c r="S1688" s="2" t="s">
        <v>361</v>
      </c>
      <c r="T1688" s="2" t="s">
        <v>13496</v>
      </c>
      <c r="U1688" s="2" t="str">
        <f aca="false">IF(AND(O1688=R1688,O1688&lt;&gt;"UNSURE"),"Agree","Conflict/Unsure")</f>
        <v>Agree</v>
      </c>
      <c r="V1688" s="2"/>
      <c r="W1688" s="2"/>
      <c r="X1688" s="2"/>
      <c r="Y1688" s="2" t="n">
        <v>0.268</v>
      </c>
      <c r="Z1688" s="2" t="n">
        <v>961</v>
      </c>
      <c r="AA1688" s="2" t="s">
        <v>293</v>
      </c>
      <c r="AB1688" s="2"/>
      <c r="AC1688" s="2"/>
      <c r="AD1688" s="2" t="s">
        <v>289</v>
      </c>
      <c r="AE1688" s="2" t="s">
        <v>290</v>
      </c>
      <c r="AF1688" s="2" t="s">
        <v>294</v>
      </c>
      <c r="AG1688" s="9"/>
      <c r="AH1688" s="9"/>
      <c r="AI1688" s="9"/>
    </row>
    <row r="1689" customFormat="false" ht="15" hidden="false" customHeight="false" outlineLevel="0" collapsed="false">
      <c r="A1689" s="2" t="s">
        <v>13497</v>
      </c>
      <c r="B1689" s="2" t="n">
        <v>1688</v>
      </c>
      <c r="C1689" s="2" t="s">
        <v>12703</v>
      </c>
      <c r="D1689" s="2" t="s">
        <v>13498</v>
      </c>
      <c r="E1689" s="2" t="s">
        <v>13499</v>
      </c>
      <c r="F1689" s="2" t="s">
        <v>13500</v>
      </c>
      <c r="G1689" s="2" t="s">
        <v>322</v>
      </c>
      <c r="H1689" s="2" t="s">
        <v>796</v>
      </c>
      <c r="I1689" s="2" t="s">
        <v>13501</v>
      </c>
      <c r="J1689" s="2" t="s">
        <v>13502</v>
      </c>
      <c r="K1689" s="2" t="s">
        <v>303</v>
      </c>
      <c r="L1689" s="2" t="s">
        <v>286</v>
      </c>
      <c r="M1689" s="2" t="s">
        <v>987</v>
      </c>
      <c r="N1689" s="2" t="s">
        <v>578</v>
      </c>
      <c r="O1689" s="2" t="s">
        <v>289</v>
      </c>
      <c r="P1689" s="2" t="s">
        <v>361</v>
      </c>
      <c r="Q1689" s="2" t="s">
        <v>13503</v>
      </c>
      <c r="R1689" s="2" t="s">
        <v>289</v>
      </c>
      <c r="S1689" s="2" t="s">
        <v>361</v>
      </c>
      <c r="T1689" s="2" t="s">
        <v>13503</v>
      </c>
      <c r="U1689" s="2" t="str">
        <f aca="false">IF(AND(O1689=R1689,O1689&lt;&gt;"UNSURE"),"Agree","Conflict/Unsure")</f>
        <v>Agree</v>
      </c>
      <c r="V1689" s="2"/>
      <c r="W1689" s="2"/>
      <c r="X1689" s="2"/>
      <c r="Y1689" s="2" t="n">
        <v>0.166</v>
      </c>
      <c r="Z1689" s="2" t="n">
        <v>1417</v>
      </c>
      <c r="AA1689" s="2" t="s">
        <v>293</v>
      </c>
      <c r="AB1689" s="2"/>
      <c r="AC1689" s="2"/>
      <c r="AD1689" s="2" t="s">
        <v>289</v>
      </c>
      <c r="AE1689" s="2" t="s">
        <v>361</v>
      </c>
      <c r="AF1689" s="2" t="s">
        <v>294</v>
      </c>
      <c r="AG1689" s="9"/>
      <c r="AH1689" s="9"/>
      <c r="AI1689" s="9"/>
    </row>
    <row r="1690" customFormat="false" ht="15" hidden="false" customHeight="false" outlineLevel="0" collapsed="false">
      <c r="A1690" s="2" t="s">
        <v>13504</v>
      </c>
      <c r="B1690" s="2" t="n">
        <v>1689</v>
      </c>
      <c r="C1690" s="2" t="s">
        <v>12703</v>
      </c>
      <c r="D1690" s="2" t="s">
        <v>13505</v>
      </c>
      <c r="E1690" s="2" t="s">
        <v>13506</v>
      </c>
      <c r="F1690" s="2" t="s">
        <v>13507</v>
      </c>
      <c r="G1690" s="2" t="s">
        <v>344</v>
      </c>
      <c r="H1690" s="2" t="s">
        <v>282</v>
      </c>
      <c r="I1690" s="2" t="s">
        <v>13508</v>
      </c>
      <c r="J1690" s="2" t="s">
        <v>13509</v>
      </c>
      <c r="K1690" s="2" t="s">
        <v>285</v>
      </c>
      <c r="L1690" s="2" t="s">
        <v>286</v>
      </c>
      <c r="M1690" s="2" t="s">
        <v>13510</v>
      </c>
      <c r="N1690" s="2" t="s">
        <v>288</v>
      </c>
      <c r="O1690" s="2" t="s">
        <v>289</v>
      </c>
      <c r="P1690" s="2" t="s">
        <v>290</v>
      </c>
      <c r="Q1690" s="2" t="s">
        <v>13511</v>
      </c>
      <c r="R1690" s="2" t="s">
        <v>289</v>
      </c>
      <c r="S1690" s="2" t="s">
        <v>290</v>
      </c>
      <c r="T1690" s="2" t="s">
        <v>11507</v>
      </c>
      <c r="U1690" s="2" t="str">
        <f aca="false">IF(AND(O1690=R1690,O1690&lt;&gt;"UNSURE"),"Agree","Conflict/Unsure")</f>
        <v>Agree</v>
      </c>
      <c r="V1690" s="2"/>
      <c r="W1690" s="2"/>
      <c r="X1690" s="2"/>
      <c r="Y1690" s="2" t="n">
        <v>0.129</v>
      </c>
      <c r="Z1690" s="2" t="n">
        <v>1607</v>
      </c>
      <c r="AA1690" s="2" t="s">
        <v>293</v>
      </c>
      <c r="AB1690" s="2"/>
      <c r="AC1690" s="2"/>
      <c r="AD1690" s="2" t="s">
        <v>289</v>
      </c>
      <c r="AE1690" s="2" t="s">
        <v>290</v>
      </c>
      <c r="AF1690" s="2" t="s">
        <v>294</v>
      </c>
      <c r="AG1690" s="9"/>
      <c r="AH1690" s="9"/>
      <c r="AI1690" s="9"/>
    </row>
    <row r="1691" customFormat="false" ht="15" hidden="false" customHeight="false" outlineLevel="0" collapsed="false">
      <c r="A1691" s="2" t="s">
        <v>13512</v>
      </c>
      <c r="B1691" s="2" t="n">
        <v>1690</v>
      </c>
      <c r="C1691" s="2" t="s">
        <v>12703</v>
      </c>
      <c r="D1691" s="2" t="s">
        <v>13513</v>
      </c>
      <c r="E1691" s="2" t="s">
        <v>13514</v>
      </c>
      <c r="F1691" s="2" t="s">
        <v>13515</v>
      </c>
      <c r="G1691" s="2" t="s">
        <v>344</v>
      </c>
      <c r="H1691" s="2" t="s">
        <v>2588</v>
      </c>
      <c r="I1691" s="2" t="s">
        <v>13516</v>
      </c>
      <c r="J1691" s="2"/>
      <c r="K1691" s="2" t="s">
        <v>303</v>
      </c>
      <c r="L1691" s="2" t="s">
        <v>314</v>
      </c>
      <c r="M1691" s="2" t="s">
        <v>13517</v>
      </c>
      <c r="N1691" s="2" t="s">
        <v>161</v>
      </c>
      <c r="O1691" s="2" t="s">
        <v>289</v>
      </c>
      <c r="P1691" s="2" t="s">
        <v>361</v>
      </c>
      <c r="Q1691" s="2" t="s">
        <v>13518</v>
      </c>
      <c r="R1691" s="2" t="s">
        <v>289</v>
      </c>
      <c r="S1691" s="2" t="s">
        <v>361</v>
      </c>
      <c r="T1691" s="2" t="s">
        <v>13519</v>
      </c>
      <c r="U1691" s="2" t="str">
        <f aca="false">IF(AND(O1691=R1691,O1691&lt;&gt;"UNSURE"),"Agree","Conflict/Unsure")</f>
        <v>Agree</v>
      </c>
      <c r="V1691" s="2"/>
      <c r="W1691" s="2"/>
      <c r="X1691" s="2"/>
      <c r="Y1691" s="2" t="n">
        <v>0.4</v>
      </c>
      <c r="Z1691" s="2" t="n">
        <v>629</v>
      </c>
      <c r="AA1691" s="2" t="s">
        <v>293</v>
      </c>
      <c r="AB1691" s="2"/>
      <c r="AC1691" s="2"/>
      <c r="AD1691" s="2" t="s">
        <v>289</v>
      </c>
      <c r="AE1691" s="2" t="s">
        <v>361</v>
      </c>
      <c r="AF1691" s="2" t="s">
        <v>294</v>
      </c>
      <c r="AG1691" s="9"/>
      <c r="AH1691" s="9"/>
      <c r="AI1691" s="9"/>
    </row>
    <row r="1692" customFormat="false" ht="15" hidden="false" customHeight="false" outlineLevel="0" collapsed="false">
      <c r="A1692" s="2" t="s">
        <v>13520</v>
      </c>
      <c r="B1692" s="2" t="n">
        <v>1691</v>
      </c>
      <c r="C1692" s="2" t="s">
        <v>12703</v>
      </c>
      <c r="D1692" s="2" t="s">
        <v>13521</v>
      </c>
      <c r="E1692" s="2" t="s">
        <v>13522</v>
      </c>
      <c r="F1692" s="2" t="s">
        <v>13523</v>
      </c>
      <c r="G1692" s="2" t="s">
        <v>322</v>
      </c>
      <c r="H1692" s="2" t="s">
        <v>533</v>
      </c>
      <c r="I1692" s="2" t="s">
        <v>13524</v>
      </c>
      <c r="J1692" s="2"/>
      <c r="K1692" s="2" t="s">
        <v>325</v>
      </c>
      <c r="L1692" s="2" t="s">
        <v>314</v>
      </c>
      <c r="M1692" s="2" t="s">
        <v>348</v>
      </c>
      <c r="N1692" s="2" t="s">
        <v>161</v>
      </c>
      <c r="O1692" s="2" t="s">
        <v>289</v>
      </c>
      <c r="P1692" s="2" t="s">
        <v>392</v>
      </c>
      <c r="Q1692" s="2" t="s">
        <v>13525</v>
      </c>
      <c r="R1692" s="2" t="s">
        <v>289</v>
      </c>
      <c r="S1692" s="2" t="s">
        <v>392</v>
      </c>
      <c r="T1692" s="2" t="s">
        <v>13525</v>
      </c>
      <c r="U1692" s="2" t="str">
        <f aca="false">IF(AND(O1692=R1692,O1692&lt;&gt;"UNSURE"),"Agree","Conflict/Unsure")</f>
        <v>Agree</v>
      </c>
      <c r="V1692" s="2"/>
      <c r="W1692" s="2"/>
      <c r="X1692" s="2"/>
      <c r="Y1692" s="2" t="n">
        <v>0.122</v>
      </c>
      <c r="Z1692" s="2" t="n">
        <v>1649</v>
      </c>
      <c r="AA1692" s="2" t="s">
        <v>293</v>
      </c>
      <c r="AB1692" s="2"/>
      <c r="AC1692" s="2"/>
      <c r="AD1692" s="2" t="s">
        <v>289</v>
      </c>
      <c r="AE1692" s="2" t="s">
        <v>392</v>
      </c>
      <c r="AF1692" s="2" t="s">
        <v>294</v>
      </c>
      <c r="AG1692" s="9"/>
      <c r="AH1692" s="9"/>
      <c r="AI1692" s="9"/>
    </row>
    <row r="1693" customFormat="false" ht="15" hidden="false" customHeight="false" outlineLevel="0" collapsed="false">
      <c r="A1693" s="2" t="s">
        <v>13526</v>
      </c>
      <c r="B1693" s="2" t="n">
        <v>1692</v>
      </c>
      <c r="C1693" s="2" t="s">
        <v>12703</v>
      </c>
      <c r="D1693" s="2" t="s">
        <v>13527</v>
      </c>
      <c r="E1693" s="2" t="s">
        <v>13528</v>
      </c>
      <c r="F1693" s="2" t="s">
        <v>13529</v>
      </c>
      <c r="G1693" s="2" t="s">
        <v>333</v>
      </c>
      <c r="H1693" s="2" t="s">
        <v>13530</v>
      </c>
      <c r="I1693" s="2" t="s">
        <v>13531</v>
      </c>
      <c r="J1693" s="2"/>
      <c r="K1693" s="2" t="s">
        <v>515</v>
      </c>
      <c r="L1693" s="2" t="s">
        <v>314</v>
      </c>
      <c r="M1693" s="2" t="s">
        <v>287</v>
      </c>
      <c r="N1693" s="2" t="s">
        <v>161</v>
      </c>
      <c r="O1693" s="2" t="s">
        <v>289</v>
      </c>
      <c r="P1693" s="2" t="s">
        <v>305</v>
      </c>
      <c r="Q1693" s="2" t="s">
        <v>13532</v>
      </c>
      <c r="R1693" s="2" t="s">
        <v>289</v>
      </c>
      <c r="S1693" s="2" t="s">
        <v>305</v>
      </c>
      <c r="T1693" s="2" t="s">
        <v>13533</v>
      </c>
      <c r="U1693" s="2" t="str">
        <f aca="false">IF(AND(O1693=R1693,O1693&lt;&gt;"UNSURE"),"Agree","Conflict/Unsure")</f>
        <v>Agree</v>
      </c>
      <c r="V1693" s="2"/>
      <c r="W1693" s="2"/>
      <c r="X1693" s="2"/>
      <c r="Y1693" s="2" t="n">
        <v>0.209</v>
      </c>
      <c r="Z1693" s="2" t="n">
        <v>1210</v>
      </c>
      <c r="AA1693" s="2" t="s">
        <v>293</v>
      </c>
      <c r="AB1693" s="2"/>
      <c r="AC1693" s="2"/>
      <c r="AD1693" s="2" t="s">
        <v>289</v>
      </c>
      <c r="AE1693" s="2" t="s">
        <v>305</v>
      </c>
      <c r="AF1693" s="2" t="s">
        <v>294</v>
      </c>
      <c r="AG1693" s="9"/>
      <c r="AH1693" s="9"/>
      <c r="AI1693" s="9"/>
    </row>
    <row r="1694" customFormat="false" ht="15" hidden="false" customHeight="false" outlineLevel="0" collapsed="false">
      <c r="A1694" s="2" t="s">
        <v>13534</v>
      </c>
      <c r="B1694" s="2" t="n">
        <v>1693</v>
      </c>
      <c r="C1694" s="2" t="s">
        <v>12703</v>
      </c>
      <c r="D1694" s="2" t="s">
        <v>13535</v>
      </c>
      <c r="E1694" s="2" t="s">
        <v>13536</v>
      </c>
      <c r="F1694" s="2" t="s">
        <v>13537</v>
      </c>
      <c r="G1694" s="2" t="s">
        <v>344</v>
      </c>
      <c r="H1694" s="2" t="s">
        <v>4238</v>
      </c>
      <c r="I1694" s="2" t="s">
        <v>13538</v>
      </c>
      <c r="J1694" s="2"/>
      <c r="K1694" s="2" t="s">
        <v>303</v>
      </c>
      <c r="L1694" s="2" t="s">
        <v>314</v>
      </c>
      <c r="M1694" s="2" t="s">
        <v>526</v>
      </c>
      <c r="N1694" s="2" t="s">
        <v>161</v>
      </c>
      <c r="O1694" s="2" t="s">
        <v>289</v>
      </c>
      <c r="P1694" s="2" t="s">
        <v>361</v>
      </c>
      <c r="Q1694" s="2" t="s">
        <v>13539</v>
      </c>
      <c r="R1694" s="2" t="s">
        <v>289</v>
      </c>
      <c r="S1694" s="2" t="s">
        <v>361</v>
      </c>
      <c r="T1694" s="2" t="s">
        <v>13540</v>
      </c>
      <c r="U1694" s="2" t="str">
        <f aca="false">IF(AND(O1694=R1694,O1694&lt;&gt;"UNSURE"),"Agree","Conflict/Unsure")</f>
        <v>Agree</v>
      </c>
      <c r="V1694" s="2"/>
      <c r="W1694" s="2"/>
      <c r="X1694" s="2"/>
      <c r="Y1694" s="2" t="n">
        <v>0.375</v>
      </c>
      <c r="Z1694" s="2" t="n">
        <v>682</v>
      </c>
      <c r="AA1694" s="2" t="s">
        <v>293</v>
      </c>
      <c r="AB1694" s="2"/>
      <c r="AC1694" s="2"/>
      <c r="AD1694" s="2" t="s">
        <v>289</v>
      </c>
      <c r="AE1694" s="2" t="s">
        <v>361</v>
      </c>
      <c r="AF1694" s="2" t="s">
        <v>294</v>
      </c>
      <c r="AG1694" s="9"/>
      <c r="AH1694" s="9"/>
      <c r="AI1694" s="9"/>
    </row>
    <row r="1695" customFormat="false" ht="15" hidden="false" customHeight="false" outlineLevel="0" collapsed="false">
      <c r="A1695" s="2" t="s">
        <v>13541</v>
      </c>
      <c r="B1695" s="2" t="n">
        <v>1694</v>
      </c>
      <c r="C1695" s="2" t="s">
        <v>12703</v>
      </c>
      <c r="D1695" s="2" t="s">
        <v>13542</v>
      </c>
      <c r="E1695" s="2" t="s">
        <v>13543</v>
      </c>
      <c r="F1695" s="2" t="s">
        <v>13544</v>
      </c>
      <c r="G1695" s="2" t="s">
        <v>344</v>
      </c>
      <c r="H1695" s="2" t="s">
        <v>1094</v>
      </c>
      <c r="I1695" s="2" t="s">
        <v>13545</v>
      </c>
      <c r="J1695" s="2"/>
      <c r="K1695" s="2" t="s">
        <v>303</v>
      </c>
      <c r="L1695" s="2" t="s">
        <v>314</v>
      </c>
      <c r="M1695" s="2" t="s">
        <v>326</v>
      </c>
      <c r="N1695" s="2" t="s">
        <v>164</v>
      </c>
      <c r="O1695" s="2" t="s">
        <v>289</v>
      </c>
      <c r="P1695" s="2" t="s">
        <v>361</v>
      </c>
      <c r="Q1695" s="2" t="s">
        <v>13546</v>
      </c>
      <c r="R1695" s="2" t="s">
        <v>289</v>
      </c>
      <c r="S1695" s="2" t="s">
        <v>361</v>
      </c>
      <c r="T1695" s="2" t="s">
        <v>13547</v>
      </c>
      <c r="U1695" s="2" t="str">
        <f aca="false">IF(AND(O1695=R1695,O1695&lt;&gt;"UNSURE"),"Agree","Conflict/Unsure")</f>
        <v>Agree</v>
      </c>
      <c r="V1695" s="2"/>
      <c r="W1695" s="2"/>
      <c r="X1695" s="2"/>
      <c r="Y1695" s="2" t="n">
        <v>0.428</v>
      </c>
      <c r="Z1695" s="2" t="n">
        <v>577</v>
      </c>
      <c r="AA1695" s="2" t="s">
        <v>293</v>
      </c>
      <c r="AB1695" s="2"/>
      <c r="AC1695" s="2"/>
      <c r="AD1695" s="2" t="s">
        <v>289</v>
      </c>
      <c r="AE1695" s="2" t="s">
        <v>361</v>
      </c>
      <c r="AF1695" s="2" t="s">
        <v>294</v>
      </c>
      <c r="AG1695" s="9"/>
      <c r="AH1695" s="9"/>
      <c r="AI1695" s="9"/>
    </row>
    <row r="1696" customFormat="false" ht="15" hidden="false" customHeight="false" outlineLevel="0" collapsed="false">
      <c r="A1696" s="2" t="s">
        <v>13548</v>
      </c>
      <c r="B1696" s="2" t="n">
        <v>1695</v>
      </c>
      <c r="C1696" s="2" t="s">
        <v>12703</v>
      </c>
      <c r="D1696" s="2" t="s">
        <v>13549</v>
      </c>
      <c r="E1696" s="2" t="s">
        <v>13550</v>
      </c>
      <c r="F1696" s="2" t="s">
        <v>13551</v>
      </c>
      <c r="G1696" s="2" t="s">
        <v>344</v>
      </c>
      <c r="H1696" s="2" t="s">
        <v>2785</v>
      </c>
      <c r="I1696" s="2" t="s">
        <v>13552</v>
      </c>
      <c r="J1696" s="2" t="s">
        <v>13553</v>
      </c>
      <c r="K1696" s="2" t="s">
        <v>303</v>
      </c>
      <c r="L1696" s="2" t="s">
        <v>286</v>
      </c>
      <c r="M1696" s="2" t="s">
        <v>326</v>
      </c>
      <c r="N1696" s="2" t="s">
        <v>13554</v>
      </c>
      <c r="O1696" s="2" t="s">
        <v>289</v>
      </c>
      <c r="P1696" s="2" t="s">
        <v>1756</v>
      </c>
      <c r="Q1696" s="2" t="s">
        <v>13555</v>
      </c>
      <c r="R1696" s="2" t="s">
        <v>289</v>
      </c>
      <c r="S1696" s="2" t="s">
        <v>305</v>
      </c>
      <c r="T1696" s="2" t="s">
        <v>13556</v>
      </c>
      <c r="U1696" s="2" t="str">
        <f aca="false">IF(AND(O1696=R1696,O1696&lt;&gt;"UNSURE"),"Agree","Conflict/Unsure")</f>
        <v>Agree</v>
      </c>
      <c r="V1696" s="2"/>
      <c r="W1696" s="2"/>
      <c r="X1696" s="2"/>
      <c r="Y1696" s="2" t="n">
        <v>0.349</v>
      </c>
      <c r="Z1696" s="2" t="n">
        <v>753</v>
      </c>
      <c r="AA1696" s="2" t="s">
        <v>293</v>
      </c>
      <c r="AB1696" s="2"/>
      <c r="AC1696" s="2"/>
      <c r="AD1696" s="2" t="s">
        <v>289</v>
      </c>
      <c r="AE1696" s="2" t="s">
        <v>305</v>
      </c>
      <c r="AF1696" s="2" t="s">
        <v>294</v>
      </c>
      <c r="AG1696" s="9"/>
      <c r="AH1696" s="9"/>
      <c r="AI1696" s="9"/>
    </row>
    <row r="1697" customFormat="false" ht="15" hidden="false" customHeight="false" outlineLevel="0" collapsed="false">
      <c r="A1697" s="2" t="s">
        <v>13557</v>
      </c>
      <c r="B1697" s="2" t="n">
        <v>1696</v>
      </c>
      <c r="C1697" s="2" t="s">
        <v>12703</v>
      </c>
      <c r="D1697" s="2" t="s">
        <v>13558</v>
      </c>
      <c r="E1697" s="2" t="s">
        <v>13559</v>
      </c>
      <c r="F1697" s="2" t="s">
        <v>13560</v>
      </c>
      <c r="G1697" s="2" t="s">
        <v>344</v>
      </c>
      <c r="H1697" s="2" t="s">
        <v>13561</v>
      </c>
      <c r="I1697" s="2" t="s">
        <v>13562</v>
      </c>
      <c r="J1697" s="2" t="s">
        <v>13563</v>
      </c>
      <c r="K1697" s="2" t="s">
        <v>303</v>
      </c>
      <c r="L1697" s="2" t="s">
        <v>286</v>
      </c>
      <c r="M1697" s="2" t="s">
        <v>348</v>
      </c>
      <c r="N1697" s="2" t="s">
        <v>578</v>
      </c>
      <c r="O1697" s="2" t="s">
        <v>289</v>
      </c>
      <c r="P1697" s="2" t="s">
        <v>305</v>
      </c>
      <c r="Q1697" s="2" t="s">
        <v>13564</v>
      </c>
      <c r="R1697" s="2" t="s">
        <v>289</v>
      </c>
      <c r="S1697" s="2" t="s">
        <v>361</v>
      </c>
      <c r="T1697" s="2" t="s">
        <v>13565</v>
      </c>
      <c r="U1697" s="2" t="str">
        <f aca="false">IF(AND(O1697=R1697,O1697&lt;&gt;"UNSURE"),"Agree","Conflict/Unsure")</f>
        <v>Agree</v>
      </c>
      <c r="V1697" s="2"/>
      <c r="W1697" s="2"/>
      <c r="X1697" s="2"/>
      <c r="Y1697" s="2" t="n">
        <v>0.305</v>
      </c>
      <c r="Z1697" s="2" t="n">
        <v>848</v>
      </c>
      <c r="AA1697" s="2" t="s">
        <v>293</v>
      </c>
      <c r="AB1697" s="2"/>
      <c r="AC1697" s="2"/>
      <c r="AD1697" s="2" t="s">
        <v>289</v>
      </c>
      <c r="AE1697" s="2" t="s">
        <v>305</v>
      </c>
      <c r="AF1697" s="2" t="s">
        <v>294</v>
      </c>
      <c r="AG1697" s="9"/>
      <c r="AH1697" s="9"/>
      <c r="AI1697" s="9"/>
    </row>
    <row r="1698" customFormat="false" ht="15" hidden="false" customHeight="false" outlineLevel="0" collapsed="false">
      <c r="A1698" s="2" t="s">
        <v>13566</v>
      </c>
      <c r="B1698" s="2" t="n">
        <v>1697</v>
      </c>
      <c r="C1698" s="2" t="s">
        <v>12703</v>
      </c>
      <c r="D1698" s="2" t="s">
        <v>13567</v>
      </c>
      <c r="E1698" s="2" t="s">
        <v>13568</v>
      </c>
      <c r="F1698" s="2" t="s">
        <v>13569</v>
      </c>
      <c r="G1698" s="2" t="s">
        <v>333</v>
      </c>
      <c r="H1698" s="2" t="s">
        <v>2704</v>
      </c>
      <c r="I1698" s="2" t="s">
        <v>13570</v>
      </c>
      <c r="J1698" s="2" t="s">
        <v>13571</v>
      </c>
      <c r="K1698" s="2" t="s">
        <v>303</v>
      </c>
      <c r="L1698" s="2" t="s">
        <v>286</v>
      </c>
      <c r="M1698" s="2" t="s">
        <v>5549</v>
      </c>
      <c r="N1698" s="2" t="s">
        <v>304</v>
      </c>
      <c r="O1698" s="2" t="s">
        <v>289</v>
      </c>
      <c r="P1698" s="2" t="s">
        <v>305</v>
      </c>
      <c r="Q1698" s="2" t="s">
        <v>13572</v>
      </c>
      <c r="R1698" s="2" t="s">
        <v>289</v>
      </c>
      <c r="S1698" s="2" t="s">
        <v>305</v>
      </c>
      <c r="T1698" s="2" t="s">
        <v>13573</v>
      </c>
      <c r="U1698" s="2" t="str">
        <f aca="false">IF(AND(O1698=R1698,O1698&lt;&gt;"UNSURE"),"Agree","Conflict/Unsure")</f>
        <v>Agree</v>
      </c>
      <c r="V1698" s="2"/>
      <c r="W1698" s="2"/>
      <c r="X1698" s="2"/>
      <c r="Y1698" s="2" t="n">
        <v>0.087</v>
      </c>
      <c r="Z1698" s="2" t="n">
        <v>1828</v>
      </c>
      <c r="AA1698" s="2" t="s">
        <v>293</v>
      </c>
      <c r="AB1698" s="2"/>
      <c r="AC1698" s="2"/>
      <c r="AD1698" s="2" t="s">
        <v>289</v>
      </c>
      <c r="AE1698" s="2" t="s">
        <v>305</v>
      </c>
      <c r="AF1698" s="2" t="s">
        <v>294</v>
      </c>
      <c r="AG1698" s="9"/>
      <c r="AH1698" s="9"/>
      <c r="AI1698" s="9"/>
    </row>
    <row r="1699" customFormat="false" ht="15" hidden="false" customHeight="false" outlineLevel="0" collapsed="false">
      <c r="A1699" s="2" t="s">
        <v>13574</v>
      </c>
      <c r="B1699" s="2" t="n">
        <v>1698</v>
      </c>
      <c r="C1699" s="2" t="s">
        <v>12703</v>
      </c>
      <c r="D1699" s="2" t="s">
        <v>13575</v>
      </c>
      <c r="E1699" s="2" t="s">
        <v>13576</v>
      </c>
      <c r="F1699" s="2" t="s">
        <v>13577</v>
      </c>
      <c r="G1699" s="2" t="s">
        <v>322</v>
      </c>
      <c r="H1699" s="2" t="s">
        <v>3389</v>
      </c>
      <c r="I1699" s="2" t="s">
        <v>13578</v>
      </c>
      <c r="J1699" s="2" t="s">
        <v>13579</v>
      </c>
      <c r="K1699" s="2" t="s">
        <v>303</v>
      </c>
      <c r="L1699" s="2" t="s">
        <v>286</v>
      </c>
      <c r="M1699" s="2" t="s">
        <v>1567</v>
      </c>
      <c r="N1699" s="2" t="s">
        <v>3074</v>
      </c>
      <c r="O1699" s="2" t="s">
        <v>350</v>
      </c>
      <c r="P1699" s="2" t="s">
        <v>351</v>
      </c>
      <c r="Q1699" s="2" t="s">
        <v>13580</v>
      </c>
      <c r="R1699" s="2" t="s">
        <v>350</v>
      </c>
      <c r="S1699" s="2" t="s">
        <v>351</v>
      </c>
      <c r="T1699" s="2" t="s">
        <v>13581</v>
      </c>
      <c r="U1699" s="2" t="str">
        <f aca="false">IF(AND(O1699=R1699,O1699&lt;&gt;"UNSURE"),"Agree","Conflict/Unsure")</f>
        <v>Agree</v>
      </c>
      <c r="V1699" s="2"/>
      <c r="W1699" s="2"/>
      <c r="X1699" s="2"/>
      <c r="Y1699" s="2" t="n">
        <v>0.81</v>
      </c>
      <c r="Z1699" s="2" t="n">
        <v>218</v>
      </c>
      <c r="AA1699" s="2" t="s">
        <v>293</v>
      </c>
      <c r="AB1699" s="2"/>
      <c r="AC1699" s="2"/>
      <c r="AD1699" s="2" t="s">
        <v>350</v>
      </c>
      <c r="AE1699" s="2" t="s">
        <v>351</v>
      </c>
      <c r="AF1699" s="2" t="s">
        <v>294</v>
      </c>
      <c r="AG1699" s="9"/>
      <c r="AH1699" s="9"/>
      <c r="AI1699" s="9"/>
    </row>
    <row r="1700" customFormat="false" ht="15" hidden="false" customHeight="false" outlineLevel="0" collapsed="false">
      <c r="A1700" s="2" t="s">
        <v>13582</v>
      </c>
      <c r="B1700" s="2" t="n">
        <v>1699</v>
      </c>
      <c r="C1700" s="2" t="s">
        <v>13583</v>
      </c>
      <c r="D1700" s="2" t="s">
        <v>13584</v>
      </c>
      <c r="E1700" s="2" t="s">
        <v>13585</v>
      </c>
      <c r="F1700" s="2" t="s">
        <v>13586</v>
      </c>
      <c r="G1700" s="2" t="s">
        <v>281</v>
      </c>
      <c r="H1700" s="2" t="s">
        <v>13587</v>
      </c>
      <c r="I1700" s="2" t="s">
        <v>13588</v>
      </c>
      <c r="J1700" s="2"/>
      <c r="K1700" s="2" t="s">
        <v>303</v>
      </c>
      <c r="L1700" s="2" t="s">
        <v>314</v>
      </c>
      <c r="M1700" s="2" t="s">
        <v>400</v>
      </c>
      <c r="N1700" s="2" t="s">
        <v>161</v>
      </c>
      <c r="O1700" s="2" t="s">
        <v>289</v>
      </c>
      <c r="P1700" s="2" t="s">
        <v>290</v>
      </c>
      <c r="Q1700" s="2" t="s">
        <v>13589</v>
      </c>
      <c r="R1700" s="2" t="s">
        <v>289</v>
      </c>
      <c r="S1700" s="2" t="s">
        <v>392</v>
      </c>
      <c r="T1700" s="2" t="s">
        <v>13590</v>
      </c>
      <c r="U1700" s="2" t="str">
        <f aca="false">IF(AND(O1700=R1700,O1700&lt;&gt;"UNSURE"),"Agree","Conflict/Unsure")</f>
        <v>Agree</v>
      </c>
      <c r="V1700" s="2"/>
      <c r="W1700" s="2"/>
      <c r="X1700" s="2"/>
      <c r="Y1700" s="2" t="n">
        <v>0.263</v>
      </c>
      <c r="Z1700" s="2" t="n">
        <v>975</v>
      </c>
      <c r="AA1700" s="2" t="s">
        <v>293</v>
      </c>
      <c r="AB1700" s="2"/>
      <c r="AC1700" s="2"/>
      <c r="AD1700" s="2" t="s">
        <v>289</v>
      </c>
      <c r="AE1700" s="2" t="s">
        <v>290</v>
      </c>
      <c r="AF1700" s="2" t="s">
        <v>294</v>
      </c>
      <c r="AG1700" s="9"/>
      <c r="AH1700" s="9"/>
      <c r="AI1700" s="9"/>
    </row>
    <row r="1701" customFormat="false" ht="15" hidden="false" customHeight="false" outlineLevel="0" collapsed="false">
      <c r="A1701" s="2" t="s">
        <v>13591</v>
      </c>
      <c r="B1701" s="2" t="n">
        <v>1700</v>
      </c>
      <c r="C1701" s="2" t="s">
        <v>13583</v>
      </c>
      <c r="D1701" s="2" t="s">
        <v>13592</v>
      </c>
      <c r="E1701" s="2" t="s">
        <v>13593</v>
      </c>
      <c r="F1701" s="2" t="s">
        <v>13594</v>
      </c>
      <c r="G1701" s="2" t="s">
        <v>344</v>
      </c>
      <c r="H1701" s="2" t="s">
        <v>2299</v>
      </c>
      <c r="I1701" s="2" t="s">
        <v>13595</v>
      </c>
      <c r="J1701" s="2" t="s">
        <v>13596</v>
      </c>
      <c r="K1701" s="2" t="s">
        <v>303</v>
      </c>
      <c r="L1701" s="2" t="s">
        <v>286</v>
      </c>
      <c r="M1701" s="2" t="s">
        <v>2512</v>
      </c>
      <c r="N1701" s="2" t="s">
        <v>759</v>
      </c>
      <c r="O1701" s="2" t="s">
        <v>289</v>
      </c>
      <c r="P1701" s="2" t="s">
        <v>361</v>
      </c>
      <c r="Q1701" s="2" t="s">
        <v>13597</v>
      </c>
      <c r="R1701" s="2" t="s">
        <v>289</v>
      </c>
      <c r="S1701" s="2" t="s">
        <v>361</v>
      </c>
      <c r="T1701" s="2" t="s">
        <v>13598</v>
      </c>
      <c r="U1701" s="2" t="str">
        <f aca="false">IF(AND(O1701=R1701,O1701&lt;&gt;"UNSURE"),"Agree","Conflict/Unsure")</f>
        <v>Agree</v>
      </c>
      <c r="V1701" s="2"/>
      <c r="W1701" s="2"/>
      <c r="X1701" s="2"/>
      <c r="Y1701" s="2" t="n">
        <v>0.557</v>
      </c>
      <c r="Z1701" s="2" t="n">
        <v>413</v>
      </c>
      <c r="AA1701" s="2" t="s">
        <v>293</v>
      </c>
      <c r="AB1701" s="2"/>
      <c r="AC1701" s="2"/>
      <c r="AD1701" s="2" t="s">
        <v>289</v>
      </c>
      <c r="AE1701" s="2" t="s">
        <v>361</v>
      </c>
      <c r="AF1701" s="2" t="s">
        <v>294</v>
      </c>
      <c r="AG1701" s="9"/>
      <c r="AH1701" s="9"/>
      <c r="AI1701" s="9"/>
    </row>
    <row r="1702" customFormat="false" ht="15" hidden="false" customHeight="false" outlineLevel="0" collapsed="false">
      <c r="A1702" s="2" t="s">
        <v>13599</v>
      </c>
      <c r="B1702" s="2" t="n">
        <v>1701</v>
      </c>
      <c r="C1702" s="2" t="s">
        <v>13583</v>
      </c>
      <c r="D1702" s="2" t="s">
        <v>13600</v>
      </c>
      <c r="E1702" s="2" t="s">
        <v>13601</v>
      </c>
      <c r="F1702" s="2" t="s">
        <v>7520</v>
      </c>
      <c r="G1702" s="2" t="s">
        <v>344</v>
      </c>
      <c r="H1702" s="2" t="s">
        <v>575</v>
      </c>
      <c r="I1702" s="2" t="s">
        <v>13602</v>
      </c>
      <c r="J1702" s="2" t="s">
        <v>13603</v>
      </c>
      <c r="K1702" s="2" t="s">
        <v>303</v>
      </c>
      <c r="L1702" s="2" t="s">
        <v>286</v>
      </c>
      <c r="M1702" s="2" t="s">
        <v>348</v>
      </c>
      <c r="N1702" s="2" t="s">
        <v>496</v>
      </c>
      <c r="O1702" s="2" t="s">
        <v>289</v>
      </c>
      <c r="P1702" s="2" t="s">
        <v>361</v>
      </c>
      <c r="Q1702" s="2" t="s">
        <v>13604</v>
      </c>
      <c r="R1702" s="2" t="s">
        <v>289</v>
      </c>
      <c r="S1702" s="2" t="s">
        <v>361</v>
      </c>
      <c r="T1702" s="2" t="s">
        <v>13605</v>
      </c>
      <c r="U1702" s="2" t="str">
        <f aca="false">IF(AND(O1702=R1702,O1702&lt;&gt;"UNSURE"),"Agree","Conflict/Unsure")</f>
        <v>Agree</v>
      </c>
      <c r="V1702" s="2"/>
      <c r="W1702" s="2"/>
      <c r="X1702" s="2"/>
      <c r="Y1702" s="2" t="n">
        <v>0.215</v>
      </c>
      <c r="Z1702" s="2" t="n">
        <v>1186</v>
      </c>
      <c r="AA1702" s="2" t="s">
        <v>293</v>
      </c>
      <c r="AB1702" s="2"/>
      <c r="AC1702" s="2"/>
      <c r="AD1702" s="2" t="s">
        <v>289</v>
      </c>
      <c r="AE1702" s="2" t="s">
        <v>361</v>
      </c>
      <c r="AF1702" s="2" t="s">
        <v>294</v>
      </c>
      <c r="AG1702" s="9"/>
      <c r="AH1702" s="9"/>
      <c r="AI1702" s="9"/>
    </row>
    <row r="1703" customFormat="false" ht="15" hidden="false" customHeight="false" outlineLevel="0" collapsed="false">
      <c r="A1703" s="2" t="s">
        <v>13606</v>
      </c>
      <c r="B1703" s="2" t="n">
        <v>1702</v>
      </c>
      <c r="C1703" s="2" t="s">
        <v>13583</v>
      </c>
      <c r="D1703" s="2" t="s">
        <v>13607</v>
      </c>
      <c r="E1703" s="2" t="s">
        <v>13608</v>
      </c>
      <c r="F1703" s="2" t="s">
        <v>13609</v>
      </c>
      <c r="G1703" s="2" t="s">
        <v>344</v>
      </c>
      <c r="H1703" s="2" t="s">
        <v>13610</v>
      </c>
      <c r="I1703" s="2" t="s">
        <v>13611</v>
      </c>
      <c r="J1703" s="2"/>
      <c r="K1703" s="2" t="s">
        <v>303</v>
      </c>
      <c r="L1703" s="2" t="s">
        <v>314</v>
      </c>
      <c r="M1703" s="2" t="s">
        <v>400</v>
      </c>
      <c r="N1703" s="2" t="s">
        <v>161</v>
      </c>
      <c r="O1703" s="2" t="s">
        <v>289</v>
      </c>
      <c r="P1703" s="2" t="s">
        <v>305</v>
      </c>
      <c r="Q1703" s="2" t="s">
        <v>13612</v>
      </c>
      <c r="R1703" s="2" t="s">
        <v>289</v>
      </c>
      <c r="S1703" s="2" t="s">
        <v>305</v>
      </c>
      <c r="T1703" s="2" t="s">
        <v>13612</v>
      </c>
      <c r="U1703" s="2" t="str">
        <f aca="false">IF(AND(O1703=R1703,O1703&lt;&gt;"UNSURE"),"Agree","Conflict/Unsure")</f>
        <v>Agree</v>
      </c>
      <c r="V1703" s="2"/>
      <c r="W1703" s="2"/>
      <c r="X1703" s="2"/>
      <c r="Y1703" s="2" t="n">
        <v>0.138</v>
      </c>
      <c r="Z1703" s="2" t="n">
        <v>1568</v>
      </c>
      <c r="AA1703" s="2" t="s">
        <v>293</v>
      </c>
      <c r="AB1703" s="2"/>
      <c r="AC1703" s="2"/>
      <c r="AD1703" s="2" t="s">
        <v>289</v>
      </c>
      <c r="AE1703" s="2" t="s">
        <v>305</v>
      </c>
      <c r="AF1703" s="2" t="s">
        <v>294</v>
      </c>
      <c r="AG1703" s="9"/>
      <c r="AH1703" s="9"/>
      <c r="AI1703" s="9"/>
    </row>
    <row r="1704" customFormat="false" ht="15" hidden="false" customHeight="false" outlineLevel="0" collapsed="false">
      <c r="A1704" s="2" t="s">
        <v>13613</v>
      </c>
      <c r="B1704" s="2" t="n">
        <v>1703</v>
      </c>
      <c r="C1704" s="2" t="s">
        <v>13583</v>
      </c>
      <c r="D1704" s="2" t="s">
        <v>13614</v>
      </c>
      <c r="E1704" s="2" t="s">
        <v>13615</v>
      </c>
      <c r="F1704" s="2" t="s">
        <v>13616</v>
      </c>
      <c r="G1704" s="2" t="s">
        <v>322</v>
      </c>
      <c r="H1704" s="2" t="s">
        <v>13617</v>
      </c>
      <c r="I1704" s="2" t="s">
        <v>13618</v>
      </c>
      <c r="J1704" s="2" t="s">
        <v>13619</v>
      </c>
      <c r="K1704" s="2" t="s">
        <v>303</v>
      </c>
      <c r="L1704" s="2" t="s">
        <v>286</v>
      </c>
      <c r="M1704" s="2" t="s">
        <v>371</v>
      </c>
      <c r="N1704" s="2" t="s">
        <v>304</v>
      </c>
      <c r="O1704" s="2" t="s">
        <v>289</v>
      </c>
      <c r="P1704" s="2" t="s">
        <v>305</v>
      </c>
      <c r="Q1704" s="2" t="s">
        <v>13620</v>
      </c>
      <c r="R1704" s="2" t="s">
        <v>289</v>
      </c>
      <c r="S1704" s="2" t="s">
        <v>305</v>
      </c>
      <c r="T1704" s="2" t="s">
        <v>13620</v>
      </c>
      <c r="U1704" s="2" t="str">
        <f aca="false">IF(AND(O1704=R1704,O1704&lt;&gt;"UNSURE"),"Agree","Conflict/Unsure")</f>
        <v>Agree</v>
      </c>
      <c r="V1704" s="2"/>
      <c r="W1704" s="2"/>
      <c r="X1704" s="2"/>
      <c r="Y1704" s="2" t="n">
        <v>-0.036</v>
      </c>
      <c r="Z1704" s="2" t="n">
        <v>2133</v>
      </c>
      <c r="AA1704" s="2" t="s">
        <v>293</v>
      </c>
      <c r="AB1704" s="2"/>
      <c r="AC1704" s="2"/>
      <c r="AD1704" s="2" t="s">
        <v>289</v>
      </c>
      <c r="AE1704" s="2" t="s">
        <v>305</v>
      </c>
      <c r="AF1704" s="2" t="s">
        <v>294</v>
      </c>
      <c r="AG1704" s="9"/>
      <c r="AH1704" s="9"/>
      <c r="AI1704" s="9"/>
    </row>
    <row r="1705" customFormat="false" ht="15" hidden="false" customHeight="false" outlineLevel="0" collapsed="false">
      <c r="A1705" s="2" t="s">
        <v>13621</v>
      </c>
      <c r="B1705" s="2" t="n">
        <v>1704</v>
      </c>
      <c r="C1705" s="2" t="s">
        <v>13583</v>
      </c>
      <c r="D1705" s="2" t="s">
        <v>13622</v>
      </c>
      <c r="E1705" s="2" t="s">
        <v>13623</v>
      </c>
      <c r="F1705" s="2" t="s">
        <v>13624</v>
      </c>
      <c r="G1705" s="2" t="s">
        <v>322</v>
      </c>
      <c r="H1705" s="2" t="s">
        <v>2986</v>
      </c>
      <c r="I1705" s="2" t="s">
        <v>13625</v>
      </c>
      <c r="J1705" s="2" t="s">
        <v>13626</v>
      </c>
      <c r="K1705" s="2" t="s">
        <v>303</v>
      </c>
      <c r="L1705" s="2" t="s">
        <v>286</v>
      </c>
      <c r="M1705" s="2" t="s">
        <v>1687</v>
      </c>
      <c r="N1705" s="2" t="s">
        <v>469</v>
      </c>
      <c r="O1705" s="2" t="s">
        <v>289</v>
      </c>
      <c r="P1705" s="2" t="s">
        <v>361</v>
      </c>
      <c r="Q1705" s="2" t="s">
        <v>13627</v>
      </c>
      <c r="R1705" s="2" t="s">
        <v>289</v>
      </c>
      <c r="S1705" s="2" t="s">
        <v>361</v>
      </c>
      <c r="T1705" s="2" t="s">
        <v>13628</v>
      </c>
      <c r="U1705" s="2" t="str">
        <f aca="false">IF(AND(O1705=R1705,O1705&lt;&gt;"UNSURE"),"Agree","Conflict/Unsure")</f>
        <v>Agree</v>
      </c>
      <c r="V1705" s="2"/>
      <c r="W1705" s="2"/>
      <c r="X1705" s="2"/>
      <c r="Y1705" s="2" t="n">
        <v>0.463</v>
      </c>
      <c r="Z1705" s="2" t="n">
        <v>522</v>
      </c>
      <c r="AA1705" s="2" t="s">
        <v>293</v>
      </c>
      <c r="AB1705" s="2"/>
      <c r="AC1705" s="2"/>
      <c r="AD1705" s="2" t="s">
        <v>289</v>
      </c>
      <c r="AE1705" s="2" t="s">
        <v>361</v>
      </c>
      <c r="AF1705" s="2" t="s">
        <v>294</v>
      </c>
      <c r="AG1705" s="9"/>
      <c r="AH1705" s="9"/>
      <c r="AI1705" s="9"/>
    </row>
    <row r="1706" customFormat="false" ht="15" hidden="false" customHeight="false" outlineLevel="0" collapsed="false">
      <c r="A1706" s="2" t="s">
        <v>13629</v>
      </c>
      <c r="B1706" s="2" t="n">
        <v>1705</v>
      </c>
      <c r="C1706" s="2" t="s">
        <v>13583</v>
      </c>
      <c r="D1706" s="2" t="s">
        <v>13630</v>
      </c>
      <c r="E1706" s="2" t="s">
        <v>13631</v>
      </c>
      <c r="F1706" s="2"/>
      <c r="G1706" s="2" t="s">
        <v>344</v>
      </c>
      <c r="H1706" s="2" t="s">
        <v>7979</v>
      </c>
      <c r="I1706" s="2" t="s">
        <v>13632</v>
      </c>
      <c r="J1706" s="2"/>
      <c r="K1706" s="2" t="s">
        <v>303</v>
      </c>
      <c r="L1706" s="2" t="s">
        <v>314</v>
      </c>
      <c r="M1706" s="2" t="s">
        <v>13633</v>
      </c>
      <c r="N1706" s="2" t="s">
        <v>161</v>
      </c>
      <c r="O1706" s="2" t="s">
        <v>289</v>
      </c>
      <c r="P1706" s="2" t="s">
        <v>305</v>
      </c>
      <c r="Q1706" s="2" t="s">
        <v>13634</v>
      </c>
      <c r="R1706" s="2" t="s">
        <v>289</v>
      </c>
      <c r="S1706" s="2" t="s">
        <v>305</v>
      </c>
      <c r="T1706" s="2" t="s">
        <v>13635</v>
      </c>
      <c r="U1706" s="2" t="str">
        <f aca="false">IF(AND(O1706=R1706,O1706&lt;&gt;"UNSURE"),"Agree","Conflict/Unsure")</f>
        <v>Agree</v>
      </c>
      <c r="V1706" s="2"/>
      <c r="W1706" s="2"/>
      <c r="X1706" s="2"/>
      <c r="Y1706" s="2" t="n">
        <v>0.224</v>
      </c>
      <c r="Z1706" s="2" t="n">
        <v>1149</v>
      </c>
      <c r="AA1706" s="2" t="s">
        <v>293</v>
      </c>
      <c r="AB1706" s="2"/>
      <c r="AC1706" s="2"/>
      <c r="AD1706" s="2" t="s">
        <v>289</v>
      </c>
      <c r="AE1706" s="2" t="s">
        <v>305</v>
      </c>
      <c r="AF1706" s="2" t="s">
        <v>294</v>
      </c>
      <c r="AG1706" s="9"/>
      <c r="AH1706" s="9"/>
      <c r="AI1706" s="9"/>
    </row>
    <row r="1707" customFormat="false" ht="15" hidden="false" customHeight="false" outlineLevel="0" collapsed="false">
      <c r="A1707" s="2" t="s">
        <v>13636</v>
      </c>
      <c r="B1707" s="2" t="n">
        <v>1706</v>
      </c>
      <c r="C1707" s="2" t="s">
        <v>13583</v>
      </c>
      <c r="D1707" s="2" t="s">
        <v>13637</v>
      </c>
      <c r="E1707" s="2" t="s">
        <v>13638</v>
      </c>
      <c r="F1707" s="2" t="s">
        <v>13639</v>
      </c>
      <c r="G1707" s="2" t="s">
        <v>322</v>
      </c>
      <c r="H1707" s="2" t="s">
        <v>345</v>
      </c>
      <c r="I1707" s="2" t="s">
        <v>13640</v>
      </c>
      <c r="J1707" s="2" t="s">
        <v>13641</v>
      </c>
      <c r="K1707" s="2" t="s">
        <v>303</v>
      </c>
      <c r="L1707" s="2" t="s">
        <v>286</v>
      </c>
      <c r="M1707" s="2" t="s">
        <v>1013</v>
      </c>
      <c r="N1707" s="2" t="s">
        <v>8266</v>
      </c>
      <c r="O1707" s="2" t="s">
        <v>350</v>
      </c>
      <c r="P1707" s="2" t="s">
        <v>351</v>
      </c>
      <c r="Q1707" s="2" t="s">
        <v>13642</v>
      </c>
      <c r="R1707" s="2" t="s">
        <v>350</v>
      </c>
      <c r="S1707" s="2" t="s">
        <v>351</v>
      </c>
      <c r="T1707" s="2" t="s">
        <v>13643</v>
      </c>
      <c r="U1707" s="2" t="str">
        <f aca="false">IF(AND(O1707=R1707,O1707&lt;&gt;"UNSURE"),"Agree","Conflict/Unsure")</f>
        <v>Agree</v>
      </c>
      <c r="V1707" s="2"/>
      <c r="W1707" s="2"/>
      <c r="X1707" s="2"/>
      <c r="Y1707" s="2" t="n">
        <v>0.992</v>
      </c>
      <c r="Z1707" s="2" t="n">
        <v>89</v>
      </c>
      <c r="AA1707" s="2" t="s">
        <v>293</v>
      </c>
      <c r="AB1707" s="2"/>
      <c r="AC1707" s="2"/>
      <c r="AD1707" s="2" t="s">
        <v>350</v>
      </c>
      <c r="AE1707" s="2" t="s">
        <v>351</v>
      </c>
      <c r="AF1707" s="2" t="s">
        <v>294</v>
      </c>
      <c r="AG1707" s="9"/>
      <c r="AH1707" s="9"/>
      <c r="AI1707" s="9"/>
    </row>
    <row r="1708" customFormat="false" ht="15" hidden="false" customHeight="false" outlineLevel="0" collapsed="false">
      <c r="A1708" s="2" t="s">
        <v>13644</v>
      </c>
      <c r="B1708" s="2" t="n">
        <v>1707</v>
      </c>
      <c r="C1708" s="2" t="s">
        <v>13583</v>
      </c>
      <c r="D1708" s="2" t="s">
        <v>13645</v>
      </c>
      <c r="E1708" s="2" t="s">
        <v>13646</v>
      </c>
      <c r="F1708" s="2" t="s">
        <v>13647</v>
      </c>
      <c r="G1708" s="2" t="s">
        <v>322</v>
      </c>
      <c r="H1708" s="2" t="s">
        <v>523</v>
      </c>
      <c r="I1708" s="2" t="s">
        <v>13648</v>
      </c>
      <c r="J1708" s="2" t="s">
        <v>13649</v>
      </c>
      <c r="K1708" s="2" t="s">
        <v>303</v>
      </c>
      <c r="L1708" s="2" t="s">
        <v>286</v>
      </c>
      <c r="M1708" s="2" t="s">
        <v>1132</v>
      </c>
      <c r="N1708" s="2" t="s">
        <v>9335</v>
      </c>
      <c r="O1708" s="2" t="s">
        <v>289</v>
      </c>
      <c r="P1708" s="2" t="s">
        <v>290</v>
      </c>
      <c r="Q1708" s="2" t="s">
        <v>13650</v>
      </c>
      <c r="R1708" s="2" t="s">
        <v>289</v>
      </c>
      <c r="S1708" s="2" t="s">
        <v>290</v>
      </c>
      <c r="T1708" s="2" t="s">
        <v>13651</v>
      </c>
      <c r="U1708" s="2" t="str">
        <f aca="false">IF(AND(O1708=R1708,O1708&lt;&gt;"UNSURE"),"Agree","Conflict/Unsure")</f>
        <v>Agree</v>
      </c>
      <c r="V1708" s="2"/>
      <c r="W1708" s="2"/>
      <c r="X1708" s="2"/>
      <c r="Y1708" s="2" t="n">
        <v>0.464</v>
      </c>
      <c r="Z1708" s="2" t="n">
        <v>521</v>
      </c>
      <c r="AA1708" s="2" t="s">
        <v>293</v>
      </c>
      <c r="AB1708" s="2"/>
      <c r="AC1708" s="2"/>
      <c r="AD1708" s="2" t="s">
        <v>289</v>
      </c>
      <c r="AE1708" s="2" t="s">
        <v>290</v>
      </c>
      <c r="AF1708" s="2" t="s">
        <v>294</v>
      </c>
      <c r="AG1708" s="9"/>
      <c r="AH1708" s="9"/>
      <c r="AI1708" s="9"/>
    </row>
    <row r="1709" customFormat="false" ht="15" hidden="false" customHeight="false" outlineLevel="0" collapsed="false">
      <c r="A1709" s="2" t="s">
        <v>13652</v>
      </c>
      <c r="B1709" s="2" t="n">
        <v>1708</v>
      </c>
      <c r="C1709" s="2" t="s">
        <v>13583</v>
      </c>
      <c r="D1709" s="2" t="s">
        <v>13653</v>
      </c>
      <c r="E1709" s="2" t="s">
        <v>13654</v>
      </c>
      <c r="F1709" s="2" t="s">
        <v>13655</v>
      </c>
      <c r="G1709" s="2" t="s">
        <v>344</v>
      </c>
      <c r="H1709" s="2" t="s">
        <v>13656</v>
      </c>
      <c r="I1709" s="2" t="s">
        <v>13657</v>
      </c>
      <c r="J1709" s="2" t="s">
        <v>13658</v>
      </c>
      <c r="K1709" s="2" t="s">
        <v>303</v>
      </c>
      <c r="L1709" s="2" t="s">
        <v>286</v>
      </c>
      <c r="M1709" s="2" t="s">
        <v>287</v>
      </c>
      <c r="N1709" s="2" t="s">
        <v>578</v>
      </c>
      <c r="O1709" s="2" t="s">
        <v>289</v>
      </c>
      <c r="P1709" s="2" t="s">
        <v>361</v>
      </c>
      <c r="Q1709" s="2" t="s">
        <v>13659</v>
      </c>
      <c r="R1709" s="2" t="s">
        <v>289</v>
      </c>
      <c r="S1709" s="2" t="s">
        <v>361</v>
      </c>
      <c r="T1709" s="2" t="s">
        <v>13659</v>
      </c>
      <c r="U1709" s="2" t="str">
        <f aca="false">IF(AND(O1709=R1709,O1709&lt;&gt;"UNSURE"),"Agree","Conflict/Unsure")</f>
        <v>Agree</v>
      </c>
      <c r="V1709" s="2"/>
      <c r="W1709" s="2"/>
      <c r="X1709" s="2"/>
      <c r="Y1709" s="2" t="n">
        <v>0.51</v>
      </c>
      <c r="Z1709" s="2" t="n">
        <v>454</v>
      </c>
      <c r="AA1709" s="2" t="s">
        <v>293</v>
      </c>
      <c r="AB1709" s="2"/>
      <c r="AC1709" s="2"/>
      <c r="AD1709" s="2" t="s">
        <v>289</v>
      </c>
      <c r="AE1709" s="2" t="s">
        <v>361</v>
      </c>
      <c r="AF1709" s="2" t="s">
        <v>294</v>
      </c>
      <c r="AG1709" s="9"/>
      <c r="AH1709" s="9"/>
      <c r="AI1709" s="9"/>
    </row>
    <row r="1710" customFormat="false" ht="15" hidden="false" customHeight="false" outlineLevel="0" collapsed="false">
      <c r="A1710" s="2" t="s">
        <v>13660</v>
      </c>
      <c r="B1710" s="2" t="n">
        <v>1709</v>
      </c>
      <c r="C1710" s="2" t="s">
        <v>13583</v>
      </c>
      <c r="D1710" s="2" t="s">
        <v>13661</v>
      </c>
      <c r="E1710" s="2" t="s">
        <v>13662</v>
      </c>
      <c r="F1710" s="2" t="s">
        <v>13663</v>
      </c>
      <c r="G1710" s="2" t="s">
        <v>344</v>
      </c>
      <c r="H1710" s="2" t="s">
        <v>575</v>
      </c>
      <c r="I1710" s="2" t="s">
        <v>13664</v>
      </c>
      <c r="J1710" s="2" t="s">
        <v>13665</v>
      </c>
      <c r="K1710" s="2" t="s">
        <v>303</v>
      </c>
      <c r="L1710" s="2" t="s">
        <v>286</v>
      </c>
      <c r="M1710" s="2" t="s">
        <v>1532</v>
      </c>
      <c r="N1710" s="2" t="s">
        <v>304</v>
      </c>
      <c r="O1710" s="2" t="s">
        <v>289</v>
      </c>
      <c r="P1710" s="2" t="s">
        <v>361</v>
      </c>
      <c r="Q1710" s="2" t="s">
        <v>13666</v>
      </c>
      <c r="R1710" s="2" t="s">
        <v>289</v>
      </c>
      <c r="S1710" s="2" t="s">
        <v>361</v>
      </c>
      <c r="T1710" s="2" t="s">
        <v>13667</v>
      </c>
      <c r="U1710" s="2" t="str">
        <f aca="false">IF(AND(O1710=R1710,O1710&lt;&gt;"UNSURE"),"Agree","Conflict/Unsure")</f>
        <v>Agree</v>
      </c>
      <c r="V1710" s="2"/>
      <c r="W1710" s="2"/>
      <c r="X1710" s="2"/>
      <c r="Y1710" s="2" t="n">
        <v>0.114</v>
      </c>
      <c r="Z1710" s="2" t="n">
        <v>1688</v>
      </c>
      <c r="AA1710" s="2" t="s">
        <v>293</v>
      </c>
      <c r="AB1710" s="2"/>
      <c r="AC1710" s="2"/>
      <c r="AD1710" s="2" t="s">
        <v>289</v>
      </c>
      <c r="AE1710" s="2" t="s">
        <v>361</v>
      </c>
      <c r="AF1710" s="2" t="s">
        <v>294</v>
      </c>
      <c r="AG1710" s="9"/>
      <c r="AH1710" s="9"/>
      <c r="AI1710" s="9"/>
    </row>
    <row r="1711" customFormat="false" ht="15" hidden="false" customHeight="false" outlineLevel="0" collapsed="false">
      <c r="A1711" s="2" t="s">
        <v>13668</v>
      </c>
      <c r="B1711" s="2" t="n">
        <v>1710</v>
      </c>
      <c r="C1711" s="2" t="s">
        <v>13583</v>
      </c>
      <c r="D1711" s="2" t="s">
        <v>13669</v>
      </c>
      <c r="E1711" s="2" t="s">
        <v>13670</v>
      </c>
      <c r="F1711" s="2" t="s">
        <v>13671</v>
      </c>
      <c r="G1711" s="2" t="s">
        <v>344</v>
      </c>
      <c r="H1711" s="2" t="s">
        <v>345</v>
      </c>
      <c r="I1711" s="2" t="s">
        <v>13672</v>
      </c>
      <c r="J1711" s="2" t="s">
        <v>13673</v>
      </c>
      <c r="K1711" s="2" t="s">
        <v>303</v>
      </c>
      <c r="L1711" s="2" t="s">
        <v>286</v>
      </c>
      <c r="M1711" s="2" t="s">
        <v>13674</v>
      </c>
      <c r="N1711" s="2" t="s">
        <v>469</v>
      </c>
      <c r="O1711" s="2" t="s">
        <v>289</v>
      </c>
      <c r="P1711" s="2" t="s">
        <v>361</v>
      </c>
      <c r="Q1711" s="2" t="s">
        <v>13675</v>
      </c>
      <c r="R1711" s="2" t="s">
        <v>289</v>
      </c>
      <c r="S1711" s="2" t="s">
        <v>361</v>
      </c>
      <c r="T1711" s="2" t="s">
        <v>13676</v>
      </c>
      <c r="U1711" s="2" t="str">
        <f aca="false">IF(AND(O1711=R1711,O1711&lt;&gt;"UNSURE"),"Agree","Conflict/Unsure")</f>
        <v>Agree</v>
      </c>
      <c r="V1711" s="2"/>
      <c r="W1711" s="2"/>
      <c r="X1711" s="2"/>
      <c r="Y1711" s="2" t="n">
        <v>0.418</v>
      </c>
      <c r="Z1711" s="2" t="n">
        <v>597</v>
      </c>
      <c r="AA1711" s="2" t="s">
        <v>293</v>
      </c>
      <c r="AB1711" s="2"/>
      <c r="AC1711" s="2"/>
      <c r="AD1711" s="2" t="s">
        <v>289</v>
      </c>
      <c r="AE1711" s="2" t="s">
        <v>361</v>
      </c>
      <c r="AF1711" s="2" t="s">
        <v>294</v>
      </c>
      <c r="AG1711" s="9"/>
      <c r="AH1711" s="9"/>
      <c r="AI1711" s="9"/>
    </row>
    <row r="1712" customFormat="false" ht="15" hidden="false" customHeight="false" outlineLevel="0" collapsed="false">
      <c r="A1712" s="2" t="s">
        <v>13677</v>
      </c>
      <c r="B1712" s="2" t="n">
        <v>1711</v>
      </c>
      <c r="C1712" s="2" t="s">
        <v>13583</v>
      </c>
      <c r="D1712" s="2" t="s">
        <v>13678</v>
      </c>
      <c r="E1712" s="2" t="s">
        <v>13679</v>
      </c>
      <c r="F1712" s="2" t="s">
        <v>13680</v>
      </c>
      <c r="G1712" s="2" t="s">
        <v>344</v>
      </c>
      <c r="H1712" s="2" t="s">
        <v>575</v>
      </c>
      <c r="I1712" s="2" t="s">
        <v>13681</v>
      </c>
      <c r="J1712" s="2" t="s">
        <v>13682</v>
      </c>
      <c r="K1712" s="2" t="s">
        <v>303</v>
      </c>
      <c r="L1712" s="2" t="s">
        <v>286</v>
      </c>
      <c r="M1712" s="2" t="s">
        <v>1723</v>
      </c>
      <c r="N1712" s="2" t="s">
        <v>578</v>
      </c>
      <c r="O1712" s="2" t="s">
        <v>289</v>
      </c>
      <c r="P1712" s="2" t="s">
        <v>305</v>
      </c>
      <c r="Q1712" s="2" t="s">
        <v>13683</v>
      </c>
      <c r="R1712" s="2" t="s">
        <v>289</v>
      </c>
      <c r="S1712" s="2" t="s">
        <v>361</v>
      </c>
      <c r="T1712" s="2" t="s">
        <v>13684</v>
      </c>
      <c r="U1712" s="2" t="str">
        <f aca="false">IF(AND(O1712=R1712,O1712&lt;&gt;"UNSURE"),"Agree","Conflict/Unsure")</f>
        <v>Agree</v>
      </c>
      <c r="V1712" s="2"/>
      <c r="W1712" s="2"/>
      <c r="X1712" s="2"/>
      <c r="Y1712" s="2" t="n">
        <v>0.086</v>
      </c>
      <c r="Z1712" s="2" t="n">
        <v>1835</v>
      </c>
      <c r="AA1712" s="2" t="s">
        <v>293</v>
      </c>
      <c r="AB1712" s="2"/>
      <c r="AC1712" s="2"/>
      <c r="AD1712" s="2" t="s">
        <v>289</v>
      </c>
      <c r="AE1712" s="2" t="s">
        <v>305</v>
      </c>
      <c r="AF1712" s="2" t="s">
        <v>294</v>
      </c>
      <c r="AG1712" s="9"/>
      <c r="AH1712" s="9"/>
      <c r="AI1712" s="9"/>
    </row>
    <row r="1713" customFormat="false" ht="15" hidden="false" customHeight="false" outlineLevel="0" collapsed="false">
      <c r="A1713" s="2" t="s">
        <v>13685</v>
      </c>
      <c r="B1713" s="2" t="n">
        <v>1712</v>
      </c>
      <c r="C1713" s="2" t="s">
        <v>13583</v>
      </c>
      <c r="D1713" s="2" t="s">
        <v>13686</v>
      </c>
      <c r="E1713" s="2" t="s">
        <v>13687</v>
      </c>
      <c r="F1713" s="2" t="s">
        <v>13688</v>
      </c>
      <c r="G1713" s="2" t="s">
        <v>344</v>
      </c>
      <c r="H1713" s="2" t="s">
        <v>13689</v>
      </c>
      <c r="I1713" s="2" t="s">
        <v>13690</v>
      </c>
      <c r="J1713" s="2"/>
      <c r="K1713" s="2" t="s">
        <v>1871</v>
      </c>
      <c r="L1713" s="2" t="s">
        <v>314</v>
      </c>
      <c r="M1713" s="2" t="s">
        <v>6067</v>
      </c>
      <c r="N1713" s="2" t="s">
        <v>161</v>
      </c>
      <c r="O1713" s="2" t="s">
        <v>289</v>
      </c>
      <c r="P1713" s="2" t="s">
        <v>361</v>
      </c>
      <c r="Q1713" s="2" t="s">
        <v>13691</v>
      </c>
      <c r="R1713" s="2" t="s">
        <v>289</v>
      </c>
      <c r="S1713" s="2" t="s">
        <v>361</v>
      </c>
      <c r="T1713" s="2" t="s">
        <v>13692</v>
      </c>
      <c r="U1713" s="2" t="str">
        <f aca="false">IF(AND(O1713=R1713,O1713&lt;&gt;"UNSURE"),"Agree","Conflict/Unsure")</f>
        <v>Agree</v>
      </c>
      <c r="V1713" s="2"/>
      <c r="W1713" s="2"/>
      <c r="X1713" s="2"/>
      <c r="Y1713" s="2" t="n">
        <v>0.064</v>
      </c>
      <c r="Z1713" s="2" t="n">
        <v>1923</v>
      </c>
      <c r="AA1713" s="2" t="s">
        <v>293</v>
      </c>
      <c r="AB1713" s="2"/>
      <c r="AC1713" s="2"/>
      <c r="AD1713" s="2" t="s">
        <v>289</v>
      </c>
      <c r="AE1713" s="2" t="s">
        <v>361</v>
      </c>
      <c r="AF1713" s="2" t="s">
        <v>294</v>
      </c>
      <c r="AG1713" s="9"/>
      <c r="AH1713" s="9"/>
      <c r="AI1713" s="9"/>
    </row>
    <row r="1714" customFormat="false" ht="15" hidden="false" customHeight="false" outlineLevel="0" collapsed="false">
      <c r="A1714" s="2" t="s">
        <v>13693</v>
      </c>
      <c r="B1714" s="2" t="n">
        <v>1713</v>
      </c>
      <c r="C1714" s="2" t="s">
        <v>13583</v>
      </c>
      <c r="D1714" s="2" t="s">
        <v>13694</v>
      </c>
      <c r="E1714" s="2" t="s">
        <v>13695</v>
      </c>
      <c r="F1714" s="2" t="s">
        <v>13696</v>
      </c>
      <c r="G1714" s="2" t="s">
        <v>344</v>
      </c>
      <c r="H1714" s="2" t="s">
        <v>2378</v>
      </c>
      <c r="I1714" s="2" t="s">
        <v>13697</v>
      </c>
      <c r="J1714" s="2" t="s">
        <v>13698</v>
      </c>
      <c r="K1714" s="2" t="s">
        <v>303</v>
      </c>
      <c r="L1714" s="2" t="s">
        <v>286</v>
      </c>
      <c r="M1714" s="2" t="s">
        <v>1013</v>
      </c>
      <c r="N1714" s="2" t="s">
        <v>304</v>
      </c>
      <c r="O1714" s="2" t="s">
        <v>289</v>
      </c>
      <c r="P1714" s="2" t="s">
        <v>361</v>
      </c>
      <c r="Q1714" s="2" t="s">
        <v>13699</v>
      </c>
      <c r="R1714" s="2" t="s">
        <v>289</v>
      </c>
      <c r="S1714" s="2" t="s">
        <v>361</v>
      </c>
      <c r="T1714" s="2" t="s">
        <v>13699</v>
      </c>
      <c r="U1714" s="2" t="str">
        <f aca="false">IF(AND(O1714=R1714,O1714&lt;&gt;"UNSURE"),"Agree","Conflict/Unsure")</f>
        <v>Agree</v>
      </c>
      <c r="V1714" s="2"/>
      <c r="W1714" s="2"/>
      <c r="X1714" s="2"/>
      <c r="Y1714" s="2" t="n">
        <v>0.292</v>
      </c>
      <c r="Z1714" s="2" t="n">
        <v>894</v>
      </c>
      <c r="AA1714" s="2" t="s">
        <v>293</v>
      </c>
      <c r="AB1714" s="2"/>
      <c r="AC1714" s="2"/>
      <c r="AD1714" s="2" t="s">
        <v>289</v>
      </c>
      <c r="AE1714" s="2" t="s">
        <v>361</v>
      </c>
      <c r="AF1714" s="2" t="s">
        <v>294</v>
      </c>
      <c r="AG1714" s="9"/>
      <c r="AH1714" s="9"/>
      <c r="AI1714" s="9"/>
    </row>
    <row r="1715" customFormat="false" ht="15" hidden="false" customHeight="false" outlineLevel="0" collapsed="false">
      <c r="A1715" s="2" t="s">
        <v>13700</v>
      </c>
      <c r="B1715" s="2" t="n">
        <v>1714</v>
      </c>
      <c r="C1715" s="2" t="s">
        <v>13583</v>
      </c>
      <c r="D1715" s="2" t="s">
        <v>13701</v>
      </c>
      <c r="E1715" s="2" t="s">
        <v>13702</v>
      </c>
      <c r="F1715" s="2" t="s">
        <v>13703</v>
      </c>
      <c r="G1715" s="2" t="s">
        <v>344</v>
      </c>
      <c r="H1715" s="2" t="s">
        <v>1002</v>
      </c>
      <c r="I1715" s="2" t="s">
        <v>13704</v>
      </c>
      <c r="J1715" s="2" t="s">
        <v>13705</v>
      </c>
      <c r="K1715" s="2" t="s">
        <v>303</v>
      </c>
      <c r="L1715" s="2" t="s">
        <v>286</v>
      </c>
      <c r="M1715" s="2" t="s">
        <v>486</v>
      </c>
      <c r="N1715" s="2" t="s">
        <v>382</v>
      </c>
      <c r="O1715" s="2" t="s">
        <v>289</v>
      </c>
      <c r="P1715" s="2" t="s">
        <v>305</v>
      </c>
      <c r="Q1715" s="2" t="s">
        <v>13706</v>
      </c>
      <c r="R1715" s="2" t="s">
        <v>289</v>
      </c>
      <c r="S1715" s="2" t="s">
        <v>305</v>
      </c>
      <c r="T1715" s="2" t="s">
        <v>13707</v>
      </c>
      <c r="U1715" s="2" t="str">
        <f aca="false">IF(AND(O1715=R1715,O1715&lt;&gt;"UNSURE"),"Agree","Conflict/Unsure")</f>
        <v>Agree</v>
      </c>
      <c r="V1715" s="2"/>
      <c r="W1715" s="2"/>
      <c r="X1715" s="2"/>
      <c r="Y1715" s="2" t="n">
        <v>0.064</v>
      </c>
      <c r="Z1715" s="2" t="n">
        <v>1926</v>
      </c>
      <c r="AA1715" s="2" t="s">
        <v>293</v>
      </c>
      <c r="AB1715" s="2"/>
      <c r="AC1715" s="2"/>
      <c r="AD1715" s="2" t="s">
        <v>289</v>
      </c>
      <c r="AE1715" s="2" t="s">
        <v>305</v>
      </c>
      <c r="AF1715" s="2" t="s">
        <v>294</v>
      </c>
      <c r="AG1715" s="9"/>
      <c r="AH1715" s="9"/>
      <c r="AI1715" s="9"/>
    </row>
    <row r="1716" customFormat="false" ht="15" hidden="false" customHeight="false" outlineLevel="0" collapsed="false">
      <c r="A1716" s="2" t="s">
        <v>13708</v>
      </c>
      <c r="B1716" s="2" t="n">
        <v>1715</v>
      </c>
      <c r="C1716" s="2" t="s">
        <v>13583</v>
      </c>
      <c r="D1716" s="2" t="s">
        <v>13709</v>
      </c>
      <c r="E1716" s="2" t="s">
        <v>13710</v>
      </c>
      <c r="F1716" s="2" t="s">
        <v>13711</v>
      </c>
      <c r="G1716" s="2" t="s">
        <v>322</v>
      </c>
      <c r="H1716" s="2" t="s">
        <v>1720</v>
      </c>
      <c r="I1716" s="2" t="s">
        <v>13712</v>
      </c>
      <c r="J1716" s="2" t="s">
        <v>13713</v>
      </c>
      <c r="K1716" s="2" t="s">
        <v>303</v>
      </c>
      <c r="L1716" s="2" t="s">
        <v>286</v>
      </c>
      <c r="M1716" s="2" t="s">
        <v>326</v>
      </c>
      <c r="N1716" s="2" t="s">
        <v>943</v>
      </c>
      <c r="O1716" s="2" t="s">
        <v>289</v>
      </c>
      <c r="P1716" s="2" t="s">
        <v>361</v>
      </c>
      <c r="Q1716" s="2" t="s">
        <v>13714</v>
      </c>
      <c r="R1716" s="2" t="s">
        <v>289</v>
      </c>
      <c r="S1716" s="2" t="s">
        <v>361</v>
      </c>
      <c r="T1716" s="2" t="s">
        <v>13715</v>
      </c>
      <c r="U1716" s="2" t="str">
        <f aca="false">IF(AND(O1716=R1716,O1716&lt;&gt;"UNSURE"),"Agree","Conflict/Unsure")</f>
        <v>Agree</v>
      </c>
      <c r="V1716" s="2"/>
      <c r="W1716" s="2"/>
      <c r="X1716" s="2"/>
      <c r="Y1716" s="2" t="n">
        <v>0.621</v>
      </c>
      <c r="Z1716" s="2" t="n">
        <v>355</v>
      </c>
      <c r="AA1716" s="2" t="s">
        <v>771</v>
      </c>
      <c r="AB1716" s="2" t="s">
        <v>289</v>
      </c>
      <c r="AC1716" s="2" t="s">
        <v>13716</v>
      </c>
      <c r="AD1716" s="2" t="s">
        <v>289</v>
      </c>
      <c r="AE1716" s="2" t="s">
        <v>361</v>
      </c>
      <c r="AF1716" s="2" t="s">
        <v>294</v>
      </c>
      <c r="AG1716" s="9"/>
      <c r="AH1716" s="9"/>
      <c r="AI1716" s="9"/>
    </row>
    <row r="1717" customFormat="false" ht="15" hidden="false" customHeight="false" outlineLevel="0" collapsed="false">
      <c r="A1717" s="2" t="s">
        <v>13717</v>
      </c>
      <c r="B1717" s="2" t="n">
        <v>1716</v>
      </c>
      <c r="C1717" s="2" t="s">
        <v>13583</v>
      </c>
      <c r="D1717" s="2" t="s">
        <v>13718</v>
      </c>
      <c r="E1717" s="2" t="s">
        <v>13719</v>
      </c>
      <c r="F1717" s="2" t="s">
        <v>13720</v>
      </c>
      <c r="G1717" s="2" t="s">
        <v>281</v>
      </c>
      <c r="H1717" s="2" t="s">
        <v>2428</v>
      </c>
      <c r="I1717" s="2" t="s">
        <v>13721</v>
      </c>
      <c r="J1717" s="2" t="s">
        <v>13722</v>
      </c>
      <c r="K1717" s="2" t="s">
        <v>303</v>
      </c>
      <c r="L1717" s="2" t="s">
        <v>286</v>
      </c>
      <c r="M1717" s="2" t="s">
        <v>326</v>
      </c>
      <c r="N1717" s="2" t="s">
        <v>382</v>
      </c>
      <c r="O1717" s="2" t="s">
        <v>289</v>
      </c>
      <c r="P1717" s="2" t="s">
        <v>392</v>
      </c>
      <c r="Q1717" s="2" t="s">
        <v>13723</v>
      </c>
      <c r="R1717" s="2" t="s">
        <v>350</v>
      </c>
      <c r="S1717" s="2" t="s">
        <v>351</v>
      </c>
      <c r="T1717" s="2" t="s">
        <v>13724</v>
      </c>
      <c r="U1717" s="2" t="str">
        <f aca="false">IF(AND(O1717=R1717,O1717&lt;&gt;"UNSURE"),"Agree","Conflict/Unsure")</f>
        <v>Conflict/Unsure</v>
      </c>
      <c r="V1717" s="2" t="s">
        <v>289</v>
      </c>
      <c r="W1717" s="2" t="s">
        <v>392</v>
      </c>
      <c r="X1717" s="2" t="s">
        <v>13725</v>
      </c>
      <c r="Y1717" s="2" t="n">
        <v>0.693</v>
      </c>
      <c r="Z1717" s="2" t="n">
        <v>307</v>
      </c>
      <c r="AA1717" s="2" t="s">
        <v>771</v>
      </c>
      <c r="AB1717" s="2" t="s">
        <v>289</v>
      </c>
      <c r="AC1717" s="2" t="s">
        <v>13726</v>
      </c>
      <c r="AD1717" s="2" t="s">
        <v>289</v>
      </c>
      <c r="AE1717" s="2" t="s">
        <v>392</v>
      </c>
      <c r="AF1717" s="2" t="s">
        <v>1202</v>
      </c>
      <c r="AG1717" s="9"/>
      <c r="AH1717" s="9"/>
      <c r="AI1717" s="9"/>
    </row>
    <row r="1718" customFormat="false" ht="15" hidden="false" customHeight="false" outlineLevel="0" collapsed="false">
      <c r="A1718" s="2" t="s">
        <v>13727</v>
      </c>
      <c r="B1718" s="2" t="n">
        <v>1717</v>
      </c>
      <c r="C1718" s="2" t="s">
        <v>13583</v>
      </c>
      <c r="D1718" s="2" t="s">
        <v>13728</v>
      </c>
      <c r="E1718" s="2" t="s">
        <v>13729</v>
      </c>
      <c r="F1718" s="2" t="s">
        <v>13730</v>
      </c>
      <c r="G1718" s="2" t="s">
        <v>322</v>
      </c>
      <c r="H1718" s="2" t="s">
        <v>2225</v>
      </c>
      <c r="I1718" s="2" t="s">
        <v>13731</v>
      </c>
      <c r="J1718" s="2" t="s">
        <v>13732</v>
      </c>
      <c r="K1718" s="2" t="s">
        <v>303</v>
      </c>
      <c r="L1718" s="2" t="s">
        <v>286</v>
      </c>
      <c r="M1718" s="2" t="s">
        <v>449</v>
      </c>
      <c r="N1718" s="2" t="s">
        <v>943</v>
      </c>
      <c r="O1718" s="2" t="s">
        <v>350</v>
      </c>
      <c r="P1718" s="2" t="s">
        <v>351</v>
      </c>
      <c r="Q1718" s="2" t="s">
        <v>13733</v>
      </c>
      <c r="R1718" s="2" t="s">
        <v>350</v>
      </c>
      <c r="S1718" s="2" t="s">
        <v>351</v>
      </c>
      <c r="T1718" s="2" t="s">
        <v>13734</v>
      </c>
      <c r="U1718" s="2" t="str">
        <f aca="false">IF(AND(O1718=R1718,O1718&lt;&gt;"UNSURE"),"Agree","Conflict/Unsure")</f>
        <v>Agree</v>
      </c>
      <c r="V1718" s="2"/>
      <c r="W1718" s="2"/>
      <c r="X1718" s="2"/>
      <c r="Y1718" s="2" t="n">
        <v>1.013</v>
      </c>
      <c r="Z1718" s="2" t="n">
        <v>73</v>
      </c>
      <c r="AA1718" s="2" t="s">
        <v>293</v>
      </c>
      <c r="AB1718" s="2"/>
      <c r="AC1718" s="2"/>
      <c r="AD1718" s="2" t="s">
        <v>350</v>
      </c>
      <c r="AE1718" s="2" t="s">
        <v>351</v>
      </c>
      <c r="AF1718" s="2" t="s">
        <v>294</v>
      </c>
      <c r="AG1718" s="9"/>
      <c r="AH1718" s="9"/>
      <c r="AI1718" s="9"/>
    </row>
    <row r="1719" customFormat="false" ht="15" hidden="false" customHeight="false" outlineLevel="0" collapsed="false">
      <c r="A1719" s="2" t="s">
        <v>13735</v>
      </c>
      <c r="B1719" s="2" t="n">
        <v>1718</v>
      </c>
      <c r="C1719" s="2" t="s">
        <v>13583</v>
      </c>
      <c r="D1719" s="2" t="s">
        <v>13736</v>
      </c>
      <c r="E1719" s="2" t="s">
        <v>13737</v>
      </c>
      <c r="F1719" s="2" t="s">
        <v>13738</v>
      </c>
      <c r="G1719" s="2" t="s">
        <v>344</v>
      </c>
      <c r="H1719" s="2" t="s">
        <v>13739</v>
      </c>
      <c r="I1719" s="2" t="s">
        <v>13740</v>
      </c>
      <c r="J1719" s="2"/>
      <c r="K1719" s="2" t="s">
        <v>303</v>
      </c>
      <c r="L1719" s="2" t="s">
        <v>314</v>
      </c>
      <c r="M1719" s="2" t="s">
        <v>1268</v>
      </c>
      <c r="N1719" s="2" t="s">
        <v>161</v>
      </c>
      <c r="O1719" s="2" t="s">
        <v>350</v>
      </c>
      <c r="P1719" s="2" t="s">
        <v>351</v>
      </c>
      <c r="Q1719" s="2" t="s">
        <v>13741</v>
      </c>
      <c r="R1719" s="2" t="s">
        <v>350</v>
      </c>
      <c r="S1719" s="2" t="s">
        <v>351</v>
      </c>
      <c r="T1719" s="2" t="s">
        <v>13742</v>
      </c>
      <c r="U1719" s="2" t="str">
        <f aca="false">IF(AND(O1719=R1719,O1719&lt;&gt;"UNSURE"),"Agree","Conflict/Unsure")</f>
        <v>Agree</v>
      </c>
      <c r="V1719" s="2"/>
      <c r="W1719" s="2"/>
      <c r="X1719" s="2"/>
      <c r="Y1719" s="2" t="n">
        <v>0.887</v>
      </c>
      <c r="Z1719" s="2" t="n">
        <v>165</v>
      </c>
      <c r="AA1719" s="2" t="s">
        <v>293</v>
      </c>
      <c r="AB1719" s="2"/>
      <c r="AC1719" s="2"/>
      <c r="AD1719" s="2" t="s">
        <v>350</v>
      </c>
      <c r="AE1719" s="2" t="s">
        <v>351</v>
      </c>
      <c r="AF1719" s="2" t="s">
        <v>294</v>
      </c>
      <c r="AG1719" s="9"/>
      <c r="AH1719" s="9"/>
      <c r="AI1719" s="9"/>
    </row>
    <row r="1720" customFormat="false" ht="15" hidden="false" customHeight="false" outlineLevel="0" collapsed="false">
      <c r="A1720" s="2" t="s">
        <v>13743</v>
      </c>
      <c r="B1720" s="2" t="n">
        <v>1719</v>
      </c>
      <c r="C1720" s="2" t="s">
        <v>13583</v>
      </c>
      <c r="D1720" s="2" t="s">
        <v>13744</v>
      </c>
      <c r="E1720" s="2" t="s">
        <v>13745</v>
      </c>
      <c r="F1720" s="2" t="s">
        <v>13746</v>
      </c>
      <c r="G1720" s="2" t="s">
        <v>322</v>
      </c>
      <c r="H1720" s="2" t="s">
        <v>595</v>
      </c>
      <c r="I1720" s="2" t="s">
        <v>13747</v>
      </c>
      <c r="J1720" s="2" t="s">
        <v>13748</v>
      </c>
      <c r="K1720" s="2" t="s">
        <v>303</v>
      </c>
      <c r="L1720" s="2" t="s">
        <v>286</v>
      </c>
      <c r="M1720" s="2" t="s">
        <v>13749</v>
      </c>
      <c r="N1720" s="2" t="s">
        <v>304</v>
      </c>
      <c r="O1720" s="2" t="s">
        <v>289</v>
      </c>
      <c r="P1720" s="2" t="s">
        <v>305</v>
      </c>
      <c r="Q1720" s="2" t="s">
        <v>13750</v>
      </c>
      <c r="R1720" s="2" t="s">
        <v>289</v>
      </c>
      <c r="S1720" s="2" t="s">
        <v>305</v>
      </c>
      <c r="T1720" s="2" t="s">
        <v>13751</v>
      </c>
      <c r="U1720" s="2" t="str">
        <f aca="false">IF(AND(O1720=R1720,O1720&lt;&gt;"UNSURE"),"Agree","Conflict/Unsure")</f>
        <v>Agree</v>
      </c>
      <c r="V1720" s="2"/>
      <c r="W1720" s="2"/>
      <c r="X1720" s="2"/>
      <c r="Y1720" s="2" t="n">
        <v>0.222</v>
      </c>
      <c r="Z1720" s="2" t="n">
        <v>1155</v>
      </c>
      <c r="AA1720" s="2" t="s">
        <v>293</v>
      </c>
      <c r="AB1720" s="2"/>
      <c r="AC1720" s="2"/>
      <c r="AD1720" s="2" t="s">
        <v>289</v>
      </c>
      <c r="AE1720" s="2" t="s">
        <v>305</v>
      </c>
      <c r="AF1720" s="2" t="s">
        <v>294</v>
      </c>
      <c r="AG1720" s="9"/>
      <c r="AH1720" s="9"/>
      <c r="AI1720" s="9"/>
    </row>
    <row r="1721" customFormat="false" ht="15" hidden="false" customHeight="false" outlineLevel="0" collapsed="false">
      <c r="A1721" s="2" t="s">
        <v>13752</v>
      </c>
      <c r="B1721" s="2" t="n">
        <v>1720</v>
      </c>
      <c r="C1721" s="2" t="s">
        <v>13583</v>
      </c>
      <c r="D1721" s="2" t="s">
        <v>13753</v>
      </c>
      <c r="E1721" s="2" t="s">
        <v>13754</v>
      </c>
      <c r="F1721" s="2" t="s">
        <v>13755</v>
      </c>
      <c r="G1721" s="2" t="s">
        <v>322</v>
      </c>
      <c r="H1721" s="2" t="s">
        <v>11375</v>
      </c>
      <c r="I1721" s="2" t="s">
        <v>13756</v>
      </c>
      <c r="J1721" s="2" t="s">
        <v>13757</v>
      </c>
      <c r="K1721" s="2" t="s">
        <v>303</v>
      </c>
      <c r="L1721" s="2" t="s">
        <v>286</v>
      </c>
      <c r="M1721" s="2" t="s">
        <v>458</v>
      </c>
      <c r="N1721" s="2" t="s">
        <v>304</v>
      </c>
      <c r="O1721" s="2" t="s">
        <v>289</v>
      </c>
      <c r="P1721" s="2" t="s">
        <v>290</v>
      </c>
      <c r="Q1721" s="2" t="s">
        <v>13758</v>
      </c>
      <c r="R1721" s="2" t="s">
        <v>289</v>
      </c>
      <c r="S1721" s="2" t="s">
        <v>290</v>
      </c>
      <c r="T1721" s="2" t="s">
        <v>9087</v>
      </c>
      <c r="U1721" s="2" t="str">
        <f aca="false">IF(AND(O1721=R1721,O1721&lt;&gt;"UNSURE"),"Agree","Conflict/Unsure")</f>
        <v>Agree</v>
      </c>
      <c r="V1721" s="2"/>
      <c r="W1721" s="2"/>
      <c r="X1721" s="2"/>
      <c r="Y1721" s="2" t="n">
        <v>0.11</v>
      </c>
      <c r="Z1721" s="2" t="n">
        <v>1709</v>
      </c>
      <c r="AA1721" s="2" t="s">
        <v>293</v>
      </c>
      <c r="AB1721" s="2"/>
      <c r="AC1721" s="2"/>
      <c r="AD1721" s="2" t="s">
        <v>289</v>
      </c>
      <c r="AE1721" s="2" t="s">
        <v>290</v>
      </c>
      <c r="AF1721" s="2" t="s">
        <v>294</v>
      </c>
      <c r="AG1721" s="9"/>
      <c r="AH1721" s="9"/>
      <c r="AI1721" s="9"/>
    </row>
    <row r="1722" customFormat="false" ht="15" hidden="false" customHeight="false" outlineLevel="0" collapsed="false">
      <c r="A1722" s="2" t="s">
        <v>13759</v>
      </c>
      <c r="B1722" s="2" t="n">
        <v>1721</v>
      </c>
      <c r="C1722" s="2" t="s">
        <v>13583</v>
      </c>
      <c r="D1722" s="2" t="s">
        <v>13760</v>
      </c>
      <c r="E1722" s="2" t="s">
        <v>13761</v>
      </c>
      <c r="F1722" s="2" t="s">
        <v>13762</v>
      </c>
      <c r="G1722" s="2" t="s">
        <v>322</v>
      </c>
      <c r="H1722" s="2" t="s">
        <v>345</v>
      </c>
      <c r="I1722" s="2" t="s">
        <v>13763</v>
      </c>
      <c r="J1722" s="2" t="s">
        <v>13764</v>
      </c>
      <c r="K1722" s="2" t="s">
        <v>303</v>
      </c>
      <c r="L1722" s="2" t="s">
        <v>286</v>
      </c>
      <c r="M1722" s="2" t="s">
        <v>2339</v>
      </c>
      <c r="N1722" s="2" t="s">
        <v>496</v>
      </c>
      <c r="O1722" s="2" t="s">
        <v>350</v>
      </c>
      <c r="P1722" s="2" t="s">
        <v>351</v>
      </c>
      <c r="Q1722" s="2" t="s">
        <v>13765</v>
      </c>
      <c r="R1722" s="2" t="s">
        <v>350</v>
      </c>
      <c r="S1722" s="2" t="s">
        <v>351</v>
      </c>
      <c r="T1722" s="2" t="s">
        <v>13766</v>
      </c>
      <c r="U1722" s="2" t="str">
        <f aca="false">IF(AND(O1722=R1722,O1722&lt;&gt;"UNSURE"),"Agree","Conflict/Unsure")</f>
        <v>Agree</v>
      </c>
      <c r="V1722" s="2"/>
      <c r="W1722" s="2"/>
      <c r="X1722" s="2"/>
      <c r="Y1722" s="2" t="n">
        <v>0.893</v>
      </c>
      <c r="Z1722" s="2" t="n">
        <v>157</v>
      </c>
      <c r="AA1722" s="2" t="s">
        <v>293</v>
      </c>
      <c r="AB1722" s="2"/>
      <c r="AC1722" s="2"/>
      <c r="AD1722" s="2" t="s">
        <v>350</v>
      </c>
      <c r="AE1722" s="2" t="s">
        <v>351</v>
      </c>
      <c r="AF1722" s="2" t="s">
        <v>294</v>
      </c>
      <c r="AG1722" s="9"/>
      <c r="AH1722" s="9"/>
      <c r="AI1722" s="9"/>
    </row>
    <row r="1723" customFormat="false" ht="15" hidden="false" customHeight="false" outlineLevel="0" collapsed="false">
      <c r="A1723" s="2" t="s">
        <v>13767</v>
      </c>
      <c r="B1723" s="2" t="n">
        <v>1722</v>
      </c>
      <c r="C1723" s="2" t="s">
        <v>13583</v>
      </c>
      <c r="D1723" s="2" t="s">
        <v>13768</v>
      </c>
      <c r="E1723" s="2" t="s">
        <v>13769</v>
      </c>
      <c r="F1723" s="2" t="s">
        <v>13770</v>
      </c>
      <c r="G1723" s="2" t="s">
        <v>344</v>
      </c>
      <c r="H1723" s="2" t="s">
        <v>13771</v>
      </c>
      <c r="I1723" s="2" t="s">
        <v>13772</v>
      </c>
      <c r="J1723" s="2"/>
      <c r="K1723" s="2" t="s">
        <v>448</v>
      </c>
      <c r="L1723" s="2" t="s">
        <v>314</v>
      </c>
      <c r="M1723" s="2" t="s">
        <v>348</v>
      </c>
      <c r="N1723" s="2" t="s">
        <v>161</v>
      </c>
      <c r="O1723" s="2" t="s">
        <v>289</v>
      </c>
      <c r="P1723" s="2" t="s">
        <v>290</v>
      </c>
      <c r="Q1723" s="2" t="s">
        <v>13773</v>
      </c>
      <c r="R1723" s="2" t="s">
        <v>289</v>
      </c>
      <c r="S1723" s="2" t="s">
        <v>290</v>
      </c>
      <c r="T1723" s="2" t="s">
        <v>13774</v>
      </c>
      <c r="U1723" s="2" t="str">
        <f aca="false">IF(AND(O1723=R1723,O1723&lt;&gt;"UNSURE"),"Agree","Conflict/Unsure")</f>
        <v>Agree</v>
      </c>
      <c r="V1723" s="2"/>
      <c r="W1723" s="2"/>
      <c r="X1723" s="2"/>
      <c r="Y1723" s="2" t="n">
        <v>0.119</v>
      </c>
      <c r="Z1723" s="2" t="n">
        <v>1665</v>
      </c>
      <c r="AA1723" s="2" t="s">
        <v>293</v>
      </c>
      <c r="AB1723" s="2"/>
      <c r="AC1723" s="2"/>
      <c r="AD1723" s="2" t="s">
        <v>289</v>
      </c>
      <c r="AE1723" s="2" t="s">
        <v>290</v>
      </c>
      <c r="AF1723" s="2" t="s">
        <v>294</v>
      </c>
      <c r="AG1723" s="9"/>
      <c r="AH1723" s="9"/>
      <c r="AI1723" s="9"/>
    </row>
    <row r="1724" customFormat="false" ht="15" hidden="false" customHeight="false" outlineLevel="0" collapsed="false">
      <c r="A1724" s="2" t="s">
        <v>13775</v>
      </c>
      <c r="B1724" s="2" t="n">
        <v>1723</v>
      </c>
      <c r="C1724" s="2" t="s">
        <v>13583</v>
      </c>
      <c r="D1724" s="2" t="s">
        <v>13776</v>
      </c>
      <c r="E1724" s="2" t="s">
        <v>13777</v>
      </c>
      <c r="F1724" s="2" t="s">
        <v>13778</v>
      </c>
      <c r="G1724" s="2" t="s">
        <v>322</v>
      </c>
      <c r="H1724" s="2" t="s">
        <v>13779</v>
      </c>
      <c r="I1724" s="2" t="s">
        <v>13780</v>
      </c>
      <c r="J1724" s="2" t="s">
        <v>13781</v>
      </c>
      <c r="K1724" s="2" t="s">
        <v>303</v>
      </c>
      <c r="L1724" s="2" t="s">
        <v>286</v>
      </c>
      <c r="M1724" s="2" t="s">
        <v>326</v>
      </c>
      <c r="N1724" s="2" t="s">
        <v>1151</v>
      </c>
      <c r="O1724" s="2" t="s">
        <v>289</v>
      </c>
      <c r="P1724" s="2" t="s">
        <v>392</v>
      </c>
      <c r="Q1724" s="2" t="s">
        <v>13782</v>
      </c>
      <c r="R1724" s="2" t="s">
        <v>350</v>
      </c>
      <c r="S1724" s="2" t="s">
        <v>351</v>
      </c>
      <c r="T1724" s="2" t="s">
        <v>13783</v>
      </c>
      <c r="U1724" s="2" t="str">
        <f aca="false">IF(AND(O1724=R1724,O1724&lt;&gt;"UNSURE"),"Agree","Conflict/Unsure")</f>
        <v>Conflict/Unsure</v>
      </c>
      <c r="V1724" s="2" t="s">
        <v>289</v>
      </c>
      <c r="W1724" s="2" t="s">
        <v>392</v>
      </c>
      <c r="X1724" s="2" t="s">
        <v>13784</v>
      </c>
      <c r="Y1724" s="2" t="n">
        <v>0.647</v>
      </c>
      <c r="Z1724" s="2" t="n">
        <v>335</v>
      </c>
      <c r="AA1724" s="2" t="s">
        <v>771</v>
      </c>
      <c r="AB1724" s="2" t="s">
        <v>289</v>
      </c>
      <c r="AC1724" s="2" t="s">
        <v>13785</v>
      </c>
      <c r="AD1724" s="2" t="s">
        <v>289</v>
      </c>
      <c r="AE1724" s="2" t="s">
        <v>392</v>
      </c>
      <c r="AF1724" s="2" t="s">
        <v>1202</v>
      </c>
      <c r="AG1724" s="9"/>
      <c r="AH1724" s="9"/>
      <c r="AI1724" s="9"/>
    </row>
    <row r="1725" customFormat="false" ht="15" hidden="false" customHeight="false" outlineLevel="0" collapsed="false">
      <c r="A1725" s="2" t="s">
        <v>13786</v>
      </c>
      <c r="B1725" s="2" t="n">
        <v>1724</v>
      </c>
      <c r="C1725" s="2" t="s">
        <v>13583</v>
      </c>
      <c r="D1725" s="2" t="s">
        <v>13787</v>
      </c>
      <c r="E1725" s="2" t="s">
        <v>13788</v>
      </c>
      <c r="F1725" s="2" t="s">
        <v>13789</v>
      </c>
      <c r="G1725" s="2" t="s">
        <v>281</v>
      </c>
      <c r="H1725" s="2" t="s">
        <v>1386</v>
      </c>
      <c r="I1725" s="2" t="s">
        <v>13790</v>
      </c>
      <c r="J1725" s="2"/>
      <c r="K1725" s="2" t="s">
        <v>303</v>
      </c>
      <c r="L1725" s="2" t="s">
        <v>314</v>
      </c>
      <c r="M1725" s="2" t="s">
        <v>348</v>
      </c>
      <c r="N1725" s="2" t="s">
        <v>506</v>
      </c>
      <c r="O1725" s="2" t="s">
        <v>289</v>
      </c>
      <c r="P1725" s="2" t="s">
        <v>361</v>
      </c>
      <c r="Q1725" s="2" t="s">
        <v>13791</v>
      </c>
      <c r="R1725" s="2" t="s">
        <v>289</v>
      </c>
      <c r="S1725" s="2" t="s">
        <v>361</v>
      </c>
      <c r="T1725" s="2" t="s">
        <v>13791</v>
      </c>
      <c r="U1725" s="2" t="str">
        <f aca="false">IF(AND(O1725=R1725,O1725&lt;&gt;"UNSURE"),"Agree","Conflict/Unsure")</f>
        <v>Agree</v>
      </c>
      <c r="V1725" s="2"/>
      <c r="W1725" s="2"/>
      <c r="X1725" s="2"/>
      <c r="Y1725" s="2" t="n">
        <v>0.078</v>
      </c>
      <c r="Z1725" s="2" t="n">
        <v>1866</v>
      </c>
      <c r="AA1725" s="2" t="s">
        <v>293</v>
      </c>
      <c r="AB1725" s="2"/>
      <c r="AC1725" s="2"/>
      <c r="AD1725" s="2" t="s">
        <v>289</v>
      </c>
      <c r="AE1725" s="2" t="s">
        <v>361</v>
      </c>
      <c r="AF1725" s="2" t="s">
        <v>294</v>
      </c>
      <c r="AG1725" s="9"/>
      <c r="AH1725" s="9"/>
      <c r="AI1725" s="9"/>
    </row>
    <row r="1726" customFormat="false" ht="15" hidden="false" customHeight="false" outlineLevel="0" collapsed="false">
      <c r="A1726" s="2" t="s">
        <v>13792</v>
      </c>
      <c r="B1726" s="2" t="n">
        <v>1725</v>
      </c>
      <c r="C1726" s="2" t="s">
        <v>13583</v>
      </c>
      <c r="D1726" s="2" t="s">
        <v>13793</v>
      </c>
      <c r="E1726" s="2" t="s">
        <v>13794</v>
      </c>
      <c r="F1726" s="2" t="s">
        <v>13795</v>
      </c>
      <c r="G1726" s="2" t="s">
        <v>322</v>
      </c>
      <c r="H1726" s="2" t="s">
        <v>13796</v>
      </c>
      <c r="I1726" s="2" t="s">
        <v>13797</v>
      </c>
      <c r="J1726" s="2"/>
      <c r="K1726" s="2" t="s">
        <v>303</v>
      </c>
      <c r="L1726" s="2" t="s">
        <v>314</v>
      </c>
      <c r="M1726" s="2" t="s">
        <v>1704</v>
      </c>
      <c r="N1726" s="2" t="s">
        <v>161</v>
      </c>
      <c r="O1726" s="2" t="s">
        <v>289</v>
      </c>
      <c r="P1726" s="2" t="s">
        <v>361</v>
      </c>
      <c r="Q1726" s="2" t="s">
        <v>13798</v>
      </c>
      <c r="R1726" s="2" t="s">
        <v>289</v>
      </c>
      <c r="S1726" s="2" t="s">
        <v>361</v>
      </c>
      <c r="T1726" s="2" t="s">
        <v>13798</v>
      </c>
      <c r="U1726" s="2" t="str">
        <f aca="false">IF(AND(O1726=R1726,O1726&lt;&gt;"UNSURE"),"Agree","Conflict/Unsure")</f>
        <v>Agree</v>
      </c>
      <c r="V1726" s="2"/>
      <c r="W1726" s="2"/>
      <c r="X1726" s="2"/>
      <c r="Y1726" s="2" t="n">
        <v>0.261</v>
      </c>
      <c r="Z1726" s="2" t="n">
        <v>982</v>
      </c>
      <c r="AA1726" s="2" t="s">
        <v>293</v>
      </c>
      <c r="AB1726" s="2"/>
      <c r="AC1726" s="2"/>
      <c r="AD1726" s="2" t="s">
        <v>289</v>
      </c>
      <c r="AE1726" s="2" t="s">
        <v>361</v>
      </c>
      <c r="AF1726" s="2" t="s">
        <v>294</v>
      </c>
      <c r="AG1726" s="9"/>
      <c r="AH1726" s="9"/>
      <c r="AI1726" s="9"/>
    </row>
    <row r="1727" customFormat="false" ht="15" hidden="false" customHeight="false" outlineLevel="0" collapsed="false">
      <c r="A1727" s="2" t="s">
        <v>13799</v>
      </c>
      <c r="B1727" s="2" t="n">
        <v>1726</v>
      </c>
      <c r="C1727" s="2" t="s">
        <v>13583</v>
      </c>
      <c r="D1727" s="2" t="s">
        <v>13800</v>
      </c>
      <c r="E1727" s="2" t="s">
        <v>13801</v>
      </c>
      <c r="F1727" s="2" t="s">
        <v>13802</v>
      </c>
      <c r="G1727" s="2" t="s">
        <v>281</v>
      </c>
      <c r="H1727" s="2" t="s">
        <v>5745</v>
      </c>
      <c r="I1727" s="2" t="s">
        <v>13803</v>
      </c>
      <c r="J1727" s="2" t="s">
        <v>13804</v>
      </c>
      <c r="K1727" s="2" t="s">
        <v>303</v>
      </c>
      <c r="L1727" s="2" t="s">
        <v>286</v>
      </c>
      <c r="M1727" s="2" t="s">
        <v>371</v>
      </c>
      <c r="N1727" s="2" t="s">
        <v>304</v>
      </c>
      <c r="O1727" s="2" t="s">
        <v>289</v>
      </c>
      <c r="P1727" s="2" t="s">
        <v>305</v>
      </c>
      <c r="Q1727" s="2" t="s">
        <v>13805</v>
      </c>
      <c r="R1727" s="2" t="s">
        <v>289</v>
      </c>
      <c r="S1727" s="2" t="s">
        <v>305</v>
      </c>
      <c r="T1727" s="2" t="s">
        <v>13806</v>
      </c>
      <c r="U1727" s="2" t="str">
        <f aca="false">IF(AND(O1727=R1727,O1727&lt;&gt;"UNSURE"),"Agree","Conflict/Unsure")</f>
        <v>Agree</v>
      </c>
      <c r="V1727" s="2"/>
      <c r="W1727" s="2"/>
      <c r="X1727" s="2"/>
      <c r="Y1727" s="2" t="n">
        <v>0.403</v>
      </c>
      <c r="Z1727" s="2" t="n">
        <v>624</v>
      </c>
      <c r="AA1727" s="2" t="s">
        <v>293</v>
      </c>
      <c r="AB1727" s="2"/>
      <c r="AC1727" s="2"/>
      <c r="AD1727" s="2" t="s">
        <v>289</v>
      </c>
      <c r="AE1727" s="2" t="s">
        <v>305</v>
      </c>
      <c r="AF1727" s="2" t="s">
        <v>294</v>
      </c>
      <c r="AG1727" s="9"/>
      <c r="AH1727" s="9"/>
      <c r="AI1727" s="9"/>
    </row>
    <row r="1728" customFormat="false" ht="15" hidden="false" customHeight="false" outlineLevel="0" collapsed="false">
      <c r="A1728" s="2" t="s">
        <v>13807</v>
      </c>
      <c r="B1728" s="2" t="n">
        <v>1727</v>
      </c>
      <c r="C1728" s="2" t="s">
        <v>13583</v>
      </c>
      <c r="D1728" s="2" t="s">
        <v>13808</v>
      </c>
      <c r="E1728" s="2" t="s">
        <v>13809</v>
      </c>
      <c r="F1728" s="2" t="s">
        <v>13810</v>
      </c>
      <c r="G1728" s="2" t="s">
        <v>281</v>
      </c>
      <c r="H1728" s="2" t="s">
        <v>3984</v>
      </c>
      <c r="I1728" s="2" t="s">
        <v>13811</v>
      </c>
      <c r="J1728" s="2"/>
      <c r="K1728" s="2" t="s">
        <v>303</v>
      </c>
      <c r="L1728" s="2" t="s">
        <v>314</v>
      </c>
      <c r="M1728" s="2" t="s">
        <v>326</v>
      </c>
      <c r="N1728" s="2" t="s">
        <v>161</v>
      </c>
      <c r="O1728" s="2" t="s">
        <v>289</v>
      </c>
      <c r="P1728" s="2" t="s">
        <v>361</v>
      </c>
      <c r="Q1728" s="2" t="s">
        <v>13812</v>
      </c>
      <c r="R1728" s="2" t="s">
        <v>289</v>
      </c>
      <c r="S1728" s="2" t="s">
        <v>361</v>
      </c>
      <c r="T1728" s="2" t="s">
        <v>13813</v>
      </c>
      <c r="U1728" s="2" t="str">
        <f aca="false">IF(AND(O1728=R1728,O1728&lt;&gt;"UNSURE"),"Agree","Conflict/Unsure")</f>
        <v>Agree</v>
      </c>
      <c r="V1728" s="2"/>
      <c r="W1728" s="2"/>
      <c r="X1728" s="2"/>
      <c r="Y1728" s="2" t="n">
        <v>0.162</v>
      </c>
      <c r="Z1728" s="2" t="n">
        <v>1434</v>
      </c>
      <c r="AA1728" s="2" t="s">
        <v>293</v>
      </c>
      <c r="AB1728" s="2"/>
      <c r="AC1728" s="2"/>
      <c r="AD1728" s="2" t="s">
        <v>289</v>
      </c>
      <c r="AE1728" s="2" t="s">
        <v>361</v>
      </c>
      <c r="AF1728" s="2" t="s">
        <v>294</v>
      </c>
      <c r="AG1728" s="9"/>
      <c r="AH1728" s="9"/>
      <c r="AI1728" s="9"/>
    </row>
    <row r="1729" customFormat="false" ht="15" hidden="false" customHeight="false" outlineLevel="0" collapsed="false">
      <c r="A1729" s="2" t="s">
        <v>13814</v>
      </c>
      <c r="B1729" s="2" t="n">
        <v>1728</v>
      </c>
      <c r="C1729" s="2" t="s">
        <v>13583</v>
      </c>
      <c r="D1729" s="2" t="s">
        <v>13815</v>
      </c>
      <c r="E1729" s="2" t="s">
        <v>13816</v>
      </c>
      <c r="F1729" s="2" t="s">
        <v>13817</v>
      </c>
      <c r="G1729" s="2" t="s">
        <v>322</v>
      </c>
      <c r="H1729" s="2" t="s">
        <v>13818</v>
      </c>
      <c r="I1729" s="2" t="s">
        <v>13819</v>
      </c>
      <c r="J1729" s="2" t="s">
        <v>13820</v>
      </c>
      <c r="K1729" s="2" t="s">
        <v>303</v>
      </c>
      <c r="L1729" s="2" t="s">
        <v>286</v>
      </c>
      <c r="M1729" s="2" t="s">
        <v>468</v>
      </c>
      <c r="N1729" s="2" t="s">
        <v>496</v>
      </c>
      <c r="O1729" s="2" t="s">
        <v>289</v>
      </c>
      <c r="P1729" s="2" t="s">
        <v>361</v>
      </c>
      <c r="Q1729" s="2" t="s">
        <v>13821</v>
      </c>
      <c r="R1729" s="2" t="s">
        <v>289</v>
      </c>
      <c r="S1729" s="2" t="s">
        <v>361</v>
      </c>
      <c r="T1729" s="2" t="s">
        <v>13822</v>
      </c>
      <c r="U1729" s="2" t="str">
        <f aca="false">IF(AND(O1729=R1729,O1729&lt;&gt;"UNSURE"),"Agree","Conflict/Unsure")</f>
        <v>Agree</v>
      </c>
      <c r="V1729" s="2"/>
      <c r="W1729" s="2"/>
      <c r="X1729" s="2"/>
      <c r="Y1729" s="2" t="n">
        <v>0.171</v>
      </c>
      <c r="Z1729" s="2" t="n">
        <v>1391</v>
      </c>
      <c r="AA1729" s="2" t="s">
        <v>293</v>
      </c>
      <c r="AB1729" s="2"/>
      <c r="AC1729" s="2"/>
      <c r="AD1729" s="2" t="s">
        <v>289</v>
      </c>
      <c r="AE1729" s="2" t="s">
        <v>361</v>
      </c>
      <c r="AF1729" s="2" t="s">
        <v>294</v>
      </c>
      <c r="AG1729" s="9"/>
      <c r="AH1729" s="9"/>
      <c r="AI1729" s="9"/>
    </row>
    <row r="1730" customFormat="false" ht="15" hidden="false" customHeight="false" outlineLevel="0" collapsed="false">
      <c r="A1730" s="2" t="s">
        <v>13823</v>
      </c>
      <c r="B1730" s="2" t="n">
        <v>1729</v>
      </c>
      <c r="C1730" s="2" t="s">
        <v>13583</v>
      </c>
      <c r="D1730" s="2" t="s">
        <v>13824</v>
      </c>
      <c r="E1730" s="2" t="s">
        <v>13825</v>
      </c>
      <c r="F1730" s="2" t="s">
        <v>13826</v>
      </c>
      <c r="G1730" s="2" t="s">
        <v>344</v>
      </c>
      <c r="H1730" s="2" t="s">
        <v>959</v>
      </c>
      <c r="I1730" s="2" t="s">
        <v>13827</v>
      </c>
      <c r="J1730" s="2" t="s">
        <v>13828</v>
      </c>
      <c r="K1730" s="2" t="s">
        <v>303</v>
      </c>
      <c r="L1730" s="2" t="s">
        <v>286</v>
      </c>
      <c r="M1730" s="2" t="s">
        <v>1013</v>
      </c>
      <c r="N1730" s="2" t="s">
        <v>578</v>
      </c>
      <c r="O1730" s="2" t="s">
        <v>289</v>
      </c>
      <c r="P1730" s="2" t="s">
        <v>361</v>
      </c>
      <c r="Q1730" s="2" t="s">
        <v>13829</v>
      </c>
      <c r="R1730" s="2" t="s">
        <v>289</v>
      </c>
      <c r="S1730" s="2" t="s">
        <v>361</v>
      </c>
      <c r="T1730" s="2" t="s">
        <v>13830</v>
      </c>
      <c r="U1730" s="2" t="str">
        <f aca="false">IF(AND(O1730=R1730,O1730&lt;&gt;"UNSURE"),"Agree","Conflict/Unsure")</f>
        <v>Agree</v>
      </c>
      <c r="V1730" s="2"/>
      <c r="W1730" s="2"/>
      <c r="X1730" s="2"/>
      <c r="Y1730" s="2" t="n">
        <v>0.359</v>
      </c>
      <c r="Z1730" s="2" t="n">
        <v>720</v>
      </c>
      <c r="AA1730" s="2" t="s">
        <v>293</v>
      </c>
      <c r="AB1730" s="2"/>
      <c r="AC1730" s="2"/>
      <c r="AD1730" s="2" t="s">
        <v>289</v>
      </c>
      <c r="AE1730" s="2" t="s">
        <v>361</v>
      </c>
      <c r="AF1730" s="2" t="s">
        <v>294</v>
      </c>
      <c r="AG1730" s="9"/>
      <c r="AH1730" s="9"/>
      <c r="AI1730" s="9"/>
    </row>
    <row r="1731" customFormat="false" ht="15" hidden="false" customHeight="false" outlineLevel="0" collapsed="false">
      <c r="A1731" s="2" t="s">
        <v>13831</v>
      </c>
      <c r="B1731" s="2" t="n">
        <v>1730</v>
      </c>
      <c r="C1731" s="2" t="s">
        <v>13583</v>
      </c>
      <c r="D1731" s="2" t="s">
        <v>13832</v>
      </c>
      <c r="E1731" s="2" t="s">
        <v>13833</v>
      </c>
      <c r="F1731" s="2" t="s">
        <v>13834</v>
      </c>
      <c r="G1731" s="2" t="s">
        <v>344</v>
      </c>
      <c r="H1731" s="2" t="s">
        <v>849</v>
      </c>
      <c r="I1731" s="2" t="s">
        <v>13835</v>
      </c>
      <c r="J1731" s="2" t="s">
        <v>13836</v>
      </c>
      <c r="K1731" s="2" t="s">
        <v>303</v>
      </c>
      <c r="L1731" s="2" t="s">
        <v>286</v>
      </c>
      <c r="M1731" s="2" t="s">
        <v>1704</v>
      </c>
      <c r="N1731" s="2" t="s">
        <v>304</v>
      </c>
      <c r="O1731" s="2" t="s">
        <v>289</v>
      </c>
      <c r="P1731" s="2" t="s">
        <v>361</v>
      </c>
      <c r="Q1731" s="2" t="s">
        <v>13837</v>
      </c>
      <c r="R1731" s="2" t="s">
        <v>289</v>
      </c>
      <c r="S1731" s="2" t="s">
        <v>361</v>
      </c>
      <c r="T1731" s="2" t="s">
        <v>13838</v>
      </c>
      <c r="U1731" s="2" t="str">
        <f aca="false">IF(AND(O1731=R1731,O1731&lt;&gt;"UNSURE"),"Agree","Conflict/Unsure")</f>
        <v>Agree</v>
      </c>
      <c r="V1731" s="2"/>
      <c r="W1731" s="2"/>
      <c r="X1731" s="2"/>
      <c r="Y1731" s="2" t="n">
        <v>0.102</v>
      </c>
      <c r="Z1731" s="2" t="n">
        <v>1762</v>
      </c>
      <c r="AA1731" s="2" t="s">
        <v>293</v>
      </c>
      <c r="AB1731" s="2"/>
      <c r="AC1731" s="2"/>
      <c r="AD1731" s="2" t="s">
        <v>289</v>
      </c>
      <c r="AE1731" s="2" t="s">
        <v>361</v>
      </c>
      <c r="AF1731" s="2" t="s">
        <v>294</v>
      </c>
      <c r="AG1731" s="9"/>
      <c r="AH1731" s="9"/>
      <c r="AI1731" s="9"/>
    </row>
    <row r="1732" customFormat="false" ht="15" hidden="false" customHeight="false" outlineLevel="0" collapsed="false">
      <c r="A1732" s="2" t="s">
        <v>13839</v>
      </c>
      <c r="B1732" s="2" t="n">
        <v>1731</v>
      </c>
      <c r="C1732" s="2" t="s">
        <v>13583</v>
      </c>
      <c r="D1732" s="2" t="s">
        <v>13840</v>
      </c>
      <c r="E1732" s="2" t="s">
        <v>13841</v>
      </c>
      <c r="F1732" s="2" t="s">
        <v>13842</v>
      </c>
      <c r="G1732" s="2" t="s">
        <v>344</v>
      </c>
      <c r="H1732" s="2" t="s">
        <v>345</v>
      </c>
      <c r="I1732" s="2" t="s">
        <v>13843</v>
      </c>
      <c r="J1732" s="2" t="s">
        <v>13844</v>
      </c>
      <c r="K1732" s="2" t="s">
        <v>303</v>
      </c>
      <c r="L1732" s="2" t="s">
        <v>286</v>
      </c>
      <c r="M1732" s="2" t="s">
        <v>758</v>
      </c>
      <c r="N1732" s="2" t="s">
        <v>578</v>
      </c>
      <c r="O1732" s="2" t="s">
        <v>289</v>
      </c>
      <c r="P1732" s="2" t="s">
        <v>361</v>
      </c>
      <c r="Q1732" s="2" t="s">
        <v>13845</v>
      </c>
      <c r="R1732" s="2" t="s">
        <v>289</v>
      </c>
      <c r="S1732" s="2" t="s">
        <v>361</v>
      </c>
      <c r="T1732" s="2" t="s">
        <v>13846</v>
      </c>
      <c r="U1732" s="2" t="str">
        <f aca="false">IF(AND(O1732=R1732,O1732&lt;&gt;"UNSURE"),"Agree","Conflict/Unsure")</f>
        <v>Agree</v>
      </c>
      <c r="V1732" s="2"/>
      <c r="W1732" s="2"/>
      <c r="X1732" s="2"/>
      <c r="Y1732" s="2" t="n">
        <v>0.208</v>
      </c>
      <c r="Z1732" s="2" t="n">
        <v>1213</v>
      </c>
      <c r="AA1732" s="2" t="s">
        <v>293</v>
      </c>
      <c r="AB1732" s="2"/>
      <c r="AC1732" s="2"/>
      <c r="AD1732" s="2" t="s">
        <v>289</v>
      </c>
      <c r="AE1732" s="2" t="s">
        <v>361</v>
      </c>
      <c r="AF1732" s="2" t="s">
        <v>294</v>
      </c>
      <c r="AG1732" s="9"/>
      <c r="AH1732" s="9"/>
      <c r="AI1732" s="9"/>
    </row>
    <row r="1733" customFormat="false" ht="15" hidden="false" customHeight="false" outlineLevel="0" collapsed="false">
      <c r="A1733" s="2" t="s">
        <v>13847</v>
      </c>
      <c r="B1733" s="2" t="n">
        <v>1732</v>
      </c>
      <c r="C1733" s="2" t="s">
        <v>13583</v>
      </c>
      <c r="D1733" s="2" t="s">
        <v>13848</v>
      </c>
      <c r="E1733" s="2" t="s">
        <v>13849</v>
      </c>
      <c r="F1733" s="2" t="s">
        <v>13850</v>
      </c>
      <c r="G1733" s="2" t="s">
        <v>344</v>
      </c>
      <c r="H1733" s="2" t="s">
        <v>358</v>
      </c>
      <c r="I1733" s="2"/>
      <c r="J1733" s="2" t="s">
        <v>13851</v>
      </c>
      <c r="K1733" s="2" t="s">
        <v>303</v>
      </c>
      <c r="L1733" s="2" t="s">
        <v>286</v>
      </c>
      <c r="M1733" s="2" t="s">
        <v>2635</v>
      </c>
      <c r="N1733" s="2" t="s">
        <v>943</v>
      </c>
      <c r="O1733" s="2" t="s">
        <v>350</v>
      </c>
      <c r="P1733" s="2" t="s">
        <v>351</v>
      </c>
      <c r="Q1733" s="2" t="s">
        <v>13852</v>
      </c>
      <c r="R1733" s="2" t="s">
        <v>350</v>
      </c>
      <c r="S1733" s="2" t="s">
        <v>351</v>
      </c>
      <c r="T1733" s="2" t="s">
        <v>13853</v>
      </c>
      <c r="U1733" s="2" t="str">
        <f aca="false">IF(AND(O1733=R1733,O1733&lt;&gt;"UNSURE"),"Agree","Conflict/Unsure")</f>
        <v>Agree</v>
      </c>
      <c r="V1733" s="2"/>
      <c r="W1733" s="2"/>
      <c r="X1733" s="2"/>
      <c r="Y1733" s="2" t="n">
        <v>0.637</v>
      </c>
      <c r="Z1733" s="2" t="n">
        <v>344</v>
      </c>
      <c r="AA1733" s="2" t="s">
        <v>293</v>
      </c>
      <c r="AB1733" s="2"/>
      <c r="AC1733" s="2"/>
      <c r="AD1733" s="2" t="s">
        <v>350</v>
      </c>
      <c r="AE1733" s="2" t="s">
        <v>351</v>
      </c>
      <c r="AF1733" s="2" t="s">
        <v>294</v>
      </c>
      <c r="AG1733" s="9"/>
      <c r="AH1733" s="9"/>
      <c r="AI1733" s="9"/>
    </row>
    <row r="1734" customFormat="false" ht="15" hidden="false" customHeight="false" outlineLevel="0" collapsed="false">
      <c r="A1734" s="2" t="s">
        <v>13854</v>
      </c>
      <c r="B1734" s="2" t="n">
        <v>1733</v>
      </c>
      <c r="C1734" s="2" t="s">
        <v>13583</v>
      </c>
      <c r="D1734" s="2" t="s">
        <v>13855</v>
      </c>
      <c r="E1734" s="2" t="s">
        <v>13856</v>
      </c>
      <c r="F1734" s="2" t="s">
        <v>13857</v>
      </c>
      <c r="G1734" s="2" t="s">
        <v>322</v>
      </c>
      <c r="H1734" s="2" t="s">
        <v>345</v>
      </c>
      <c r="I1734" s="2" t="s">
        <v>13858</v>
      </c>
      <c r="J1734" s="2" t="s">
        <v>13859</v>
      </c>
      <c r="K1734" s="2" t="s">
        <v>303</v>
      </c>
      <c r="L1734" s="2" t="s">
        <v>286</v>
      </c>
      <c r="M1734" s="2" t="s">
        <v>1609</v>
      </c>
      <c r="N1734" s="2" t="s">
        <v>496</v>
      </c>
      <c r="O1734" s="2" t="s">
        <v>289</v>
      </c>
      <c r="P1734" s="2" t="s">
        <v>361</v>
      </c>
      <c r="Q1734" s="2" t="s">
        <v>13860</v>
      </c>
      <c r="R1734" s="2" t="s">
        <v>289</v>
      </c>
      <c r="S1734" s="2" t="s">
        <v>361</v>
      </c>
      <c r="T1734" s="2" t="s">
        <v>13860</v>
      </c>
      <c r="U1734" s="2" t="str">
        <f aca="false">IF(AND(O1734=R1734,O1734&lt;&gt;"UNSURE"),"Agree","Conflict/Unsure")</f>
        <v>Agree</v>
      </c>
      <c r="V1734" s="2"/>
      <c r="W1734" s="2"/>
      <c r="X1734" s="2"/>
      <c r="Y1734" s="2" t="n">
        <v>0.212</v>
      </c>
      <c r="Z1734" s="2" t="n">
        <v>1193</v>
      </c>
      <c r="AA1734" s="2" t="s">
        <v>293</v>
      </c>
      <c r="AB1734" s="2"/>
      <c r="AC1734" s="2"/>
      <c r="AD1734" s="2" t="s">
        <v>289</v>
      </c>
      <c r="AE1734" s="2" t="s">
        <v>361</v>
      </c>
      <c r="AF1734" s="2" t="s">
        <v>294</v>
      </c>
      <c r="AG1734" s="9"/>
      <c r="AH1734" s="9"/>
      <c r="AI1734" s="9"/>
    </row>
    <row r="1735" customFormat="false" ht="15" hidden="false" customHeight="false" outlineLevel="0" collapsed="false">
      <c r="A1735" s="2" t="s">
        <v>13861</v>
      </c>
      <c r="B1735" s="2" t="n">
        <v>1734</v>
      </c>
      <c r="C1735" s="2" t="s">
        <v>13583</v>
      </c>
      <c r="D1735" s="2" t="s">
        <v>13862</v>
      </c>
      <c r="E1735" s="2" t="s">
        <v>13863</v>
      </c>
      <c r="F1735" s="2" t="s">
        <v>13864</v>
      </c>
      <c r="G1735" s="2" t="s">
        <v>322</v>
      </c>
      <c r="H1735" s="2" t="s">
        <v>13865</v>
      </c>
      <c r="I1735" s="2" t="s">
        <v>13866</v>
      </c>
      <c r="J1735" s="2"/>
      <c r="K1735" s="2" t="s">
        <v>303</v>
      </c>
      <c r="L1735" s="2" t="s">
        <v>314</v>
      </c>
      <c r="M1735" s="2" t="s">
        <v>468</v>
      </c>
      <c r="N1735" s="2" t="s">
        <v>780</v>
      </c>
      <c r="O1735" s="2" t="s">
        <v>289</v>
      </c>
      <c r="P1735" s="2" t="s">
        <v>361</v>
      </c>
      <c r="Q1735" s="2" t="s">
        <v>13867</v>
      </c>
      <c r="R1735" s="2" t="s">
        <v>289</v>
      </c>
      <c r="S1735" s="2" t="s">
        <v>361</v>
      </c>
      <c r="T1735" s="2" t="s">
        <v>13868</v>
      </c>
      <c r="U1735" s="2" t="str">
        <f aca="false">IF(AND(O1735=R1735,O1735&lt;&gt;"UNSURE"),"Agree","Conflict/Unsure")</f>
        <v>Agree</v>
      </c>
      <c r="V1735" s="2"/>
      <c r="W1735" s="2"/>
      <c r="X1735" s="2"/>
      <c r="Y1735" s="2" t="n">
        <v>0.05</v>
      </c>
      <c r="Z1735" s="2" t="n">
        <v>1970</v>
      </c>
      <c r="AA1735" s="2" t="s">
        <v>293</v>
      </c>
      <c r="AB1735" s="2"/>
      <c r="AC1735" s="2"/>
      <c r="AD1735" s="2" t="s">
        <v>289</v>
      </c>
      <c r="AE1735" s="2" t="s">
        <v>361</v>
      </c>
      <c r="AF1735" s="2" t="s">
        <v>294</v>
      </c>
      <c r="AG1735" s="9"/>
      <c r="AH1735" s="9"/>
      <c r="AI1735" s="9"/>
    </row>
    <row r="1736" customFormat="false" ht="15" hidden="false" customHeight="false" outlineLevel="0" collapsed="false">
      <c r="A1736" s="2" t="s">
        <v>13869</v>
      </c>
      <c r="B1736" s="2" t="n">
        <v>1735</v>
      </c>
      <c r="C1736" s="2" t="s">
        <v>13583</v>
      </c>
      <c r="D1736" s="2" t="s">
        <v>13870</v>
      </c>
      <c r="E1736" s="2" t="s">
        <v>13871</v>
      </c>
      <c r="F1736" s="2" t="s">
        <v>13872</v>
      </c>
      <c r="G1736" s="2" t="s">
        <v>333</v>
      </c>
      <c r="H1736" s="2" t="s">
        <v>4795</v>
      </c>
      <c r="I1736" s="2" t="s">
        <v>13873</v>
      </c>
      <c r="J1736" s="2" t="s">
        <v>13874</v>
      </c>
      <c r="K1736" s="2" t="s">
        <v>303</v>
      </c>
      <c r="L1736" s="2" t="s">
        <v>286</v>
      </c>
      <c r="M1736" s="2" t="s">
        <v>1132</v>
      </c>
      <c r="N1736" s="2" t="s">
        <v>427</v>
      </c>
      <c r="O1736" s="2" t="s">
        <v>289</v>
      </c>
      <c r="P1736" s="2" t="s">
        <v>305</v>
      </c>
      <c r="Q1736" s="2" t="s">
        <v>13875</v>
      </c>
      <c r="R1736" s="2" t="s">
        <v>289</v>
      </c>
      <c r="S1736" s="2" t="s">
        <v>305</v>
      </c>
      <c r="T1736" s="2" t="s">
        <v>13876</v>
      </c>
      <c r="U1736" s="2" t="str">
        <f aca="false">IF(AND(O1736=R1736,O1736&lt;&gt;"UNSURE"),"Agree","Conflict/Unsure")</f>
        <v>Agree</v>
      </c>
      <c r="V1736" s="2"/>
      <c r="W1736" s="2"/>
      <c r="X1736" s="2"/>
      <c r="Y1736" s="2" t="n">
        <v>0.298</v>
      </c>
      <c r="Z1736" s="2" t="n">
        <v>876</v>
      </c>
      <c r="AA1736" s="2" t="s">
        <v>293</v>
      </c>
      <c r="AB1736" s="2"/>
      <c r="AC1736" s="2"/>
      <c r="AD1736" s="2" t="s">
        <v>289</v>
      </c>
      <c r="AE1736" s="2" t="s">
        <v>305</v>
      </c>
      <c r="AF1736" s="2" t="s">
        <v>294</v>
      </c>
      <c r="AG1736" s="9"/>
      <c r="AH1736" s="9"/>
      <c r="AI1736" s="9"/>
    </row>
    <row r="1737" customFormat="false" ht="15" hidden="false" customHeight="false" outlineLevel="0" collapsed="false">
      <c r="A1737" s="2" t="s">
        <v>13877</v>
      </c>
      <c r="B1737" s="2" t="n">
        <v>1736</v>
      </c>
      <c r="C1737" s="2" t="s">
        <v>13583</v>
      </c>
      <c r="D1737" s="2" t="s">
        <v>13878</v>
      </c>
      <c r="E1737" s="2" t="s">
        <v>13879</v>
      </c>
      <c r="F1737" s="2" t="s">
        <v>13880</v>
      </c>
      <c r="G1737" s="2" t="s">
        <v>344</v>
      </c>
      <c r="H1737" s="2" t="s">
        <v>13881</v>
      </c>
      <c r="I1737" s="2" t="s">
        <v>13882</v>
      </c>
      <c r="J1737" s="2" t="s">
        <v>13883</v>
      </c>
      <c r="K1737" s="2" t="s">
        <v>303</v>
      </c>
      <c r="L1737" s="2" t="s">
        <v>286</v>
      </c>
      <c r="M1737" s="2" t="s">
        <v>13884</v>
      </c>
      <c r="N1737" s="2" t="s">
        <v>304</v>
      </c>
      <c r="O1737" s="2" t="s">
        <v>289</v>
      </c>
      <c r="P1737" s="2" t="s">
        <v>392</v>
      </c>
      <c r="Q1737" s="2" t="s">
        <v>13885</v>
      </c>
      <c r="R1737" s="2" t="s">
        <v>289</v>
      </c>
      <c r="S1737" s="2" t="s">
        <v>392</v>
      </c>
      <c r="T1737" s="2" t="s">
        <v>13885</v>
      </c>
      <c r="U1737" s="2" t="str">
        <f aca="false">IF(AND(O1737=R1737,O1737&lt;&gt;"UNSURE"),"Agree","Conflict/Unsure")</f>
        <v>Agree</v>
      </c>
      <c r="V1737" s="2"/>
      <c r="W1737" s="2"/>
      <c r="X1737" s="2"/>
      <c r="Y1737" s="2" t="n">
        <v>0.188</v>
      </c>
      <c r="Z1737" s="2" t="n">
        <v>1310</v>
      </c>
      <c r="AA1737" s="2" t="s">
        <v>293</v>
      </c>
      <c r="AB1737" s="2"/>
      <c r="AC1737" s="2"/>
      <c r="AD1737" s="2" t="s">
        <v>289</v>
      </c>
      <c r="AE1737" s="2" t="s">
        <v>392</v>
      </c>
      <c r="AF1737" s="2" t="s">
        <v>294</v>
      </c>
      <c r="AG1737" s="9"/>
      <c r="AH1737" s="9"/>
      <c r="AI1737" s="9"/>
    </row>
    <row r="1738" customFormat="false" ht="15" hidden="false" customHeight="false" outlineLevel="0" collapsed="false">
      <c r="A1738" s="2" t="s">
        <v>13886</v>
      </c>
      <c r="B1738" s="2" t="n">
        <v>1737</v>
      </c>
      <c r="C1738" s="2" t="s">
        <v>13583</v>
      </c>
      <c r="D1738" s="2" t="s">
        <v>13887</v>
      </c>
      <c r="E1738" s="2" t="s">
        <v>13888</v>
      </c>
      <c r="F1738" s="2" t="s">
        <v>13889</v>
      </c>
      <c r="G1738" s="2" t="s">
        <v>322</v>
      </c>
      <c r="H1738" s="2" t="s">
        <v>1223</v>
      </c>
      <c r="I1738" s="2" t="s">
        <v>13890</v>
      </c>
      <c r="J1738" s="2" t="s">
        <v>13891</v>
      </c>
      <c r="K1738" s="2" t="s">
        <v>303</v>
      </c>
      <c r="L1738" s="2" t="s">
        <v>286</v>
      </c>
      <c r="M1738" s="2" t="s">
        <v>13892</v>
      </c>
      <c r="N1738" s="2" t="s">
        <v>304</v>
      </c>
      <c r="O1738" s="2" t="s">
        <v>289</v>
      </c>
      <c r="P1738" s="2" t="s">
        <v>361</v>
      </c>
      <c r="Q1738" s="2" t="s">
        <v>13893</v>
      </c>
      <c r="R1738" s="2" t="s">
        <v>289</v>
      </c>
      <c r="S1738" s="2" t="s">
        <v>361</v>
      </c>
      <c r="T1738" s="2" t="s">
        <v>13894</v>
      </c>
      <c r="U1738" s="2" t="str">
        <f aca="false">IF(AND(O1738=R1738,O1738&lt;&gt;"UNSURE"),"Agree","Conflict/Unsure")</f>
        <v>Agree</v>
      </c>
      <c r="V1738" s="2"/>
      <c r="W1738" s="2"/>
      <c r="X1738" s="2"/>
      <c r="Y1738" s="2" t="n">
        <v>0.729</v>
      </c>
      <c r="Z1738" s="2" t="n">
        <v>281</v>
      </c>
      <c r="AA1738" s="2" t="s">
        <v>771</v>
      </c>
      <c r="AB1738" s="2" t="s">
        <v>289</v>
      </c>
      <c r="AC1738" s="2" t="s">
        <v>13895</v>
      </c>
      <c r="AD1738" s="2" t="s">
        <v>289</v>
      </c>
      <c r="AE1738" s="2" t="s">
        <v>361</v>
      </c>
      <c r="AF1738" s="2" t="s">
        <v>294</v>
      </c>
      <c r="AG1738" s="9"/>
      <c r="AH1738" s="9"/>
      <c r="AI1738" s="9"/>
    </row>
    <row r="1739" customFormat="false" ht="15" hidden="false" customHeight="false" outlineLevel="0" collapsed="false">
      <c r="A1739" s="2" t="s">
        <v>13896</v>
      </c>
      <c r="B1739" s="2" t="n">
        <v>1738</v>
      </c>
      <c r="C1739" s="2" t="s">
        <v>13583</v>
      </c>
      <c r="D1739" s="2" t="s">
        <v>13897</v>
      </c>
      <c r="E1739" s="2" t="s">
        <v>13898</v>
      </c>
      <c r="F1739" s="2" t="s">
        <v>13899</v>
      </c>
      <c r="G1739" s="2" t="s">
        <v>322</v>
      </c>
      <c r="H1739" s="2" t="s">
        <v>345</v>
      </c>
      <c r="I1739" s="2" t="s">
        <v>13900</v>
      </c>
      <c r="J1739" s="2" t="s">
        <v>13901</v>
      </c>
      <c r="K1739" s="2" t="s">
        <v>303</v>
      </c>
      <c r="L1739" s="2" t="s">
        <v>286</v>
      </c>
      <c r="M1739" s="2" t="s">
        <v>9416</v>
      </c>
      <c r="N1739" s="2" t="s">
        <v>13902</v>
      </c>
      <c r="O1739" s="2" t="s">
        <v>350</v>
      </c>
      <c r="P1739" s="2" t="s">
        <v>351</v>
      </c>
      <c r="Q1739" s="2" t="s">
        <v>13903</v>
      </c>
      <c r="R1739" s="2" t="s">
        <v>350</v>
      </c>
      <c r="S1739" s="2" t="s">
        <v>351</v>
      </c>
      <c r="T1739" s="2" t="s">
        <v>13904</v>
      </c>
      <c r="U1739" s="2" t="str">
        <f aca="false">IF(AND(O1739=R1739,O1739&lt;&gt;"UNSURE"),"Agree","Conflict/Unsure")</f>
        <v>Agree</v>
      </c>
      <c r="V1739" s="2"/>
      <c r="W1739" s="2"/>
      <c r="X1739" s="2"/>
      <c r="Y1739" s="2" t="n">
        <v>0.986</v>
      </c>
      <c r="Z1739" s="2" t="n">
        <v>92</v>
      </c>
      <c r="AA1739" s="2" t="s">
        <v>293</v>
      </c>
      <c r="AB1739" s="2"/>
      <c r="AC1739" s="2"/>
      <c r="AD1739" s="2" t="s">
        <v>350</v>
      </c>
      <c r="AE1739" s="2" t="s">
        <v>351</v>
      </c>
      <c r="AF1739" s="2" t="s">
        <v>294</v>
      </c>
      <c r="AG1739" s="9"/>
      <c r="AH1739" s="9"/>
      <c r="AI1739" s="9"/>
    </row>
    <row r="1740" customFormat="false" ht="15" hidden="false" customHeight="false" outlineLevel="0" collapsed="false">
      <c r="A1740" s="2" t="s">
        <v>13905</v>
      </c>
      <c r="B1740" s="2" t="n">
        <v>1739</v>
      </c>
      <c r="C1740" s="2" t="s">
        <v>13583</v>
      </c>
      <c r="D1740" s="2" t="s">
        <v>13906</v>
      </c>
      <c r="E1740" s="2" t="s">
        <v>13907</v>
      </c>
      <c r="F1740" s="2" t="s">
        <v>13908</v>
      </c>
      <c r="G1740" s="2" t="s">
        <v>322</v>
      </c>
      <c r="H1740" s="2" t="s">
        <v>13909</v>
      </c>
      <c r="I1740" s="2" t="s">
        <v>13910</v>
      </c>
      <c r="J1740" s="2"/>
      <c r="K1740" s="2" t="s">
        <v>436</v>
      </c>
      <c r="L1740" s="2" t="s">
        <v>314</v>
      </c>
      <c r="M1740" s="2" t="s">
        <v>400</v>
      </c>
      <c r="N1740" s="2" t="s">
        <v>161</v>
      </c>
      <c r="O1740" s="2" t="s">
        <v>289</v>
      </c>
      <c r="P1740" s="2" t="s">
        <v>305</v>
      </c>
      <c r="Q1740" s="2" t="s">
        <v>13911</v>
      </c>
      <c r="R1740" s="2" t="s">
        <v>289</v>
      </c>
      <c r="S1740" s="2" t="s">
        <v>305</v>
      </c>
      <c r="T1740" s="2" t="s">
        <v>13912</v>
      </c>
      <c r="U1740" s="2" t="str">
        <f aca="false">IF(AND(O1740=R1740,O1740&lt;&gt;"UNSURE"),"Agree","Conflict/Unsure")</f>
        <v>Agree</v>
      </c>
      <c r="V1740" s="2"/>
      <c r="W1740" s="2"/>
      <c r="X1740" s="2"/>
      <c r="Y1740" s="2" t="n">
        <v>0.168</v>
      </c>
      <c r="Z1740" s="2" t="n">
        <v>1406</v>
      </c>
      <c r="AA1740" s="2" t="s">
        <v>293</v>
      </c>
      <c r="AB1740" s="2"/>
      <c r="AC1740" s="2"/>
      <c r="AD1740" s="2" t="s">
        <v>289</v>
      </c>
      <c r="AE1740" s="2" t="s">
        <v>305</v>
      </c>
      <c r="AF1740" s="2" t="s">
        <v>294</v>
      </c>
      <c r="AG1740" s="9"/>
      <c r="AH1740" s="9"/>
      <c r="AI1740" s="9"/>
    </row>
    <row r="1741" customFormat="false" ht="15" hidden="false" customHeight="false" outlineLevel="0" collapsed="false">
      <c r="A1741" s="2" t="s">
        <v>13913</v>
      </c>
      <c r="B1741" s="2" t="n">
        <v>1740</v>
      </c>
      <c r="C1741" s="2" t="s">
        <v>13583</v>
      </c>
      <c r="D1741" s="2" t="s">
        <v>13914</v>
      </c>
      <c r="E1741" s="2" t="s">
        <v>13915</v>
      </c>
      <c r="F1741" s="2" t="s">
        <v>13916</v>
      </c>
      <c r="G1741" s="2" t="s">
        <v>322</v>
      </c>
      <c r="H1741" s="2" t="s">
        <v>734</v>
      </c>
      <c r="I1741" s="2" t="s">
        <v>13917</v>
      </c>
      <c r="J1741" s="2" t="s">
        <v>13918</v>
      </c>
      <c r="K1741" s="2" t="s">
        <v>303</v>
      </c>
      <c r="L1741" s="2" t="s">
        <v>286</v>
      </c>
      <c r="M1741" s="2" t="s">
        <v>713</v>
      </c>
      <c r="N1741" s="2" t="s">
        <v>304</v>
      </c>
      <c r="O1741" s="2" t="s">
        <v>289</v>
      </c>
      <c r="P1741" s="2" t="s">
        <v>305</v>
      </c>
      <c r="Q1741" s="2" t="s">
        <v>13919</v>
      </c>
      <c r="R1741" s="2" t="s">
        <v>289</v>
      </c>
      <c r="S1741" s="2" t="s">
        <v>305</v>
      </c>
      <c r="T1741" s="2" t="s">
        <v>13920</v>
      </c>
      <c r="U1741" s="2" t="str">
        <f aca="false">IF(AND(O1741=R1741,O1741&lt;&gt;"UNSURE"),"Agree","Conflict/Unsure")</f>
        <v>Agree</v>
      </c>
      <c r="V1741" s="2"/>
      <c r="W1741" s="2"/>
      <c r="X1741" s="2"/>
      <c r="Y1741" s="2" t="n">
        <v>0.165</v>
      </c>
      <c r="Z1741" s="2" t="n">
        <v>1424</v>
      </c>
      <c r="AA1741" s="2" t="s">
        <v>293</v>
      </c>
      <c r="AB1741" s="2"/>
      <c r="AC1741" s="2"/>
      <c r="AD1741" s="2" t="s">
        <v>289</v>
      </c>
      <c r="AE1741" s="2" t="s">
        <v>305</v>
      </c>
      <c r="AF1741" s="2" t="s">
        <v>294</v>
      </c>
      <c r="AG1741" s="9"/>
      <c r="AH1741" s="9"/>
      <c r="AI1741" s="9"/>
    </row>
    <row r="1742" customFormat="false" ht="15" hidden="false" customHeight="false" outlineLevel="0" collapsed="false">
      <c r="A1742" s="2" t="s">
        <v>13921</v>
      </c>
      <c r="B1742" s="2" t="n">
        <v>1741</v>
      </c>
      <c r="C1742" s="2" t="s">
        <v>13583</v>
      </c>
      <c r="D1742" s="2" t="s">
        <v>13922</v>
      </c>
      <c r="E1742" s="2" t="s">
        <v>13923</v>
      </c>
      <c r="F1742" s="2" t="s">
        <v>13924</v>
      </c>
      <c r="G1742" s="2" t="s">
        <v>344</v>
      </c>
      <c r="H1742" s="2" t="s">
        <v>13925</v>
      </c>
      <c r="I1742" s="2" t="s">
        <v>13926</v>
      </c>
      <c r="J1742" s="2" t="s">
        <v>13927</v>
      </c>
      <c r="K1742" s="2" t="s">
        <v>303</v>
      </c>
      <c r="L1742" s="2" t="s">
        <v>286</v>
      </c>
      <c r="M1742" s="2" t="s">
        <v>348</v>
      </c>
      <c r="N1742" s="2" t="s">
        <v>152</v>
      </c>
      <c r="O1742" s="2" t="s">
        <v>289</v>
      </c>
      <c r="P1742" s="2" t="s">
        <v>392</v>
      </c>
      <c r="Q1742" s="2" t="s">
        <v>13928</v>
      </c>
      <c r="R1742" s="2" t="s">
        <v>289</v>
      </c>
      <c r="S1742" s="2" t="s">
        <v>392</v>
      </c>
      <c r="T1742" s="2" t="s">
        <v>13929</v>
      </c>
      <c r="U1742" s="2" t="str">
        <f aca="false">IF(AND(O1742=R1742,O1742&lt;&gt;"UNSURE"),"Agree","Conflict/Unsure")</f>
        <v>Agree</v>
      </c>
      <c r="V1742" s="2"/>
      <c r="W1742" s="2"/>
      <c r="X1742" s="2"/>
      <c r="Y1742" s="2" t="n">
        <v>0.204</v>
      </c>
      <c r="Z1742" s="2" t="n">
        <v>1235</v>
      </c>
      <c r="AA1742" s="2" t="s">
        <v>293</v>
      </c>
      <c r="AB1742" s="2"/>
      <c r="AC1742" s="2"/>
      <c r="AD1742" s="2" t="s">
        <v>289</v>
      </c>
      <c r="AE1742" s="2" t="s">
        <v>392</v>
      </c>
      <c r="AF1742" s="2" t="s">
        <v>294</v>
      </c>
      <c r="AG1742" s="9"/>
      <c r="AH1742" s="9"/>
      <c r="AI1742" s="9"/>
    </row>
    <row r="1743" customFormat="false" ht="15" hidden="false" customHeight="false" outlineLevel="0" collapsed="false">
      <c r="A1743" s="2" t="s">
        <v>13930</v>
      </c>
      <c r="B1743" s="2" t="n">
        <v>1742</v>
      </c>
      <c r="C1743" s="2" t="s">
        <v>13583</v>
      </c>
      <c r="D1743" s="2" t="s">
        <v>13931</v>
      </c>
      <c r="E1743" s="2" t="s">
        <v>13932</v>
      </c>
      <c r="F1743" s="2" t="s">
        <v>13933</v>
      </c>
      <c r="G1743" s="2" t="s">
        <v>344</v>
      </c>
      <c r="H1743" s="2" t="s">
        <v>1002</v>
      </c>
      <c r="I1743" s="2" t="s">
        <v>13934</v>
      </c>
      <c r="J1743" s="2" t="s">
        <v>13935</v>
      </c>
      <c r="K1743" s="2" t="s">
        <v>303</v>
      </c>
      <c r="L1743" s="2" t="s">
        <v>286</v>
      </c>
      <c r="M1743" s="2" t="s">
        <v>468</v>
      </c>
      <c r="N1743" s="2" t="s">
        <v>304</v>
      </c>
      <c r="O1743" s="2" t="s">
        <v>289</v>
      </c>
      <c r="P1743" s="2" t="s">
        <v>290</v>
      </c>
      <c r="Q1743" s="2" t="s">
        <v>13936</v>
      </c>
      <c r="R1743" s="2" t="s">
        <v>289</v>
      </c>
      <c r="S1743" s="2" t="s">
        <v>290</v>
      </c>
      <c r="T1743" s="2" t="s">
        <v>9087</v>
      </c>
      <c r="U1743" s="2" t="str">
        <f aca="false">IF(AND(O1743=R1743,O1743&lt;&gt;"UNSURE"),"Agree","Conflict/Unsure")</f>
        <v>Agree</v>
      </c>
      <c r="V1743" s="2"/>
      <c r="W1743" s="2"/>
      <c r="X1743" s="2"/>
      <c r="Y1743" s="2" t="n">
        <v>-0.017</v>
      </c>
      <c r="Z1743" s="2" t="n">
        <v>2115</v>
      </c>
      <c r="AA1743" s="2" t="s">
        <v>293</v>
      </c>
      <c r="AB1743" s="2"/>
      <c r="AC1743" s="2"/>
      <c r="AD1743" s="2" t="s">
        <v>289</v>
      </c>
      <c r="AE1743" s="2" t="s">
        <v>290</v>
      </c>
      <c r="AF1743" s="2" t="s">
        <v>294</v>
      </c>
      <c r="AG1743" s="9"/>
      <c r="AH1743" s="9"/>
      <c r="AI1743" s="9"/>
    </row>
    <row r="1744" customFormat="false" ht="15" hidden="false" customHeight="false" outlineLevel="0" collapsed="false">
      <c r="A1744" s="2" t="s">
        <v>13937</v>
      </c>
      <c r="B1744" s="2" t="n">
        <v>1743</v>
      </c>
      <c r="C1744" s="2" t="s">
        <v>13583</v>
      </c>
      <c r="D1744" s="2" t="s">
        <v>13938</v>
      </c>
      <c r="E1744" s="2" t="s">
        <v>13939</v>
      </c>
      <c r="F1744" s="2" t="s">
        <v>13940</v>
      </c>
      <c r="G1744" s="2" t="s">
        <v>344</v>
      </c>
      <c r="H1744" s="2" t="s">
        <v>1878</v>
      </c>
      <c r="I1744" s="2" t="s">
        <v>13941</v>
      </c>
      <c r="J1744" s="2"/>
      <c r="K1744" s="2" t="s">
        <v>303</v>
      </c>
      <c r="L1744" s="2" t="s">
        <v>314</v>
      </c>
      <c r="M1744" s="2" t="s">
        <v>779</v>
      </c>
      <c r="N1744" s="2" t="s">
        <v>161</v>
      </c>
      <c r="O1744" s="2" t="s">
        <v>350</v>
      </c>
      <c r="P1744" s="2" t="s">
        <v>351</v>
      </c>
      <c r="Q1744" s="2" t="s">
        <v>13942</v>
      </c>
      <c r="R1744" s="2" t="s">
        <v>350</v>
      </c>
      <c r="S1744" s="2" t="s">
        <v>351</v>
      </c>
      <c r="T1744" s="2" t="s">
        <v>13943</v>
      </c>
      <c r="U1744" s="2" t="str">
        <f aca="false">IF(AND(O1744=R1744,O1744&lt;&gt;"UNSURE"),"Agree","Conflict/Unsure")</f>
        <v>Agree</v>
      </c>
      <c r="V1744" s="2"/>
      <c r="W1744" s="2"/>
      <c r="X1744" s="2"/>
      <c r="Y1744" s="2" t="n">
        <v>0.836</v>
      </c>
      <c r="Z1744" s="2" t="n">
        <v>201</v>
      </c>
      <c r="AA1744" s="2" t="s">
        <v>293</v>
      </c>
      <c r="AB1744" s="2"/>
      <c r="AC1744" s="2"/>
      <c r="AD1744" s="2" t="s">
        <v>350</v>
      </c>
      <c r="AE1744" s="2" t="s">
        <v>351</v>
      </c>
      <c r="AF1744" s="2" t="s">
        <v>294</v>
      </c>
      <c r="AG1744" s="9"/>
      <c r="AH1744" s="9"/>
      <c r="AI1744" s="9"/>
    </row>
    <row r="1745" customFormat="false" ht="15" hidden="false" customHeight="false" outlineLevel="0" collapsed="false">
      <c r="A1745" s="2" t="s">
        <v>13944</v>
      </c>
      <c r="B1745" s="2" t="n">
        <v>1744</v>
      </c>
      <c r="C1745" s="2" t="s">
        <v>13583</v>
      </c>
      <c r="D1745" s="2" t="s">
        <v>13945</v>
      </c>
      <c r="E1745" s="2" t="s">
        <v>13946</v>
      </c>
      <c r="F1745" s="2" t="s">
        <v>13947</v>
      </c>
      <c r="G1745" s="2" t="s">
        <v>322</v>
      </c>
      <c r="H1745" s="2" t="s">
        <v>13948</v>
      </c>
      <c r="I1745" s="2" t="s">
        <v>13949</v>
      </c>
      <c r="J1745" s="2" t="s">
        <v>13950</v>
      </c>
      <c r="K1745" s="2" t="s">
        <v>303</v>
      </c>
      <c r="L1745" s="2" t="s">
        <v>8953</v>
      </c>
      <c r="M1745" s="2" t="s">
        <v>677</v>
      </c>
      <c r="N1745" s="2" t="s">
        <v>304</v>
      </c>
      <c r="O1745" s="2" t="s">
        <v>289</v>
      </c>
      <c r="P1745" s="2" t="s">
        <v>305</v>
      </c>
      <c r="Q1745" s="2" t="s">
        <v>13951</v>
      </c>
      <c r="R1745" s="2" t="s">
        <v>289</v>
      </c>
      <c r="S1745" s="2" t="s">
        <v>305</v>
      </c>
      <c r="T1745" s="2" t="s">
        <v>13952</v>
      </c>
      <c r="U1745" s="2" t="str">
        <f aca="false">IF(AND(O1745=R1745,O1745&lt;&gt;"UNSURE"),"Agree","Conflict/Unsure")</f>
        <v>Agree</v>
      </c>
      <c r="V1745" s="2"/>
      <c r="W1745" s="2"/>
      <c r="X1745" s="2"/>
      <c r="Y1745" s="2" t="n">
        <v>0.188</v>
      </c>
      <c r="Z1745" s="2" t="n">
        <v>1312</v>
      </c>
      <c r="AA1745" s="2" t="s">
        <v>293</v>
      </c>
      <c r="AB1745" s="2"/>
      <c r="AC1745" s="2"/>
      <c r="AD1745" s="2" t="s">
        <v>289</v>
      </c>
      <c r="AE1745" s="2" t="s">
        <v>305</v>
      </c>
      <c r="AF1745" s="2" t="s">
        <v>294</v>
      </c>
      <c r="AG1745" s="9"/>
      <c r="AH1745" s="9"/>
      <c r="AI1745" s="9"/>
    </row>
    <row r="1746" customFormat="false" ht="15" hidden="false" customHeight="false" outlineLevel="0" collapsed="false">
      <c r="A1746" s="2" t="s">
        <v>13953</v>
      </c>
      <c r="B1746" s="2" t="n">
        <v>1745</v>
      </c>
      <c r="C1746" s="2" t="s">
        <v>13583</v>
      </c>
      <c r="D1746" s="2" t="s">
        <v>13954</v>
      </c>
      <c r="E1746" s="2" t="s">
        <v>13955</v>
      </c>
      <c r="F1746" s="2" t="s">
        <v>13956</v>
      </c>
      <c r="G1746" s="2" t="s">
        <v>344</v>
      </c>
      <c r="H1746" s="2" t="s">
        <v>3123</v>
      </c>
      <c r="I1746" s="2" t="s">
        <v>13957</v>
      </c>
      <c r="J1746" s="2" t="s">
        <v>13958</v>
      </c>
      <c r="K1746" s="2" t="s">
        <v>303</v>
      </c>
      <c r="L1746" s="2" t="s">
        <v>286</v>
      </c>
      <c r="M1746" s="2" t="s">
        <v>5557</v>
      </c>
      <c r="N1746" s="2" t="s">
        <v>578</v>
      </c>
      <c r="O1746" s="2" t="s">
        <v>289</v>
      </c>
      <c r="P1746" s="2" t="s">
        <v>361</v>
      </c>
      <c r="Q1746" s="2" t="s">
        <v>13959</v>
      </c>
      <c r="R1746" s="2" t="s">
        <v>289</v>
      </c>
      <c r="S1746" s="2" t="s">
        <v>361</v>
      </c>
      <c r="T1746" s="2" t="s">
        <v>13960</v>
      </c>
      <c r="U1746" s="2" t="str">
        <f aca="false">IF(AND(O1746=R1746,O1746&lt;&gt;"UNSURE"),"Agree","Conflict/Unsure")</f>
        <v>Agree</v>
      </c>
      <c r="V1746" s="2"/>
      <c r="W1746" s="2"/>
      <c r="X1746" s="2"/>
      <c r="Y1746" s="2" t="n">
        <v>0.237</v>
      </c>
      <c r="Z1746" s="2" t="n">
        <v>1085</v>
      </c>
      <c r="AA1746" s="2" t="s">
        <v>293</v>
      </c>
      <c r="AB1746" s="2"/>
      <c r="AC1746" s="2"/>
      <c r="AD1746" s="2" t="s">
        <v>289</v>
      </c>
      <c r="AE1746" s="2" t="s">
        <v>361</v>
      </c>
      <c r="AF1746" s="2" t="s">
        <v>294</v>
      </c>
      <c r="AG1746" s="9"/>
      <c r="AH1746" s="9"/>
      <c r="AI1746" s="9"/>
    </row>
    <row r="1747" customFormat="false" ht="15" hidden="false" customHeight="false" outlineLevel="0" collapsed="false">
      <c r="A1747" s="2" t="s">
        <v>13961</v>
      </c>
      <c r="B1747" s="2" t="n">
        <v>1746</v>
      </c>
      <c r="C1747" s="2" t="s">
        <v>13583</v>
      </c>
      <c r="D1747" s="2" t="s">
        <v>13962</v>
      </c>
      <c r="E1747" s="2" t="s">
        <v>13963</v>
      </c>
      <c r="F1747" s="2" t="s">
        <v>13964</v>
      </c>
      <c r="G1747" s="2" t="s">
        <v>344</v>
      </c>
      <c r="H1747" s="2" t="s">
        <v>3341</v>
      </c>
      <c r="I1747" s="2" t="s">
        <v>13965</v>
      </c>
      <c r="J1747" s="2" t="s">
        <v>13966</v>
      </c>
      <c r="K1747" s="2" t="s">
        <v>303</v>
      </c>
      <c r="L1747" s="2" t="s">
        <v>286</v>
      </c>
      <c r="M1747" s="2" t="s">
        <v>449</v>
      </c>
      <c r="N1747" s="2" t="s">
        <v>304</v>
      </c>
      <c r="O1747" s="2" t="s">
        <v>289</v>
      </c>
      <c r="P1747" s="2" t="s">
        <v>1756</v>
      </c>
      <c r="Q1747" s="2" t="s">
        <v>13967</v>
      </c>
      <c r="R1747" s="2" t="s">
        <v>289</v>
      </c>
      <c r="S1747" s="2" t="s">
        <v>1756</v>
      </c>
      <c r="T1747" s="2" t="s">
        <v>13967</v>
      </c>
      <c r="U1747" s="2" t="str">
        <f aca="false">IF(AND(O1747=R1747,O1747&lt;&gt;"UNSURE"),"Agree","Conflict/Unsure")</f>
        <v>Agree</v>
      </c>
      <c r="V1747" s="2"/>
      <c r="W1747" s="2"/>
      <c r="X1747" s="2"/>
      <c r="Y1747" s="2" t="n">
        <v>0.649</v>
      </c>
      <c r="Z1747" s="2" t="n">
        <v>334</v>
      </c>
      <c r="AA1747" s="2" t="s">
        <v>771</v>
      </c>
      <c r="AB1747" s="2" t="s">
        <v>289</v>
      </c>
      <c r="AC1747" s="2" t="s">
        <v>13968</v>
      </c>
      <c r="AD1747" s="2" t="s">
        <v>289</v>
      </c>
      <c r="AE1747" s="2" t="s">
        <v>1756</v>
      </c>
      <c r="AF1747" s="2" t="s">
        <v>294</v>
      </c>
      <c r="AG1747" s="9"/>
      <c r="AH1747" s="9"/>
      <c r="AI1747" s="9"/>
    </row>
    <row r="1748" customFormat="false" ht="15" hidden="false" customHeight="false" outlineLevel="0" collapsed="false">
      <c r="A1748" s="2" t="s">
        <v>13969</v>
      </c>
      <c r="B1748" s="2" t="n">
        <v>1747</v>
      </c>
      <c r="C1748" s="2" t="s">
        <v>13583</v>
      </c>
      <c r="D1748" s="2" t="s">
        <v>13970</v>
      </c>
      <c r="E1748" s="2" t="s">
        <v>13971</v>
      </c>
      <c r="F1748" s="2" t="s">
        <v>13972</v>
      </c>
      <c r="G1748" s="2" t="s">
        <v>281</v>
      </c>
      <c r="H1748" s="2" t="s">
        <v>13973</v>
      </c>
      <c r="I1748" s="2" t="s">
        <v>13974</v>
      </c>
      <c r="J1748" s="2"/>
      <c r="K1748" s="2" t="s">
        <v>1871</v>
      </c>
      <c r="L1748" s="2" t="s">
        <v>314</v>
      </c>
      <c r="M1748" s="2" t="s">
        <v>315</v>
      </c>
      <c r="N1748" s="2" t="s">
        <v>161</v>
      </c>
      <c r="O1748" s="2" t="s">
        <v>289</v>
      </c>
      <c r="P1748" s="2" t="s">
        <v>305</v>
      </c>
      <c r="Q1748" s="2" t="s">
        <v>13975</v>
      </c>
      <c r="R1748" s="2" t="s">
        <v>289</v>
      </c>
      <c r="S1748" s="2" t="s">
        <v>305</v>
      </c>
      <c r="T1748" s="2" t="s">
        <v>13975</v>
      </c>
      <c r="U1748" s="2" t="str">
        <f aca="false">IF(AND(O1748=R1748,O1748&lt;&gt;"UNSURE"),"Agree","Conflict/Unsure")</f>
        <v>Agree</v>
      </c>
      <c r="V1748" s="2"/>
      <c r="W1748" s="2"/>
      <c r="X1748" s="2"/>
      <c r="Y1748" s="2" t="n">
        <v>0.086</v>
      </c>
      <c r="Z1748" s="2" t="n">
        <v>1833</v>
      </c>
      <c r="AA1748" s="2" t="s">
        <v>293</v>
      </c>
      <c r="AB1748" s="2"/>
      <c r="AC1748" s="2"/>
      <c r="AD1748" s="2" t="s">
        <v>289</v>
      </c>
      <c r="AE1748" s="2" t="s">
        <v>305</v>
      </c>
      <c r="AF1748" s="2" t="s">
        <v>294</v>
      </c>
      <c r="AG1748" s="9"/>
      <c r="AH1748" s="9"/>
      <c r="AI1748" s="9"/>
    </row>
    <row r="1749" customFormat="false" ht="15" hidden="false" customHeight="false" outlineLevel="0" collapsed="false">
      <c r="A1749" s="2" t="s">
        <v>13976</v>
      </c>
      <c r="B1749" s="2" t="n">
        <v>1748</v>
      </c>
      <c r="C1749" s="2" t="s">
        <v>13583</v>
      </c>
      <c r="D1749" s="2" t="s">
        <v>13977</v>
      </c>
      <c r="E1749" s="2" t="s">
        <v>13978</v>
      </c>
      <c r="F1749" s="2" t="s">
        <v>13979</v>
      </c>
      <c r="G1749" s="2" t="s">
        <v>344</v>
      </c>
      <c r="H1749" s="2" t="s">
        <v>345</v>
      </c>
      <c r="I1749" s="2" t="s">
        <v>13980</v>
      </c>
      <c r="J1749" s="2" t="s">
        <v>13981</v>
      </c>
      <c r="K1749" s="2" t="s">
        <v>303</v>
      </c>
      <c r="L1749" s="2" t="s">
        <v>286</v>
      </c>
      <c r="M1749" s="2" t="s">
        <v>381</v>
      </c>
      <c r="N1749" s="2" t="s">
        <v>496</v>
      </c>
      <c r="O1749" s="2" t="s">
        <v>350</v>
      </c>
      <c r="P1749" s="2" t="s">
        <v>351</v>
      </c>
      <c r="Q1749" s="2" t="s">
        <v>13982</v>
      </c>
      <c r="R1749" s="2" t="s">
        <v>350</v>
      </c>
      <c r="S1749" s="2" t="s">
        <v>351</v>
      </c>
      <c r="T1749" s="2" t="s">
        <v>12644</v>
      </c>
      <c r="U1749" s="2" t="str">
        <f aca="false">IF(AND(O1749=R1749,O1749&lt;&gt;"UNSURE"),"Agree","Conflict/Unsure")</f>
        <v>Agree</v>
      </c>
      <c r="V1749" s="2"/>
      <c r="W1749" s="2"/>
      <c r="X1749" s="2"/>
      <c r="Y1749" s="2" t="n">
        <v>0.819</v>
      </c>
      <c r="Z1749" s="2" t="n">
        <v>211</v>
      </c>
      <c r="AA1749" s="2" t="s">
        <v>293</v>
      </c>
      <c r="AB1749" s="2"/>
      <c r="AC1749" s="2"/>
      <c r="AD1749" s="2" t="s">
        <v>350</v>
      </c>
      <c r="AE1749" s="2" t="s">
        <v>351</v>
      </c>
      <c r="AF1749" s="2" t="s">
        <v>294</v>
      </c>
      <c r="AG1749" s="9"/>
      <c r="AH1749" s="9"/>
      <c r="AI1749" s="9"/>
    </row>
    <row r="1750" customFormat="false" ht="15" hidden="false" customHeight="false" outlineLevel="0" collapsed="false">
      <c r="A1750" s="2" t="s">
        <v>13983</v>
      </c>
      <c r="B1750" s="2" t="n">
        <v>1749</v>
      </c>
      <c r="C1750" s="2" t="s">
        <v>13583</v>
      </c>
      <c r="D1750" s="2" t="s">
        <v>13984</v>
      </c>
      <c r="E1750" s="2" t="s">
        <v>13985</v>
      </c>
      <c r="F1750" s="2" t="s">
        <v>13986</v>
      </c>
      <c r="G1750" s="2" t="s">
        <v>344</v>
      </c>
      <c r="H1750" s="2" t="s">
        <v>3628</v>
      </c>
      <c r="I1750" s="2" t="s">
        <v>13987</v>
      </c>
      <c r="J1750" s="2" t="s">
        <v>13988</v>
      </c>
      <c r="K1750" s="2" t="s">
        <v>303</v>
      </c>
      <c r="L1750" s="2" t="s">
        <v>286</v>
      </c>
      <c r="M1750" s="2" t="s">
        <v>326</v>
      </c>
      <c r="N1750" s="2" t="s">
        <v>578</v>
      </c>
      <c r="O1750" s="2" t="s">
        <v>289</v>
      </c>
      <c r="P1750" s="2" t="s">
        <v>361</v>
      </c>
      <c r="Q1750" s="2" t="s">
        <v>13989</v>
      </c>
      <c r="R1750" s="2" t="s">
        <v>289</v>
      </c>
      <c r="S1750" s="2" t="s">
        <v>361</v>
      </c>
      <c r="T1750" s="2" t="s">
        <v>13990</v>
      </c>
      <c r="U1750" s="2" t="str">
        <f aca="false">IF(AND(O1750=R1750,O1750&lt;&gt;"UNSURE"),"Agree","Conflict/Unsure")</f>
        <v>Agree</v>
      </c>
      <c r="V1750" s="2"/>
      <c r="W1750" s="2"/>
      <c r="X1750" s="2"/>
      <c r="Y1750" s="2" t="n">
        <v>0.056</v>
      </c>
      <c r="Z1750" s="2" t="n">
        <v>1950</v>
      </c>
      <c r="AA1750" s="2" t="s">
        <v>293</v>
      </c>
      <c r="AB1750" s="2"/>
      <c r="AC1750" s="2"/>
      <c r="AD1750" s="2" t="s">
        <v>289</v>
      </c>
      <c r="AE1750" s="2" t="s">
        <v>361</v>
      </c>
      <c r="AF1750" s="2" t="s">
        <v>294</v>
      </c>
      <c r="AG1750" s="9"/>
      <c r="AH1750" s="9"/>
      <c r="AI1750" s="9"/>
    </row>
    <row r="1751" customFormat="false" ht="15" hidden="false" customHeight="false" outlineLevel="0" collapsed="false">
      <c r="A1751" s="2" t="s">
        <v>13991</v>
      </c>
      <c r="B1751" s="2" t="n">
        <v>1750</v>
      </c>
      <c r="C1751" s="2" t="s">
        <v>13583</v>
      </c>
      <c r="D1751" s="2" t="s">
        <v>13992</v>
      </c>
      <c r="E1751" s="2" t="s">
        <v>13993</v>
      </c>
      <c r="F1751" s="2" t="s">
        <v>13994</v>
      </c>
      <c r="G1751" s="2" t="s">
        <v>322</v>
      </c>
      <c r="H1751" s="2" t="s">
        <v>13995</v>
      </c>
      <c r="I1751" s="2" t="s">
        <v>13996</v>
      </c>
      <c r="J1751" s="2"/>
      <c r="K1751" s="2" t="s">
        <v>1871</v>
      </c>
      <c r="L1751" s="2" t="s">
        <v>314</v>
      </c>
      <c r="M1751" s="2" t="s">
        <v>315</v>
      </c>
      <c r="N1751" s="2" t="s">
        <v>161</v>
      </c>
      <c r="O1751" s="2" t="s">
        <v>289</v>
      </c>
      <c r="P1751" s="2" t="s">
        <v>392</v>
      </c>
      <c r="Q1751" s="2" t="s">
        <v>13997</v>
      </c>
      <c r="R1751" s="2" t="s">
        <v>289</v>
      </c>
      <c r="S1751" s="2" t="s">
        <v>392</v>
      </c>
      <c r="T1751" s="2" t="s">
        <v>13997</v>
      </c>
      <c r="U1751" s="2" t="str">
        <f aca="false">IF(AND(O1751=R1751,O1751&lt;&gt;"UNSURE"),"Agree","Conflict/Unsure")</f>
        <v>Agree</v>
      </c>
      <c r="V1751" s="2"/>
      <c r="W1751" s="2"/>
      <c r="X1751" s="2"/>
      <c r="Y1751" s="2" t="n">
        <v>0.033</v>
      </c>
      <c r="Z1751" s="2" t="n">
        <v>2021</v>
      </c>
      <c r="AA1751" s="2" t="s">
        <v>293</v>
      </c>
      <c r="AB1751" s="2"/>
      <c r="AC1751" s="2"/>
      <c r="AD1751" s="2" t="s">
        <v>289</v>
      </c>
      <c r="AE1751" s="2" t="s">
        <v>392</v>
      </c>
      <c r="AF1751" s="2" t="s">
        <v>294</v>
      </c>
      <c r="AG1751" s="9"/>
      <c r="AH1751" s="9"/>
      <c r="AI1751" s="9"/>
    </row>
    <row r="1752" customFormat="false" ht="15" hidden="false" customHeight="false" outlineLevel="0" collapsed="false">
      <c r="A1752" s="2" t="s">
        <v>13998</v>
      </c>
      <c r="B1752" s="2" t="n">
        <v>1751</v>
      </c>
      <c r="C1752" s="2" t="s">
        <v>13583</v>
      </c>
      <c r="D1752" s="2" t="s">
        <v>3832</v>
      </c>
      <c r="E1752" s="2"/>
      <c r="F1752" s="2" t="s">
        <v>13999</v>
      </c>
      <c r="G1752" s="2" t="s">
        <v>281</v>
      </c>
      <c r="H1752" s="2" t="s">
        <v>378</v>
      </c>
      <c r="I1752" s="2" t="s">
        <v>14000</v>
      </c>
      <c r="J1752" s="2" t="s">
        <v>14001</v>
      </c>
      <c r="K1752" s="2" t="s">
        <v>285</v>
      </c>
      <c r="L1752" s="2" t="s">
        <v>286</v>
      </c>
      <c r="M1752" s="2" t="s">
        <v>400</v>
      </c>
      <c r="N1752" s="2" t="s">
        <v>9335</v>
      </c>
      <c r="O1752" s="2" t="s">
        <v>289</v>
      </c>
      <c r="P1752" s="2" t="s">
        <v>290</v>
      </c>
      <c r="Q1752" s="2" t="s">
        <v>4609</v>
      </c>
      <c r="R1752" s="2" t="s">
        <v>289</v>
      </c>
      <c r="S1752" s="2" t="s">
        <v>290</v>
      </c>
      <c r="T1752" s="2" t="s">
        <v>4609</v>
      </c>
      <c r="U1752" s="2" t="str">
        <f aca="false">IF(AND(O1752=R1752,O1752&lt;&gt;"UNSURE"),"Agree","Conflict/Unsure")</f>
        <v>Agree</v>
      </c>
      <c r="V1752" s="2"/>
      <c r="W1752" s="2"/>
      <c r="X1752" s="2"/>
      <c r="Y1752" s="2" t="n">
        <v>0.357</v>
      </c>
      <c r="Z1752" s="2" t="n">
        <v>729</v>
      </c>
      <c r="AA1752" s="2" t="s">
        <v>293</v>
      </c>
      <c r="AB1752" s="2"/>
      <c r="AC1752" s="2"/>
      <c r="AD1752" s="2" t="s">
        <v>289</v>
      </c>
      <c r="AE1752" s="2" t="s">
        <v>290</v>
      </c>
      <c r="AF1752" s="2" t="s">
        <v>294</v>
      </c>
      <c r="AG1752" s="9"/>
      <c r="AH1752" s="9"/>
      <c r="AI1752" s="9"/>
    </row>
    <row r="1753" customFormat="false" ht="15" hidden="false" customHeight="false" outlineLevel="0" collapsed="false">
      <c r="A1753" s="2" t="s">
        <v>14002</v>
      </c>
      <c r="B1753" s="2" t="n">
        <v>1752</v>
      </c>
      <c r="C1753" s="2" t="s">
        <v>13583</v>
      </c>
      <c r="D1753" s="2" t="s">
        <v>14003</v>
      </c>
      <c r="E1753" s="2" t="s">
        <v>14004</v>
      </c>
      <c r="F1753" s="2" t="s">
        <v>14005</v>
      </c>
      <c r="G1753" s="2" t="s">
        <v>281</v>
      </c>
      <c r="H1753" s="2" t="s">
        <v>14006</v>
      </c>
      <c r="I1753" s="2" t="s">
        <v>14007</v>
      </c>
      <c r="J1753" s="2"/>
      <c r="K1753" s="2" t="s">
        <v>303</v>
      </c>
      <c r="L1753" s="2" t="s">
        <v>314</v>
      </c>
      <c r="M1753" s="2" t="s">
        <v>315</v>
      </c>
      <c r="N1753" s="2" t="s">
        <v>161</v>
      </c>
      <c r="O1753" s="2" t="s">
        <v>289</v>
      </c>
      <c r="P1753" s="2" t="s">
        <v>392</v>
      </c>
      <c r="Q1753" s="2" t="s">
        <v>14008</v>
      </c>
      <c r="R1753" s="2" t="s">
        <v>289</v>
      </c>
      <c r="S1753" s="2" t="s">
        <v>392</v>
      </c>
      <c r="T1753" s="2" t="s">
        <v>14009</v>
      </c>
      <c r="U1753" s="2" t="str">
        <f aca="false">IF(AND(O1753=R1753,O1753&lt;&gt;"UNSURE"),"Agree","Conflict/Unsure")</f>
        <v>Agree</v>
      </c>
      <c r="V1753" s="2"/>
      <c r="W1753" s="2"/>
      <c r="X1753" s="2"/>
      <c r="Y1753" s="2" t="n">
        <v>0.054</v>
      </c>
      <c r="Z1753" s="2" t="n">
        <v>1954</v>
      </c>
      <c r="AA1753" s="2" t="s">
        <v>293</v>
      </c>
      <c r="AB1753" s="2"/>
      <c r="AC1753" s="2"/>
      <c r="AD1753" s="2" t="s">
        <v>289</v>
      </c>
      <c r="AE1753" s="2" t="s">
        <v>392</v>
      </c>
      <c r="AF1753" s="2" t="s">
        <v>294</v>
      </c>
      <c r="AG1753" s="9"/>
      <c r="AH1753" s="9"/>
      <c r="AI1753" s="9"/>
    </row>
    <row r="1754" customFormat="false" ht="15" hidden="false" customHeight="false" outlineLevel="0" collapsed="false">
      <c r="A1754" s="2" t="s">
        <v>14010</v>
      </c>
      <c r="B1754" s="2" t="n">
        <v>1753</v>
      </c>
      <c r="C1754" s="2" t="s">
        <v>13583</v>
      </c>
      <c r="D1754" s="2" t="s">
        <v>14011</v>
      </c>
      <c r="E1754" s="2" t="s">
        <v>14012</v>
      </c>
      <c r="F1754" s="2" t="s">
        <v>14013</v>
      </c>
      <c r="G1754" s="2" t="s">
        <v>281</v>
      </c>
      <c r="H1754" s="2" t="s">
        <v>2986</v>
      </c>
      <c r="I1754" s="2" t="s">
        <v>14014</v>
      </c>
      <c r="J1754" s="2" t="s">
        <v>14015</v>
      </c>
      <c r="K1754" s="2" t="s">
        <v>303</v>
      </c>
      <c r="L1754" s="2" t="s">
        <v>286</v>
      </c>
      <c r="M1754" s="2" t="s">
        <v>468</v>
      </c>
      <c r="N1754" s="2" t="s">
        <v>578</v>
      </c>
      <c r="O1754" s="2" t="s">
        <v>289</v>
      </c>
      <c r="P1754" s="2" t="s">
        <v>392</v>
      </c>
      <c r="Q1754" s="2" t="s">
        <v>14016</v>
      </c>
      <c r="R1754" s="2" t="s">
        <v>289</v>
      </c>
      <c r="S1754" s="2" t="s">
        <v>392</v>
      </c>
      <c r="T1754" s="2" t="s">
        <v>14017</v>
      </c>
      <c r="U1754" s="2" t="str">
        <f aca="false">IF(AND(O1754=R1754,O1754&lt;&gt;"UNSURE"),"Agree","Conflict/Unsure")</f>
        <v>Agree</v>
      </c>
      <c r="V1754" s="2"/>
      <c r="W1754" s="2"/>
      <c r="X1754" s="2"/>
      <c r="Y1754" s="2" t="n">
        <v>0.141</v>
      </c>
      <c r="Z1754" s="2" t="n">
        <v>1549</v>
      </c>
      <c r="AA1754" s="2" t="s">
        <v>293</v>
      </c>
      <c r="AB1754" s="2"/>
      <c r="AC1754" s="2"/>
      <c r="AD1754" s="2" t="s">
        <v>289</v>
      </c>
      <c r="AE1754" s="2" t="s">
        <v>392</v>
      </c>
      <c r="AF1754" s="2" t="s">
        <v>294</v>
      </c>
      <c r="AG1754" s="9"/>
      <c r="AH1754" s="9"/>
      <c r="AI1754" s="9"/>
    </row>
    <row r="1755" customFormat="false" ht="15" hidden="false" customHeight="false" outlineLevel="0" collapsed="false">
      <c r="A1755" s="2" t="s">
        <v>14018</v>
      </c>
      <c r="B1755" s="2" t="n">
        <v>1754</v>
      </c>
      <c r="C1755" s="2" t="s">
        <v>13583</v>
      </c>
      <c r="D1755" s="2" t="s">
        <v>14019</v>
      </c>
      <c r="E1755" s="2" t="s">
        <v>14020</v>
      </c>
      <c r="F1755" s="2" t="s">
        <v>14021</v>
      </c>
      <c r="G1755" s="2" t="s">
        <v>281</v>
      </c>
      <c r="H1755" s="2" t="s">
        <v>1189</v>
      </c>
      <c r="I1755" s="2" t="s">
        <v>14022</v>
      </c>
      <c r="J1755" s="2" t="s">
        <v>14023</v>
      </c>
      <c r="K1755" s="2" t="s">
        <v>303</v>
      </c>
      <c r="L1755" s="2" t="s">
        <v>286</v>
      </c>
      <c r="M1755" s="2" t="s">
        <v>9416</v>
      </c>
      <c r="N1755" s="2" t="s">
        <v>288</v>
      </c>
      <c r="O1755" s="2" t="s">
        <v>289</v>
      </c>
      <c r="P1755" s="2" t="s">
        <v>361</v>
      </c>
      <c r="Q1755" s="2" t="s">
        <v>14024</v>
      </c>
      <c r="R1755" s="2" t="s">
        <v>289</v>
      </c>
      <c r="S1755" s="2" t="s">
        <v>361</v>
      </c>
      <c r="T1755" s="2" t="s">
        <v>14024</v>
      </c>
      <c r="U1755" s="2" t="str">
        <f aca="false">IF(AND(O1755=R1755,O1755&lt;&gt;"UNSURE"),"Agree","Conflict/Unsure")</f>
        <v>Agree</v>
      </c>
      <c r="V1755" s="2"/>
      <c r="W1755" s="2"/>
      <c r="X1755" s="2"/>
      <c r="Y1755" s="2" t="n">
        <v>0.353</v>
      </c>
      <c r="Z1755" s="2" t="n">
        <v>736</v>
      </c>
      <c r="AA1755" s="2" t="s">
        <v>293</v>
      </c>
      <c r="AB1755" s="2"/>
      <c r="AC1755" s="2"/>
      <c r="AD1755" s="2" t="s">
        <v>289</v>
      </c>
      <c r="AE1755" s="2" t="s">
        <v>361</v>
      </c>
      <c r="AF1755" s="2" t="s">
        <v>294</v>
      </c>
      <c r="AG1755" s="9"/>
      <c r="AH1755" s="9"/>
      <c r="AI1755" s="9"/>
    </row>
    <row r="1756" customFormat="false" ht="15" hidden="false" customHeight="false" outlineLevel="0" collapsed="false">
      <c r="A1756" s="2" t="s">
        <v>14025</v>
      </c>
      <c r="B1756" s="2" t="n">
        <v>1755</v>
      </c>
      <c r="C1756" s="2" t="s">
        <v>13583</v>
      </c>
      <c r="D1756" s="2" t="s">
        <v>14026</v>
      </c>
      <c r="E1756" s="2" t="s">
        <v>14027</v>
      </c>
      <c r="F1756" s="2" t="s">
        <v>14028</v>
      </c>
      <c r="G1756" s="2" t="s">
        <v>322</v>
      </c>
      <c r="H1756" s="2" t="s">
        <v>14029</v>
      </c>
      <c r="I1756" s="2" t="s">
        <v>14030</v>
      </c>
      <c r="J1756" s="2"/>
      <c r="K1756" s="2" t="s">
        <v>303</v>
      </c>
      <c r="L1756" s="2" t="s">
        <v>314</v>
      </c>
      <c r="M1756" s="2" t="s">
        <v>326</v>
      </c>
      <c r="N1756" s="2" t="s">
        <v>161</v>
      </c>
      <c r="O1756" s="2" t="s">
        <v>289</v>
      </c>
      <c r="P1756" s="2" t="s">
        <v>392</v>
      </c>
      <c r="Q1756" s="2" t="s">
        <v>14031</v>
      </c>
      <c r="R1756" s="2" t="s">
        <v>289</v>
      </c>
      <c r="S1756" s="2" t="s">
        <v>392</v>
      </c>
      <c r="T1756" s="2" t="s">
        <v>14031</v>
      </c>
      <c r="U1756" s="2" t="str">
        <f aca="false">IF(AND(O1756=R1756,O1756&lt;&gt;"UNSURE"),"Agree","Conflict/Unsure")</f>
        <v>Agree</v>
      </c>
      <c r="V1756" s="2"/>
      <c r="W1756" s="2"/>
      <c r="X1756" s="2"/>
      <c r="Y1756" s="2" t="n">
        <v>0.137</v>
      </c>
      <c r="Z1756" s="2" t="n">
        <v>1571</v>
      </c>
      <c r="AA1756" s="2" t="s">
        <v>293</v>
      </c>
      <c r="AB1756" s="2"/>
      <c r="AC1756" s="2"/>
      <c r="AD1756" s="2" t="s">
        <v>289</v>
      </c>
      <c r="AE1756" s="2" t="s">
        <v>392</v>
      </c>
      <c r="AF1756" s="2" t="s">
        <v>294</v>
      </c>
      <c r="AG1756" s="9"/>
      <c r="AH1756" s="9"/>
      <c r="AI1756" s="9"/>
    </row>
    <row r="1757" customFormat="false" ht="15" hidden="false" customHeight="false" outlineLevel="0" collapsed="false">
      <c r="A1757" s="2" t="s">
        <v>14032</v>
      </c>
      <c r="B1757" s="2" t="n">
        <v>1756</v>
      </c>
      <c r="C1757" s="2" t="s">
        <v>13583</v>
      </c>
      <c r="D1757" s="2" t="s">
        <v>14033</v>
      </c>
      <c r="E1757" s="2" t="s">
        <v>14034</v>
      </c>
      <c r="F1757" s="2" t="s">
        <v>14035</v>
      </c>
      <c r="G1757" s="2" t="s">
        <v>344</v>
      </c>
      <c r="H1757" s="2" t="s">
        <v>14036</v>
      </c>
      <c r="I1757" s="2" t="s">
        <v>14037</v>
      </c>
      <c r="J1757" s="2" t="s">
        <v>14038</v>
      </c>
      <c r="K1757" s="2" t="s">
        <v>303</v>
      </c>
      <c r="L1757" s="2" t="s">
        <v>286</v>
      </c>
      <c r="M1757" s="2" t="s">
        <v>758</v>
      </c>
      <c r="N1757" s="2" t="s">
        <v>288</v>
      </c>
      <c r="O1757" s="2" t="s">
        <v>289</v>
      </c>
      <c r="P1757" s="2" t="s">
        <v>361</v>
      </c>
      <c r="Q1757" s="2" t="s">
        <v>12026</v>
      </c>
      <c r="R1757" s="2" t="s">
        <v>289</v>
      </c>
      <c r="S1757" s="2" t="s">
        <v>361</v>
      </c>
      <c r="T1757" s="2" t="s">
        <v>12026</v>
      </c>
      <c r="U1757" s="2" t="str">
        <f aca="false">IF(AND(O1757=R1757,O1757&lt;&gt;"UNSURE"),"Agree","Conflict/Unsure")</f>
        <v>Agree</v>
      </c>
      <c r="V1757" s="2"/>
      <c r="W1757" s="2"/>
      <c r="X1757" s="2"/>
      <c r="Y1757" s="2" t="n">
        <v>0.271</v>
      </c>
      <c r="Z1757" s="2" t="n">
        <v>952</v>
      </c>
      <c r="AA1757" s="2" t="s">
        <v>293</v>
      </c>
      <c r="AB1757" s="2"/>
      <c r="AC1757" s="2"/>
      <c r="AD1757" s="2" t="s">
        <v>289</v>
      </c>
      <c r="AE1757" s="2" t="s">
        <v>361</v>
      </c>
      <c r="AF1757" s="2" t="s">
        <v>294</v>
      </c>
      <c r="AG1757" s="9"/>
      <c r="AH1757" s="9"/>
      <c r="AI1757" s="9"/>
    </row>
    <row r="1758" customFormat="false" ht="15" hidden="false" customHeight="false" outlineLevel="0" collapsed="false">
      <c r="A1758" s="2" t="s">
        <v>14039</v>
      </c>
      <c r="B1758" s="2" t="n">
        <v>1757</v>
      </c>
      <c r="C1758" s="2" t="s">
        <v>13583</v>
      </c>
      <c r="D1758" s="2" t="s">
        <v>14040</v>
      </c>
      <c r="E1758" s="2" t="s">
        <v>14041</v>
      </c>
      <c r="F1758" s="2" t="s">
        <v>14042</v>
      </c>
      <c r="G1758" s="2" t="s">
        <v>322</v>
      </c>
      <c r="H1758" s="2" t="s">
        <v>2437</v>
      </c>
      <c r="I1758" s="2" t="s">
        <v>14043</v>
      </c>
      <c r="J1758" s="2"/>
      <c r="K1758" s="2" t="s">
        <v>303</v>
      </c>
      <c r="L1758" s="2" t="s">
        <v>314</v>
      </c>
      <c r="M1758" s="2" t="s">
        <v>371</v>
      </c>
      <c r="N1758" s="2" t="s">
        <v>161</v>
      </c>
      <c r="O1758" s="2" t="s">
        <v>289</v>
      </c>
      <c r="P1758" s="2" t="s">
        <v>305</v>
      </c>
      <c r="Q1758" s="2" t="s">
        <v>14044</v>
      </c>
      <c r="R1758" s="2" t="s">
        <v>289</v>
      </c>
      <c r="S1758" s="2" t="s">
        <v>305</v>
      </c>
      <c r="T1758" s="2" t="s">
        <v>14045</v>
      </c>
      <c r="U1758" s="2" t="str">
        <f aca="false">IF(AND(O1758=R1758,O1758&lt;&gt;"UNSURE"),"Agree","Conflict/Unsure")</f>
        <v>Agree</v>
      </c>
      <c r="V1758" s="2"/>
      <c r="W1758" s="2"/>
      <c r="X1758" s="2"/>
      <c r="Y1758" s="2" t="n">
        <v>0.02</v>
      </c>
      <c r="Z1758" s="2" t="n">
        <v>2053</v>
      </c>
      <c r="AA1758" s="2" t="s">
        <v>293</v>
      </c>
      <c r="AB1758" s="2"/>
      <c r="AC1758" s="2"/>
      <c r="AD1758" s="2" t="s">
        <v>289</v>
      </c>
      <c r="AE1758" s="2" t="s">
        <v>305</v>
      </c>
      <c r="AF1758" s="2" t="s">
        <v>294</v>
      </c>
      <c r="AG1758" s="9"/>
      <c r="AH1758" s="9"/>
      <c r="AI1758" s="9"/>
    </row>
    <row r="1759" customFormat="false" ht="15" hidden="false" customHeight="false" outlineLevel="0" collapsed="false">
      <c r="A1759" s="2" t="s">
        <v>14046</v>
      </c>
      <c r="B1759" s="2" t="n">
        <v>1758</v>
      </c>
      <c r="C1759" s="2" t="s">
        <v>13583</v>
      </c>
      <c r="D1759" s="2" t="s">
        <v>14047</v>
      </c>
      <c r="E1759" s="2" t="s">
        <v>14048</v>
      </c>
      <c r="F1759" s="2" t="s">
        <v>14049</v>
      </c>
      <c r="G1759" s="2" t="s">
        <v>322</v>
      </c>
      <c r="H1759" s="2" t="s">
        <v>11544</v>
      </c>
      <c r="I1759" s="2" t="s">
        <v>14050</v>
      </c>
      <c r="J1759" s="2" t="s">
        <v>14051</v>
      </c>
      <c r="K1759" s="2" t="s">
        <v>303</v>
      </c>
      <c r="L1759" s="2" t="s">
        <v>286</v>
      </c>
      <c r="M1759" s="2" t="s">
        <v>468</v>
      </c>
      <c r="N1759" s="2" t="s">
        <v>304</v>
      </c>
      <c r="O1759" s="2" t="s">
        <v>289</v>
      </c>
      <c r="P1759" s="2" t="s">
        <v>361</v>
      </c>
      <c r="Q1759" s="2" t="s">
        <v>14052</v>
      </c>
      <c r="R1759" s="2" t="s">
        <v>289</v>
      </c>
      <c r="S1759" s="2" t="s">
        <v>361</v>
      </c>
      <c r="T1759" s="2" t="s">
        <v>14052</v>
      </c>
      <c r="U1759" s="2" t="str">
        <f aca="false">IF(AND(O1759=R1759,O1759&lt;&gt;"UNSURE"),"Agree","Conflict/Unsure")</f>
        <v>Agree</v>
      </c>
      <c r="V1759" s="2"/>
      <c r="W1759" s="2"/>
      <c r="X1759" s="2"/>
      <c r="Y1759" s="2" t="n">
        <v>0.21</v>
      </c>
      <c r="Z1759" s="2" t="n">
        <v>1200</v>
      </c>
      <c r="AA1759" s="2" t="s">
        <v>293</v>
      </c>
      <c r="AB1759" s="2"/>
      <c r="AC1759" s="2"/>
      <c r="AD1759" s="2" t="s">
        <v>289</v>
      </c>
      <c r="AE1759" s="2" t="s">
        <v>361</v>
      </c>
      <c r="AF1759" s="2" t="s">
        <v>294</v>
      </c>
      <c r="AG1759" s="9"/>
      <c r="AH1759" s="9"/>
      <c r="AI1759" s="9"/>
    </row>
    <row r="1760" customFormat="false" ht="15" hidden="false" customHeight="false" outlineLevel="0" collapsed="false">
      <c r="A1760" s="2" t="s">
        <v>14053</v>
      </c>
      <c r="B1760" s="2" t="n">
        <v>1759</v>
      </c>
      <c r="C1760" s="2" t="s">
        <v>13583</v>
      </c>
      <c r="D1760" s="2" t="s">
        <v>14054</v>
      </c>
      <c r="E1760" s="2" t="s">
        <v>14055</v>
      </c>
      <c r="F1760" s="2" t="s">
        <v>14056</v>
      </c>
      <c r="G1760" s="2" t="s">
        <v>299</v>
      </c>
      <c r="H1760" s="2" t="s">
        <v>7322</v>
      </c>
      <c r="I1760" s="2" t="s">
        <v>14057</v>
      </c>
      <c r="J1760" s="2" t="s">
        <v>14058</v>
      </c>
      <c r="K1760" s="2" t="s">
        <v>325</v>
      </c>
      <c r="L1760" s="2" t="s">
        <v>286</v>
      </c>
      <c r="M1760" s="2" t="s">
        <v>468</v>
      </c>
      <c r="N1760" s="2" t="s">
        <v>14059</v>
      </c>
      <c r="O1760" s="2" t="s">
        <v>289</v>
      </c>
      <c r="P1760" s="2" t="s">
        <v>361</v>
      </c>
      <c r="Q1760" s="2" t="s">
        <v>14060</v>
      </c>
      <c r="R1760" s="2" t="s">
        <v>289</v>
      </c>
      <c r="S1760" s="2" t="s">
        <v>361</v>
      </c>
      <c r="T1760" s="2" t="s">
        <v>14061</v>
      </c>
      <c r="U1760" s="2" t="str">
        <f aca="false">IF(AND(O1760=R1760,O1760&lt;&gt;"UNSURE"),"Agree","Conflict/Unsure")</f>
        <v>Agree</v>
      </c>
      <c r="V1760" s="2"/>
      <c r="W1760" s="2"/>
      <c r="X1760" s="2"/>
      <c r="Y1760" s="2" t="n">
        <v>0.073</v>
      </c>
      <c r="Z1760" s="2" t="n">
        <v>1889</v>
      </c>
      <c r="AA1760" s="2" t="s">
        <v>293</v>
      </c>
      <c r="AB1760" s="2"/>
      <c r="AC1760" s="2"/>
      <c r="AD1760" s="2" t="s">
        <v>289</v>
      </c>
      <c r="AE1760" s="2" t="s">
        <v>361</v>
      </c>
      <c r="AF1760" s="2" t="s">
        <v>294</v>
      </c>
      <c r="AG1760" s="9"/>
      <c r="AH1760" s="9"/>
      <c r="AI1760" s="9"/>
    </row>
    <row r="1761" customFormat="false" ht="15" hidden="false" customHeight="false" outlineLevel="0" collapsed="false">
      <c r="A1761" s="2" t="s">
        <v>14062</v>
      </c>
      <c r="B1761" s="2" t="n">
        <v>1760</v>
      </c>
      <c r="C1761" s="2" t="s">
        <v>13583</v>
      </c>
      <c r="D1761" s="2" t="s">
        <v>14063</v>
      </c>
      <c r="E1761" s="2" t="s">
        <v>14064</v>
      </c>
      <c r="F1761" s="2" t="s">
        <v>14065</v>
      </c>
      <c r="G1761" s="2" t="s">
        <v>322</v>
      </c>
      <c r="H1761" s="2" t="s">
        <v>1173</v>
      </c>
      <c r="I1761" s="2" t="s">
        <v>14066</v>
      </c>
      <c r="J1761" s="2" t="s">
        <v>14067</v>
      </c>
      <c r="K1761" s="2" t="s">
        <v>303</v>
      </c>
      <c r="L1761" s="2" t="s">
        <v>286</v>
      </c>
      <c r="M1761" s="2" t="s">
        <v>842</v>
      </c>
      <c r="N1761" s="2" t="s">
        <v>304</v>
      </c>
      <c r="O1761" s="2" t="s">
        <v>350</v>
      </c>
      <c r="P1761" s="2" t="s">
        <v>351</v>
      </c>
      <c r="Q1761" s="2" t="s">
        <v>14068</v>
      </c>
      <c r="R1761" s="2" t="s">
        <v>350</v>
      </c>
      <c r="S1761" s="2" t="s">
        <v>351</v>
      </c>
      <c r="T1761" s="2" t="s">
        <v>14069</v>
      </c>
      <c r="U1761" s="2" t="str">
        <f aca="false">IF(AND(O1761=R1761,O1761&lt;&gt;"UNSURE"),"Agree","Conflict/Unsure")</f>
        <v>Agree</v>
      </c>
      <c r="V1761" s="2"/>
      <c r="W1761" s="2"/>
      <c r="X1761" s="2"/>
      <c r="Y1761" s="2" t="n">
        <v>1.232</v>
      </c>
      <c r="Z1761" s="2" t="n">
        <v>7</v>
      </c>
      <c r="AA1761" s="2" t="s">
        <v>293</v>
      </c>
      <c r="AB1761" s="2"/>
      <c r="AC1761" s="2"/>
      <c r="AD1761" s="2" t="s">
        <v>350</v>
      </c>
      <c r="AE1761" s="2" t="s">
        <v>351</v>
      </c>
      <c r="AF1761" s="2" t="s">
        <v>294</v>
      </c>
      <c r="AG1761" s="9"/>
      <c r="AH1761" s="9"/>
      <c r="AI1761" s="9"/>
    </row>
    <row r="1762" customFormat="false" ht="15" hidden="false" customHeight="false" outlineLevel="0" collapsed="false">
      <c r="A1762" s="2" t="s">
        <v>14070</v>
      </c>
      <c r="B1762" s="2" t="n">
        <v>1761</v>
      </c>
      <c r="C1762" s="2" t="s">
        <v>13583</v>
      </c>
      <c r="D1762" s="2" t="s">
        <v>14071</v>
      </c>
      <c r="E1762" s="2" t="s">
        <v>14072</v>
      </c>
      <c r="F1762" s="2" t="s">
        <v>14073</v>
      </c>
      <c r="G1762" s="2" t="s">
        <v>322</v>
      </c>
      <c r="H1762" s="2" t="s">
        <v>8386</v>
      </c>
      <c r="I1762" s="2" t="s">
        <v>14074</v>
      </c>
      <c r="J1762" s="2"/>
      <c r="K1762" s="2" t="s">
        <v>303</v>
      </c>
      <c r="L1762" s="2" t="s">
        <v>314</v>
      </c>
      <c r="M1762" s="2" t="s">
        <v>468</v>
      </c>
      <c r="N1762" s="2" t="s">
        <v>780</v>
      </c>
      <c r="O1762" s="2" t="s">
        <v>289</v>
      </c>
      <c r="P1762" s="2" t="s">
        <v>361</v>
      </c>
      <c r="Q1762" s="2" t="s">
        <v>14075</v>
      </c>
      <c r="R1762" s="2" t="s">
        <v>289</v>
      </c>
      <c r="S1762" s="2" t="s">
        <v>361</v>
      </c>
      <c r="T1762" s="2" t="s">
        <v>14076</v>
      </c>
      <c r="U1762" s="2" t="str">
        <f aca="false">IF(AND(O1762=R1762,O1762&lt;&gt;"UNSURE"),"Agree","Conflict/Unsure")</f>
        <v>Agree</v>
      </c>
      <c r="V1762" s="2"/>
      <c r="W1762" s="2"/>
      <c r="X1762" s="2"/>
      <c r="Y1762" s="2" t="n">
        <v>0.124</v>
      </c>
      <c r="Z1762" s="2" t="n">
        <v>1641</v>
      </c>
      <c r="AA1762" s="2" t="s">
        <v>293</v>
      </c>
      <c r="AB1762" s="2"/>
      <c r="AC1762" s="2"/>
      <c r="AD1762" s="2" t="s">
        <v>289</v>
      </c>
      <c r="AE1762" s="2" t="s">
        <v>361</v>
      </c>
      <c r="AF1762" s="2" t="s">
        <v>294</v>
      </c>
      <c r="AG1762" s="9"/>
      <c r="AH1762" s="9"/>
      <c r="AI1762" s="9"/>
    </row>
    <row r="1763" customFormat="false" ht="15" hidden="false" customHeight="false" outlineLevel="0" collapsed="false">
      <c r="A1763" s="2" t="s">
        <v>14077</v>
      </c>
      <c r="B1763" s="2" t="n">
        <v>1762</v>
      </c>
      <c r="C1763" s="2" t="s">
        <v>13583</v>
      </c>
      <c r="D1763" s="2" t="s">
        <v>14078</v>
      </c>
      <c r="E1763" s="2" t="s">
        <v>14079</v>
      </c>
      <c r="F1763" s="2" t="s">
        <v>14080</v>
      </c>
      <c r="G1763" s="2" t="s">
        <v>322</v>
      </c>
      <c r="H1763" s="2" t="s">
        <v>1616</v>
      </c>
      <c r="I1763" s="2" t="s">
        <v>14081</v>
      </c>
      <c r="J1763" s="2"/>
      <c r="K1763" s="2" t="s">
        <v>325</v>
      </c>
      <c r="L1763" s="2" t="s">
        <v>314</v>
      </c>
      <c r="M1763" s="2" t="s">
        <v>779</v>
      </c>
      <c r="N1763" s="2" t="s">
        <v>196</v>
      </c>
      <c r="O1763" s="2" t="s">
        <v>350</v>
      </c>
      <c r="P1763" s="2" t="s">
        <v>351</v>
      </c>
      <c r="Q1763" s="2" t="s">
        <v>14082</v>
      </c>
      <c r="R1763" s="2" t="s">
        <v>289</v>
      </c>
      <c r="S1763" s="2" t="s">
        <v>1756</v>
      </c>
      <c r="T1763" s="2" t="s">
        <v>14083</v>
      </c>
      <c r="U1763" s="2" t="str">
        <f aca="false">IF(AND(O1763=R1763,O1763&lt;&gt;"UNSURE"),"Agree","Conflict/Unsure")</f>
        <v>Conflict/Unsure</v>
      </c>
      <c r="V1763" s="2" t="s">
        <v>289</v>
      </c>
      <c r="W1763" s="2" t="s">
        <v>1756</v>
      </c>
      <c r="X1763" s="2" t="s">
        <v>14084</v>
      </c>
      <c r="Y1763" s="2" t="n">
        <v>0.199</v>
      </c>
      <c r="Z1763" s="2" t="n">
        <v>1256</v>
      </c>
      <c r="AA1763" s="2" t="s">
        <v>293</v>
      </c>
      <c r="AB1763" s="2"/>
      <c r="AC1763" s="2"/>
      <c r="AD1763" s="2" t="s">
        <v>289</v>
      </c>
      <c r="AE1763" s="2" t="s">
        <v>1756</v>
      </c>
      <c r="AF1763" s="2" t="s">
        <v>1202</v>
      </c>
      <c r="AG1763" s="9"/>
      <c r="AH1763" s="9"/>
      <c r="AI1763" s="9"/>
    </row>
    <row r="1764" customFormat="false" ht="15" hidden="false" customHeight="false" outlineLevel="0" collapsed="false">
      <c r="A1764" s="2" t="s">
        <v>14085</v>
      </c>
      <c r="B1764" s="2" t="n">
        <v>1763</v>
      </c>
      <c r="C1764" s="2" t="s">
        <v>13583</v>
      </c>
      <c r="D1764" s="2" t="s">
        <v>14086</v>
      </c>
      <c r="E1764" s="2" t="s">
        <v>14087</v>
      </c>
      <c r="F1764" s="2" t="s">
        <v>14088</v>
      </c>
      <c r="G1764" s="2" t="s">
        <v>344</v>
      </c>
      <c r="H1764" s="2" t="s">
        <v>14089</v>
      </c>
      <c r="I1764" s="2" t="s">
        <v>14090</v>
      </c>
      <c r="J1764" s="2"/>
      <c r="K1764" s="2" t="s">
        <v>303</v>
      </c>
      <c r="L1764" s="2" t="s">
        <v>314</v>
      </c>
      <c r="M1764" s="2" t="s">
        <v>1704</v>
      </c>
      <c r="N1764" s="2" t="s">
        <v>780</v>
      </c>
      <c r="O1764" s="2" t="s">
        <v>289</v>
      </c>
      <c r="P1764" s="2" t="s">
        <v>305</v>
      </c>
      <c r="Q1764" s="2" t="s">
        <v>14091</v>
      </c>
      <c r="R1764" s="2" t="s">
        <v>289</v>
      </c>
      <c r="S1764" s="2" t="s">
        <v>361</v>
      </c>
      <c r="T1764" s="2" t="s">
        <v>14092</v>
      </c>
      <c r="U1764" s="2" t="str">
        <f aca="false">IF(AND(O1764=R1764,O1764&lt;&gt;"UNSURE"),"Agree","Conflict/Unsure")</f>
        <v>Agree</v>
      </c>
      <c r="V1764" s="2"/>
      <c r="W1764" s="2"/>
      <c r="X1764" s="2"/>
      <c r="Y1764" s="2" t="n">
        <v>0.087</v>
      </c>
      <c r="Z1764" s="2" t="n">
        <v>1829</v>
      </c>
      <c r="AA1764" s="2" t="s">
        <v>293</v>
      </c>
      <c r="AB1764" s="2"/>
      <c r="AC1764" s="2"/>
      <c r="AD1764" s="2" t="s">
        <v>289</v>
      </c>
      <c r="AE1764" s="2" t="s">
        <v>305</v>
      </c>
      <c r="AF1764" s="2" t="s">
        <v>294</v>
      </c>
      <c r="AG1764" s="9"/>
      <c r="AH1764" s="9"/>
      <c r="AI1764" s="9"/>
    </row>
    <row r="1765" customFormat="false" ht="15" hidden="false" customHeight="false" outlineLevel="0" collapsed="false">
      <c r="A1765" s="2" t="s">
        <v>14093</v>
      </c>
      <c r="B1765" s="2" t="n">
        <v>1764</v>
      </c>
      <c r="C1765" s="2" t="s">
        <v>13583</v>
      </c>
      <c r="D1765" s="2" t="s">
        <v>14094</v>
      </c>
      <c r="E1765" s="2" t="s">
        <v>14095</v>
      </c>
      <c r="F1765" s="2" t="s">
        <v>14096</v>
      </c>
      <c r="G1765" s="2" t="s">
        <v>344</v>
      </c>
      <c r="H1765" s="2" t="s">
        <v>423</v>
      </c>
      <c r="I1765" s="2" t="s">
        <v>14097</v>
      </c>
      <c r="J1765" s="2" t="s">
        <v>14098</v>
      </c>
      <c r="K1765" s="2" t="s">
        <v>303</v>
      </c>
      <c r="L1765" s="2" t="s">
        <v>286</v>
      </c>
      <c r="M1765" s="2" t="s">
        <v>468</v>
      </c>
      <c r="N1765" s="2" t="s">
        <v>578</v>
      </c>
      <c r="O1765" s="2" t="s">
        <v>289</v>
      </c>
      <c r="P1765" s="2" t="s">
        <v>361</v>
      </c>
      <c r="Q1765" s="2" t="s">
        <v>14099</v>
      </c>
      <c r="R1765" s="2" t="s">
        <v>289</v>
      </c>
      <c r="S1765" s="2" t="s">
        <v>361</v>
      </c>
      <c r="T1765" s="2" t="s">
        <v>14100</v>
      </c>
      <c r="U1765" s="2" t="str">
        <f aca="false">IF(AND(O1765=R1765,O1765&lt;&gt;"UNSURE"),"Agree","Conflict/Unsure")</f>
        <v>Agree</v>
      </c>
      <c r="V1765" s="2"/>
      <c r="W1765" s="2"/>
      <c r="X1765" s="2"/>
      <c r="Y1765" s="2" t="n">
        <v>0.124</v>
      </c>
      <c r="Z1765" s="2" t="n">
        <v>1637</v>
      </c>
      <c r="AA1765" s="2" t="s">
        <v>293</v>
      </c>
      <c r="AB1765" s="2"/>
      <c r="AC1765" s="2"/>
      <c r="AD1765" s="2" t="s">
        <v>289</v>
      </c>
      <c r="AE1765" s="2" t="s">
        <v>361</v>
      </c>
      <c r="AF1765" s="2" t="s">
        <v>294</v>
      </c>
      <c r="AG1765" s="9"/>
      <c r="AH1765" s="9"/>
      <c r="AI1765" s="9"/>
    </row>
    <row r="1766" customFormat="false" ht="15" hidden="false" customHeight="false" outlineLevel="0" collapsed="false">
      <c r="A1766" s="2" t="s">
        <v>14101</v>
      </c>
      <c r="B1766" s="2" t="n">
        <v>1765</v>
      </c>
      <c r="C1766" s="2" t="s">
        <v>13583</v>
      </c>
      <c r="D1766" s="2" t="s">
        <v>14102</v>
      </c>
      <c r="E1766" s="2" t="s">
        <v>14103</v>
      </c>
      <c r="F1766" s="2" t="s">
        <v>14104</v>
      </c>
      <c r="G1766" s="2" t="s">
        <v>344</v>
      </c>
      <c r="H1766" s="2" t="s">
        <v>1223</v>
      </c>
      <c r="I1766" s="2" t="s">
        <v>14105</v>
      </c>
      <c r="J1766" s="2" t="s">
        <v>14106</v>
      </c>
      <c r="K1766" s="2" t="s">
        <v>303</v>
      </c>
      <c r="L1766" s="2" t="s">
        <v>286</v>
      </c>
      <c r="M1766" s="2" t="s">
        <v>449</v>
      </c>
      <c r="N1766" s="2" t="s">
        <v>304</v>
      </c>
      <c r="O1766" s="2" t="s">
        <v>289</v>
      </c>
      <c r="P1766" s="2" t="s">
        <v>305</v>
      </c>
      <c r="Q1766" s="2" t="s">
        <v>14107</v>
      </c>
      <c r="R1766" s="2" t="s">
        <v>289</v>
      </c>
      <c r="S1766" s="2" t="s">
        <v>361</v>
      </c>
      <c r="T1766" s="2" t="s">
        <v>14108</v>
      </c>
      <c r="U1766" s="2" t="str">
        <f aca="false">IF(AND(O1766=R1766,O1766&lt;&gt;"UNSURE"),"Agree","Conflict/Unsure")</f>
        <v>Agree</v>
      </c>
      <c r="V1766" s="2"/>
      <c r="W1766" s="2"/>
      <c r="X1766" s="2"/>
      <c r="Y1766" s="2" t="n">
        <v>0.189</v>
      </c>
      <c r="Z1766" s="2" t="n">
        <v>1301</v>
      </c>
      <c r="AA1766" s="2" t="s">
        <v>293</v>
      </c>
      <c r="AB1766" s="2"/>
      <c r="AC1766" s="2"/>
      <c r="AD1766" s="2" t="s">
        <v>289</v>
      </c>
      <c r="AE1766" s="2" t="s">
        <v>305</v>
      </c>
      <c r="AF1766" s="2" t="s">
        <v>294</v>
      </c>
      <c r="AG1766" s="9"/>
      <c r="AH1766" s="9"/>
      <c r="AI1766" s="9"/>
    </row>
    <row r="1767" customFormat="false" ht="15" hidden="false" customHeight="false" outlineLevel="0" collapsed="false">
      <c r="A1767" s="2" t="s">
        <v>14109</v>
      </c>
      <c r="B1767" s="2" t="n">
        <v>1766</v>
      </c>
      <c r="C1767" s="2" t="s">
        <v>13583</v>
      </c>
      <c r="D1767" s="2" t="s">
        <v>14110</v>
      </c>
      <c r="E1767" s="2" t="s">
        <v>14111</v>
      </c>
      <c r="F1767" s="2" t="s">
        <v>14112</v>
      </c>
      <c r="G1767" s="2" t="s">
        <v>344</v>
      </c>
      <c r="H1767" s="2" t="s">
        <v>323</v>
      </c>
      <c r="I1767" s="2" t="s">
        <v>14113</v>
      </c>
      <c r="J1767" s="2"/>
      <c r="K1767" s="2" t="s">
        <v>325</v>
      </c>
      <c r="L1767" s="2" t="s">
        <v>314</v>
      </c>
      <c r="M1767" s="2" t="s">
        <v>7061</v>
      </c>
      <c r="N1767" s="2" t="s">
        <v>1333</v>
      </c>
      <c r="O1767" s="2" t="s">
        <v>350</v>
      </c>
      <c r="P1767" s="2" t="s">
        <v>351</v>
      </c>
      <c r="Q1767" s="2" t="s">
        <v>14114</v>
      </c>
      <c r="R1767" s="2" t="s">
        <v>350</v>
      </c>
      <c r="S1767" s="2" t="s">
        <v>351</v>
      </c>
      <c r="T1767" s="2" t="s">
        <v>14115</v>
      </c>
      <c r="U1767" s="2" t="str">
        <f aca="false">IF(AND(O1767=R1767,O1767&lt;&gt;"UNSURE"),"Agree","Conflict/Unsure")</f>
        <v>Agree</v>
      </c>
      <c r="V1767" s="2"/>
      <c r="W1767" s="2"/>
      <c r="X1767" s="2"/>
      <c r="Y1767" s="2" t="n">
        <v>1.17</v>
      </c>
      <c r="Z1767" s="2" t="n">
        <v>19</v>
      </c>
      <c r="AA1767" s="2" t="s">
        <v>293</v>
      </c>
      <c r="AB1767" s="2"/>
      <c r="AC1767" s="2"/>
      <c r="AD1767" s="2" t="s">
        <v>350</v>
      </c>
      <c r="AE1767" s="2" t="s">
        <v>351</v>
      </c>
      <c r="AF1767" s="2" t="s">
        <v>294</v>
      </c>
      <c r="AG1767" s="9"/>
      <c r="AH1767" s="9"/>
      <c r="AI1767" s="9"/>
    </row>
    <row r="1768" customFormat="false" ht="15" hidden="false" customHeight="false" outlineLevel="0" collapsed="false">
      <c r="A1768" s="2" t="s">
        <v>14116</v>
      </c>
      <c r="B1768" s="2" t="n">
        <v>1767</v>
      </c>
      <c r="C1768" s="2" t="s">
        <v>13583</v>
      </c>
      <c r="D1768" s="2" t="s">
        <v>14117</v>
      </c>
      <c r="E1768" s="2" t="s">
        <v>14118</v>
      </c>
      <c r="F1768" s="2" t="s">
        <v>14119</v>
      </c>
      <c r="G1768" s="2" t="s">
        <v>344</v>
      </c>
      <c r="H1768" s="2" t="s">
        <v>345</v>
      </c>
      <c r="I1768" s="2" t="s">
        <v>14120</v>
      </c>
      <c r="J1768" s="2" t="s">
        <v>14121</v>
      </c>
      <c r="K1768" s="2" t="s">
        <v>303</v>
      </c>
      <c r="L1768" s="2" t="s">
        <v>286</v>
      </c>
      <c r="M1768" s="2" t="s">
        <v>14122</v>
      </c>
      <c r="N1768" s="2" t="s">
        <v>2528</v>
      </c>
      <c r="O1768" s="2" t="s">
        <v>350</v>
      </c>
      <c r="P1768" s="2" t="s">
        <v>351</v>
      </c>
      <c r="Q1768" s="2" t="s">
        <v>14123</v>
      </c>
      <c r="R1768" s="2" t="s">
        <v>350</v>
      </c>
      <c r="S1768" s="2" t="s">
        <v>351</v>
      </c>
      <c r="T1768" s="2" t="s">
        <v>14124</v>
      </c>
      <c r="U1768" s="2" t="str">
        <f aca="false">IF(AND(O1768=R1768,O1768&lt;&gt;"UNSURE"),"Agree","Conflict/Unsure")</f>
        <v>Agree</v>
      </c>
      <c r="V1768" s="2"/>
      <c r="W1768" s="2"/>
      <c r="X1768" s="2"/>
      <c r="Y1768" s="2" t="n">
        <v>1.334</v>
      </c>
      <c r="Z1768" s="2" t="n">
        <v>2</v>
      </c>
      <c r="AA1768" s="2" t="s">
        <v>293</v>
      </c>
      <c r="AB1768" s="2"/>
      <c r="AC1768" s="2"/>
      <c r="AD1768" s="2" t="s">
        <v>350</v>
      </c>
      <c r="AE1768" s="2" t="s">
        <v>351</v>
      </c>
      <c r="AF1768" s="2" t="s">
        <v>294</v>
      </c>
      <c r="AG1768" s="9"/>
      <c r="AH1768" s="9"/>
      <c r="AI1768" s="9"/>
    </row>
    <row r="1769" customFormat="false" ht="15" hidden="false" customHeight="false" outlineLevel="0" collapsed="false">
      <c r="A1769" s="2" t="s">
        <v>14125</v>
      </c>
      <c r="B1769" s="2" t="n">
        <v>1768</v>
      </c>
      <c r="C1769" s="2" t="s">
        <v>13583</v>
      </c>
      <c r="D1769" s="2" t="s">
        <v>14126</v>
      </c>
      <c r="E1769" s="2" t="s">
        <v>14127</v>
      </c>
      <c r="F1769" s="2" t="s">
        <v>14128</v>
      </c>
      <c r="G1769" s="2" t="s">
        <v>322</v>
      </c>
      <c r="H1769" s="2" t="s">
        <v>3081</v>
      </c>
      <c r="I1769" s="2" t="s">
        <v>14129</v>
      </c>
      <c r="J1769" s="2"/>
      <c r="K1769" s="2" t="s">
        <v>436</v>
      </c>
      <c r="L1769" s="2" t="s">
        <v>314</v>
      </c>
      <c r="M1769" s="2" t="s">
        <v>371</v>
      </c>
      <c r="N1769" s="2" t="s">
        <v>438</v>
      </c>
      <c r="O1769" s="2" t="s">
        <v>289</v>
      </c>
      <c r="P1769" s="2" t="s">
        <v>305</v>
      </c>
      <c r="Q1769" s="2" t="s">
        <v>14130</v>
      </c>
      <c r="R1769" s="2" t="s">
        <v>289</v>
      </c>
      <c r="S1769" s="2" t="s">
        <v>361</v>
      </c>
      <c r="T1769" s="2" t="s">
        <v>14131</v>
      </c>
      <c r="U1769" s="2" t="str">
        <f aca="false">IF(AND(O1769=R1769,O1769&lt;&gt;"UNSURE"),"Agree","Conflict/Unsure")</f>
        <v>Agree</v>
      </c>
      <c r="V1769" s="2"/>
      <c r="W1769" s="2"/>
      <c r="X1769" s="2"/>
      <c r="Y1769" s="2" t="n">
        <v>0.331</v>
      </c>
      <c r="Z1769" s="2" t="n">
        <v>789</v>
      </c>
      <c r="AA1769" s="2" t="s">
        <v>293</v>
      </c>
      <c r="AB1769" s="2"/>
      <c r="AC1769" s="2"/>
      <c r="AD1769" s="2" t="s">
        <v>289</v>
      </c>
      <c r="AE1769" s="2" t="s">
        <v>305</v>
      </c>
      <c r="AF1769" s="2" t="s">
        <v>294</v>
      </c>
      <c r="AG1769" s="9"/>
      <c r="AH1769" s="9"/>
      <c r="AI1769" s="9"/>
    </row>
    <row r="1770" customFormat="false" ht="15" hidden="false" customHeight="false" outlineLevel="0" collapsed="false">
      <c r="A1770" s="2" t="s">
        <v>14132</v>
      </c>
      <c r="B1770" s="2" t="n">
        <v>1769</v>
      </c>
      <c r="C1770" s="2" t="s">
        <v>13583</v>
      </c>
      <c r="D1770" s="2" t="s">
        <v>14133</v>
      </c>
      <c r="E1770" s="2" t="s">
        <v>14134</v>
      </c>
      <c r="F1770" s="2" t="s">
        <v>14135</v>
      </c>
      <c r="G1770" s="2" t="s">
        <v>322</v>
      </c>
      <c r="H1770" s="2" t="s">
        <v>796</v>
      </c>
      <c r="I1770" s="2" t="s">
        <v>14136</v>
      </c>
      <c r="J1770" s="2" t="s">
        <v>14137</v>
      </c>
      <c r="K1770" s="2" t="s">
        <v>303</v>
      </c>
      <c r="L1770" s="2" t="s">
        <v>286</v>
      </c>
      <c r="M1770" s="2" t="s">
        <v>14138</v>
      </c>
      <c r="N1770" s="2" t="s">
        <v>427</v>
      </c>
      <c r="O1770" s="2" t="s">
        <v>289</v>
      </c>
      <c r="P1770" s="2" t="s">
        <v>361</v>
      </c>
      <c r="Q1770" s="2" t="s">
        <v>14139</v>
      </c>
      <c r="R1770" s="2" t="s">
        <v>289</v>
      </c>
      <c r="S1770" s="2" t="s">
        <v>361</v>
      </c>
      <c r="T1770" s="2" t="s">
        <v>14139</v>
      </c>
      <c r="U1770" s="2" t="str">
        <f aca="false">IF(AND(O1770=R1770,O1770&lt;&gt;"UNSURE"),"Agree","Conflict/Unsure")</f>
        <v>Agree</v>
      </c>
      <c r="V1770" s="2"/>
      <c r="W1770" s="2"/>
      <c r="X1770" s="2"/>
      <c r="Y1770" s="2" t="n">
        <v>0.251</v>
      </c>
      <c r="Z1770" s="2" t="n">
        <v>1025</v>
      </c>
      <c r="AA1770" s="2" t="s">
        <v>293</v>
      </c>
      <c r="AB1770" s="2"/>
      <c r="AC1770" s="2"/>
      <c r="AD1770" s="2" t="s">
        <v>289</v>
      </c>
      <c r="AE1770" s="2" t="s">
        <v>361</v>
      </c>
      <c r="AF1770" s="2" t="s">
        <v>294</v>
      </c>
      <c r="AG1770" s="9"/>
      <c r="AH1770" s="9"/>
      <c r="AI1770" s="9"/>
    </row>
    <row r="1771" customFormat="false" ht="15" hidden="false" customHeight="false" outlineLevel="0" collapsed="false">
      <c r="A1771" s="2" t="s">
        <v>14140</v>
      </c>
      <c r="B1771" s="2" t="n">
        <v>1770</v>
      </c>
      <c r="C1771" s="2" t="s">
        <v>13583</v>
      </c>
      <c r="D1771" s="2" t="s">
        <v>14141</v>
      </c>
      <c r="E1771" s="2" t="s">
        <v>14142</v>
      </c>
      <c r="F1771" s="2" t="s">
        <v>14143</v>
      </c>
      <c r="G1771" s="2" t="s">
        <v>281</v>
      </c>
      <c r="H1771" s="2" t="s">
        <v>1913</v>
      </c>
      <c r="I1771" s="2" t="s">
        <v>14144</v>
      </c>
      <c r="J1771" s="2" t="s">
        <v>14145</v>
      </c>
      <c r="K1771" s="2" t="s">
        <v>303</v>
      </c>
      <c r="L1771" s="2" t="s">
        <v>286</v>
      </c>
      <c r="M1771" s="2" t="s">
        <v>449</v>
      </c>
      <c r="N1771" s="2" t="s">
        <v>304</v>
      </c>
      <c r="O1771" s="2" t="s">
        <v>350</v>
      </c>
      <c r="P1771" s="2" t="s">
        <v>351</v>
      </c>
      <c r="Q1771" s="2" t="s">
        <v>14146</v>
      </c>
      <c r="R1771" s="2" t="s">
        <v>350</v>
      </c>
      <c r="S1771" s="2" t="s">
        <v>351</v>
      </c>
      <c r="T1771" s="2" t="s">
        <v>14147</v>
      </c>
      <c r="U1771" s="2" t="str">
        <f aca="false">IF(AND(O1771=R1771,O1771&lt;&gt;"UNSURE"),"Agree","Conflict/Unsure")</f>
        <v>Agree</v>
      </c>
      <c r="V1771" s="2"/>
      <c r="W1771" s="2"/>
      <c r="X1771" s="2"/>
      <c r="Y1771" s="2" t="n">
        <v>0.88</v>
      </c>
      <c r="Z1771" s="2" t="n">
        <v>168</v>
      </c>
      <c r="AA1771" s="2" t="s">
        <v>293</v>
      </c>
      <c r="AB1771" s="2"/>
      <c r="AC1771" s="2"/>
      <c r="AD1771" s="2" t="s">
        <v>350</v>
      </c>
      <c r="AE1771" s="2" t="s">
        <v>351</v>
      </c>
      <c r="AF1771" s="2" t="s">
        <v>294</v>
      </c>
      <c r="AG1771" s="9"/>
      <c r="AH1771" s="9"/>
      <c r="AI1771" s="9"/>
    </row>
    <row r="1772" customFormat="false" ht="15" hidden="false" customHeight="false" outlineLevel="0" collapsed="false">
      <c r="A1772" s="2" t="s">
        <v>14148</v>
      </c>
      <c r="B1772" s="2" t="n">
        <v>1771</v>
      </c>
      <c r="C1772" s="2" t="s">
        <v>13583</v>
      </c>
      <c r="D1772" s="2" t="s">
        <v>14149</v>
      </c>
      <c r="E1772" s="2" t="s">
        <v>14150</v>
      </c>
      <c r="F1772" s="2" t="s">
        <v>14151</v>
      </c>
      <c r="G1772" s="2" t="s">
        <v>344</v>
      </c>
      <c r="H1772" s="2" t="s">
        <v>5745</v>
      </c>
      <c r="I1772" s="2" t="s">
        <v>14152</v>
      </c>
      <c r="J1772" s="2" t="s">
        <v>14153</v>
      </c>
      <c r="K1772" s="2" t="s">
        <v>303</v>
      </c>
      <c r="L1772" s="2" t="s">
        <v>286</v>
      </c>
      <c r="M1772" s="2" t="s">
        <v>468</v>
      </c>
      <c r="N1772" s="2" t="s">
        <v>304</v>
      </c>
      <c r="O1772" s="2" t="s">
        <v>289</v>
      </c>
      <c r="P1772" s="2" t="s">
        <v>361</v>
      </c>
      <c r="Q1772" s="2" t="s">
        <v>14154</v>
      </c>
      <c r="R1772" s="2" t="s">
        <v>289</v>
      </c>
      <c r="S1772" s="2" t="s">
        <v>361</v>
      </c>
      <c r="T1772" s="2" t="s">
        <v>14155</v>
      </c>
      <c r="U1772" s="2" t="str">
        <f aca="false">IF(AND(O1772=R1772,O1772&lt;&gt;"UNSURE"),"Agree","Conflict/Unsure")</f>
        <v>Agree</v>
      </c>
      <c r="V1772" s="2"/>
      <c r="W1772" s="2"/>
      <c r="X1772" s="2"/>
      <c r="Y1772" s="2" t="n">
        <v>0.359</v>
      </c>
      <c r="Z1772" s="2" t="n">
        <v>719</v>
      </c>
      <c r="AA1772" s="2" t="s">
        <v>293</v>
      </c>
      <c r="AB1772" s="2"/>
      <c r="AC1772" s="2"/>
      <c r="AD1772" s="2" t="s">
        <v>289</v>
      </c>
      <c r="AE1772" s="2" t="s">
        <v>361</v>
      </c>
      <c r="AF1772" s="2" t="s">
        <v>294</v>
      </c>
      <c r="AG1772" s="9"/>
      <c r="AH1772" s="9"/>
      <c r="AI1772" s="9"/>
    </row>
    <row r="1773" customFormat="false" ht="15" hidden="false" customHeight="false" outlineLevel="0" collapsed="false">
      <c r="A1773" s="2" t="s">
        <v>14156</v>
      </c>
      <c r="B1773" s="2" t="n">
        <v>1772</v>
      </c>
      <c r="C1773" s="2" t="s">
        <v>13583</v>
      </c>
      <c r="D1773" s="2" t="s">
        <v>14157</v>
      </c>
      <c r="E1773" s="2" t="s">
        <v>14158</v>
      </c>
      <c r="F1773" s="2" t="s">
        <v>14159</v>
      </c>
      <c r="G1773" s="2" t="s">
        <v>322</v>
      </c>
      <c r="H1773" s="2" t="s">
        <v>14160</v>
      </c>
      <c r="I1773" s="2" t="s">
        <v>14161</v>
      </c>
      <c r="J1773" s="2" t="s">
        <v>14162</v>
      </c>
      <c r="K1773" s="2" t="s">
        <v>436</v>
      </c>
      <c r="L1773" s="2" t="s">
        <v>5634</v>
      </c>
      <c r="M1773" s="2" t="s">
        <v>2168</v>
      </c>
      <c r="N1773" s="2" t="s">
        <v>304</v>
      </c>
      <c r="O1773" s="2" t="s">
        <v>289</v>
      </c>
      <c r="P1773" s="2" t="s">
        <v>290</v>
      </c>
      <c r="Q1773" s="2" t="s">
        <v>14163</v>
      </c>
      <c r="R1773" s="2" t="s">
        <v>289</v>
      </c>
      <c r="S1773" s="2" t="s">
        <v>290</v>
      </c>
      <c r="T1773" s="2" t="s">
        <v>14164</v>
      </c>
      <c r="U1773" s="2" t="str">
        <f aca="false">IF(AND(O1773=R1773,O1773&lt;&gt;"UNSURE"),"Agree","Conflict/Unsure")</f>
        <v>Agree</v>
      </c>
      <c r="V1773" s="2"/>
      <c r="W1773" s="2"/>
      <c r="X1773" s="2"/>
      <c r="Y1773" s="2" t="n">
        <v>0.063</v>
      </c>
      <c r="Z1773" s="2" t="n">
        <v>1927</v>
      </c>
      <c r="AA1773" s="2" t="s">
        <v>293</v>
      </c>
      <c r="AB1773" s="2"/>
      <c r="AC1773" s="2"/>
      <c r="AD1773" s="2" t="s">
        <v>289</v>
      </c>
      <c r="AE1773" s="2" t="s">
        <v>290</v>
      </c>
      <c r="AF1773" s="2" t="s">
        <v>294</v>
      </c>
      <c r="AG1773" s="9"/>
      <c r="AH1773" s="9"/>
      <c r="AI1773" s="9"/>
    </row>
    <row r="1774" customFormat="false" ht="15" hidden="false" customHeight="false" outlineLevel="0" collapsed="false">
      <c r="A1774" s="2" t="s">
        <v>14165</v>
      </c>
      <c r="B1774" s="2" t="n">
        <v>1773</v>
      </c>
      <c r="C1774" s="2" t="s">
        <v>13583</v>
      </c>
      <c r="D1774" s="2" t="s">
        <v>14166</v>
      </c>
      <c r="E1774" s="2" t="s">
        <v>14167</v>
      </c>
      <c r="F1774" s="2" t="s">
        <v>14168</v>
      </c>
      <c r="G1774" s="2" t="s">
        <v>322</v>
      </c>
      <c r="H1774" s="2" t="s">
        <v>14169</v>
      </c>
      <c r="I1774" s="2" t="s">
        <v>14170</v>
      </c>
      <c r="J1774" s="2"/>
      <c r="K1774" s="2" t="s">
        <v>303</v>
      </c>
      <c r="L1774" s="2" t="s">
        <v>314</v>
      </c>
      <c r="M1774" s="2" t="s">
        <v>348</v>
      </c>
      <c r="N1774" s="2" t="s">
        <v>438</v>
      </c>
      <c r="O1774" s="2" t="s">
        <v>289</v>
      </c>
      <c r="P1774" s="2" t="s">
        <v>361</v>
      </c>
      <c r="Q1774" s="2" t="s">
        <v>14171</v>
      </c>
      <c r="R1774" s="2" t="s">
        <v>289</v>
      </c>
      <c r="S1774" s="2" t="s">
        <v>361</v>
      </c>
      <c r="T1774" s="2" t="s">
        <v>14172</v>
      </c>
      <c r="U1774" s="2" t="str">
        <f aca="false">IF(AND(O1774=R1774,O1774&lt;&gt;"UNSURE"),"Agree","Conflict/Unsure")</f>
        <v>Agree</v>
      </c>
      <c r="V1774" s="2"/>
      <c r="W1774" s="2"/>
      <c r="X1774" s="2"/>
      <c r="Y1774" s="2" t="n">
        <v>0.519</v>
      </c>
      <c r="Z1774" s="2" t="n">
        <v>447</v>
      </c>
      <c r="AA1774" s="2" t="s">
        <v>293</v>
      </c>
      <c r="AB1774" s="2"/>
      <c r="AC1774" s="2"/>
      <c r="AD1774" s="2" t="s">
        <v>289</v>
      </c>
      <c r="AE1774" s="2" t="s">
        <v>361</v>
      </c>
      <c r="AF1774" s="2" t="s">
        <v>294</v>
      </c>
      <c r="AG1774" s="9"/>
      <c r="AH1774" s="9"/>
      <c r="AI1774" s="9"/>
    </row>
    <row r="1775" customFormat="false" ht="15" hidden="false" customHeight="false" outlineLevel="0" collapsed="false">
      <c r="A1775" s="2" t="s">
        <v>14173</v>
      </c>
      <c r="B1775" s="2" t="n">
        <v>1774</v>
      </c>
      <c r="C1775" s="2" t="s">
        <v>13583</v>
      </c>
      <c r="D1775" s="2" t="s">
        <v>14174</v>
      </c>
      <c r="E1775" s="2" t="s">
        <v>14175</v>
      </c>
      <c r="F1775" s="2" t="s">
        <v>14176</v>
      </c>
      <c r="G1775" s="2" t="s">
        <v>322</v>
      </c>
      <c r="H1775" s="2" t="s">
        <v>2977</v>
      </c>
      <c r="I1775" s="2" t="s">
        <v>14177</v>
      </c>
      <c r="J1775" s="2" t="s">
        <v>14178</v>
      </c>
      <c r="K1775" s="2" t="s">
        <v>448</v>
      </c>
      <c r="L1775" s="2" t="s">
        <v>286</v>
      </c>
      <c r="M1775" s="2" t="s">
        <v>779</v>
      </c>
      <c r="N1775" s="2" t="s">
        <v>1292</v>
      </c>
      <c r="O1775" s="2" t="s">
        <v>289</v>
      </c>
      <c r="P1775" s="2" t="s">
        <v>290</v>
      </c>
      <c r="Q1775" s="2" t="s">
        <v>14179</v>
      </c>
      <c r="R1775" s="2" t="s">
        <v>289</v>
      </c>
      <c r="S1775" s="2" t="s">
        <v>290</v>
      </c>
      <c r="T1775" s="2" t="s">
        <v>9164</v>
      </c>
      <c r="U1775" s="2" t="str">
        <f aca="false">IF(AND(O1775=R1775,O1775&lt;&gt;"UNSURE"),"Agree","Conflict/Unsure")</f>
        <v>Agree</v>
      </c>
      <c r="V1775" s="2"/>
      <c r="W1775" s="2"/>
      <c r="X1775" s="2"/>
      <c r="Y1775" s="2" t="n">
        <v>0.483</v>
      </c>
      <c r="Z1775" s="2" t="n">
        <v>491</v>
      </c>
      <c r="AA1775" s="2" t="s">
        <v>293</v>
      </c>
      <c r="AB1775" s="2"/>
      <c r="AC1775" s="2"/>
      <c r="AD1775" s="2" t="s">
        <v>289</v>
      </c>
      <c r="AE1775" s="2" t="s">
        <v>290</v>
      </c>
      <c r="AF1775" s="2" t="s">
        <v>294</v>
      </c>
      <c r="AG1775" s="9"/>
      <c r="AH1775" s="9"/>
      <c r="AI1775" s="9"/>
    </row>
    <row r="1776" customFormat="false" ht="15" hidden="false" customHeight="false" outlineLevel="0" collapsed="false">
      <c r="A1776" s="2" t="s">
        <v>14180</v>
      </c>
      <c r="B1776" s="2" t="n">
        <v>1775</v>
      </c>
      <c r="C1776" s="2" t="s">
        <v>13583</v>
      </c>
      <c r="D1776" s="2" t="s">
        <v>14181</v>
      </c>
      <c r="E1776" s="2" t="s">
        <v>14182</v>
      </c>
      <c r="F1776" s="2" t="s">
        <v>14183</v>
      </c>
      <c r="G1776" s="2" t="s">
        <v>322</v>
      </c>
      <c r="H1776" s="2" t="s">
        <v>2353</v>
      </c>
      <c r="I1776" s="2" t="s">
        <v>14184</v>
      </c>
      <c r="J1776" s="2" t="s">
        <v>14185</v>
      </c>
      <c r="K1776" s="2" t="s">
        <v>303</v>
      </c>
      <c r="L1776" s="2" t="s">
        <v>286</v>
      </c>
      <c r="M1776" s="2" t="s">
        <v>14186</v>
      </c>
      <c r="N1776" s="2" t="s">
        <v>288</v>
      </c>
      <c r="O1776" s="2" t="s">
        <v>350</v>
      </c>
      <c r="P1776" s="2" t="s">
        <v>351</v>
      </c>
      <c r="Q1776" s="2" t="s">
        <v>14187</v>
      </c>
      <c r="R1776" s="2" t="s">
        <v>350</v>
      </c>
      <c r="S1776" s="2" t="s">
        <v>351</v>
      </c>
      <c r="T1776" s="2" t="s">
        <v>14188</v>
      </c>
      <c r="U1776" s="2" t="str">
        <f aca="false">IF(AND(O1776=R1776,O1776&lt;&gt;"UNSURE"),"Agree","Conflict/Unsure")</f>
        <v>Agree</v>
      </c>
      <c r="V1776" s="2"/>
      <c r="W1776" s="2"/>
      <c r="X1776" s="2"/>
      <c r="Y1776" s="2" t="n">
        <v>0.985</v>
      </c>
      <c r="Z1776" s="2" t="n">
        <v>93</v>
      </c>
      <c r="AA1776" s="2" t="s">
        <v>293</v>
      </c>
      <c r="AB1776" s="2"/>
      <c r="AC1776" s="2"/>
      <c r="AD1776" s="2" t="s">
        <v>350</v>
      </c>
      <c r="AE1776" s="2" t="s">
        <v>351</v>
      </c>
      <c r="AF1776" s="2" t="s">
        <v>294</v>
      </c>
      <c r="AG1776" s="9"/>
      <c r="AH1776" s="9"/>
      <c r="AI1776" s="9"/>
    </row>
    <row r="1777" customFormat="false" ht="15" hidden="false" customHeight="false" outlineLevel="0" collapsed="false">
      <c r="A1777" s="2" t="s">
        <v>14189</v>
      </c>
      <c r="B1777" s="2" t="n">
        <v>1776</v>
      </c>
      <c r="C1777" s="2" t="s">
        <v>13583</v>
      </c>
      <c r="D1777" s="2" t="s">
        <v>14190</v>
      </c>
      <c r="E1777" s="2" t="s">
        <v>14191</v>
      </c>
      <c r="F1777" s="2" t="s">
        <v>14192</v>
      </c>
      <c r="G1777" s="2" t="s">
        <v>344</v>
      </c>
      <c r="H1777" s="2" t="s">
        <v>14193</v>
      </c>
      <c r="I1777" s="2" t="s">
        <v>14194</v>
      </c>
      <c r="J1777" s="2" t="s">
        <v>14195</v>
      </c>
      <c r="K1777" s="2" t="s">
        <v>303</v>
      </c>
      <c r="L1777" s="2" t="s">
        <v>286</v>
      </c>
      <c r="M1777" s="2" t="s">
        <v>14196</v>
      </c>
      <c r="N1777" s="2" t="s">
        <v>304</v>
      </c>
      <c r="O1777" s="2" t="s">
        <v>289</v>
      </c>
      <c r="P1777" s="2" t="s">
        <v>392</v>
      </c>
      <c r="Q1777" s="2" t="s">
        <v>14197</v>
      </c>
      <c r="R1777" s="2" t="s">
        <v>289</v>
      </c>
      <c r="S1777" s="2" t="s">
        <v>392</v>
      </c>
      <c r="T1777" s="2" t="s">
        <v>14198</v>
      </c>
      <c r="U1777" s="2" t="str">
        <f aca="false">IF(AND(O1777=R1777,O1777&lt;&gt;"UNSURE"),"Agree","Conflict/Unsure")</f>
        <v>Agree</v>
      </c>
      <c r="V1777" s="2"/>
      <c r="W1777" s="2"/>
      <c r="X1777" s="2"/>
      <c r="Y1777" s="2" t="n">
        <v>0.219</v>
      </c>
      <c r="Z1777" s="2" t="n">
        <v>1174</v>
      </c>
      <c r="AA1777" s="2" t="s">
        <v>293</v>
      </c>
      <c r="AB1777" s="2"/>
      <c r="AC1777" s="2"/>
      <c r="AD1777" s="2" t="s">
        <v>289</v>
      </c>
      <c r="AE1777" s="2" t="s">
        <v>392</v>
      </c>
      <c r="AF1777" s="2" t="s">
        <v>294</v>
      </c>
      <c r="AG1777" s="9"/>
      <c r="AH1777" s="9"/>
      <c r="AI1777" s="9"/>
    </row>
    <row r="1778" customFormat="false" ht="15" hidden="false" customHeight="false" outlineLevel="0" collapsed="false">
      <c r="A1778" s="2" t="s">
        <v>14199</v>
      </c>
      <c r="B1778" s="2" t="n">
        <v>1777</v>
      </c>
      <c r="C1778" s="2" t="s">
        <v>13583</v>
      </c>
      <c r="D1778" s="2" t="s">
        <v>14200</v>
      </c>
      <c r="E1778" s="2" t="s">
        <v>14201</v>
      </c>
      <c r="F1778" s="2" t="s">
        <v>14202</v>
      </c>
      <c r="G1778" s="2" t="s">
        <v>322</v>
      </c>
      <c r="H1778" s="2" t="s">
        <v>14203</v>
      </c>
      <c r="I1778" s="2"/>
      <c r="J1778" s="2" t="s">
        <v>14204</v>
      </c>
      <c r="K1778" s="2" t="s">
        <v>303</v>
      </c>
      <c r="L1778" s="2" t="s">
        <v>286</v>
      </c>
      <c r="M1778" s="2" t="s">
        <v>909</v>
      </c>
      <c r="N1778" s="2" t="s">
        <v>304</v>
      </c>
      <c r="O1778" s="2" t="s">
        <v>289</v>
      </c>
      <c r="P1778" s="2" t="s">
        <v>305</v>
      </c>
      <c r="Q1778" s="2" t="s">
        <v>14205</v>
      </c>
      <c r="R1778" s="2" t="s">
        <v>289</v>
      </c>
      <c r="S1778" s="2" t="s">
        <v>305</v>
      </c>
      <c r="T1778" s="2" t="s">
        <v>14206</v>
      </c>
      <c r="U1778" s="2" t="str">
        <f aca="false">IF(AND(O1778=R1778,O1778&lt;&gt;"UNSURE"),"Agree","Conflict/Unsure")</f>
        <v>Agree</v>
      </c>
      <c r="V1778" s="2"/>
      <c r="W1778" s="2"/>
      <c r="X1778" s="2"/>
      <c r="Y1778" s="2" t="n">
        <v>0.31</v>
      </c>
      <c r="Z1778" s="2" t="n">
        <v>833</v>
      </c>
      <c r="AA1778" s="2" t="s">
        <v>293</v>
      </c>
      <c r="AB1778" s="2"/>
      <c r="AC1778" s="2"/>
      <c r="AD1778" s="2" t="s">
        <v>289</v>
      </c>
      <c r="AE1778" s="2" t="s">
        <v>305</v>
      </c>
      <c r="AF1778" s="2" t="s">
        <v>294</v>
      </c>
      <c r="AG1778" s="9"/>
      <c r="AH1778" s="9"/>
      <c r="AI1778" s="9"/>
    </row>
    <row r="1779" customFormat="false" ht="15" hidden="false" customHeight="false" outlineLevel="0" collapsed="false">
      <c r="A1779" s="2" t="s">
        <v>14207</v>
      </c>
      <c r="B1779" s="2" t="n">
        <v>1778</v>
      </c>
      <c r="C1779" s="2" t="s">
        <v>13583</v>
      </c>
      <c r="D1779" s="2" t="s">
        <v>14208</v>
      </c>
      <c r="E1779" s="2" t="s">
        <v>14209</v>
      </c>
      <c r="F1779" s="2" t="s">
        <v>14210</v>
      </c>
      <c r="G1779" s="2" t="s">
        <v>322</v>
      </c>
      <c r="H1779" s="2" t="s">
        <v>445</v>
      </c>
      <c r="I1779" s="2" t="s">
        <v>14211</v>
      </c>
      <c r="J1779" s="2" t="s">
        <v>14212</v>
      </c>
      <c r="K1779" s="2" t="s">
        <v>303</v>
      </c>
      <c r="L1779" s="2" t="s">
        <v>286</v>
      </c>
      <c r="M1779" s="2" t="s">
        <v>779</v>
      </c>
      <c r="N1779" s="2" t="s">
        <v>469</v>
      </c>
      <c r="O1779" s="2" t="s">
        <v>289</v>
      </c>
      <c r="P1779" s="2" t="s">
        <v>361</v>
      </c>
      <c r="Q1779" s="2" t="s">
        <v>14213</v>
      </c>
      <c r="R1779" s="2" t="s">
        <v>289</v>
      </c>
      <c r="S1779" s="2" t="s">
        <v>361</v>
      </c>
      <c r="T1779" s="2" t="s">
        <v>14213</v>
      </c>
      <c r="U1779" s="2" t="str">
        <f aca="false">IF(AND(O1779=R1779,O1779&lt;&gt;"UNSURE"),"Agree","Conflict/Unsure")</f>
        <v>Agree</v>
      </c>
      <c r="V1779" s="2"/>
      <c r="W1779" s="2"/>
      <c r="X1779" s="2"/>
      <c r="Y1779" s="2" t="n">
        <v>0.501</v>
      </c>
      <c r="Z1779" s="2" t="n">
        <v>472</v>
      </c>
      <c r="AA1779" s="2" t="s">
        <v>293</v>
      </c>
      <c r="AB1779" s="2"/>
      <c r="AC1779" s="2"/>
      <c r="AD1779" s="2" t="s">
        <v>289</v>
      </c>
      <c r="AE1779" s="2" t="s">
        <v>361</v>
      </c>
      <c r="AF1779" s="2" t="s">
        <v>294</v>
      </c>
      <c r="AG1779" s="9"/>
      <c r="AH1779" s="9"/>
      <c r="AI1779" s="9"/>
    </row>
    <row r="1780" customFormat="false" ht="15" hidden="false" customHeight="false" outlineLevel="0" collapsed="false">
      <c r="A1780" s="2" t="s">
        <v>14214</v>
      </c>
      <c r="B1780" s="2" t="n">
        <v>1779</v>
      </c>
      <c r="C1780" s="2" t="s">
        <v>13583</v>
      </c>
      <c r="D1780" s="2" t="s">
        <v>14215</v>
      </c>
      <c r="E1780" s="2" t="s">
        <v>14216</v>
      </c>
      <c r="F1780" s="2" t="s">
        <v>14217</v>
      </c>
      <c r="G1780" s="2" t="s">
        <v>322</v>
      </c>
      <c r="H1780" s="2" t="s">
        <v>378</v>
      </c>
      <c r="I1780" s="2" t="s">
        <v>14218</v>
      </c>
      <c r="J1780" s="2" t="s">
        <v>14219</v>
      </c>
      <c r="K1780" s="2" t="s">
        <v>303</v>
      </c>
      <c r="L1780" s="2" t="s">
        <v>286</v>
      </c>
      <c r="M1780" s="2" t="s">
        <v>400</v>
      </c>
      <c r="N1780" s="2" t="s">
        <v>304</v>
      </c>
      <c r="O1780" s="2" t="s">
        <v>289</v>
      </c>
      <c r="P1780" s="2" t="s">
        <v>361</v>
      </c>
      <c r="Q1780" s="2" t="s">
        <v>14220</v>
      </c>
      <c r="R1780" s="2" t="s">
        <v>289</v>
      </c>
      <c r="S1780" s="2" t="s">
        <v>361</v>
      </c>
      <c r="T1780" s="2" t="s">
        <v>14220</v>
      </c>
      <c r="U1780" s="2" t="str">
        <f aca="false">IF(AND(O1780=R1780,O1780&lt;&gt;"UNSURE"),"Agree","Conflict/Unsure")</f>
        <v>Agree</v>
      </c>
      <c r="V1780" s="2"/>
      <c r="W1780" s="2"/>
      <c r="X1780" s="2"/>
      <c r="Y1780" s="2" t="n">
        <v>0.288</v>
      </c>
      <c r="Z1780" s="2" t="n">
        <v>914</v>
      </c>
      <c r="AA1780" s="2" t="s">
        <v>293</v>
      </c>
      <c r="AB1780" s="2"/>
      <c r="AC1780" s="2"/>
      <c r="AD1780" s="2" t="s">
        <v>289</v>
      </c>
      <c r="AE1780" s="2" t="s">
        <v>361</v>
      </c>
      <c r="AF1780" s="2" t="s">
        <v>294</v>
      </c>
      <c r="AG1780" s="9"/>
      <c r="AH1780" s="9"/>
      <c r="AI1780" s="9"/>
    </row>
    <row r="1781" customFormat="false" ht="15" hidden="false" customHeight="false" outlineLevel="0" collapsed="false">
      <c r="A1781" s="2" t="s">
        <v>14221</v>
      </c>
      <c r="B1781" s="2" t="n">
        <v>1780</v>
      </c>
      <c r="C1781" s="2" t="s">
        <v>13583</v>
      </c>
      <c r="D1781" s="2" t="s">
        <v>14222</v>
      </c>
      <c r="E1781" s="2" t="s">
        <v>14223</v>
      </c>
      <c r="F1781" s="2" t="s">
        <v>14224</v>
      </c>
      <c r="G1781" s="2" t="s">
        <v>281</v>
      </c>
      <c r="H1781" s="2" t="s">
        <v>14225</v>
      </c>
      <c r="I1781" s="2" t="s">
        <v>14226</v>
      </c>
      <c r="J1781" s="2" t="s">
        <v>14227</v>
      </c>
      <c r="K1781" s="2" t="s">
        <v>303</v>
      </c>
      <c r="L1781" s="2" t="s">
        <v>286</v>
      </c>
      <c r="M1781" s="2" t="s">
        <v>468</v>
      </c>
      <c r="N1781" s="2" t="s">
        <v>578</v>
      </c>
      <c r="O1781" s="2" t="s">
        <v>289</v>
      </c>
      <c r="P1781" s="2" t="s">
        <v>392</v>
      </c>
      <c r="Q1781" s="2" t="s">
        <v>14228</v>
      </c>
      <c r="R1781" s="2" t="s">
        <v>289</v>
      </c>
      <c r="S1781" s="2" t="s">
        <v>361</v>
      </c>
      <c r="T1781" s="2" t="s">
        <v>14229</v>
      </c>
      <c r="U1781" s="2" t="str">
        <f aca="false">IF(AND(O1781=R1781,O1781&lt;&gt;"UNSURE"),"Agree","Conflict/Unsure")</f>
        <v>Agree</v>
      </c>
      <c r="V1781" s="2"/>
      <c r="W1781" s="2"/>
      <c r="X1781" s="2"/>
      <c r="Y1781" s="2" t="n">
        <v>0.203</v>
      </c>
      <c r="Z1781" s="2" t="n">
        <v>1240</v>
      </c>
      <c r="AA1781" s="2" t="s">
        <v>293</v>
      </c>
      <c r="AB1781" s="2"/>
      <c r="AC1781" s="2"/>
      <c r="AD1781" s="2" t="s">
        <v>289</v>
      </c>
      <c r="AE1781" s="2" t="s">
        <v>392</v>
      </c>
      <c r="AF1781" s="2" t="s">
        <v>294</v>
      </c>
      <c r="AG1781" s="9"/>
      <c r="AH1781" s="9"/>
      <c r="AI1781" s="9"/>
    </row>
    <row r="1782" customFormat="false" ht="15" hidden="false" customHeight="false" outlineLevel="0" collapsed="false">
      <c r="A1782" s="2" t="s">
        <v>14230</v>
      </c>
      <c r="B1782" s="2" t="n">
        <v>1781</v>
      </c>
      <c r="C1782" s="2" t="s">
        <v>13583</v>
      </c>
      <c r="D1782" s="2" t="s">
        <v>14231</v>
      </c>
      <c r="E1782" s="2" t="s">
        <v>14232</v>
      </c>
      <c r="F1782" s="2" t="s">
        <v>14233</v>
      </c>
      <c r="G1782" s="2" t="s">
        <v>344</v>
      </c>
      <c r="H1782" s="2" t="s">
        <v>345</v>
      </c>
      <c r="I1782" s="2" t="s">
        <v>14234</v>
      </c>
      <c r="J1782" s="2" t="s">
        <v>14235</v>
      </c>
      <c r="K1782" s="2" t="s">
        <v>303</v>
      </c>
      <c r="L1782" s="2" t="s">
        <v>286</v>
      </c>
      <c r="M1782" s="2" t="s">
        <v>505</v>
      </c>
      <c r="N1782" s="2" t="s">
        <v>496</v>
      </c>
      <c r="O1782" s="2" t="s">
        <v>350</v>
      </c>
      <c r="P1782" s="2" t="s">
        <v>351</v>
      </c>
      <c r="Q1782" s="2" t="s">
        <v>14236</v>
      </c>
      <c r="R1782" s="2" t="s">
        <v>350</v>
      </c>
      <c r="S1782" s="2" t="s">
        <v>351</v>
      </c>
      <c r="T1782" s="2" t="s">
        <v>14237</v>
      </c>
      <c r="U1782" s="2" t="str">
        <f aca="false">IF(AND(O1782=R1782,O1782&lt;&gt;"UNSURE"),"Agree","Conflict/Unsure")</f>
        <v>Agree</v>
      </c>
      <c r="V1782" s="2"/>
      <c r="W1782" s="2"/>
      <c r="X1782" s="2"/>
      <c r="Y1782" s="2" t="n">
        <v>0.473</v>
      </c>
      <c r="Z1782" s="2" t="n">
        <v>505</v>
      </c>
      <c r="AA1782" s="2" t="s">
        <v>293</v>
      </c>
      <c r="AB1782" s="2"/>
      <c r="AC1782" s="2"/>
      <c r="AD1782" s="2" t="s">
        <v>350</v>
      </c>
      <c r="AE1782" s="2" t="s">
        <v>351</v>
      </c>
      <c r="AF1782" s="2" t="s">
        <v>294</v>
      </c>
      <c r="AG1782" s="9"/>
      <c r="AH1782" s="9"/>
      <c r="AI1782" s="9"/>
    </row>
    <row r="1783" customFormat="false" ht="15" hidden="false" customHeight="false" outlineLevel="0" collapsed="false">
      <c r="A1783" s="2" t="s">
        <v>14238</v>
      </c>
      <c r="B1783" s="2" t="n">
        <v>1782</v>
      </c>
      <c r="C1783" s="2" t="s">
        <v>13583</v>
      </c>
      <c r="D1783" s="2" t="s">
        <v>14239</v>
      </c>
      <c r="E1783" s="2" t="s">
        <v>14240</v>
      </c>
      <c r="F1783" s="2" t="s">
        <v>366</v>
      </c>
      <c r="G1783" s="2" t="s">
        <v>344</v>
      </c>
      <c r="H1783" s="2" t="s">
        <v>367</v>
      </c>
      <c r="I1783" s="2" t="s">
        <v>14241</v>
      </c>
      <c r="J1783" s="2" t="s">
        <v>14242</v>
      </c>
      <c r="K1783" s="2" t="s">
        <v>303</v>
      </c>
      <c r="L1783" s="2" t="s">
        <v>286</v>
      </c>
      <c r="M1783" s="2" t="s">
        <v>371</v>
      </c>
      <c r="N1783" s="2" t="s">
        <v>304</v>
      </c>
      <c r="O1783" s="2" t="s">
        <v>289</v>
      </c>
      <c r="P1783" s="2" t="s">
        <v>305</v>
      </c>
      <c r="Q1783" s="2" t="s">
        <v>14243</v>
      </c>
      <c r="R1783" s="2" t="s">
        <v>289</v>
      </c>
      <c r="S1783" s="2" t="s">
        <v>305</v>
      </c>
      <c r="T1783" s="2" t="s">
        <v>14244</v>
      </c>
      <c r="U1783" s="2" t="str">
        <f aca="false">IF(AND(O1783=R1783,O1783&lt;&gt;"UNSURE"),"Agree","Conflict/Unsure")</f>
        <v>Agree</v>
      </c>
      <c r="V1783" s="2"/>
      <c r="W1783" s="2"/>
      <c r="X1783" s="2"/>
      <c r="Y1783" s="2" t="n">
        <v>0.094</v>
      </c>
      <c r="Z1783" s="2" t="n">
        <v>1805</v>
      </c>
      <c r="AA1783" s="2" t="s">
        <v>293</v>
      </c>
      <c r="AB1783" s="2"/>
      <c r="AC1783" s="2"/>
      <c r="AD1783" s="2" t="s">
        <v>289</v>
      </c>
      <c r="AE1783" s="2" t="s">
        <v>305</v>
      </c>
      <c r="AF1783" s="2" t="s">
        <v>294</v>
      </c>
      <c r="AG1783" s="9"/>
      <c r="AH1783" s="9"/>
      <c r="AI1783" s="9"/>
    </row>
    <row r="1784" customFormat="false" ht="15" hidden="false" customHeight="false" outlineLevel="0" collapsed="false">
      <c r="A1784" s="2" t="s">
        <v>14245</v>
      </c>
      <c r="B1784" s="2" t="n">
        <v>1783</v>
      </c>
      <c r="C1784" s="2" t="s">
        <v>13583</v>
      </c>
      <c r="D1784" s="2" t="s">
        <v>14246</v>
      </c>
      <c r="E1784" s="2" t="s">
        <v>14247</v>
      </c>
      <c r="F1784" s="2" t="s">
        <v>14248</v>
      </c>
      <c r="G1784" s="2" t="s">
        <v>299</v>
      </c>
      <c r="H1784" s="2" t="s">
        <v>14249</v>
      </c>
      <c r="I1784" s="2" t="s">
        <v>14250</v>
      </c>
      <c r="J1784" s="2" t="s">
        <v>14251</v>
      </c>
      <c r="K1784" s="2" t="s">
        <v>303</v>
      </c>
      <c r="L1784" s="2" t="s">
        <v>286</v>
      </c>
      <c r="M1784" s="2" t="s">
        <v>779</v>
      </c>
      <c r="N1784" s="2" t="s">
        <v>304</v>
      </c>
      <c r="O1784" s="2" t="s">
        <v>289</v>
      </c>
      <c r="P1784" s="2" t="s">
        <v>305</v>
      </c>
      <c r="Q1784" s="2" t="s">
        <v>10988</v>
      </c>
      <c r="R1784" s="2" t="s">
        <v>289</v>
      </c>
      <c r="S1784" s="2" t="s">
        <v>305</v>
      </c>
      <c r="T1784" s="2" t="s">
        <v>14252</v>
      </c>
      <c r="U1784" s="2" t="str">
        <f aca="false">IF(AND(O1784=R1784,O1784&lt;&gt;"UNSURE"),"Agree","Conflict/Unsure")</f>
        <v>Agree</v>
      </c>
      <c r="V1784" s="2"/>
      <c r="W1784" s="2"/>
      <c r="X1784" s="2"/>
      <c r="Y1784" s="2" t="n">
        <v>0.202</v>
      </c>
      <c r="Z1784" s="2" t="n">
        <v>1245</v>
      </c>
      <c r="AA1784" s="2" t="s">
        <v>293</v>
      </c>
      <c r="AB1784" s="2"/>
      <c r="AC1784" s="2"/>
      <c r="AD1784" s="2" t="s">
        <v>289</v>
      </c>
      <c r="AE1784" s="2" t="s">
        <v>305</v>
      </c>
      <c r="AF1784" s="2" t="s">
        <v>294</v>
      </c>
      <c r="AG1784" s="9"/>
      <c r="AH1784" s="9"/>
      <c r="AI1784" s="9"/>
    </row>
    <row r="1785" customFormat="false" ht="15" hidden="false" customHeight="false" outlineLevel="0" collapsed="false">
      <c r="A1785" s="2" t="s">
        <v>14253</v>
      </c>
      <c r="B1785" s="2" t="n">
        <v>1784</v>
      </c>
      <c r="C1785" s="2" t="s">
        <v>13583</v>
      </c>
      <c r="D1785" s="2" t="s">
        <v>14254</v>
      </c>
      <c r="E1785" s="2" t="s">
        <v>14255</v>
      </c>
      <c r="F1785" s="2" t="s">
        <v>14256</v>
      </c>
      <c r="G1785" s="2" t="s">
        <v>344</v>
      </c>
      <c r="H1785" s="2" t="s">
        <v>3898</v>
      </c>
      <c r="I1785" s="2" t="s">
        <v>14257</v>
      </c>
      <c r="J1785" s="2" t="s">
        <v>14258</v>
      </c>
      <c r="K1785" s="2" t="s">
        <v>303</v>
      </c>
      <c r="L1785" s="2" t="s">
        <v>286</v>
      </c>
      <c r="M1785" s="2" t="s">
        <v>779</v>
      </c>
      <c r="N1785" s="2" t="s">
        <v>382</v>
      </c>
      <c r="O1785" s="2" t="s">
        <v>289</v>
      </c>
      <c r="P1785" s="2" t="s">
        <v>305</v>
      </c>
      <c r="Q1785" s="2" t="s">
        <v>14259</v>
      </c>
      <c r="R1785" s="2" t="s">
        <v>289</v>
      </c>
      <c r="S1785" s="2" t="s">
        <v>305</v>
      </c>
      <c r="T1785" s="2" t="s">
        <v>14260</v>
      </c>
      <c r="U1785" s="2" t="str">
        <f aca="false">IF(AND(O1785=R1785,O1785&lt;&gt;"UNSURE"),"Agree","Conflict/Unsure")</f>
        <v>Agree</v>
      </c>
      <c r="V1785" s="2"/>
      <c r="W1785" s="2"/>
      <c r="X1785" s="2"/>
      <c r="Y1785" s="2" t="n">
        <v>0.237</v>
      </c>
      <c r="Z1785" s="2" t="n">
        <v>1082</v>
      </c>
      <c r="AA1785" s="2" t="s">
        <v>293</v>
      </c>
      <c r="AB1785" s="2"/>
      <c r="AC1785" s="2"/>
      <c r="AD1785" s="2" t="s">
        <v>289</v>
      </c>
      <c r="AE1785" s="2" t="s">
        <v>305</v>
      </c>
      <c r="AF1785" s="2" t="s">
        <v>294</v>
      </c>
      <c r="AG1785" s="9"/>
      <c r="AH1785" s="9"/>
      <c r="AI1785" s="9"/>
    </row>
    <row r="1786" customFormat="false" ht="15" hidden="false" customHeight="false" outlineLevel="0" collapsed="false">
      <c r="A1786" s="2" t="s">
        <v>14261</v>
      </c>
      <c r="B1786" s="2" t="n">
        <v>1785</v>
      </c>
      <c r="C1786" s="2" t="s">
        <v>13583</v>
      </c>
      <c r="D1786" s="2" t="s">
        <v>14262</v>
      </c>
      <c r="E1786" s="2" t="s">
        <v>14263</v>
      </c>
      <c r="F1786" s="2" t="s">
        <v>14264</v>
      </c>
      <c r="G1786" s="2" t="s">
        <v>322</v>
      </c>
      <c r="H1786" s="2" t="s">
        <v>1694</v>
      </c>
      <c r="I1786" s="2" t="s">
        <v>14265</v>
      </c>
      <c r="J1786" s="2"/>
      <c r="K1786" s="2" t="s">
        <v>303</v>
      </c>
      <c r="L1786" s="2" t="s">
        <v>314</v>
      </c>
      <c r="M1786" s="2" t="s">
        <v>1071</v>
      </c>
      <c r="N1786" s="2" t="s">
        <v>506</v>
      </c>
      <c r="O1786" s="2" t="s">
        <v>289</v>
      </c>
      <c r="P1786" s="2" t="s">
        <v>361</v>
      </c>
      <c r="Q1786" s="2" t="s">
        <v>14266</v>
      </c>
      <c r="R1786" s="2" t="s">
        <v>289</v>
      </c>
      <c r="S1786" s="2" t="s">
        <v>361</v>
      </c>
      <c r="T1786" s="2" t="s">
        <v>14267</v>
      </c>
      <c r="U1786" s="2" t="str">
        <f aca="false">IF(AND(O1786=R1786,O1786&lt;&gt;"UNSURE"),"Agree","Conflict/Unsure")</f>
        <v>Agree</v>
      </c>
      <c r="V1786" s="2"/>
      <c r="W1786" s="2"/>
      <c r="X1786" s="2"/>
      <c r="Y1786" s="2" t="n">
        <v>0.371</v>
      </c>
      <c r="Z1786" s="2" t="n">
        <v>693</v>
      </c>
      <c r="AA1786" s="2" t="s">
        <v>293</v>
      </c>
      <c r="AB1786" s="2"/>
      <c r="AC1786" s="2"/>
      <c r="AD1786" s="2" t="s">
        <v>289</v>
      </c>
      <c r="AE1786" s="2" t="s">
        <v>361</v>
      </c>
      <c r="AF1786" s="2" t="s">
        <v>294</v>
      </c>
      <c r="AG1786" s="9"/>
      <c r="AH1786" s="9"/>
      <c r="AI1786" s="9"/>
    </row>
    <row r="1787" customFormat="false" ht="15" hidden="false" customHeight="false" outlineLevel="0" collapsed="false">
      <c r="A1787" s="2" t="s">
        <v>14268</v>
      </c>
      <c r="B1787" s="2" t="n">
        <v>1786</v>
      </c>
      <c r="C1787" s="2" t="s">
        <v>13583</v>
      </c>
      <c r="D1787" s="2" t="s">
        <v>14269</v>
      </c>
      <c r="E1787" s="2" t="s">
        <v>14270</v>
      </c>
      <c r="F1787" s="2" t="s">
        <v>14271</v>
      </c>
      <c r="G1787" s="2" t="s">
        <v>344</v>
      </c>
      <c r="H1787" s="2" t="s">
        <v>533</v>
      </c>
      <c r="I1787" s="2" t="s">
        <v>14272</v>
      </c>
      <c r="J1787" s="2"/>
      <c r="K1787" s="2" t="s">
        <v>325</v>
      </c>
      <c r="L1787" s="2" t="s">
        <v>314</v>
      </c>
      <c r="M1787" s="2" t="s">
        <v>348</v>
      </c>
      <c r="N1787" s="2" t="s">
        <v>535</v>
      </c>
      <c r="O1787" s="2" t="s">
        <v>289</v>
      </c>
      <c r="P1787" s="2" t="s">
        <v>305</v>
      </c>
      <c r="Q1787" s="2" t="s">
        <v>14273</v>
      </c>
      <c r="R1787" s="2" t="s">
        <v>289</v>
      </c>
      <c r="S1787" s="2" t="s">
        <v>361</v>
      </c>
      <c r="T1787" s="2" t="s">
        <v>14274</v>
      </c>
      <c r="U1787" s="2" t="str">
        <f aca="false">IF(AND(O1787=R1787,O1787&lt;&gt;"UNSURE"),"Agree","Conflict/Unsure")</f>
        <v>Agree</v>
      </c>
      <c r="V1787" s="2"/>
      <c r="W1787" s="2"/>
      <c r="X1787" s="2"/>
      <c r="Y1787" s="2" t="n">
        <v>0.077</v>
      </c>
      <c r="Z1787" s="2" t="n">
        <v>1869</v>
      </c>
      <c r="AA1787" s="2" t="s">
        <v>293</v>
      </c>
      <c r="AB1787" s="2"/>
      <c r="AC1787" s="2"/>
      <c r="AD1787" s="2" t="s">
        <v>289</v>
      </c>
      <c r="AE1787" s="2" t="s">
        <v>305</v>
      </c>
      <c r="AF1787" s="2" t="s">
        <v>294</v>
      </c>
      <c r="AG1787" s="9"/>
      <c r="AH1787" s="9"/>
      <c r="AI1787" s="9"/>
    </row>
    <row r="1788" customFormat="false" ht="15" hidden="false" customHeight="false" outlineLevel="0" collapsed="false">
      <c r="A1788" s="2" t="s">
        <v>14275</v>
      </c>
      <c r="B1788" s="2" t="n">
        <v>1787</v>
      </c>
      <c r="C1788" s="2" t="s">
        <v>13583</v>
      </c>
      <c r="D1788" s="2" t="s">
        <v>14276</v>
      </c>
      <c r="E1788" s="2" t="s">
        <v>14277</v>
      </c>
      <c r="F1788" s="2" t="s">
        <v>14278</v>
      </c>
      <c r="G1788" s="2" t="s">
        <v>344</v>
      </c>
      <c r="H1788" s="2" t="s">
        <v>595</v>
      </c>
      <c r="I1788" s="2" t="s">
        <v>14279</v>
      </c>
      <c r="J1788" s="2" t="s">
        <v>14280</v>
      </c>
      <c r="K1788" s="2" t="s">
        <v>303</v>
      </c>
      <c r="L1788" s="2" t="s">
        <v>286</v>
      </c>
      <c r="M1788" s="2" t="s">
        <v>449</v>
      </c>
      <c r="N1788" s="2" t="s">
        <v>288</v>
      </c>
      <c r="O1788" s="2" t="s">
        <v>350</v>
      </c>
      <c r="P1788" s="2" t="s">
        <v>351</v>
      </c>
      <c r="Q1788" s="2" t="s">
        <v>14281</v>
      </c>
      <c r="R1788" s="2" t="s">
        <v>350</v>
      </c>
      <c r="S1788" s="2" t="s">
        <v>351</v>
      </c>
      <c r="T1788" s="2" t="s">
        <v>14282</v>
      </c>
      <c r="U1788" s="2" t="str">
        <f aca="false">IF(AND(O1788=R1788,O1788&lt;&gt;"UNSURE"),"Agree","Conflict/Unsure")</f>
        <v>Agree</v>
      </c>
      <c r="V1788" s="2"/>
      <c r="W1788" s="2"/>
      <c r="X1788" s="2"/>
      <c r="Y1788" s="2" t="n">
        <v>1.002</v>
      </c>
      <c r="Z1788" s="2" t="n">
        <v>82</v>
      </c>
      <c r="AA1788" s="2" t="s">
        <v>293</v>
      </c>
      <c r="AB1788" s="2"/>
      <c r="AC1788" s="2"/>
      <c r="AD1788" s="2" t="s">
        <v>350</v>
      </c>
      <c r="AE1788" s="2" t="s">
        <v>351</v>
      </c>
      <c r="AF1788" s="2" t="s">
        <v>294</v>
      </c>
      <c r="AG1788" s="9"/>
      <c r="AH1788" s="9"/>
      <c r="AI1788" s="9"/>
    </row>
    <row r="1789" customFormat="false" ht="15" hidden="false" customHeight="false" outlineLevel="0" collapsed="false">
      <c r="A1789" s="2" t="s">
        <v>14283</v>
      </c>
      <c r="B1789" s="2" t="n">
        <v>1788</v>
      </c>
      <c r="C1789" s="2" t="s">
        <v>13583</v>
      </c>
      <c r="D1789" s="2" t="s">
        <v>14284</v>
      </c>
      <c r="E1789" s="2" t="s">
        <v>14285</v>
      </c>
      <c r="F1789" s="2" t="s">
        <v>14286</v>
      </c>
      <c r="G1789" s="2" t="s">
        <v>344</v>
      </c>
      <c r="H1789" s="2" t="s">
        <v>3628</v>
      </c>
      <c r="I1789" s="2" t="s">
        <v>14287</v>
      </c>
      <c r="J1789" s="2" t="s">
        <v>14288</v>
      </c>
      <c r="K1789" s="2" t="s">
        <v>303</v>
      </c>
      <c r="L1789" s="2" t="s">
        <v>286</v>
      </c>
      <c r="M1789" s="2" t="s">
        <v>3168</v>
      </c>
      <c r="N1789" s="2" t="s">
        <v>578</v>
      </c>
      <c r="O1789" s="2" t="s">
        <v>289</v>
      </c>
      <c r="P1789" s="2" t="s">
        <v>1756</v>
      </c>
      <c r="Q1789" s="2" t="s">
        <v>14289</v>
      </c>
      <c r="R1789" s="2" t="s">
        <v>289</v>
      </c>
      <c r="S1789" s="2" t="s">
        <v>1756</v>
      </c>
      <c r="T1789" s="2" t="s">
        <v>14290</v>
      </c>
      <c r="U1789" s="2" t="str">
        <f aca="false">IF(AND(O1789=R1789,O1789&lt;&gt;"UNSURE"),"Agree","Conflict/Unsure")</f>
        <v>Agree</v>
      </c>
      <c r="V1789" s="2"/>
      <c r="W1789" s="2"/>
      <c r="X1789" s="2"/>
      <c r="Y1789" s="2" t="n">
        <v>0.441</v>
      </c>
      <c r="Z1789" s="2" t="n">
        <v>553</v>
      </c>
      <c r="AA1789" s="2" t="s">
        <v>293</v>
      </c>
      <c r="AB1789" s="2"/>
      <c r="AC1789" s="2"/>
      <c r="AD1789" s="2" t="s">
        <v>289</v>
      </c>
      <c r="AE1789" s="2" t="s">
        <v>1756</v>
      </c>
      <c r="AF1789" s="2" t="s">
        <v>294</v>
      </c>
      <c r="AG1789" s="9"/>
      <c r="AH1789" s="9"/>
      <c r="AI1789" s="9"/>
    </row>
    <row r="1790" customFormat="false" ht="15" hidden="false" customHeight="false" outlineLevel="0" collapsed="false">
      <c r="A1790" s="2" t="s">
        <v>14291</v>
      </c>
      <c r="B1790" s="2" t="n">
        <v>1789</v>
      </c>
      <c r="C1790" s="2" t="s">
        <v>13583</v>
      </c>
      <c r="D1790" s="2" t="s">
        <v>14292</v>
      </c>
      <c r="E1790" s="2" t="s">
        <v>14293</v>
      </c>
      <c r="F1790" s="2" t="s">
        <v>14294</v>
      </c>
      <c r="G1790" s="2" t="s">
        <v>344</v>
      </c>
      <c r="H1790" s="2" t="s">
        <v>14295</v>
      </c>
      <c r="I1790" s="2" t="s">
        <v>14296</v>
      </c>
      <c r="J1790" s="2" t="s">
        <v>14297</v>
      </c>
      <c r="K1790" s="2" t="s">
        <v>303</v>
      </c>
      <c r="L1790" s="2" t="s">
        <v>286</v>
      </c>
      <c r="M1790" s="2" t="s">
        <v>4719</v>
      </c>
      <c r="N1790" s="2" t="s">
        <v>1292</v>
      </c>
      <c r="O1790" s="2" t="s">
        <v>350</v>
      </c>
      <c r="P1790" s="2" t="s">
        <v>351</v>
      </c>
      <c r="Q1790" s="2" t="s">
        <v>14298</v>
      </c>
      <c r="R1790" s="2" t="s">
        <v>350</v>
      </c>
      <c r="S1790" s="2" t="s">
        <v>351</v>
      </c>
      <c r="T1790" s="2" t="s">
        <v>14299</v>
      </c>
      <c r="U1790" s="2" t="str">
        <f aca="false">IF(AND(O1790=R1790,O1790&lt;&gt;"UNSURE"),"Agree","Conflict/Unsure")</f>
        <v>Agree</v>
      </c>
      <c r="V1790" s="2"/>
      <c r="W1790" s="2"/>
      <c r="X1790" s="2"/>
      <c r="Y1790" s="2" t="n">
        <v>1.221</v>
      </c>
      <c r="Z1790" s="2" t="n">
        <v>12</v>
      </c>
      <c r="AA1790" s="2" t="s">
        <v>293</v>
      </c>
      <c r="AB1790" s="2"/>
      <c r="AC1790" s="2"/>
      <c r="AD1790" s="2" t="s">
        <v>350</v>
      </c>
      <c r="AE1790" s="2" t="s">
        <v>351</v>
      </c>
      <c r="AF1790" s="2" t="s">
        <v>294</v>
      </c>
      <c r="AG1790" s="9"/>
      <c r="AH1790" s="9"/>
      <c r="AI1790" s="9"/>
    </row>
    <row r="1791" customFormat="false" ht="15" hidden="false" customHeight="false" outlineLevel="0" collapsed="false">
      <c r="A1791" s="2" t="s">
        <v>14300</v>
      </c>
      <c r="B1791" s="2" t="n">
        <v>1790</v>
      </c>
      <c r="C1791" s="2" t="s">
        <v>13583</v>
      </c>
      <c r="D1791" s="2" t="s">
        <v>14301</v>
      </c>
      <c r="E1791" s="2" t="s">
        <v>14302</v>
      </c>
      <c r="F1791" s="2" t="s">
        <v>14303</v>
      </c>
      <c r="G1791" s="2" t="s">
        <v>344</v>
      </c>
      <c r="H1791" s="2" t="s">
        <v>345</v>
      </c>
      <c r="I1791" s="2" t="s">
        <v>14304</v>
      </c>
      <c r="J1791" s="2" t="s">
        <v>14305</v>
      </c>
      <c r="K1791" s="2" t="s">
        <v>448</v>
      </c>
      <c r="L1791" s="2" t="s">
        <v>286</v>
      </c>
      <c r="M1791" s="2" t="s">
        <v>2143</v>
      </c>
      <c r="N1791" s="2" t="s">
        <v>8266</v>
      </c>
      <c r="O1791" s="2" t="s">
        <v>289</v>
      </c>
      <c r="P1791" s="2" t="s">
        <v>290</v>
      </c>
      <c r="Q1791" s="2" t="s">
        <v>14306</v>
      </c>
      <c r="R1791" s="2" t="s">
        <v>289</v>
      </c>
      <c r="S1791" s="2" t="s">
        <v>290</v>
      </c>
      <c r="T1791" s="2" t="s">
        <v>9464</v>
      </c>
      <c r="U1791" s="2" t="str">
        <f aca="false">IF(AND(O1791=R1791,O1791&lt;&gt;"UNSURE"),"Agree","Conflict/Unsure")</f>
        <v>Agree</v>
      </c>
      <c r="V1791" s="2"/>
      <c r="W1791" s="2"/>
      <c r="X1791" s="2"/>
      <c r="Y1791" s="2" t="n">
        <v>0.053</v>
      </c>
      <c r="Z1791" s="2" t="n">
        <v>1957</v>
      </c>
      <c r="AA1791" s="2" t="s">
        <v>293</v>
      </c>
      <c r="AB1791" s="2"/>
      <c r="AC1791" s="2"/>
      <c r="AD1791" s="2" t="s">
        <v>289</v>
      </c>
      <c r="AE1791" s="2" t="s">
        <v>290</v>
      </c>
      <c r="AF1791" s="2" t="s">
        <v>294</v>
      </c>
      <c r="AG1791" s="9"/>
      <c r="AH1791" s="9"/>
      <c r="AI1791" s="9"/>
    </row>
    <row r="1792" customFormat="false" ht="15" hidden="false" customHeight="false" outlineLevel="0" collapsed="false">
      <c r="A1792" s="2" t="s">
        <v>14307</v>
      </c>
      <c r="B1792" s="2" t="n">
        <v>1791</v>
      </c>
      <c r="C1792" s="2" t="s">
        <v>13583</v>
      </c>
      <c r="D1792" s="2" t="s">
        <v>14308</v>
      </c>
      <c r="E1792" s="2" t="s">
        <v>14309</v>
      </c>
      <c r="F1792" s="2" t="s">
        <v>14310</v>
      </c>
      <c r="G1792" s="2" t="s">
        <v>299</v>
      </c>
      <c r="H1792" s="2" t="s">
        <v>14311</v>
      </c>
      <c r="I1792" s="2" t="s">
        <v>14312</v>
      </c>
      <c r="J1792" s="2" t="s">
        <v>14313</v>
      </c>
      <c r="K1792" s="2" t="s">
        <v>303</v>
      </c>
      <c r="L1792" s="2" t="s">
        <v>314</v>
      </c>
      <c r="M1792" s="2" t="s">
        <v>337</v>
      </c>
      <c r="N1792" s="2" t="s">
        <v>161</v>
      </c>
      <c r="O1792" s="2" t="s">
        <v>289</v>
      </c>
      <c r="P1792" s="2" t="s">
        <v>392</v>
      </c>
      <c r="Q1792" s="2" t="s">
        <v>14314</v>
      </c>
      <c r="R1792" s="2" t="s">
        <v>289</v>
      </c>
      <c r="S1792" s="2" t="s">
        <v>392</v>
      </c>
      <c r="T1792" s="2" t="s">
        <v>14314</v>
      </c>
      <c r="U1792" s="2" t="str">
        <f aca="false">IF(AND(O1792=R1792,O1792&lt;&gt;"UNSURE"),"Agree","Conflict/Unsure")</f>
        <v>Agree</v>
      </c>
      <c r="V1792" s="2"/>
      <c r="W1792" s="2"/>
      <c r="X1792" s="2"/>
      <c r="Y1792" s="2" t="n">
        <v>0.227</v>
      </c>
      <c r="Z1792" s="2" t="n">
        <v>1139</v>
      </c>
      <c r="AA1792" s="2" t="s">
        <v>293</v>
      </c>
      <c r="AB1792" s="2"/>
      <c r="AC1792" s="2"/>
      <c r="AD1792" s="2" t="s">
        <v>289</v>
      </c>
      <c r="AE1792" s="2" t="s">
        <v>392</v>
      </c>
      <c r="AF1792" s="2" t="s">
        <v>294</v>
      </c>
      <c r="AG1792" s="9"/>
      <c r="AH1792" s="9"/>
      <c r="AI1792" s="9"/>
    </row>
    <row r="1793" customFormat="false" ht="15" hidden="false" customHeight="false" outlineLevel="0" collapsed="false">
      <c r="A1793" s="2" t="s">
        <v>14315</v>
      </c>
      <c r="B1793" s="2" t="n">
        <v>1792</v>
      </c>
      <c r="C1793" s="2" t="s">
        <v>13583</v>
      </c>
      <c r="D1793" s="2" t="s">
        <v>14316</v>
      </c>
      <c r="E1793" s="2" t="s">
        <v>14317</v>
      </c>
      <c r="F1793" s="2" t="s">
        <v>14318</v>
      </c>
      <c r="G1793" s="2" t="s">
        <v>344</v>
      </c>
      <c r="H1793" s="2" t="s">
        <v>14319</v>
      </c>
      <c r="I1793" s="2" t="s">
        <v>14320</v>
      </c>
      <c r="J1793" s="2"/>
      <c r="K1793" s="2" t="s">
        <v>303</v>
      </c>
      <c r="L1793" s="2" t="s">
        <v>314</v>
      </c>
      <c r="M1793" s="2" t="s">
        <v>348</v>
      </c>
      <c r="N1793" s="2" t="s">
        <v>438</v>
      </c>
      <c r="O1793" s="2" t="s">
        <v>289</v>
      </c>
      <c r="P1793" s="2" t="s">
        <v>361</v>
      </c>
      <c r="Q1793" s="2" t="s">
        <v>14321</v>
      </c>
      <c r="R1793" s="2" t="s">
        <v>289</v>
      </c>
      <c r="S1793" s="2" t="s">
        <v>361</v>
      </c>
      <c r="T1793" s="2" t="s">
        <v>14322</v>
      </c>
      <c r="U1793" s="2" t="str">
        <f aca="false">IF(AND(O1793=R1793,O1793&lt;&gt;"UNSURE"),"Agree","Conflict/Unsure")</f>
        <v>Agree</v>
      </c>
      <c r="V1793" s="2"/>
      <c r="W1793" s="2"/>
      <c r="X1793" s="2"/>
      <c r="Y1793" s="2" t="n">
        <v>0.134</v>
      </c>
      <c r="Z1793" s="2" t="n">
        <v>1585</v>
      </c>
      <c r="AA1793" s="2" t="s">
        <v>293</v>
      </c>
      <c r="AB1793" s="2"/>
      <c r="AC1793" s="2"/>
      <c r="AD1793" s="2" t="s">
        <v>289</v>
      </c>
      <c r="AE1793" s="2" t="s">
        <v>361</v>
      </c>
      <c r="AF1793" s="2" t="s">
        <v>294</v>
      </c>
      <c r="AG1793" s="9"/>
      <c r="AH1793" s="9"/>
      <c r="AI1793" s="9"/>
    </row>
    <row r="1794" customFormat="false" ht="15" hidden="false" customHeight="false" outlineLevel="0" collapsed="false">
      <c r="A1794" s="2" t="s">
        <v>14323</v>
      </c>
      <c r="B1794" s="2" t="n">
        <v>1793</v>
      </c>
      <c r="C1794" s="2" t="s">
        <v>13583</v>
      </c>
      <c r="D1794" s="2" t="s">
        <v>14324</v>
      </c>
      <c r="E1794" s="2" t="s">
        <v>14325</v>
      </c>
      <c r="F1794" s="2" t="s">
        <v>14326</v>
      </c>
      <c r="G1794" s="2" t="s">
        <v>344</v>
      </c>
      <c r="H1794" s="2" t="s">
        <v>1002</v>
      </c>
      <c r="I1794" s="2" t="s">
        <v>14327</v>
      </c>
      <c r="J1794" s="2" t="s">
        <v>14328</v>
      </c>
      <c r="K1794" s="2" t="s">
        <v>303</v>
      </c>
      <c r="L1794" s="2" t="s">
        <v>286</v>
      </c>
      <c r="M1794" s="2" t="s">
        <v>2143</v>
      </c>
      <c r="N1794" s="2" t="s">
        <v>288</v>
      </c>
      <c r="O1794" s="2" t="s">
        <v>289</v>
      </c>
      <c r="P1794" s="2" t="s">
        <v>361</v>
      </c>
      <c r="Q1794" s="2" t="s">
        <v>14329</v>
      </c>
      <c r="R1794" s="2" t="s">
        <v>289</v>
      </c>
      <c r="S1794" s="2" t="s">
        <v>361</v>
      </c>
      <c r="T1794" s="2" t="s">
        <v>14330</v>
      </c>
      <c r="U1794" s="2" t="str">
        <f aca="false">IF(AND(O1794=R1794,O1794&lt;&gt;"UNSURE"),"Agree","Conflict/Unsure")</f>
        <v>Agree</v>
      </c>
      <c r="V1794" s="2"/>
      <c r="W1794" s="2"/>
      <c r="X1794" s="2"/>
      <c r="Y1794" s="2" t="n">
        <v>0.29</v>
      </c>
      <c r="Z1794" s="2" t="n">
        <v>908</v>
      </c>
      <c r="AA1794" s="2" t="s">
        <v>293</v>
      </c>
      <c r="AB1794" s="2"/>
      <c r="AC1794" s="2"/>
      <c r="AD1794" s="2" t="s">
        <v>289</v>
      </c>
      <c r="AE1794" s="2" t="s">
        <v>361</v>
      </c>
      <c r="AF1794" s="2" t="s">
        <v>294</v>
      </c>
      <c r="AG1794" s="9"/>
      <c r="AH1794" s="9"/>
      <c r="AI1794" s="9"/>
    </row>
    <row r="1795" customFormat="false" ht="15" hidden="false" customHeight="false" outlineLevel="0" collapsed="false">
      <c r="A1795" s="2" t="s">
        <v>14331</v>
      </c>
      <c r="B1795" s="2" t="n">
        <v>1794</v>
      </c>
      <c r="C1795" s="2" t="s">
        <v>13583</v>
      </c>
      <c r="D1795" s="2" t="s">
        <v>14332</v>
      </c>
      <c r="E1795" s="2" t="s">
        <v>14333</v>
      </c>
      <c r="F1795" s="2" t="s">
        <v>14334</v>
      </c>
      <c r="G1795" s="2" t="s">
        <v>281</v>
      </c>
      <c r="H1795" s="2" t="s">
        <v>533</v>
      </c>
      <c r="I1795" s="2" t="s">
        <v>14335</v>
      </c>
      <c r="J1795" s="2"/>
      <c r="K1795" s="2" t="s">
        <v>325</v>
      </c>
      <c r="L1795" s="2" t="s">
        <v>314</v>
      </c>
      <c r="M1795" s="2" t="s">
        <v>371</v>
      </c>
      <c r="N1795" s="2" t="s">
        <v>535</v>
      </c>
      <c r="O1795" s="2" t="s">
        <v>289</v>
      </c>
      <c r="P1795" s="2" t="s">
        <v>305</v>
      </c>
      <c r="Q1795" s="2" t="s">
        <v>14336</v>
      </c>
      <c r="R1795" s="2" t="s">
        <v>289</v>
      </c>
      <c r="S1795" s="2" t="s">
        <v>305</v>
      </c>
      <c r="T1795" s="2" t="s">
        <v>14336</v>
      </c>
      <c r="U1795" s="2" t="str">
        <f aca="false">IF(AND(O1795=R1795,O1795&lt;&gt;"UNSURE"),"Agree","Conflict/Unsure")</f>
        <v>Agree</v>
      </c>
      <c r="V1795" s="2"/>
      <c r="W1795" s="2"/>
      <c r="X1795" s="2"/>
      <c r="Y1795" s="2" t="n">
        <v>-0.006</v>
      </c>
      <c r="Z1795" s="2" t="n">
        <v>2102</v>
      </c>
      <c r="AA1795" s="2" t="s">
        <v>293</v>
      </c>
      <c r="AB1795" s="2"/>
      <c r="AC1795" s="2"/>
      <c r="AD1795" s="2" t="s">
        <v>289</v>
      </c>
      <c r="AE1795" s="2" t="s">
        <v>305</v>
      </c>
      <c r="AF1795" s="2" t="s">
        <v>294</v>
      </c>
      <c r="AG1795" s="9"/>
      <c r="AH1795" s="9"/>
      <c r="AI1795" s="9"/>
    </row>
    <row r="1796" customFormat="false" ht="15" hidden="false" customHeight="false" outlineLevel="0" collapsed="false">
      <c r="A1796" s="2" t="s">
        <v>14337</v>
      </c>
      <c r="B1796" s="2" t="n">
        <v>1795</v>
      </c>
      <c r="C1796" s="2" t="s">
        <v>13583</v>
      </c>
      <c r="D1796" s="2" t="s">
        <v>14338</v>
      </c>
      <c r="E1796" s="2" t="s">
        <v>14339</v>
      </c>
      <c r="F1796" s="2" t="s">
        <v>14340</v>
      </c>
      <c r="G1796" s="2" t="s">
        <v>344</v>
      </c>
      <c r="H1796" s="2" t="s">
        <v>323</v>
      </c>
      <c r="I1796" s="2" t="s">
        <v>14341</v>
      </c>
      <c r="J1796" s="2"/>
      <c r="K1796" s="2" t="s">
        <v>325</v>
      </c>
      <c r="L1796" s="2" t="s">
        <v>314</v>
      </c>
      <c r="M1796" s="2" t="s">
        <v>458</v>
      </c>
      <c r="N1796" s="2" t="s">
        <v>1333</v>
      </c>
      <c r="O1796" s="2" t="s">
        <v>350</v>
      </c>
      <c r="P1796" s="2" t="s">
        <v>351</v>
      </c>
      <c r="Q1796" s="2" t="s">
        <v>14342</v>
      </c>
      <c r="R1796" s="2" t="s">
        <v>350</v>
      </c>
      <c r="S1796" s="2" t="s">
        <v>351</v>
      </c>
      <c r="T1796" s="2" t="s">
        <v>14343</v>
      </c>
      <c r="U1796" s="2" t="str">
        <f aca="false">IF(AND(O1796=R1796,O1796&lt;&gt;"UNSURE"),"Agree","Conflict/Unsure")</f>
        <v>Agree</v>
      </c>
      <c r="V1796" s="2"/>
      <c r="W1796" s="2"/>
      <c r="X1796" s="2"/>
      <c r="Y1796" s="2" t="n">
        <v>0.479</v>
      </c>
      <c r="Z1796" s="2" t="n">
        <v>496</v>
      </c>
      <c r="AA1796" s="2" t="s">
        <v>293</v>
      </c>
      <c r="AB1796" s="2"/>
      <c r="AC1796" s="2"/>
      <c r="AD1796" s="2" t="s">
        <v>350</v>
      </c>
      <c r="AE1796" s="2" t="s">
        <v>351</v>
      </c>
      <c r="AF1796" s="2" t="s">
        <v>294</v>
      </c>
      <c r="AG1796" s="9"/>
      <c r="AH1796" s="9"/>
      <c r="AI1796" s="9"/>
    </row>
    <row r="1797" customFormat="false" ht="15" hidden="false" customHeight="false" outlineLevel="0" collapsed="false">
      <c r="A1797" s="2" t="s">
        <v>14344</v>
      </c>
      <c r="B1797" s="2" t="n">
        <v>1796</v>
      </c>
      <c r="C1797" s="2" t="s">
        <v>13583</v>
      </c>
      <c r="D1797" s="2" t="s">
        <v>14345</v>
      </c>
      <c r="E1797" s="2" t="s">
        <v>14346</v>
      </c>
      <c r="F1797" s="2" t="s">
        <v>14347</v>
      </c>
      <c r="G1797" s="2" t="s">
        <v>344</v>
      </c>
      <c r="H1797" s="2" t="s">
        <v>6975</v>
      </c>
      <c r="I1797" s="2" t="s">
        <v>14348</v>
      </c>
      <c r="J1797" s="2" t="s">
        <v>14349</v>
      </c>
      <c r="K1797" s="2" t="s">
        <v>303</v>
      </c>
      <c r="L1797" s="2" t="s">
        <v>286</v>
      </c>
      <c r="M1797" s="2" t="s">
        <v>713</v>
      </c>
      <c r="N1797" s="2" t="s">
        <v>304</v>
      </c>
      <c r="O1797" s="2" t="s">
        <v>289</v>
      </c>
      <c r="P1797" s="2" t="s">
        <v>305</v>
      </c>
      <c r="Q1797" s="2" t="s">
        <v>14350</v>
      </c>
      <c r="R1797" s="2" t="s">
        <v>289</v>
      </c>
      <c r="S1797" s="2" t="s">
        <v>361</v>
      </c>
      <c r="T1797" s="2" t="s">
        <v>14351</v>
      </c>
      <c r="U1797" s="2" t="str">
        <f aca="false">IF(AND(O1797=R1797,O1797&lt;&gt;"UNSURE"),"Agree","Conflict/Unsure")</f>
        <v>Agree</v>
      </c>
      <c r="V1797" s="2"/>
      <c r="W1797" s="2"/>
      <c r="X1797" s="2"/>
      <c r="Y1797" s="2" t="n">
        <v>0.082</v>
      </c>
      <c r="Z1797" s="2" t="n">
        <v>1851</v>
      </c>
      <c r="AA1797" s="2" t="s">
        <v>293</v>
      </c>
      <c r="AB1797" s="2"/>
      <c r="AC1797" s="2"/>
      <c r="AD1797" s="2" t="s">
        <v>289</v>
      </c>
      <c r="AE1797" s="2" t="s">
        <v>305</v>
      </c>
      <c r="AF1797" s="2" t="s">
        <v>294</v>
      </c>
      <c r="AG1797" s="9"/>
      <c r="AH1797" s="9"/>
      <c r="AI1797" s="9"/>
    </row>
    <row r="1798" customFormat="false" ht="15" hidden="false" customHeight="false" outlineLevel="0" collapsed="false">
      <c r="A1798" s="2" t="s">
        <v>14352</v>
      </c>
      <c r="B1798" s="2" t="n">
        <v>1797</v>
      </c>
      <c r="C1798" s="2" t="s">
        <v>13583</v>
      </c>
      <c r="D1798" s="2" t="s">
        <v>14353</v>
      </c>
      <c r="E1798" s="2" t="s">
        <v>14354</v>
      </c>
      <c r="F1798" s="2" t="s">
        <v>786</v>
      </c>
      <c r="G1798" s="2" t="s">
        <v>322</v>
      </c>
      <c r="H1798" s="2" t="s">
        <v>755</v>
      </c>
      <c r="I1798" s="2" t="s">
        <v>14355</v>
      </c>
      <c r="J1798" s="2" t="s">
        <v>14356</v>
      </c>
      <c r="K1798" s="2" t="s">
        <v>303</v>
      </c>
      <c r="L1798" s="2" t="s">
        <v>286</v>
      </c>
      <c r="M1798" s="2" t="s">
        <v>14357</v>
      </c>
      <c r="N1798" s="2" t="s">
        <v>304</v>
      </c>
      <c r="O1798" s="2" t="s">
        <v>289</v>
      </c>
      <c r="P1798" s="2" t="s">
        <v>361</v>
      </c>
      <c r="Q1798" s="2" t="s">
        <v>14358</v>
      </c>
      <c r="R1798" s="2" t="s">
        <v>289</v>
      </c>
      <c r="S1798" s="2" t="s">
        <v>361</v>
      </c>
      <c r="T1798" s="2" t="s">
        <v>14359</v>
      </c>
      <c r="U1798" s="2" t="str">
        <f aca="false">IF(AND(O1798=R1798,O1798&lt;&gt;"UNSURE"),"Agree","Conflict/Unsure")</f>
        <v>Agree</v>
      </c>
      <c r="V1798" s="2"/>
      <c r="W1798" s="2"/>
      <c r="X1798" s="2"/>
      <c r="Y1798" s="2" t="n">
        <v>0.302</v>
      </c>
      <c r="Z1798" s="2" t="n">
        <v>860</v>
      </c>
      <c r="AA1798" s="2" t="s">
        <v>293</v>
      </c>
      <c r="AB1798" s="2"/>
      <c r="AC1798" s="2"/>
      <c r="AD1798" s="2" t="s">
        <v>289</v>
      </c>
      <c r="AE1798" s="2" t="s">
        <v>361</v>
      </c>
      <c r="AF1798" s="2" t="s">
        <v>294</v>
      </c>
      <c r="AG1798" s="9"/>
      <c r="AH1798" s="9"/>
      <c r="AI1798" s="9"/>
    </row>
    <row r="1799" customFormat="false" ht="15" hidden="false" customHeight="false" outlineLevel="0" collapsed="false">
      <c r="A1799" s="2" t="s">
        <v>14360</v>
      </c>
      <c r="B1799" s="2" t="n">
        <v>1798</v>
      </c>
      <c r="C1799" s="2" t="s">
        <v>13583</v>
      </c>
      <c r="D1799" s="2" t="s">
        <v>14361</v>
      </c>
      <c r="E1799" s="2" t="s">
        <v>14362</v>
      </c>
      <c r="F1799" s="2" t="s">
        <v>14363</v>
      </c>
      <c r="G1799" s="2" t="s">
        <v>299</v>
      </c>
      <c r="H1799" s="2" t="s">
        <v>14364</v>
      </c>
      <c r="I1799" s="2" t="s">
        <v>14365</v>
      </c>
      <c r="J1799" s="2"/>
      <c r="K1799" s="2" t="s">
        <v>436</v>
      </c>
      <c r="L1799" s="2" t="s">
        <v>314</v>
      </c>
      <c r="M1799" s="2" t="s">
        <v>348</v>
      </c>
      <c r="N1799" s="2" t="s">
        <v>161</v>
      </c>
      <c r="O1799" s="2" t="s">
        <v>289</v>
      </c>
      <c r="P1799" s="2" t="s">
        <v>290</v>
      </c>
      <c r="Q1799" s="2" t="s">
        <v>14366</v>
      </c>
      <c r="R1799" s="2" t="s">
        <v>289</v>
      </c>
      <c r="S1799" s="2" t="s">
        <v>290</v>
      </c>
      <c r="T1799" s="2" t="s">
        <v>14367</v>
      </c>
      <c r="U1799" s="2" t="str">
        <f aca="false">IF(AND(O1799=R1799,O1799&lt;&gt;"UNSURE"),"Agree","Conflict/Unsure")</f>
        <v>Agree</v>
      </c>
      <c r="V1799" s="2"/>
      <c r="W1799" s="2"/>
      <c r="X1799" s="2"/>
      <c r="Y1799" s="2" t="n">
        <v>0.086</v>
      </c>
      <c r="Z1799" s="2" t="n">
        <v>1834</v>
      </c>
      <c r="AA1799" s="2" t="s">
        <v>293</v>
      </c>
      <c r="AB1799" s="2"/>
      <c r="AC1799" s="2"/>
      <c r="AD1799" s="2" t="s">
        <v>289</v>
      </c>
      <c r="AE1799" s="2" t="s">
        <v>290</v>
      </c>
      <c r="AF1799" s="2" t="s">
        <v>294</v>
      </c>
      <c r="AG1799" s="9"/>
      <c r="AH1799" s="9"/>
      <c r="AI1799" s="9"/>
    </row>
    <row r="1800" customFormat="false" ht="15" hidden="false" customHeight="false" outlineLevel="0" collapsed="false">
      <c r="A1800" s="2" t="s">
        <v>14368</v>
      </c>
      <c r="B1800" s="2" t="n">
        <v>1799</v>
      </c>
      <c r="C1800" s="2" t="s">
        <v>13583</v>
      </c>
      <c r="D1800" s="2" t="s">
        <v>14369</v>
      </c>
      <c r="E1800" s="2" t="s">
        <v>14370</v>
      </c>
      <c r="F1800" s="2" t="s">
        <v>14371</v>
      </c>
      <c r="G1800" s="2" t="s">
        <v>344</v>
      </c>
      <c r="H1800" s="2" t="s">
        <v>2255</v>
      </c>
      <c r="I1800" s="2" t="s">
        <v>14372</v>
      </c>
      <c r="J1800" s="2" t="s">
        <v>14373</v>
      </c>
      <c r="K1800" s="2" t="s">
        <v>303</v>
      </c>
      <c r="L1800" s="2" t="s">
        <v>286</v>
      </c>
      <c r="M1800" s="2" t="s">
        <v>468</v>
      </c>
      <c r="N1800" s="2" t="s">
        <v>382</v>
      </c>
      <c r="O1800" s="2" t="s">
        <v>289</v>
      </c>
      <c r="P1800" s="2" t="s">
        <v>290</v>
      </c>
      <c r="Q1800" s="2" t="s">
        <v>14374</v>
      </c>
      <c r="R1800" s="2" t="s">
        <v>289</v>
      </c>
      <c r="S1800" s="2" t="s">
        <v>290</v>
      </c>
      <c r="T1800" s="2" t="s">
        <v>14375</v>
      </c>
      <c r="U1800" s="2" t="str">
        <f aca="false">IF(AND(O1800=R1800,O1800&lt;&gt;"UNSURE"),"Agree","Conflict/Unsure")</f>
        <v>Agree</v>
      </c>
      <c r="V1800" s="2"/>
      <c r="W1800" s="2"/>
      <c r="X1800" s="2"/>
      <c r="Y1800" s="2" t="n">
        <v>0.119</v>
      </c>
      <c r="Z1800" s="2" t="n">
        <v>1666</v>
      </c>
      <c r="AA1800" s="2" t="s">
        <v>293</v>
      </c>
      <c r="AB1800" s="2"/>
      <c r="AC1800" s="2"/>
      <c r="AD1800" s="2" t="s">
        <v>289</v>
      </c>
      <c r="AE1800" s="2" t="s">
        <v>290</v>
      </c>
      <c r="AF1800" s="2" t="s">
        <v>294</v>
      </c>
      <c r="AG1800" s="9"/>
      <c r="AH1800" s="9"/>
      <c r="AI1800" s="9"/>
    </row>
    <row r="1801" customFormat="false" ht="15" hidden="false" customHeight="false" outlineLevel="0" collapsed="false">
      <c r="A1801" s="2" t="s">
        <v>14376</v>
      </c>
      <c r="B1801" s="2" t="n">
        <v>1800</v>
      </c>
      <c r="C1801" s="2" t="s">
        <v>13583</v>
      </c>
      <c r="D1801" s="2" t="s">
        <v>14377</v>
      </c>
      <c r="E1801" s="2" t="s">
        <v>14378</v>
      </c>
      <c r="F1801" s="2" t="s">
        <v>14379</v>
      </c>
      <c r="G1801" s="2" t="s">
        <v>344</v>
      </c>
      <c r="H1801" s="2" t="s">
        <v>4308</v>
      </c>
      <c r="I1801" s="2" t="s">
        <v>14380</v>
      </c>
      <c r="J1801" s="2" t="s">
        <v>14381</v>
      </c>
      <c r="K1801" s="2" t="s">
        <v>303</v>
      </c>
      <c r="L1801" s="2" t="s">
        <v>286</v>
      </c>
      <c r="M1801" s="2" t="s">
        <v>468</v>
      </c>
      <c r="N1801" s="2" t="s">
        <v>304</v>
      </c>
      <c r="O1801" s="2" t="s">
        <v>289</v>
      </c>
      <c r="P1801" s="2" t="s">
        <v>290</v>
      </c>
      <c r="Q1801" s="2" t="s">
        <v>14382</v>
      </c>
      <c r="R1801" s="2" t="s">
        <v>289</v>
      </c>
      <c r="S1801" s="2" t="s">
        <v>290</v>
      </c>
      <c r="T1801" s="2" t="s">
        <v>14383</v>
      </c>
      <c r="U1801" s="2" t="str">
        <f aca="false">IF(AND(O1801=R1801,O1801&lt;&gt;"UNSURE"),"Agree","Conflict/Unsure")</f>
        <v>Agree</v>
      </c>
      <c r="V1801" s="2"/>
      <c r="W1801" s="2"/>
      <c r="X1801" s="2"/>
      <c r="Y1801" s="2" t="n">
        <v>0.05</v>
      </c>
      <c r="Z1801" s="2" t="n">
        <v>1969</v>
      </c>
      <c r="AA1801" s="2" t="s">
        <v>293</v>
      </c>
      <c r="AB1801" s="2"/>
      <c r="AC1801" s="2"/>
      <c r="AD1801" s="2" t="s">
        <v>289</v>
      </c>
      <c r="AE1801" s="2" t="s">
        <v>290</v>
      </c>
      <c r="AF1801" s="2" t="s">
        <v>294</v>
      </c>
      <c r="AG1801" s="9"/>
      <c r="AH1801" s="9"/>
      <c r="AI1801" s="9"/>
    </row>
    <row r="1802" customFormat="false" ht="15" hidden="false" customHeight="false" outlineLevel="0" collapsed="false">
      <c r="A1802" s="2" t="s">
        <v>14384</v>
      </c>
      <c r="B1802" s="2" t="n">
        <v>1801</v>
      </c>
      <c r="C1802" s="2" t="s">
        <v>13583</v>
      </c>
      <c r="D1802" s="2" t="s">
        <v>14385</v>
      </c>
      <c r="E1802" s="2" t="s">
        <v>14386</v>
      </c>
      <c r="F1802" s="2" t="s">
        <v>14387</v>
      </c>
      <c r="G1802" s="2" t="s">
        <v>344</v>
      </c>
      <c r="H1802" s="2" t="s">
        <v>14388</v>
      </c>
      <c r="I1802" s="2" t="s">
        <v>14389</v>
      </c>
      <c r="J1802" s="2"/>
      <c r="K1802" s="2" t="s">
        <v>1871</v>
      </c>
      <c r="L1802" s="2" t="s">
        <v>314</v>
      </c>
      <c r="M1802" s="2" t="s">
        <v>348</v>
      </c>
      <c r="N1802" s="2" t="s">
        <v>161</v>
      </c>
      <c r="O1802" s="2" t="s">
        <v>289</v>
      </c>
      <c r="P1802" s="2" t="s">
        <v>392</v>
      </c>
      <c r="Q1802" s="2" t="s">
        <v>14390</v>
      </c>
      <c r="R1802" s="2" t="s">
        <v>289</v>
      </c>
      <c r="S1802" s="2" t="s">
        <v>392</v>
      </c>
      <c r="T1802" s="2" t="s">
        <v>14391</v>
      </c>
      <c r="U1802" s="2" t="str">
        <f aca="false">IF(AND(O1802=R1802,O1802&lt;&gt;"UNSURE"),"Agree","Conflict/Unsure")</f>
        <v>Agree</v>
      </c>
      <c r="V1802" s="2"/>
      <c r="W1802" s="2"/>
      <c r="X1802" s="2"/>
      <c r="Y1802" s="2" t="n">
        <v>0.074</v>
      </c>
      <c r="Z1802" s="2" t="n">
        <v>1881</v>
      </c>
      <c r="AA1802" s="2" t="s">
        <v>293</v>
      </c>
      <c r="AB1802" s="2"/>
      <c r="AC1802" s="2"/>
      <c r="AD1802" s="2" t="s">
        <v>289</v>
      </c>
      <c r="AE1802" s="2" t="s">
        <v>392</v>
      </c>
      <c r="AF1802" s="2" t="s">
        <v>294</v>
      </c>
      <c r="AG1802" s="9"/>
      <c r="AH1802" s="9"/>
      <c r="AI1802" s="9"/>
    </row>
    <row r="1803" customFormat="false" ht="15" hidden="false" customHeight="false" outlineLevel="0" collapsed="false">
      <c r="A1803" s="2" t="s">
        <v>14392</v>
      </c>
      <c r="B1803" s="2" t="n">
        <v>1802</v>
      </c>
      <c r="C1803" s="2" t="s">
        <v>13583</v>
      </c>
      <c r="D1803" s="2" t="s">
        <v>14393</v>
      </c>
      <c r="E1803" s="2" t="s">
        <v>14394</v>
      </c>
      <c r="F1803" s="2" t="s">
        <v>14395</v>
      </c>
      <c r="G1803" s="2" t="s">
        <v>322</v>
      </c>
      <c r="H1803" s="2" t="s">
        <v>14396</v>
      </c>
      <c r="I1803" s="2" t="s">
        <v>14397</v>
      </c>
      <c r="J1803" s="2"/>
      <c r="K1803" s="2" t="s">
        <v>436</v>
      </c>
      <c r="L1803" s="2" t="s">
        <v>314</v>
      </c>
      <c r="M1803" s="2" t="s">
        <v>468</v>
      </c>
      <c r="N1803" s="2" t="s">
        <v>161</v>
      </c>
      <c r="O1803" s="2" t="s">
        <v>289</v>
      </c>
      <c r="P1803" s="2" t="s">
        <v>361</v>
      </c>
      <c r="Q1803" s="2" t="s">
        <v>14398</v>
      </c>
      <c r="R1803" s="2" t="s">
        <v>289</v>
      </c>
      <c r="S1803" s="2" t="s">
        <v>361</v>
      </c>
      <c r="T1803" s="2" t="s">
        <v>14399</v>
      </c>
      <c r="U1803" s="2" t="str">
        <f aca="false">IF(AND(O1803=R1803,O1803&lt;&gt;"UNSURE"),"Agree","Conflict/Unsure")</f>
        <v>Agree</v>
      </c>
      <c r="V1803" s="2"/>
      <c r="W1803" s="2"/>
      <c r="X1803" s="2"/>
      <c r="Y1803" s="2" t="n">
        <v>-0.038</v>
      </c>
      <c r="Z1803" s="2" t="n">
        <v>2135</v>
      </c>
      <c r="AA1803" s="2" t="s">
        <v>293</v>
      </c>
      <c r="AB1803" s="2"/>
      <c r="AC1803" s="2"/>
      <c r="AD1803" s="2" t="s">
        <v>289</v>
      </c>
      <c r="AE1803" s="2" t="s">
        <v>361</v>
      </c>
      <c r="AF1803" s="2" t="s">
        <v>294</v>
      </c>
      <c r="AG1803" s="9"/>
      <c r="AH1803" s="9"/>
      <c r="AI1803" s="9"/>
    </row>
    <row r="1804" customFormat="false" ht="15" hidden="false" customHeight="false" outlineLevel="0" collapsed="false">
      <c r="A1804" s="2" t="s">
        <v>14400</v>
      </c>
      <c r="B1804" s="2" t="n">
        <v>1803</v>
      </c>
      <c r="C1804" s="2" t="s">
        <v>13583</v>
      </c>
      <c r="D1804" s="2" t="s">
        <v>14401</v>
      </c>
      <c r="E1804" s="2" t="s">
        <v>14402</v>
      </c>
      <c r="F1804" s="2" t="s">
        <v>14403</v>
      </c>
      <c r="G1804" s="2" t="s">
        <v>344</v>
      </c>
      <c r="H1804" s="2" t="s">
        <v>1248</v>
      </c>
      <c r="I1804" s="2" t="s">
        <v>14404</v>
      </c>
      <c r="J1804" s="2"/>
      <c r="K1804" s="2" t="s">
        <v>303</v>
      </c>
      <c r="L1804" s="2" t="s">
        <v>314</v>
      </c>
      <c r="M1804" s="2" t="s">
        <v>694</v>
      </c>
      <c r="N1804" s="2" t="s">
        <v>780</v>
      </c>
      <c r="O1804" s="2" t="s">
        <v>289</v>
      </c>
      <c r="P1804" s="2" t="s">
        <v>361</v>
      </c>
      <c r="Q1804" s="2" t="s">
        <v>14405</v>
      </c>
      <c r="R1804" s="2" t="s">
        <v>289</v>
      </c>
      <c r="S1804" s="2" t="s">
        <v>361</v>
      </c>
      <c r="T1804" s="2" t="s">
        <v>14406</v>
      </c>
      <c r="U1804" s="2" t="str">
        <f aca="false">IF(AND(O1804=R1804,O1804&lt;&gt;"UNSURE"),"Agree","Conflict/Unsure")</f>
        <v>Agree</v>
      </c>
      <c r="V1804" s="2"/>
      <c r="W1804" s="2"/>
      <c r="X1804" s="2"/>
      <c r="Y1804" s="2" t="n">
        <v>0.357</v>
      </c>
      <c r="Z1804" s="2" t="n">
        <v>730</v>
      </c>
      <c r="AA1804" s="2" t="s">
        <v>293</v>
      </c>
      <c r="AB1804" s="2"/>
      <c r="AC1804" s="2"/>
      <c r="AD1804" s="2" t="s">
        <v>289</v>
      </c>
      <c r="AE1804" s="2" t="s">
        <v>361</v>
      </c>
      <c r="AF1804" s="2" t="s">
        <v>294</v>
      </c>
      <c r="AG1804" s="9"/>
      <c r="AH1804" s="9"/>
      <c r="AI1804" s="9"/>
    </row>
    <row r="1805" customFormat="false" ht="15" hidden="false" customHeight="false" outlineLevel="0" collapsed="false">
      <c r="A1805" s="2" t="s">
        <v>14407</v>
      </c>
      <c r="B1805" s="2" t="n">
        <v>1804</v>
      </c>
      <c r="C1805" s="2" t="s">
        <v>13583</v>
      </c>
      <c r="D1805" s="2" t="s">
        <v>14408</v>
      </c>
      <c r="E1805" s="2" t="s">
        <v>14409</v>
      </c>
      <c r="F1805" s="2" t="s">
        <v>14410</v>
      </c>
      <c r="G1805" s="2" t="s">
        <v>281</v>
      </c>
      <c r="H1805" s="2" t="s">
        <v>533</v>
      </c>
      <c r="I1805" s="2" t="s">
        <v>14411</v>
      </c>
      <c r="J1805" s="2"/>
      <c r="K1805" s="2" t="s">
        <v>325</v>
      </c>
      <c r="L1805" s="2" t="s">
        <v>314</v>
      </c>
      <c r="M1805" s="2" t="s">
        <v>315</v>
      </c>
      <c r="N1805" s="2" t="s">
        <v>535</v>
      </c>
      <c r="O1805" s="2" t="s">
        <v>289</v>
      </c>
      <c r="P1805" s="2" t="s">
        <v>305</v>
      </c>
      <c r="Q1805" s="2" t="s">
        <v>14412</v>
      </c>
      <c r="R1805" s="2" t="s">
        <v>289</v>
      </c>
      <c r="S1805" s="2" t="s">
        <v>305</v>
      </c>
      <c r="T1805" s="2" t="s">
        <v>14412</v>
      </c>
      <c r="U1805" s="2" t="str">
        <f aca="false">IF(AND(O1805=R1805,O1805&lt;&gt;"UNSURE"),"Agree","Conflict/Unsure")</f>
        <v>Agree</v>
      </c>
      <c r="V1805" s="2"/>
      <c r="W1805" s="2"/>
      <c r="X1805" s="2"/>
      <c r="Y1805" s="2" t="n">
        <v>0.17</v>
      </c>
      <c r="Z1805" s="2" t="n">
        <v>1396</v>
      </c>
      <c r="AA1805" s="2" t="s">
        <v>293</v>
      </c>
      <c r="AB1805" s="2"/>
      <c r="AC1805" s="2"/>
      <c r="AD1805" s="2" t="s">
        <v>289</v>
      </c>
      <c r="AE1805" s="2" t="s">
        <v>305</v>
      </c>
      <c r="AF1805" s="2" t="s">
        <v>294</v>
      </c>
      <c r="AG1805" s="9"/>
      <c r="AH1805" s="9"/>
      <c r="AI1805" s="9"/>
    </row>
    <row r="1806" customFormat="false" ht="15" hidden="false" customHeight="false" outlineLevel="0" collapsed="false">
      <c r="A1806" s="2" t="s">
        <v>14413</v>
      </c>
      <c r="B1806" s="2" t="n">
        <v>1805</v>
      </c>
      <c r="C1806" s="2" t="s">
        <v>13583</v>
      </c>
      <c r="D1806" s="2" t="s">
        <v>14414</v>
      </c>
      <c r="E1806" s="2"/>
      <c r="F1806" s="2" t="s">
        <v>14415</v>
      </c>
      <c r="G1806" s="2" t="s">
        <v>344</v>
      </c>
      <c r="H1806" s="2" t="s">
        <v>2977</v>
      </c>
      <c r="I1806" s="2" t="s">
        <v>14416</v>
      </c>
      <c r="J1806" s="2" t="s">
        <v>14417</v>
      </c>
      <c r="K1806" s="2" t="s">
        <v>303</v>
      </c>
      <c r="L1806" s="2" t="s">
        <v>286</v>
      </c>
      <c r="M1806" s="2" t="s">
        <v>348</v>
      </c>
      <c r="N1806" s="2" t="s">
        <v>288</v>
      </c>
      <c r="O1806" s="2" t="s">
        <v>289</v>
      </c>
      <c r="P1806" s="2" t="s">
        <v>290</v>
      </c>
      <c r="Q1806" s="2" t="s">
        <v>14418</v>
      </c>
      <c r="R1806" s="2" t="s">
        <v>289</v>
      </c>
      <c r="S1806" s="2" t="s">
        <v>290</v>
      </c>
      <c r="T1806" s="2" t="s">
        <v>14419</v>
      </c>
      <c r="U1806" s="2" t="str">
        <f aca="false">IF(AND(O1806=R1806,O1806&lt;&gt;"UNSURE"),"Agree","Conflict/Unsure")</f>
        <v>Agree</v>
      </c>
      <c r="V1806" s="2"/>
      <c r="W1806" s="2"/>
      <c r="X1806" s="2"/>
      <c r="Y1806" s="2" t="n">
        <v>0.033</v>
      </c>
      <c r="Z1806" s="2" t="n">
        <v>2020</v>
      </c>
      <c r="AA1806" s="2" t="s">
        <v>293</v>
      </c>
      <c r="AB1806" s="2"/>
      <c r="AC1806" s="2"/>
      <c r="AD1806" s="2" t="s">
        <v>289</v>
      </c>
      <c r="AE1806" s="2" t="s">
        <v>290</v>
      </c>
      <c r="AF1806" s="2" t="s">
        <v>294</v>
      </c>
      <c r="AG1806" s="9"/>
      <c r="AH1806" s="9"/>
      <c r="AI1806" s="9"/>
    </row>
    <row r="1807" customFormat="false" ht="15" hidden="false" customHeight="false" outlineLevel="0" collapsed="false">
      <c r="A1807" s="2" t="s">
        <v>14420</v>
      </c>
      <c r="B1807" s="2" t="n">
        <v>1806</v>
      </c>
      <c r="C1807" s="2" t="s">
        <v>13583</v>
      </c>
      <c r="D1807" s="2" t="s">
        <v>14421</v>
      </c>
      <c r="E1807" s="2" t="s">
        <v>14422</v>
      </c>
      <c r="F1807" s="2" t="s">
        <v>14423</v>
      </c>
      <c r="G1807" s="2" t="s">
        <v>344</v>
      </c>
      <c r="H1807" s="2" t="s">
        <v>2005</v>
      </c>
      <c r="I1807" s="2" t="s">
        <v>14424</v>
      </c>
      <c r="J1807" s="2"/>
      <c r="K1807" s="2" t="s">
        <v>303</v>
      </c>
      <c r="L1807" s="2" t="s">
        <v>314</v>
      </c>
      <c r="M1807" s="2" t="s">
        <v>371</v>
      </c>
      <c r="N1807" s="2" t="s">
        <v>438</v>
      </c>
      <c r="O1807" s="2" t="s">
        <v>350</v>
      </c>
      <c r="P1807" s="2" t="s">
        <v>351</v>
      </c>
      <c r="Q1807" s="2" t="s">
        <v>14425</v>
      </c>
      <c r="R1807" s="2" t="s">
        <v>350</v>
      </c>
      <c r="S1807" s="2" t="s">
        <v>351</v>
      </c>
      <c r="T1807" s="2" t="s">
        <v>14426</v>
      </c>
      <c r="U1807" s="2" t="str">
        <f aca="false">IF(AND(O1807=R1807,O1807&lt;&gt;"UNSURE"),"Agree","Conflict/Unsure")</f>
        <v>Agree</v>
      </c>
      <c r="V1807" s="2"/>
      <c r="W1807" s="2"/>
      <c r="X1807" s="2"/>
      <c r="Y1807" s="2" t="n">
        <v>1.001</v>
      </c>
      <c r="Z1807" s="2" t="n">
        <v>84</v>
      </c>
      <c r="AA1807" s="2" t="s">
        <v>293</v>
      </c>
      <c r="AB1807" s="2"/>
      <c r="AC1807" s="2"/>
      <c r="AD1807" s="2" t="s">
        <v>350</v>
      </c>
      <c r="AE1807" s="2" t="s">
        <v>351</v>
      </c>
      <c r="AF1807" s="2" t="s">
        <v>294</v>
      </c>
      <c r="AG1807" s="9"/>
      <c r="AH1807" s="9"/>
      <c r="AI1807" s="9"/>
    </row>
    <row r="1808" customFormat="false" ht="15" hidden="false" customHeight="false" outlineLevel="0" collapsed="false">
      <c r="A1808" s="2" t="s">
        <v>14427</v>
      </c>
      <c r="B1808" s="2" t="n">
        <v>1807</v>
      </c>
      <c r="C1808" s="2" t="s">
        <v>13583</v>
      </c>
      <c r="D1808" s="2" t="s">
        <v>14428</v>
      </c>
      <c r="E1808" s="2" t="s">
        <v>14429</v>
      </c>
      <c r="F1808" s="2" t="s">
        <v>14430</v>
      </c>
      <c r="G1808" s="2" t="s">
        <v>322</v>
      </c>
      <c r="H1808" s="2" t="s">
        <v>12849</v>
      </c>
      <c r="I1808" s="2" t="s">
        <v>14431</v>
      </c>
      <c r="J1808" s="2"/>
      <c r="K1808" s="2" t="s">
        <v>436</v>
      </c>
      <c r="L1808" s="2" t="s">
        <v>314</v>
      </c>
      <c r="M1808" s="2" t="s">
        <v>348</v>
      </c>
      <c r="N1808" s="2" t="s">
        <v>161</v>
      </c>
      <c r="O1808" s="2" t="s">
        <v>289</v>
      </c>
      <c r="P1808" s="2" t="s">
        <v>290</v>
      </c>
      <c r="Q1808" s="2" t="s">
        <v>14432</v>
      </c>
      <c r="R1808" s="2" t="s">
        <v>289</v>
      </c>
      <c r="S1808" s="2" t="s">
        <v>290</v>
      </c>
      <c r="T1808" s="2" t="s">
        <v>14432</v>
      </c>
      <c r="U1808" s="2" t="str">
        <f aca="false">IF(AND(O1808=R1808,O1808&lt;&gt;"UNSURE"),"Agree","Conflict/Unsure")</f>
        <v>Agree</v>
      </c>
      <c r="V1808" s="2"/>
      <c r="W1808" s="2"/>
      <c r="X1808" s="2"/>
      <c r="Y1808" s="2" t="n">
        <v>0.034</v>
      </c>
      <c r="Z1808" s="2" t="n">
        <v>2018</v>
      </c>
      <c r="AA1808" s="2" t="s">
        <v>293</v>
      </c>
      <c r="AB1808" s="2"/>
      <c r="AC1808" s="2"/>
      <c r="AD1808" s="2" t="s">
        <v>289</v>
      </c>
      <c r="AE1808" s="2" t="s">
        <v>290</v>
      </c>
      <c r="AF1808" s="2" t="s">
        <v>294</v>
      </c>
      <c r="AG1808" s="9"/>
      <c r="AH1808" s="9"/>
      <c r="AI1808" s="9"/>
    </row>
    <row r="1809" customFormat="false" ht="15" hidden="false" customHeight="false" outlineLevel="0" collapsed="false">
      <c r="A1809" s="2" t="s">
        <v>14433</v>
      </c>
      <c r="B1809" s="2" t="n">
        <v>1808</v>
      </c>
      <c r="C1809" s="2" t="s">
        <v>13583</v>
      </c>
      <c r="D1809" s="2" t="s">
        <v>14434</v>
      </c>
      <c r="E1809" s="2" t="s">
        <v>14435</v>
      </c>
      <c r="F1809" s="2" t="s">
        <v>14436</v>
      </c>
      <c r="G1809" s="2" t="s">
        <v>344</v>
      </c>
      <c r="H1809" s="2" t="s">
        <v>14437</v>
      </c>
      <c r="I1809" s="2" t="s">
        <v>14438</v>
      </c>
      <c r="J1809" s="2" t="s">
        <v>14439</v>
      </c>
      <c r="K1809" s="2" t="s">
        <v>303</v>
      </c>
      <c r="L1809" s="2" t="s">
        <v>286</v>
      </c>
      <c r="M1809" s="2" t="s">
        <v>400</v>
      </c>
      <c r="N1809" s="2" t="s">
        <v>578</v>
      </c>
      <c r="O1809" s="2" t="s">
        <v>289</v>
      </c>
      <c r="P1809" s="2" t="s">
        <v>361</v>
      </c>
      <c r="Q1809" s="2" t="s">
        <v>14440</v>
      </c>
      <c r="R1809" s="2" t="s">
        <v>289</v>
      </c>
      <c r="S1809" s="2" t="s">
        <v>361</v>
      </c>
      <c r="T1809" s="2" t="s">
        <v>14441</v>
      </c>
      <c r="U1809" s="2" t="str">
        <f aca="false">IF(AND(O1809=R1809,O1809&lt;&gt;"UNSURE"),"Agree","Conflict/Unsure")</f>
        <v>Agree</v>
      </c>
      <c r="V1809" s="2"/>
      <c r="W1809" s="2"/>
      <c r="X1809" s="2"/>
      <c r="Y1809" s="2" t="n">
        <v>0.244</v>
      </c>
      <c r="Z1809" s="2" t="n">
        <v>1055</v>
      </c>
      <c r="AA1809" s="2" t="s">
        <v>293</v>
      </c>
      <c r="AB1809" s="2"/>
      <c r="AC1809" s="2"/>
      <c r="AD1809" s="2" t="s">
        <v>289</v>
      </c>
      <c r="AE1809" s="2" t="s">
        <v>361</v>
      </c>
      <c r="AF1809" s="2" t="s">
        <v>294</v>
      </c>
      <c r="AG1809" s="9"/>
      <c r="AH1809" s="9"/>
      <c r="AI1809" s="9"/>
    </row>
    <row r="1810" customFormat="false" ht="15" hidden="false" customHeight="false" outlineLevel="0" collapsed="false">
      <c r="A1810" s="2" t="s">
        <v>14442</v>
      </c>
      <c r="B1810" s="2" t="n">
        <v>1809</v>
      </c>
      <c r="C1810" s="2" t="s">
        <v>13583</v>
      </c>
      <c r="D1810" s="2" t="s">
        <v>14443</v>
      </c>
      <c r="E1810" s="2"/>
      <c r="F1810" s="2" t="s">
        <v>14444</v>
      </c>
      <c r="G1810" s="2" t="s">
        <v>322</v>
      </c>
      <c r="H1810" s="2" t="s">
        <v>3236</v>
      </c>
      <c r="I1810" s="2" t="s">
        <v>14445</v>
      </c>
      <c r="J1810" s="2"/>
      <c r="K1810" s="2" t="s">
        <v>303</v>
      </c>
      <c r="L1810" s="2" t="s">
        <v>314</v>
      </c>
      <c r="M1810" s="2" t="s">
        <v>348</v>
      </c>
      <c r="N1810" s="2" t="s">
        <v>780</v>
      </c>
      <c r="O1810" s="2" t="s">
        <v>289</v>
      </c>
      <c r="P1810" s="2" t="s">
        <v>290</v>
      </c>
      <c r="Q1810" s="2" t="s">
        <v>11500</v>
      </c>
      <c r="R1810" s="2" t="s">
        <v>289</v>
      </c>
      <c r="S1810" s="2" t="s">
        <v>290</v>
      </c>
      <c r="T1810" s="2" t="s">
        <v>14446</v>
      </c>
      <c r="U1810" s="2" t="str">
        <f aca="false">IF(AND(O1810=R1810,O1810&lt;&gt;"UNSURE"),"Agree","Conflict/Unsure")</f>
        <v>Agree</v>
      </c>
      <c r="V1810" s="2"/>
      <c r="W1810" s="2"/>
      <c r="X1810" s="2"/>
      <c r="Y1810" s="2" t="n">
        <v>0.158</v>
      </c>
      <c r="Z1810" s="2" t="n">
        <v>1453</v>
      </c>
      <c r="AA1810" s="2" t="s">
        <v>293</v>
      </c>
      <c r="AB1810" s="2"/>
      <c r="AC1810" s="2"/>
      <c r="AD1810" s="2" t="s">
        <v>289</v>
      </c>
      <c r="AE1810" s="2" t="s">
        <v>290</v>
      </c>
      <c r="AF1810" s="2" t="s">
        <v>294</v>
      </c>
      <c r="AG1810" s="9"/>
      <c r="AH1810" s="9"/>
      <c r="AI1810" s="9"/>
    </row>
    <row r="1811" customFormat="false" ht="15" hidden="false" customHeight="false" outlineLevel="0" collapsed="false">
      <c r="A1811" s="2" t="s">
        <v>14447</v>
      </c>
      <c r="B1811" s="2" t="n">
        <v>1810</v>
      </c>
      <c r="C1811" s="2" t="s">
        <v>13583</v>
      </c>
      <c r="D1811" s="2" t="s">
        <v>14448</v>
      </c>
      <c r="E1811" s="2" t="s">
        <v>14449</v>
      </c>
      <c r="F1811" s="2" t="s">
        <v>14450</v>
      </c>
      <c r="G1811" s="2" t="s">
        <v>281</v>
      </c>
      <c r="H1811" s="2" t="s">
        <v>898</v>
      </c>
      <c r="I1811" s="2" t="s">
        <v>14451</v>
      </c>
      <c r="J1811" s="2" t="s">
        <v>14452</v>
      </c>
      <c r="K1811" s="2" t="s">
        <v>303</v>
      </c>
      <c r="L1811" s="2" t="s">
        <v>286</v>
      </c>
      <c r="M1811" s="2" t="s">
        <v>909</v>
      </c>
      <c r="N1811" s="2" t="s">
        <v>304</v>
      </c>
      <c r="O1811" s="2" t="s">
        <v>289</v>
      </c>
      <c r="P1811" s="2" t="s">
        <v>361</v>
      </c>
      <c r="Q1811" s="2" t="s">
        <v>14453</v>
      </c>
      <c r="R1811" s="2" t="s">
        <v>289</v>
      </c>
      <c r="S1811" s="2" t="s">
        <v>361</v>
      </c>
      <c r="T1811" s="2" t="s">
        <v>14454</v>
      </c>
      <c r="U1811" s="2" t="str">
        <f aca="false">IF(AND(O1811=R1811,O1811&lt;&gt;"UNSURE"),"Agree","Conflict/Unsure")</f>
        <v>Agree</v>
      </c>
      <c r="V1811" s="2"/>
      <c r="W1811" s="2"/>
      <c r="X1811" s="2"/>
      <c r="Y1811" s="2" t="n">
        <v>0.457</v>
      </c>
      <c r="Z1811" s="2" t="n">
        <v>529</v>
      </c>
      <c r="AA1811" s="2" t="s">
        <v>293</v>
      </c>
      <c r="AB1811" s="2"/>
      <c r="AC1811" s="2"/>
      <c r="AD1811" s="2" t="s">
        <v>289</v>
      </c>
      <c r="AE1811" s="2" t="s">
        <v>361</v>
      </c>
      <c r="AF1811" s="2" t="s">
        <v>294</v>
      </c>
      <c r="AG1811" s="9"/>
      <c r="AH1811" s="9"/>
      <c r="AI1811" s="9"/>
    </row>
    <row r="1812" customFormat="false" ht="15" hidden="false" customHeight="false" outlineLevel="0" collapsed="false">
      <c r="A1812" s="2" t="s">
        <v>14455</v>
      </c>
      <c r="B1812" s="2" t="n">
        <v>1811</v>
      </c>
      <c r="C1812" s="2" t="s">
        <v>13583</v>
      </c>
      <c r="D1812" s="2" t="s">
        <v>14456</v>
      </c>
      <c r="E1812" s="2" t="s">
        <v>14457</v>
      </c>
      <c r="F1812" s="2" t="s">
        <v>14458</v>
      </c>
      <c r="G1812" s="2" t="s">
        <v>322</v>
      </c>
      <c r="H1812" s="2" t="s">
        <v>1616</v>
      </c>
      <c r="I1812" s="2" t="s">
        <v>14459</v>
      </c>
      <c r="J1812" s="2"/>
      <c r="K1812" s="2" t="s">
        <v>325</v>
      </c>
      <c r="L1812" s="2" t="s">
        <v>314</v>
      </c>
      <c r="M1812" s="2" t="s">
        <v>1704</v>
      </c>
      <c r="N1812" s="2" t="s">
        <v>1618</v>
      </c>
      <c r="O1812" s="2" t="s">
        <v>289</v>
      </c>
      <c r="P1812" s="2" t="s">
        <v>305</v>
      </c>
      <c r="Q1812" s="2" t="s">
        <v>14460</v>
      </c>
      <c r="R1812" s="2" t="s">
        <v>289</v>
      </c>
      <c r="S1812" s="2" t="s">
        <v>290</v>
      </c>
      <c r="T1812" s="2" t="s">
        <v>14461</v>
      </c>
      <c r="U1812" s="2" t="str">
        <f aca="false">IF(AND(O1812=R1812,O1812&lt;&gt;"UNSURE"),"Agree","Conflict/Unsure")</f>
        <v>Agree</v>
      </c>
      <c r="V1812" s="2"/>
      <c r="W1812" s="2"/>
      <c r="X1812" s="2"/>
      <c r="Y1812" s="2" t="n">
        <v>0.074</v>
      </c>
      <c r="Z1812" s="2" t="n">
        <v>1886</v>
      </c>
      <c r="AA1812" s="2" t="s">
        <v>293</v>
      </c>
      <c r="AB1812" s="2"/>
      <c r="AC1812" s="2"/>
      <c r="AD1812" s="2" t="s">
        <v>289</v>
      </c>
      <c r="AE1812" s="2" t="s">
        <v>290</v>
      </c>
      <c r="AF1812" s="2" t="s">
        <v>294</v>
      </c>
      <c r="AG1812" s="9"/>
      <c r="AH1812" s="9"/>
      <c r="AI1812" s="9"/>
    </row>
    <row r="1813" customFormat="false" ht="15" hidden="false" customHeight="false" outlineLevel="0" collapsed="false">
      <c r="A1813" s="2" t="s">
        <v>14462</v>
      </c>
      <c r="B1813" s="2" t="n">
        <v>1812</v>
      </c>
      <c r="C1813" s="2" t="s">
        <v>13583</v>
      </c>
      <c r="D1813" s="2" t="s">
        <v>14463</v>
      </c>
      <c r="E1813" s="2" t="s">
        <v>14464</v>
      </c>
      <c r="F1813" s="2" t="s">
        <v>14465</v>
      </c>
      <c r="G1813" s="2" t="s">
        <v>344</v>
      </c>
      <c r="H1813" s="2" t="s">
        <v>641</v>
      </c>
      <c r="I1813" s="2" t="s">
        <v>14466</v>
      </c>
      <c r="J1813" s="2" t="s">
        <v>14467</v>
      </c>
      <c r="K1813" s="2" t="s">
        <v>303</v>
      </c>
      <c r="L1813" s="2" t="s">
        <v>286</v>
      </c>
      <c r="M1813" s="2" t="s">
        <v>468</v>
      </c>
      <c r="N1813" s="2" t="s">
        <v>288</v>
      </c>
      <c r="O1813" s="2" t="s">
        <v>289</v>
      </c>
      <c r="P1813" s="2" t="s">
        <v>361</v>
      </c>
      <c r="Q1813" s="2" t="s">
        <v>14468</v>
      </c>
      <c r="R1813" s="2" t="s">
        <v>289</v>
      </c>
      <c r="S1813" s="2" t="s">
        <v>361</v>
      </c>
      <c r="T1813" s="2" t="s">
        <v>14469</v>
      </c>
      <c r="U1813" s="2" t="str">
        <f aca="false">IF(AND(O1813=R1813,O1813&lt;&gt;"UNSURE"),"Agree","Conflict/Unsure")</f>
        <v>Agree</v>
      </c>
      <c r="V1813" s="2"/>
      <c r="W1813" s="2"/>
      <c r="X1813" s="2"/>
      <c r="Y1813" s="2" t="n">
        <v>0.358</v>
      </c>
      <c r="Z1813" s="2" t="n">
        <v>726</v>
      </c>
      <c r="AA1813" s="2" t="s">
        <v>293</v>
      </c>
      <c r="AB1813" s="2"/>
      <c r="AC1813" s="2"/>
      <c r="AD1813" s="2" t="s">
        <v>289</v>
      </c>
      <c r="AE1813" s="2" t="s">
        <v>361</v>
      </c>
      <c r="AF1813" s="2" t="s">
        <v>294</v>
      </c>
      <c r="AG1813" s="9"/>
      <c r="AH1813" s="9"/>
      <c r="AI1813" s="9"/>
    </row>
    <row r="1814" customFormat="false" ht="15" hidden="false" customHeight="false" outlineLevel="0" collapsed="false">
      <c r="A1814" s="2" t="s">
        <v>14470</v>
      </c>
      <c r="B1814" s="2" t="n">
        <v>1813</v>
      </c>
      <c r="C1814" s="2" t="s">
        <v>13583</v>
      </c>
      <c r="D1814" s="2" t="s">
        <v>14471</v>
      </c>
      <c r="E1814" s="2" t="s">
        <v>14472</v>
      </c>
      <c r="F1814" s="2" t="s">
        <v>14473</v>
      </c>
      <c r="G1814" s="2" t="s">
        <v>322</v>
      </c>
      <c r="H1814" s="2" t="s">
        <v>595</v>
      </c>
      <c r="I1814" s="2" t="s">
        <v>14474</v>
      </c>
      <c r="J1814" s="2" t="s">
        <v>14475</v>
      </c>
      <c r="K1814" s="2" t="s">
        <v>303</v>
      </c>
      <c r="L1814" s="2" t="s">
        <v>286</v>
      </c>
      <c r="M1814" s="2" t="s">
        <v>326</v>
      </c>
      <c r="N1814" s="2" t="s">
        <v>288</v>
      </c>
      <c r="O1814" s="2" t="s">
        <v>289</v>
      </c>
      <c r="P1814" s="2" t="s">
        <v>361</v>
      </c>
      <c r="Q1814" s="2" t="s">
        <v>14476</v>
      </c>
      <c r="R1814" s="2" t="s">
        <v>289</v>
      </c>
      <c r="S1814" s="2" t="s">
        <v>361</v>
      </c>
      <c r="T1814" s="2" t="s">
        <v>14476</v>
      </c>
      <c r="U1814" s="2" t="str">
        <f aca="false">IF(AND(O1814=R1814,O1814&lt;&gt;"UNSURE"),"Agree","Conflict/Unsure")</f>
        <v>Agree</v>
      </c>
      <c r="V1814" s="2"/>
      <c r="W1814" s="2"/>
      <c r="X1814" s="2"/>
      <c r="Y1814" s="2" t="n">
        <v>0.28</v>
      </c>
      <c r="Z1814" s="2" t="n">
        <v>931</v>
      </c>
      <c r="AA1814" s="2" t="s">
        <v>293</v>
      </c>
      <c r="AB1814" s="2"/>
      <c r="AC1814" s="2"/>
      <c r="AD1814" s="2" t="s">
        <v>289</v>
      </c>
      <c r="AE1814" s="2" t="s">
        <v>361</v>
      </c>
      <c r="AF1814" s="2" t="s">
        <v>294</v>
      </c>
      <c r="AG1814" s="9"/>
      <c r="AH1814" s="9"/>
      <c r="AI1814" s="9"/>
    </row>
    <row r="1815" customFormat="false" ht="15" hidden="false" customHeight="false" outlineLevel="0" collapsed="false">
      <c r="A1815" s="2" t="s">
        <v>14477</v>
      </c>
      <c r="B1815" s="2" t="n">
        <v>1814</v>
      </c>
      <c r="C1815" s="2" t="s">
        <v>13583</v>
      </c>
      <c r="D1815" s="2" t="s">
        <v>14478</v>
      </c>
      <c r="E1815" s="2" t="s">
        <v>14479</v>
      </c>
      <c r="F1815" s="2" t="s">
        <v>14480</v>
      </c>
      <c r="G1815" s="2" t="s">
        <v>344</v>
      </c>
      <c r="H1815" s="2" t="s">
        <v>1787</v>
      </c>
      <c r="I1815" s="2" t="s">
        <v>14481</v>
      </c>
      <c r="J1815" s="2" t="s">
        <v>14482</v>
      </c>
      <c r="K1815" s="2" t="s">
        <v>448</v>
      </c>
      <c r="L1815" s="2" t="s">
        <v>286</v>
      </c>
      <c r="M1815" s="2" t="s">
        <v>4333</v>
      </c>
      <c r="N1815" s="2" t="s">
        <v>1151</v>
      </c>
      <c r="O1815" s="2" t="s">
        <v>289</v>
      </c>
      <c r="P1815" s="2" t="s">
        <v>290</v>
      </c>
      <c r="Q1815" s="2" t="s">
        <v>14483</v>
      </c>
      <c r="R1815" s="2" t="s">
        <v>289</v>
      </c>
      <c r="S1815" s="2" t="s">
        <v>290</v>
      </c>
      <c r="T1815" s="2" t="s">
        <v>9164</v>
      </c>
      <c r="U1815" s="2" t="str">
        <f aca="false">IF(AND(O1815=R1815,O1815&lt;&gt;"UNSURE"),"Agree","Conflict/Unsure")</f>
        <v>Agree</v>
      </c>
      <c r="V1815" s="2"/>
      <c r="W1815" s="2"/>
      <c r="X1815" s="2"/>
      <c r="Y1815" s="2" t="n">
        <v>0.126</v>
      </c>
      <c r="Z1815" s="2" t="n">
        <v>1633</v>
      </c>
      <c r="AA1815" s="2" t="s">
        <v>293</v>
      </c>
      <c r="AB1815" s="2"/>
      <c r="AC1815" s="2"/>
      <c r="AD1815" s="2" t="s">
        <v>289</v>
      </c>
      <c r="AE1815" s="2" t="s">
        <v>290</v>
      </c>
      <c r="AF1815" s="2" t="s">
        <v>294</v>
      </c>
      <c r="AG1815" s="9"/>
      <c r="AH1815" s="9"/>
      <c r="AI1815" s="9"/>
    </row>
    <row r="1816" customFormat="false" ht="15" hidden="false" customHeight="false" outlineLevel="0" collapsed="false">
      <c r="A1816" s="2" t="s">
        <v>14484</v>
      </c>
      <c r="B1816" s="2" t="n">
        <v>1815</v>
      </c>
      <c r="C1816" s="2" t="s">
        <v>13583</v>
      </c>
      <c r="D1816" s="2" t="s">
        <v>7847</v>
      </c>
      <c r="E1816" s="2" t="s">
        <v>14485</v>
      </c>
      <c r="F1816" s="2" t="s">
        <v>14486</v>
      </c>
      <c r="G1816" s="2" t="s">
        <v>281</v>
      </c>
      <c r="H1816" s="2" t="s">
        <v>755</v>
      </c>
      <c r="I1816" s="2" t="s">
        <v>14487</v>
      </c>
      <c r="J1816" s="2" t="s">
        <v>14488</v>
      </c>
      <c r="K1816" s="2" t="s">
        <v>285</v>
      </c>
      <c r="L1816" s="2" t="s">
        <v>286</v>
      </c>
      <c r="M1816" s="2" t="s">
        <v>287</v>
      </c>
      <c r="N1816" s="2" t="s">
        <v>588</v>
      </c>
      <c r="O1816" s="2" t="s">
        <v>289</v>
      </c>
      <c r="P1816" s="2" t="s">
        <v>361</v>
      </c>
      <c r="Q1816" s="2" t="s">
        <v>14489</v>
      </c>
      <c r="R1816" s="2" t="s">
        <v>289</v>
      </c>
      <c r="S1816" s="2" t="s">
        <v>361</v>
      </c>
      <c r="T1816" s="2" t="s">
        <v>14490</v>
      </c>
      <c r="U1816" s="2" t="str">
        <f aca="false">IF(AND(O1816=R1816,O1816&lt;&gt;"UNSURE"),"Agree","Conflict/Unsure")</f>
        <v>Agree</v>
      </c>
      <c r="V1816" s="2"/>
      <c r="W1816" s="2"/>
      <c r="X1816" s="2"/>
      <c r="Y1816" s="2" t="n">
        <v>0.477</v>
      </c>
      <c r="Z1816" s="2" t="n">
        <v>502</v>
      </c>
      <c r="AA1816" s="2" t="s">
        <v>293</v>
      </c>
      <c r="AB1816" s="2"/>
      <c r="AC1816" s="2"/>
      <c r="AD1816" s="2" t="s">
        <v>289</v>
      </c>
      <c r="AE1816" s="2" t="s">
        <v>361</v>
      </c>
      <c r="AF1816" s="2" t="s">
        <v>294</v>
      </c>
      <c r="AG1816" s="9"/>
      <c r="AH1816" s="9"/>
      <c r="AI1816" s="9"/>
    </row>
    <row r="1817" customFormat="false" ht="15" hidden="false" customHeight="false" outlineLevel="0" collapsed="false">
      <c r="A1817" s="2" t="s">
        <v>14491</v>
      </c>
      <c r="B1817" s="2" t="n">
        <v>1816</v>
      </c>
      <c r="C1817" s="2" t="s">
        <v>14492</v>
      </c>
      <c r="D1817" s="2" t="s">
        <v>14493</v>
      </c>
      <c r="E1817" s="2" t="s">
        <v>14494</v>
      </c>
      <c r="F1817" s="2" t="s">
        <v>14495</v>
      </c>
      <c r="G1817" s="2" t="s">
        <v>344</v>
      </c>
      <c r="H1817" s="2" t="s">
        <v>2378</v>
      </c>
      <c r="I1817" s="2" t="s">
        <v>14496</v>
      </c>
      <c r="J1817" s="2" t="s">
        <v>14497</v>
      </c>
      <c r="K1817" s="2" t="s">
        <v>303</v>
      </c>
      <c r="L1817" s="2" t="s">
        <v>286</v>
      </c>
      <c r="M1817" s="2" t="s">
        <v>14498</v>
      </c>
      <c r="N1817" s="2" t="s">
        <v>304</v>
      </c>
      <c r="O1817" s="2" t="s">
        <v>289</v>
      </c>
      <c r="P1817" s="2" t="s">
        <v>361</v>
      </c>
      <c r="Q1817" s="2" t="s">
        <v>14499</v>
      </c>
      <c r="R1817" s="2" t="s">
        <v>289</v>
      </c>
      <c r="S1817" s="2" t="s">
        <v>361</v>
      </c>
      <c r="T1817" s="2" t="s">
        <v>14500</v>
      </c>
      <c r="U1817" s="2" t="str">
        <f aca="false">IF(AND(O1817=R1817,O1817&lt;&gt;"UNSURE"),"Agree","Conflict/Unsure")</f>
        <v>Agree</v>
      </c>
      <c r="V1817" s="2"/>
      <c r="W1817" s="2"/>
      <c r="X1817" s="2"/>
      <c r="Y1817" s="2" t="n">
        <v>0.466</v>
      </c>
      <c r="Z1817" s="2" t="n">
        <v>514</v>
      </c>
      <c r="AA1817" s="2" t="s">
        <v>293</v>
      </c>
      <c r="AB1817" s="2"/>
      <c r="AC1817" s="2"/>
      <c r="AD1817" s="2" t="s">
        <v>289</v>
      </c>
      <c r="AE1817" s="2" t="s">
        <v>361</v>
      </c>
      <c r="AF1817" s="2" t="s">
        <v>294</v>
      </c>
      <c r="AG1817" s="9"/>
      <c r="AH1817" s="9"/>
      <c r="AI1817" s="9"/>
    </row>
    <row r="1818" customFormat="false" ht="15" hidden="false" customHeight="false" outlineLevel="0" collapsed="false">
      <c r="A1818" s="2" t="s">
        <v>14501</v>
      </c>
      <c r="B1818" s="2" t="n">
        <v>1817</v>
      </c>
      <c r="C1818" s="2" t="s">
        <v>14492</v>
      </c>
      <c r="D1818" s="2" t="s">
        <v>14502</v>
      </c>
      <c r="E1818" s="2" t="s">
        <v>14503</v>
      </c>
      <c r="F1818" s="2" t="s">
        <v>14504</v>
      </c>
      <c r="G1818" s="2" t="s">
        <v>344</v>
      </c>
      <c r="H1818" s="2" t="s">
        <v>2986</v>
      </c>
      <c r="I1818" s="2" t="s">
        <v>14505</v>
      </c>
      <c r="J1818" s="2" t="s">
        <v>14506</v>
      </c>
      <c r="K1818" s="2" t="s">
        <v>303</v>
      </c>
      <c r="L1818" s="2" t="s">
        <v>286</v>
      </c>
      <c r="M1818" s="2" t="s">
        <v>468</v>
      </c>
      <c r="N1818" s="2" t="s">
        <v>427</v>
      </c>
      <c r="O1818" s="2" t="s">
        <v>289</v>
      </c>
      <c r="P1818" s="2" t="s">
        <v>361</v>
      </c>
      <c r="Q1818" s="2" t="s">
        <v>14507</v>
      </c>
      <c r="R1818" s="2" t="s">
        <v>289</v>
      </c>
      <c r="S1818" s="2" t="s">
        <v>361</v>
      </c>
      <c r="T1818" s="2" t="s">
        <v>14508</v>
      </c>
      <c r="U1818" s="2" t="str">
        <f aca="false">IF(AND(O1818=R1818,O1818&lt;&gt;"UNSURE"),"Agree","Conflict/Unsure")</f>
        <v>Agree</v>
      </c>
      <c r="V1818" s="2"/>
      <c r="W1818" s="2"/>
      <c r="X1818" s="2"/>
      <c r="Y1818" s="2" t="n">
        <v>0.291</v>
      </c>
      <c r="Z1818" s="2" t="n">
        <v>903</v>
      </c>
      <c r="AA1818" s="2" t="s">
        <v>293</v>
      </c>
      <c r="AB1818" s="2"/>
      <c r="AC1818" s="2"/>
      <c r="AD1818" s="2" t="s">
        <v>289</v>
      </c>
      <c r="AE1818" s="2" t="s">
        <v>361</v>
      </c>
      <c r="AF1818" s="2" t="s">
        <v>294</v>
      </c>
      <c r="AG1818" s="9"/>
      <c r="AH1818" s="9"/>
      <c r="AI1818" s="9"/>
    </row>
    <row r="1819" customFormat="false" ht="15" hidden="false" customHeight="false" outlineLevel="0" collapsed="false">
      <c r="A1819" s="2" t="s">
        <v>14509</v>
      </c>
      <c r="B1819" s="2" t="n">
        <v>1818</v>
      </c>
      <c r="C1819" s="2" t="s">
        <v>14492</v>
      </c>
      <c r="D1819" s="2" t="s">
        <v>14510</v>
      </c>
      <c r="E1819" s="2" t="s">
        <v>14511</v>
      </c>
      <c r="F1819" s="2" t="s">
        <v>4245</v>
      </c>
      <c r="G1819" s="2" t="s">
        <v>322</v>
      </c>
      <c r="H1819" s="2" t="s">
        <v>378</v>
      </c>
      <c r="I1819" s="2" t="s">
        <v>14512</v>
      </c>
      <c r="J1819" s="2" t="s">
        <v>14513</v>
      </c>
      <c r="K1819" s="2" t="s">
        <v>303</v>
      </c>
      <c r="L1819" s="2" t="s">
        <v>286</v>
      </c>
      <c r="M1819" s="2" t="s">
        <v>348</v>
      </c>
      <c r="N1819" s="2" t="s">
        <v>304</v>
      </c>
      <c r="O1819" s="2" t="s">
        <v>289</v>
      </c>
      <c r="P1819" s="2" t="s">
        <v>361</v>
      </c>
      <c r="Q1819" s="2" t="s">
        <v>14514</v>
      </c>
      <c r="R1819" s="2" t="s">
        <v>289</v>
      </c>
      <c r="S1819" s="2" t="s">
        <v>361</v>
      </c>
      <c r="T1819" s="2" t="s">
        <v>14515</v>
      </c>
      <c r="U1819" s="2" t="str">
        <f aca="false">IF(AND(O1819=R1819,O1819&lt;&gt;"UNSURE"),"Agree","Conflict/Unsure")</f>
        <v>Agree</v>
      </c>
      <c r="V1819" s="2"/>
      <c r="W1819" s="2"/>
      <c r="X1819" s="2"/>
      <c r="Y1819" s="2" t="n">
        <v>0.124</v>
      </c>
      <c r="Z1819" s="2" t="n">
        <v>1640</v>
      </c>
      <c r="AA1819" s="2" t="s">
        <v>293</v>
      </c>
      <c r="AB1819" s="2"/>
      <c r="AC1819" s="2"/>
      <c r="AD1819" s="2" t="s">
        <v>289</v>
      </c>
      <c r="AE1819" s="2" t="s">
        <v>361</v>
      </c>
      <c r="AF1819" s="2" t="s">
        <v>294</v>
      </c>
      <c r="AG1819" s="9"/>
      <c r="AH1819" s="9"/>
      <c r="AI1819" s="9"/>
    </row>
    <row r="1820" customFormat="false" ht="15" hidden="false" customHeight="false" outlineLevel="0" collapsed="false">
      <c r="A1820" s="2" t="s">
        <v>14516</v>
      </c>
      <c r="B1820" s="2" t="n">
        <v>1819</v>
      </c>
      <c r="C1820" s="2" t="s">
        <v>14492</v>
      </c>
      <c r="D1820" s="2" t="s">
        <v>14517</v>
      </c>
      <c r="E1820" s="2" t="s">
        <v>14518</v>
      </c>
      <c r="F1820" s="2" t="s">
        <v>14519</v>
      </c>
      <c r="G1820" s="2" t="s">
        <v>281</v>
      </c>
      <c r="H1820" s="2" t="s">
        <v>1002</v>
      </c>
      <c r="I1820" s="2" t="s">
        <v>14520</v>
      </c>
      <c r="J1820" s="2" t="s">
        <v>14521</v>
      </c>
      <c r="K1820" s="2" t="s">
        <v>303</v>
      </c>
      <c r="L1820" s="2" t="s">
        <v>286</v>
      </c>
      <c r="M1820" s="2" t="s">
        <v>468</v>
      </c>
      <c r="N1820" s="2" t="s">
        <v>304</v>
      </c>
      <c r="O1820" s="2" t="s">
        <v>350</v>
      </c>
      <c r="P1820" s="2" t="s">
        <v>351</v>
      </c>
      <c r="Q1820" s="2" t="s">
        <v>14522</v>
      </c>
      <c r="R1820" s="2" t="s">
        <v>350</v>
      </c>
      <c r="S1820" s="2" t="s">
        <v>351</v>
      </c>
      <c r="T1820" s="2" t="s">
        <v>14523</v>
      </c>
      <c r="U1820" s="2" t="str">
        <f aca="false">IF(AND(O1820=R1820,O1820&lt;&gt;"UNSURE"),"Agree","Conflict/Unsure")</f>
        <v>Agree</v>
      </c>
      <c r="V1820" s="2"/>
      <c r="W1820" s="2"/>
      <c r="X1820" s="2"/>
      <c r="Y1820" s="2" t="n">
        <v>0.489</v>
      </c>
      <c r="Z1820" s="2" t="n">
        <v>488</v>
      </c>
      <c r="AA1820" s="2" t="s">
        <v>293</v>
      </c>
      <c r="AB1820" s="2"/>
      <c r="AC1820" s="2"/>
      <c r="AD1820" s="2" t="s">
        <v>350</v>
      </c>
      <c r="AE1820" s="2" t="s">
        <v>351</v>
      </c>
      <c r="AF1820" s="2" t="s">
        <v>294</v>
      </c>
      <c r="AG1820" s="9"/>
      <c r="AH1820" s="9"/>
      <c r="AI1820" s="9"/>
    </row>
    <row r="1821" customFormat="false" ht="15" hidden="false" customHeight="false" outlineLevel="0" collapsed="false">
      <c r="A1821" s="2" t="s">
        <v>14524</v>
      </c>
      <c r="B1821" s="2" t="n">
        <v>1820</v>
      </c>
      <c r="C1821" s="2" t="s">
        <v>14492</v>
      </c>
      <c r="D1821" s="2" t="s">
        <v>14525</v>
      </c>
      <c r="E1821" s="2" t="s">
        <v>14526</v>
      </c>
      <c r="F1821" s="2" t="s">
        <v>14527</v>
      </c>
      <c r="G1821" s="2" t="s">
        <v>322</v>
      </c>
      <c r="H1821" s="2" t="s">
        <v>14528</v>
      </c>
      <c r="I1821" s="2" t="s">
        <v>14529</v>
      </c>
      <c r="J1821" s="2"/>
      <c r="K1821" s="2" t="s">
        <v>617</v>
      </c>
      <c r="L1821" s="2" t="s">
        <v>314</v>
      </c>
      <c r="M1821" s="2" t="s">
        <v>11060</v>
      </c>
      <c r="N1821" s="2" t="s">
        <v>161</v>
      </c>
      <c r="O1821" s="2" t="s">
        <v>289</v>
      </c>
      <c r="P1821" s="2" t="s">
        <v>290</v>
      </c>
      <c r="Q1821" s="2" t="s">
        <v>14530</v>
      </c>
      <c r="R1821" s="2" t="s">
        <v>289</v>
      </c>
      <c r="S1821" s="2" t="s">
        <v>392</v>
      </c>
      <c r="T1821" s="2" t="s">
        <v>14531</v>
      </c>
      <c r="U1821" s="2" t="str">
        <f aca="false">IF(AND(O1821=R1821,O1821&lt;&gt;"UNSURE"),"Agree","Conflict/Unsure")</f>
        <v>Agree</v>
      </c>
      <c r="V1821" s="2"/>
      <c r="W1821" s="2"/>
      <c r="X1821" s="2"/>
      <c r="Y1821" s="2" t="n">
        <v>0.044</v>
      </c>
      <c r="Z1821" s="2" t="n">
        <v>1985</v>
      </c>
      <c r="AA1821" s="2" t="s">
        <v>293</v>
      </c>
      <c r="AB1821" s="2"/>
      <c r="AC1821" s="2"/>
      <c r="AD1821" s="2" t="s">
        <v>289</v>
      </c>
      <c r="AE1821" s="2" t="s">
        <v>290</v>
      </c>
      <c r="AF1821" s="2" t="s">
        <v>294</v>
      </c>
      <c r="AG1821" s="9"/>
      <c r="AH1821" s="9"/>
      <c r="AI1821" s="9"/>
    </row>
    <row r="1822" customFormat="false" ht="15" hidden="false" customHeight="false" outlineLevel="0" collapsed="false">
      <c r="A1822" s="2" t="s">
        <v>14532</v>
      </c>
      <c r="B1822" s="2" t="n">
        <v>1821</v>
      </c>
      <c r="C1822" s="2" t="s">
        <v>14492</v>
      </c>
      <c r="D1822" s="2" t="s">
        <v>14533</v>
      </c>
      <c r="E1822" s="2" t="s">
        <v>14534</v>
      </c>
      <c r="F1822" s="2" t="s">
        <v>10816</v>
      </c>
      <c r="G1822" s="2" t="s">
        <v>322</v>
      </c>
      <c r="H1822" s="2" t="s">
        <v>2403</v>
      </c>
      <c r="I1822" s="2" t="s">
        <v>14535</v>
      </c>
      <c r="J1822" s="2" t="s">
        <v>14536</v>
      </c>
      <c r="K1822" s="2" t="s">
        <v>303</v>
      </c>
      <c r="L1822" s="2" t="s">
        <v>286</v>
      </c>
      <c r="M1822" s="2" t="s">
        <v>400</v>
      </c>
      <c r="N1822" s="2" t="s">
        <v>599</v>
      </c>
      <c r="O1822" s="2" t="s">
        <v>289</v>
      </c>
      <c r="P1822" s="2" t="s">
        <v>361</v>
      </c>
      <c r="Q1822" s="2" t="s">
        <v>14537</v>
      </c>
      <c r="R1822" s="2" t="s">
        <v>289</v>
      </c>
      <c r="S1822" s="2" t="s">
        <v>361</v>
      </c>
      <c r="T1822" s="2" t="s">
        <v>14537</v>
      </c>
      <c r="U1822" s="2" t="str">
        <f aca="false">IF(AND(O1822=R1822,O1822&lt;&gt;"UNSURE"),"Agree","Conflict/Unsure")</f>
        <v>Agree</v>
      </c>
      <c r="V1822" s="2"/>
      <c r="W1822" s="2"/>
      <c r="X1822" s="2"/>
      <c r="Y1822" s="2" t="n">
        <v>0.246</v>
      </c>
      <c r="Z1822" s="2" t="n">
        <v>1049</v>
      </c>
      <c r="AA1822" s="2" t="s">
        <v>293</v>
      </c>
      <c r="AB1822" s="2"/>
      <c r="AC1822" s="2"/>
      <c r="AD1822" s="2" t="s">
        <v>289</v>
      </c>
      <c r="AE1822" s="2" t="s">
        <v>361</v>
      </c>
      <c r="AF1822" s="2" t="s">
        <v>294</v>
      </c>
      <c r="AG1822" s="9"/>
      <c r="AH1822" s="9"/>
      <c r="AI1822" s="9"/>
    </row>
    <row r="1823" customFormat="false" ht="15" hidden="false" customHeight="false" outlineLevel="0" collapsed="false">
      <c r="A1823" s="2" t="s">
        <v>14538</v>
      </c>
      <c r="B1823" s="2" t="n">
        <v>1822</v>
      </c>
      <c r="C1823" s="2" t="s">
        <v>14492</v>
      </c>
      <c r="D1823" s="2" t="s">
        <v>14539</v>
      </c>
      <c r="E1823" s="2"/>
      <c r="F1823" s="2" t="s">
        <v>14540</v>
      </c>
      <c r="G1823" s="2" t="s">
        <v>344</v>
      </c>
      <c r="H1823" s="2" t="s">
        <v>14541</v>
      </c>
      <c r="I1823" s="2" t="s">
        <v>14542</v>
      </c>
      <c r="J1823" s="2"/>
      <c r="K1823" s="2" t="s">
        <v>303</v>
      </c>
      <c r="L1823" s="2" t="s">
        <v>314</v>
      </c>
      <c r="M1823" s="2" t="s">
        <v>486</v>
      </c>
      <c r="N1823" s="2" t="s">
        <v>161</v>
      </c>
      <c r="O1823" s="2" t="s">
        <v>289</v>
      </c>
      <c r="P1823" s="2" t="s">
        <v>361</v>
      </c>
      <c r="Q1823" s="2" t="s">
        <v>14543</v>
      </c>
      <c r="R1823" s="2" t="s">
        <v>289</v>
      </c>
      <c r="S1823" s="2" t="s">
        <v>361</v>
      </c>
      <c r="T1823" s="2" t="s">
        <v>14544</v>
      </c>
      <c r="U1823" s="2" t="str">
        <f aca="false">IF(AND(O1823=R1823,O1823&lt;&gt;"UNSURE"),"Agree","Conflict/Unsure")</f>
        <v>Agree</v>
      </c>
      <c r="V1823" s="2"/>
      <c r="W1823" s="2"/>
      <c r="X1823" s="2"/>
      <c r="Y1823" s="2" t="n">
        <v>0.226</v>
      </c>
      <c r="Z1823" s="2" t="n">
        <v>1140</v>
      </c>
      <c r="AA1823" s="2" t="s">
        <v>293</v>
      </c>
      <c r="AB1823" s="2"/>
      <c r="AC1823" s="2"/>
      <c r="AD1823" s="2" t="s">
        <v>289</v>
      </c>
      <c r="AE1823" s="2" t="s">
        <v>361</v>
      </c>
      <c r="AF1823" s="2" t="s">
        <v>294</v>
      </c>
      <c r="AG1823" s="9"/>
      <c r="AH1823" s="9"/>
      <c r="AI1823" s="9"/>
    </row>
    <row r="1824" customFormat="false" ht="15" hidden="false" customHeight="false" outlineLevel="0" collapsed="false">
      <c r="A1824" s="2" t="s">
        <v>14545</v>
      </c>
      <c r="B1824" s="2" t="n">
        <v>1823</v>
      </c>
      <c r="C1824" s="2" t="s">
        <v>14492</v>
      </c>
      <c r="D1824" s="2" t="s">
        <v>14546</v>
      </c>
      <c r="E1824" s="2" t="s">
        <v>14547</v>
      </c>
      <c r="F1824" s="2" t="s">
        <v>14548</v>
      </c>
      <c r="G1824" s="2" t="s">
        <v>344</v>
      </c>
      <c r="H1824" s="2" t="s">
        <v>483</v>
      </c>
      <c r="I1824" s="2" t="s">
        <v>14549</v>
      </c>
      <c r="J1824" s="2" t="s">
        <v>14550</v>
      </c>
      <c r="K1824" s="2" t="s">
        <v>303</v>
      </c>
      <c r="L1824" s="2" t="s">
        <v>286</v>
      </c>
      <c r="M1824" s="2" t="s">
        <v>14551</v>
      </c>
      <c r="N1824" s="2" t="s">
        <v>304</v>
      </c>
      <c r="O1824" s="2" t="s">
        <v>289</v>
      </c>
      <c r="P1824" s="2" t="s">
        <v>361</v>
      </c>
      <c r="Q1824" s="2" t="s">
        <v>14552</v>
      </c>
      <c r="R1824" s="2" t="s">
        <v>289</v>
      </c>
      <c r="S1824" s="2" t="s">
        <v>361</v>
      </c>
      <c r="T1824" s="2" t="s">
        <v>14553</v>
      </c>
      <c r="U1824" s="2" t="str">
        <f aca="false">IF(AND(O1824=R1824,O1824&lt;&gt;"UNSURE"),"Agree","Conflict/Unsure")</f>
        <v>Agree</v>
      </c>
      <c r="V1824" s="2"/>
      <c r="W1824" s="2"/>
      <c r="X1824" s="2"/>
      <c r="Y1824" s="2" t="n">
        <v>0.489</v>
      </c>
      <c r="Z1824" s="2" t="n">
        <v>487</v>
      </c>
      <c r="AA1824" s="2" t="s">
        <v>293</v>
      </c>
      <c r="AB1824" s="2"/>
      <c r="AC1824" s="2"/>
      <c r="AD1824" s="2" t="s">
        <v>289</v>
      </c>
      <c r="AE1824" s="2" t="s">
        <v>361</v>
      </c>
      <c r="AF1824" s="2" t="s">
        <v>294</v>
      </c>
      <c r="AG1824" s="9"/>
      <c r="AH1824" s="9"/>
      <c r="AI1824" s="9"/>
    </row>
    <row r="1825" customFormat="false" ht="15" hidden="false" customHeight="false" outlineLevel="0" collapsed="false">
      <c r="A1825" s="2" t="s">
        <v>14554</v>
      </c>
      <c r="B1825" s="2" t="n">
        <v>1824</v>
      </c>
      <c r="C1825" s="2" t="s">
        <v>14492</v>
      </c>
      <c r="D1825" s="2" t="s">
        <v>14555</v>
      </c>
      <c r="E1825" s="2" t="s">
        <v>14556</v>
      </c>
      <c r="F1825" s="2" t="s">
        <v>14557</v>
      </c>
      <c r="G1825" s="2" t="s">
        <v>344</v>
      </c>
      <c r="H1825" s="2" t="s">
        <v>994</v>
      </c>
      <c r="I1825" s="2" t="s">
        <v>14558</v>
      </c>
      <c r="J1825" s="2"/>
      <c r="K1825" s="2" t="s">
        <v>303</v>
      </c>
      <c r="L1825" s="2" t="s">
        <v>314</v>
      </c>
      <c r="M1825" s="2" t="s">
        <v>468</v>
      </c>
      <c r="N1825" s="2" t="s">
        <v>780</v>
      </c>
      <c r="O1825" s="2" t="s">
        <v>289</v>
      </c>
      <c r="P1825" s="2" t="s">
        <v>361</v>
      </c>
      <c r="Q1825" s="2" t="s">
        <v>14559</v>
      </c>
      <c r="R1825" s="2" t="s">
        <v>289</v>
      </c>
      <c r="S1825" s="2" t="s">
        <v>361</v>
      </c>
      <c r="T1825" s="2" t="s">
        <v>14559</v>
      </c>
      <c r="U1825" s="2" t="str">
        <f aca="false">IF(AND(O1825=R1825,O1825&lt;&gt;"UNSURE"),"Agree","Conflict/Unsure")</f>
        <v>Agree</v>
      </c>
      <c r="V1825" s="2"/>
      <c r="W1825" s="2"/>
      <c r="X1825" s="2"/>
      <c r="Y1825" s="2" t="n">
        <v>0.232</v>
      </c>
      <c r="Z1825" s="2" t="n">
        <v>1099</v>
      </c>
      <c r="AA1825" s="2" t="s">
        <v>293</v>
      </c>
      <c r="AB1825" s="2"/>
      <c r="AC1825" s="2"/>
      <c r="AD1825" s="2" t="s">
        <v>289</v>
      </c>
      <c r="AE1825" s="2" t="s">
        <v>361</v>
      </c>
      <c r="AF1825" s="2" t="s">
        <v>294</v>
      </c>
      <c r="AG1825" s="9"/>
      <c r="AH1825" s="9"/>
      <c r="AI1825" s="9"/>
    </row>
    <row r="1826" customFormat="false" ht="15" hidden="false" customHeight="false" outlineLevel="0" collapsed="false">
      <c r="A1826" s="2" t="s">
        <v>14560</v>
      </c>
      <c r="B1826" s="2" t="n">
        <v>1825</v>
      </c>
      <c r="C1826" s="2" t="s">
        <v>14492</v>
      </c>
      <c r="D1826" s="2" t="s">
        <v>14561</v>
      </c>
      <c r="E1826" s="2" t="s">
        <v>14562</v>
      </c>
      <c r="F1826" s="2" t="s">
        <v>14563</v>
      </c>
      <c r="G1826" s="2" t="s">
        <v>322</v>
      </c>
      <c r="H1826" s="2" t="s">
        <v>1787</v>
      </c>
      <c r="I1826" s="2" t="s">
        <v>14564</v>
      </c>
      <c r="J1826" s="2" t="s">
        <v>14565</v>
      </c>
      <c r="K1826" s="2" t="s">
        <v>303</v>
      </c>
      <c r="L1826" s="2" t="s">
        <v>286</v>
      </c>
      <c r="M1826" s="2" t="s">
        <v>468</v>
      </c>
      <c r="N1826" s="2" t="s">
        <v>496</v>
      </c>
      <c r="O1826" s="2" t="s">
        <v>289</v>
      </c>
      <c r="P1826" s="2" t="s">
        <v>361</v>
      </c>
      <c r="Q1826" s="2" t="s">
        <v>14566</v>
      </c>
      <c r="R1826" s="2" t="s">
        <v>289</v>
      </c>
      <c r="S1826" s="2" t="s">
        <v>361</v>
      </c>
      <c r="T1826" s="2" t="s">
        <v>14567</v>
      </c>
      <c r="U1826" s="2" t="str">
        <f aca="false">IF(AND(O1826=R1826,O1826&lt;&gt;"UNSURE"),"Agree","Conflict/Unsure")</f>
        <v>Agree</v>
      </c>
      <c r="V1826" s="2"/>
      <c r="W1826" s="2"/>
      <c r="X1826" s="2"/>
      <c r="Y1826" s="2" t="n">
        <v>0.409</v>
      </c>
      <c r="Z1826" s="2" t="n">
        <v>609</v>
      </c>
      <c r="AA1826" s="2" t="s">
        <v>293</v>
      </c>
      <c r="AB1826" s="2"/>
      <c r="AC1826" s="2"/>
      <c r="AD1826" s="2" t="s">
        <v>289</v>
      </c>
      <c r="AE1826" s="2" t="s">
        <v>361</v>
      </c>
      <c r="AF1826" s="2" t="s">
        <v>294</v>
      </c>
      <c r="AG1826" s="9"/>
      <c r="AH1826" s="9"/>
      <c r="AI1826" s="9"/>
    </row>
    <row r="1827" customFormat="false" ht="15" hidden="false" customHeight="false" outlineLevel="0" collapsed="false">
      <c r="A1827" s="2" t="s">
        <v>14568</v>
      </c>
      <c r="B1827" s="2" t="n">
        <v>1826</v>
      </c>
      <c r="C1827" s="2" t="s">
        <v>14492</v>
      </c>
      <c r="D1827" s="2" t="s">
        <v>14569</v>
      </c>
      <c r="E1827" s="2" t="s">
        <v>14570</v>
      </c>
      <c r="F1827" s="2" t="s">
        <v>14571</v>
      </c>
      <c r="G1827" s="2" t="s">
        <v>299</v>
      </c>
      <c r="H1827" s="2" t="s">
        <v>12649</v>
      </c>
      <c r="I1827" s="2" t="s">
        <v>14572</v>
      </c>
      <c r="J1827" s="2" t="s">
        <v>14573</v>
      </c>
      <c r="K1827" s="2" t="s">
        <v>303</v>
      </c>
      <c r="L1827" s="2" t="s">
        <v>286</v>
      </c>
      <c r="M1827" s="2" t="s">
        <v>1916</v>
      </c>
      <c r="N1827" s="2" t="s">
        <v>832</v>
      </c>
      <c r="O1827" s="2" t="s">
        <v>289</v>
      </c>
      <c r="P1827" s="2" t="s">
        <v>305</v>
      </c>
      <c r="Q1827" s="2" t="s">
        <v>14574</v>
      </c>
      <c r="R1827" s="2" t="s">
        <v>289</v>
      </c>
      <c r="S1827" s="2" t="s">
        <v>361</v>
      </c>
      <c r="T1827" s="2" t="s">
        <v>14575</v>
      </c>
      <c r="U1827" s="2" t="str">
        <f aca="false">IF(AND(O1827=R1827,O1827&lt;&gt;"UNSURE"),"Agree","Conflict/Unsure")</f>
        <v>Agree</v>
      </c>
      <c r="V1827" s="2"/>
      <c r="W1827" s="2"/>
      <c r="X1827" s="2"/>
      <c r="Y1827" s="2" t="n">
        <v>0.108</v>
      </c>
      <c r="Z1827" s="2" t="n">
        <v>1722</v>
      </c>
      <c r="AA1827" s="2" t="s">
        <v>293</v>
      </c>
      <c r="AB1827" s="2"/>
      <c r="AC1827" s="2"/>
      <c r="AD1827" s="2" t="s">
        <v>289</v>
      </c>
      <c r="AE1827" s="2" t="s">
        <v>305</v>
      </c>
      <c r="AF1827" s="2" t="s">
        <v>294</v>
      </c>
      <c r="AG1827" s="9"/>
      <c r="AH1827" s="9"/>
      <c r="AI1827" s="9"/>
    </row>
    <row r="1828" customFormat="false" ht="15" hidden="false" customHeight="false" outlineLevel="0" collapsed="false">
      <c r="A1828" s="2" t="s">
        <v>14576</v>
      </c>
      <c r="B1828" s="2" t="n">
        <v>1827</v>
      </c>
      <c r="C1828" s="2" t="s">
        <v>14492</v>
      </c>
      <c r="D1828" s="2" t="s">
        <v>14577</v>
      </c>
      <c r="E1828" s="2" t="s">
        <v>14578</v>
      </c>
      <c r="F1828" s="2" t="s">
        <v>14579</v>
      </c>
      <c r="G1828" s="2" t="s">
        <v>322</v>
      </c>
      <c r="H1828" s="2" t="s">
        <v>7666</v>
      </c>
      <c r="I1828" s="2" t="s">
        <v>14580</v>
      </c>
      <c r="J1828" s="2"/>
      <c r="K1828" s="2" t="s">
        <v>448</v>
      </c>
      <c r="L1828" s="2" t="s">
        <v>314</v>
      </c>
      <c r="M1828" s="2" t="s">
        <v>468</v>
      </c>
      <c r="N1828" s="2" t="s">
        <v>14581</v>
      </c>
      <c r="O1828" s="2" t="s">
        <v>289</v>
      </c>
      <c r="P1828" s="2" t="s">
        <v>290</v>
      </c>
      <c r="Q1828" s="2" t="s">
        <v>14582</v>
      </c>
      <c r="R1828" s="2" t="s">
        <v>289</v>
      </c>
      <c r="S1828" s="2" t="s">
        <v>290</v>
      </c>
      <c r="T1828" s="2" t="s">
        <v>9464</v>
      </c>
      <c r="U1828" s="2" t="str">
        <f aca="false">IF(AND(O1828=R1828,O1828&lt;&gt;"UNSURE"),"Agree","Conflict/Unsure")</f>
        <v>Agree</v>
      </c>
      <c r="V1828" s="2"/>
      <c r="W1828" s="2"/>
      <c r="X1828" s="2"/>
      <c r="Y1828" s="2" t="n">
        <v>0.049</v>
      </c>
      <c r="Z1828" s="2" t="n">
        <v>1972</v>
      </c>
      <c r="AA1828" s="2" t="s">
        <v>293</v>
      </c>
      <c r="AB1828" s="2"/>
      <c r="AC1828" s="2"/>
      <c r="AD1828" s="2" t="s">
        <v>289</v>
      </c>
      <c r="AE1828" s="2" t="s">
        <v>290</v>
      </c>
      <c r="AF1828" s="2" t="s">
        <v>294</v>
      </c>
      <c r="AG1828" s="9"/>
      <c r="AH1828" s="9"/>
      <c r="AI1828" s="9"/>
    </row>
    <row r="1829" customFormat="false" ht="15" hidden="false" customHeight="false" outlineLevel="0" collapsed="false">
      <c r="A1829" s="2" t="s">
        <v>14583</v>
      </c>
      <c r="B1829" s="2" t="n">
        <v>1828</v>
      </c>
      <c r="C1829" s="2" t="s">
        <v>14492</v>
      </c>
      <c r="D1829" s="2" t="s">
        <v>14584</v>
      </c>
      <c r="E1829" s="2" t="s">
        <v>14585</v>
      </c>
      <c r="F1829" s="2" t="s">
        <v>14586</v>
      </c>
      <c r="G1829" s="2" t="s">
        <v>322</v>
      </c>
      <c r="H1829" s="2" t="s">
        <v>11113</v>
      </c>
      <c r="I1829" s="2"/>
      <c r="J1829" s="2"/>
      <c r="K1829" s="2" t="s">
        <v>303</v>
      </c>
      <c r="L1829" s="2" t="s">
        <v>11114</v>
      </c>
      <c r="M1829" s="2" t="s">
        <v>348</v>
      </c>
      <c r="N1829" s="2" t="s">
        <v>167</v>
      </c>
      <c r="O1829" s="2" t="s">
        <v>289</v>
      </c>
      <c r="P1829" s="2" t="s">
        <v>361</v>
      </c>
      <c r="Q1829" s="2" t="s">
        <v>14587</v>
      </c>
      <c r="R1829" s="2" t="s">
        <v>289</v>
      </c>
      <c r="S1829" s="2" t="s">
        <v>361</v>
      </c>
      <c r="T1829" s="2" t="s">
        <v>14588</v>
      </c>
      <c r="U1829" s="2" t="str">
        <f aca="false">IF(AND(O1829=R1829,O1829&lt;&gt;"UNSURE"),"Agree","Conflict/Unsure")</f>
        <v>Agree</v>
      </c>
      <c r="V1829" s="2"/>
      <c r="W1829" s="2"/>
      <c r="X1829" s="2"/>
      <c r="Y1829" s="2" t="n">
        <v>0.387</v>
      </c>
      <c r="Z1829" s="2" t="n">
        <v>657</v>
      </c>
      <c r="AA1829" s="2" t="s">
        <v>293</v>
      </c>
      <c r="AB1829" s="2"/>
      <c r="AC1829" s="2"/>
      <c r="AD1829" s="2" t="s">
        <v>289</v>
      </c>
      <c r="AE1829" s="2" t="s">
        <v>361</v>
      </c>
      <c r="AF1829" s="2" t="s">
        <v>294</v>
      </c>
      <c r="AG1829" s="9"/>
      <c r="AH1829" s="9"/>
      <c r="AI1829" s="9"/>
    </row>
    <row r="1830" customFormat="false" ht="15" hidden="false" customHeight="false" outlineLevel="0" collapsed="false">
      <c r="A1830" s="2" t="s">
        <v>14589</v>
      </c>
      <c r="B1830" s="2" t="n">
        <v>1829</v>
      </c>
      <c r="C1830" s="2" t="s">
        <v>14492</v>
      </c>
      <c r="D1830" s="2" t="s">
        <v>14590</v>
      </c>
      <c r="E1830" s="2" t="s">
        <v>14591</v>
      </c>
      <c r="F1830" s="2" t="s">
        <v>14592</v>
      </c>
      <c r="G1830" s="2" t="s">
        <v>281</v>
      </c>
      <c r="H1830" s="2" t="s">
        <v>3619</v>
      </c>
      <c r="I1830" s="2" t="s">
        <v>14593</v>
      </c>
      <c r="J1830" s="2" t="s">
        <v>14594</v>
      </c>
      <c r="K1830" s="2" t="s">
        <v>303</v>
      </c>
      <c r="L1830" s="2" t="s">
        <v>286</v>
      </c>
      <c r="M1830" s="2" t="s">
        <v>14595</v>
      </c>
      <c r="N1830" s="2" t="s">
        <v>288</v>
      </c>
      <c r="O1830" s="2" t="s">
        <v>289</v>
      </c>
      <c r="P1830" s="2" t="s">
        <v>361</v>
      </c>
      <c r="Q1830" s="2" t="s">
        <v>14596</v>
      </c>
      <c r="R1830" s="2" t="s">
        <v>289</v>
      </c>
      <c r="S1830" s="2" t="s">
        <v>361</v>
      </c>
      <c r="T1830" s="2" t="s">
        <v>14596</v>
      </c>
      <c r="U1830" s="2" t="str">
        <f aca="false">IF(AND(O1830=R1830,O1830&lt;&gt;"UNSURE"),"Agree","Conflict/Unsure")</f>
        <v>Agree</v>
      </c>
      <c r="V1830" s="2"/>
      <c r="W1830" s="2"/>
      <c r="X1830" s="2"/>
      <c r="Y1830" s="2" t="n">
        <v>0.445</v>
      </c>
      <c r="Z1830" s="2" t="n">
        <v>547</v>
      </c>
      <c r="AA1830" s="2" t="s">
        <v>293</v>
      </c>
      <c r="AB1830" s="2"/>
      <c r="AC1830" s="2"/>
      <c r="AD1830" s="2" t="s">
        <v>289</v>
      </c>
      <c r="AE1830" s="2" t="s">
        <v>361</v>
      </c>
      <c r="AF1830" s="2" t="s">
        <v>294</v>
      </c>
      <c r="AG1830" s="9"/>
      <c r="AH1830" s="9"/>
      <c r="AI1830" s="9"/>
    </row>
    <row r="1831" customFormat="false" ht="15" hidden="false" customHeight="false" outlineLevel="0" collapsed="false">
      <c r="A1831" s="2" t="s">
        <v>14597</v>
      </c>
      <c r="B1831" s="2" t="n">
        <v>1830</v>
      </c>
      <c r="C1831" s="2" t="s">
        <v>14492</v>
      </c>
      <c r="D1831" s="2" t="s">
        <v>14598</v>
      </c>
      <c r="E1831" s="2" t="s">
        <v>14599</v>
      </c>
      <c r="F1831" s="2" t="s">
        <v>14600</v>
      </c>
      <c r="G1831" s="2" t="s">
        <v>322</v>
      </c>
      <c r="H1831" s="2" t="s">
        <v>2403</v>
      </c>
      <c r="I1831" s="2" t="s">
        <v>14601</v>
      </c>
      <c r="J1831" s="2" t="s">
        <v>14602</v>
      </c>
      <c r="K1831" s="2" t="s">
        <v>303</v>
      </c>
      <c r="L1831" s="2" t="s">
        <v>286</v>
      </c>
      <c r="M1831" s="2" t="s">
        <v>371</v>
      </c>
      <c r="N1831" s="2" t="s">
        <v>304</v>
      </c>
      <c r="O1831" s="2" t="s">
        <v>289</v>
      </c>
      <c r="P1831" s="2" t="s">
        <v>361</v>
      </c>
      <c r="Q1831" s="2" t="s">
        <v>14603</v>
      </c>
      <c r="R1831" s="2" t="s">
        <v>289</v>
      </c>
      <c r="S1831" s="2" t="s">
        <v>361</v>
      </c>
      <c r="T1831" s="2" t="s">
        <v>14604</v>
      </c>
      <c r="U1831" s="2" t="str">
        <f aca="false">IF(AND(O1831=R1831,O1831&lt;&gt;"UNSURE"),"Agree","Conflict/Unsure")</f>
        <v>Agree</v>
      </c>
      <c r="V1831" s="2"/>
      <c r="W1831" s="2"/>
      <c r="X1831" s="2"/>
      <c r="Y1831" s="2" t="n">
        <v>0.186</v>
      </c>
      <c r="Z1831" s="2" t="n">
        <v>1321</v>
      </c>
      <c r="AA1831" s="2" t="s">
        <v>293</v>
      </c>
      <c r="AB1831" s="2"/>
      <c r="AC1831" s="2"/>
      <c r="AD1831" s="2" t="s">
        <v>289</v>
      </c>
      <c r="AE1831" s="2" t="s">
        <v>361</v>
      </c>
      <c r="AF1831" s="2" t="s">
        <v>294</v>
      </c>
      <c r="AG1831" s="9"/>
      <c r="AH1831" s="9"/>
      <c r="AI1831" s="9"/>
    </row>
    <row r="1832" customFormat="false" ht="15" hidden="false" customHeight="false" outlineLevel="0" collapsed="false">
      <c r="A1832" s="2" t="s">
        <v>14605</v>
      </c>
      <c r="B1832" s="2" t="n">
        <v>1831</v>
      </c>
      <c r="C1832" s="2" t="s">
        <v>14492</v>
      </c>
      <c r="D1832" s="2" t="s">
        <v>14606</v>
      </c>
      <c r="E1832" s="2" t="s">
        <v>14607</v>
      </c>
      <c r="F1832" s="2" t="s">
        <v>14608</v>
      </c>
      <c r="G1832" s="2" t="s">
        <v>322</v>
      </c>
      <c r="H1832" s="2" t="s">
        <v>9025</v>
      </c>
      <c r="I1832" s="2" t="s">
        <v>14609</v>
      </c>
      <c r="J1832" s="2"/>
      <c r="K1832" s="2" t="s">
        <v>303</v>
      </c>
      <c r="L1832" s="2" t="s">
        <v>314</v>
      </c>
      <c r="M1832" s="2" t="s">
        <v>348</v>
      </c>
      <c r="N1832" s="2" t="s">
        <v>780</v>
      </c>
      <c r="O1832" s="2" t="s">
        <v>289</v>
      </c>
      <c r="P1832" s="2" t="s">
        <v>361</v>
      </c>
      <c r="Q1832" s="2" t="s">
        <v>14610</v>
      </c>
      <c r="R1832" s="2" t="s">
        <v>289</v>
      </c>
      <c r="S1832" s="2" t="s">
        <v>361</v>
      </c>
      <c r="T1832" s="2" t="s">
        <v>14610</v>
      </c>
      <c r="U1832" s="2" t="str">
        <f aca="false">IF(AND(O1832=R1832,O1832&lt;&gt;"UNSURE"),"Agree","Conflict/Unsure")</f>
        <v>Agree</v>
      </c>
      <c r="V1832" s="2"/>
      <c r="W1832" s="2"/>
      <c r="X1832" s="2"/>
      <c r="Y1832" s="2" t="n">
        <v>0.258</v>
      </c>
      <c r="Z1832" s="2" t="n">
        <v>991</v>
      </c>
      <c r="AA1832" s="2" t="s">
        <v>293</v>
      </c>
      <c r="AB1832" s="2"/>
      <c r="AC1832" s="2"/>
      <c r="AD1832" s="2" t="s">
        <v>289</v>
      </c>
      <c r="AE1832" s="2" t="s">
        <v>361</v>
      </c>
      <c r="AF1832" s="2" t="s">
        <v>294</v>
      </c>
      <c r="AG1832" s="9"/>
      <c r="AH1832" s="9"/>
      <c r="AI1832" s="9"/>
    </row>
    <row r="1833" customFormat="false" ht="15" hidden="false" customHeight="false" outlineLevel="0" collapsed="false">
      <c r="A1833" s="2" t="s">
        <v>14611</v>
      </c>
      <c r="B1833" s="2" t="n">
        <v>1832</v>
      </c>
      <c r="C1833" s="2" t="s">
        <v>14492</v>
      </c>
      <c r="D1833" s="2" t="s">
        <v>14612</v>
      </c>
      <c r="E1833" s="2" t="s">
        <v>14613</v>
      </c>
      <c r="F1833" s="2" t="s">
        <v>14614</v>
      </c>
      <c r="G1833" s="2" t="s">
        <v>299</v>
      </c>
      <c r="H1833" s="2" t="s">
        <v>14615</v>
      </c>
      <c r="I1833" s="2" t="s">
        <v>14616</v>
      </c>
      <c r="J1833" s="2"/>
      <c r="K1833" s="2" t="s">
        <v>303</v>
      </c>
      <c r="L1833" s="2" t="s">
        <v>314</v>
      </c>
      <c r="M1833" s="2" t="s">
        <v>468</v>
      </c>
      <c r="N1833" s="2" t="s">
        <v>161</v>
      </c>
      <c r="O1833" s="2" t="s">
        <v>289</v>
      </c>
      <c r="P1833" s="2" t="s">
        <v>392</v>
      </c>
      <c r="Q1833" s="2" t="s">
        <v>14617</v>
      </c>
      <c r="R1833" s="2" t="s">
        <v>289</v>
      </c>
      <c r="S1833" s="2" t="s">
        <v>361</v>
      </c>
      <c r="T1833" s="2" t="s">
        <v>14618</v>
      </c>
      <c r="U1833" s="2" t="str">
        <f aca="false">IF(AND(O1833=R1833,O1833&lt;&gt;"UNSURE"),"Agree","Conflict/Unsure")</f>
        <v>Agree</v>
      </c>
      <c r="V1833" s="2"/>
      <c r="W1833" s="2"/>
      <c r="X1833" s="2"/>
      <c r="Y1833" s="2" t="n">
        <v>0.074</v>
      </c>
      <c r="Z1833" s="2" t="n">
        <v>1880</v>
      </c>
      <c r="AA1833" s="2" t="s">
        <v>293</v>
      </c>
      <c r="AB1833" s="2"/>
      <c r="AC1833" s="2"/>
      <c r="AD1833" s="2" t="s">
        <v>289</v>
      </c>
      <c r="AE1833" s="2" t="s">
        <v>392</v>
      </c>
      <c r="AF1833" s="2" t="s">
        <v>294</v>
      </c>
      <c r="AG1833" s="9"/>
      <c r="AH1833" s="9"/>
      <c r="AI1833" s="9"/>
    </row>
    <row r="1834" customFormat="false" ht="15" hidden="false" customHeight="false" outlineLevel="0" collapsed="false">
      <c r="A1834" s="2" t="s">
        <v>14619</v>
      </c>
      <c r="B1834" s="2" t="n">
        <v>1833</v>
      </c>
      <c r="C1834" s="2" t="s">
        <v>14492</v>
      </c>
      <c r="D1834" s="2" t="s">
        <v>14620</v>
      </c>
      <c r="E1834" s="2" t="s">
        <v>14621</v>
      </c>
      <c r="F1834" s="2" t="s">
        <v>14622</v>
      </c>
      <c r="G1834" s="2" t="s">
        <v>322</v>
      </c>
      <c r="H1834" s="2" t="s">
        <v>14623</v>
      </c>
      <c r="I1834" s="2" t="s">
        <v>14624</v>
      </c>
      <c r="J1834" s="2" t="s">
        <v>14625</v>
      </c>
      <c r="K1834" s="2" t="s">
        <v>303</v>
      </c>
      <c r="L1834" s="2" t="s">
        <v>286</v>
      </c>
      <c r="M1834" s="2" t="s">
        <v>1310</v>
      </c>
      <c r="N1834" s="2" t="s">
        <v>578</v>
      </c>
      <c r="O1834" s="2" t="s">
        <v>289</v>
      </c>
      <c r="P1834" s="2" t="s">
        <v>361</v>
      </c>
      <c r="Q1834" s="2" t="s">
        <v>14626</v>
      </c>
      <c r="R1834" s="2" t="s">
        <v>289</v>
      </c>
      <c r="S1834" s="2" t="s">
        <v>361</v>
      </c>
      <c r="T1834" s="2" t="s">
        <v>14627</v>
      </c>
      <c r="U1834" s="2" t="str">
        <f aca="false">IF(AND(O1834=R1834,O1834&lt;&gt;"UNSURE"),"Agree","Conflict/Unsure")</f>
        <v>Agree</v>
      </c>
      <c r="V1834" s="2"/>
      <c r="W1834" s="2"/>
      <c r="X1834" s="2"/>
      <c r="Y1834" s="2" t="n">
        <v>0.617</v>
      </c>
      <c r="Z1834" s="2" t="n">
        <v>359</v>
      </c>
      <c r="AA1834" s="2" t="s">
        <v>771</v>
      </c>
      <c r="AB1834" s="2" t="s">
        <v>289</v>
      </c>
      <c r="AC1834" s="2" t="s">
        <v>14628</v>
      </c>
      <c r="AD1834" s="2" t="s">
        <v>289</v>
      </c>
      <c r="AE1834" s="2" t="s">
        <v>361</v>
      </c>
      <c r="AF1834" s="2" t="s">
        <v>294</v>
      </c>
      <c r="AG1834" s="9"/>
      <c r="AH1834" s="9"/>
      <c r="AI1834" s="9"/>
    </row>
    <row r="1835" customFormat="false" ht="15" hidden="false" customHeight="false" outlineLevel="0" collapsed="false">
      <c r="A1835" s="2" t="s">
        <v>14629</v>
      </c>
      <c r="B1835" s="2" t="n">
        <v>1834</v>
      </c>
      <c r="C1835" s="2" t="s">
        <v>14492</v>
      </c>
      <c r="D1835" s="2" t="s">
        <v>14630</v>
      </c>
      <c r="E1835" s="2" t="s">
        <v>14631</v>
      </c>
      <c r="F1835" s="2" t="s">
        <v>14632</v>
      </c>
      <c r="G1835" s="2" t="s">
        <v>281</v>
      </c>
      <c r="H1835" s="2" t="s">
        <v>575</v>
      </c>
      <c r="I1835" s="2" t="s">
        <v>14633</v>
      </c>
      <c r="J1835" s="2" t="s">
        <v>14634</v>
      </c>
      <c r="K1835" s="2" t="s">
        <v>303</v>
      </c>
      <c r="L1835" s="2" t="s">
        <v>286</v>
      </c>
      <c r="M1835" s="2" t="s">
        <v>4409</v>
      </c>
      <c r="N1835" s="2" t="s">
        <v>496</v>
      </c>
      <c r="O1835" s="2" t="s">
        <v>289</v>
      </c>
      <c r="P1835" s="2" t="s">
        <v>361</v>
      </c>
      <c r="Q1835" s="2" t="s">
        <v>14635</v>
      </c>
      <c r="R1835" s="2" t="s">
        <v>289</v>
      </c>
      <c r="S1835" s="2" t="s">
        <v>361</v>
      </c>
      <c r="T1835" s="2" t="s">
        <v>14636</v>
      </c>
      <c r="U1835" s="2" t="str">
        <f aca="false">IF(AND(O1835=R1835,O1835&lt;&gt;"UNSURE"),"Agree","Conflict/Unsure")</f>
        <v>Agree</v>
      </c>
      <c r="V1835" s="2"/>
      <c r="W1835" s="2"/>
      <c r="X1835" s="2"/>
      <c r="Y1835" s="2" t="n">
        <v>0.152</v>
      </c>
      <c r="Z1835" s="2" t="n">
        <v>1477</v>
      </c>
      <c r="AA1835" s="2" t="s">
        <v>293</v>
      </c>
      <c r="AB1835" s="2"/>
      <c r="AC1835" s="2"/>
      <c r="AD1835" s="2" t="s">
        <v>289</v>
      </c>
      <c r="AE1835" s="2" t="s">
        <v>361</v>
      </c>
      <c r="AF1835" s="2" t="s">
        <v>294</v>
      </c>
      <c r="AG1835" s="9"/>
      <c r="AH1835" s="9"/>
      <c r="AI1835" s="9"/>
    </row>
    <row r="1836" customFormat="false" ht="15" hidden="false" customHeight="false" outlineLevel="0" collapsed="false">
      <c r="A1836" s="2" t="s">
        <v>14637</v>
      </c>
      <c r="B1836" s="2" t="n">
        <v>1835</v>
      </c>
      <c r="C1836" s="2" t="s">
        <v>14492</v>
      </c>
      <c r="D1836" s="2" t="s">
        <v>14638</v>
      </c>
      <c r="E1836" s="2" t="s">
        <v>14639</v>
      </c>
      <c r="F1836" s="2" t="s">
        <v>14640</v>
      </c>
      <c r="G1836" s="2" t="s">
        <v>344</v>
      </c>
      <c r="H1836" s="2" t="s">
        <v>4795</v>
      </c>
      <c r="I1836" s="2" t="s">
        <v>14641</v>
      </c>
      <c r="J1836" s="2" t="s">
        <v>14642</v>
      </c>
      <c r="K1836" s="2" t="s">
        <v>303</v>
      </c>
      <c r="L1836" s="2" t="s">
        <v>286</v>
      </c>
      <c r="M1836" s="2" t="s">
        <v>468</v>
      </c>
      <c r="N1836" s="2" t="s">
        <v>382</v>
      </c>
      <c r="O1836" s="2" t="s">
        <v>289</v>
      </c>
      <c r="P1836" s="2" t="s">
        <v>361</v>
      </c>
      <c r="Q1836" s="2" t="s">
        <v>14643</v>
      </c>
      <c r="R1836" s="2" t="s">
        <v>289</v>
      </c>
      <c r="S1836" s="2" t="s">
        <v>361</v>
      </c>
      <c r="T1836" s="2" t="s">
        <v>14644</v>
      </c>
      <c r="U1836" s="2" t="str">
        <f aca="false">IF(AND(O1836=R1836,O1836&lt;&gt;"UNSURE"),"Agree","Conflict/Unsure")</f>
        <v>Agree</v>
      </c>
      <c r="V1836" s="2"/>
      <c r="W1836" s="2"/>
      <c r="X1836" s="2"/>
      <c r="Y1836" s="2" t="n">
        <v>0.102</v>
      </c>
      <c r="Z1836" s="2" t="n">
        <v>1761</v>
      </c>
      <c r="AA1836" s="2" t="s">
        <v>293</v>
      </c>
      <c r="AB1836" s="2"/>
      <c r="AC1836" s="2"/>
      <c r="AD1836" s="2" t="s">
        <v>289</v>
      </c>
      <c r="AE1836" s="2" t="s">
        <v>361</v>
      </c>
      <c r="AF1836" s="2" t="s">
        <v>294</v>
      </c>
      <c r="AG1836" s="9"/>
      <c r="AH1836" s="9"/>
      <c r="AI1836" s="9"/>
    </row>
    <row r="1837" customFormat="false" ht="15" hidden="false" customHeight="false" outlineLevel="0" collapsed="false">
      <c r="A1837" s="2" t="s">
        <v>14645</v>
      </c>
      <c r="B1837" s="2" t="n">
        <v>1836</v>
      </c>
      <c r="C1837" s="2" t="s">
        <v>14492</v>
      </c>
      <c r="D1837" s="2" t="s">
        <v>14646</v>
      </c>
      <c r="E1837" s="2" t="s">
        <v>14647</v>
      </c>
      <c r="F1837" s="2" t="s">
        <v>14648</v>
      </c>
      <c r="G1837" s="2" t="s">
        <v>344</v>
      </c>
      <c r="H1837" s="2" t="s">
        <v>14649</v>
      </c>
      <c r="I1837" s="2" t="s">
        <v>14650</v>
      </c>
      <c r="J1837" s="2"/>
      <c r="K1837" s="2" t="s">
        <v>303</v>
      </c>
      <c r="L1837" s="2" t="s">
        <v>314</v>
      </c>
      <c r="M1837" s="2" t="s">
        <v>400</v>
      </c>
      <c r="N1837" s="2" t="s">
        <v>161</v>
      </c>
      <c r="O1837" s="2" t="s">
        <v>289</v>
      </c>
      <c r="P1837" s="2" t="s">
        <v>392</v>
      </c>
      <c r="Q1837" s="2" t="s">
        <v>14651</v>
      </c>
      <c r="R1837" s="2" t="s">
        <v>289</v>
      </c>
      <c r="S1837" s="2" t="s">
        <v>392</v>
      </c>
      <c r="T1837" s="2" t="s">
        <v>14652</v>
      </c>
      <c r="U1837" s="2" t="str">
        <f aca="false">IF(AND(O1837=R1837,O1837&lt;&gt;"UNSURE"),"Agree","Conflict/Unsure")</f>
        <v>Agree</v>
      </c>
      <c r="V1837" s="2"/>
      <c r="W1837" s="2"/>
      <c r="X1837" s="2"/>
      <c r="Y1837" s="2" t="n">
        <v>0.143</v>
      </c>
      <c r="Z1837" s="2" t="n">
        <v>1537</v>
      </c>
      <c r="AA1837" s="2" t="s">
        <v>293</v>
      </c>
      <c r="AB1837" s="2"/>
      <c r="AC1837" s="2"/>
      <c r="AD1837" s="2" t="s">
        <v>289</v>
      </c>
      <c r="AE1837" s="2" t="s">
        <v>392</v>
      </c>
      <c r="AF1837" s="2" t="s">
        <v>294</v>
      </c>
      <c r="AG1837" s="9"/>
      <c r="AH1837" s="9"/>
      <c r="AI1837" s="9"/>
    </row>
    <row r="1838" customFormat="false" ht="15" hidden="false" customHeight="false" outlineLevel="0" collapsed="false">
      <c r="A1838" s="2" t="s">
        <v>14653</v>
      </c>
      <c r="B1838" s="2" t="n">
        <v>1837</v>
      </c>
      <c r="C1838" s="2" t="s">
        <v>14492</v>
      </c>
      <c r="D1838" s="2" t="s">
        <v>14654</v>
      </c>
      <c r="E1838" s="2" t="s">
        <v>14655</v>
      </c>
      <c r="F1838" s="2" t="s">
        <v>14656</v>
      </c>
      <c r="G1838" s="2" t="s">
        <v>344</v>
      </c>
      <c r="H1838" s="2" t="s">
        <v>14657</v>
      </c>
      <c r="I1838" s="2"/>
      <c r="J1838" s="2"/>
      <c r="K1838" s="2" t="s">
        <v>515</v>
      </c>
      <c r="L1838" s="2" t="s">
        <v>314</v>
      </c>
      <c r="M1838" s="2" t="s">
        <v>287</v>
      </c>
      <c r="N1838" s="2" t="s">
        <v>194</v>
      </c>
      <c r="O1838" s="2" t="s">
        <v>350</v>
      </c>
      <c r="P1838" s="2" t="s">
        <v>351</v>
      </c>
      <c r="Q1838" s="2" t="s">
        <v>14658</v>
      </c>
      <c r="R1838" s="2" t="s">
        <v>350</v>
      </c>
      <c r="S1838" s="2" t="s">
        <v>351</v>
      </c>
      <c r="T1838" s="2" t="s">
        <v>14659</v>
      </c>
      <c r="U1838" s="2" t="str">
        <f aca="false">IF(AND(O1838=R1838,O1838&lt;&gt;"UNSURE"),"Agree","Conflict/Unsure")</f>
        <v>Agree</v>
      </c>
      <c r="V1838" s="2"/>
      <c r="W1838" s="2"/>
      <c r="X1838" s="2"/>
      <c r="Y1838" s="2" t="n">
        <v>1.106</v>
      </c>
      <c r="Z1838" s="2" t="n">
        <v>32</v>
      </c>
      <c r="AA1838" s="2" t="s">
        <v>293</v>
      </c>
      <c r="AB1838" s="2"/>
      <c r="AC1838" s="2"/>
      <c r="AD1838" s="2" t="s">
        <v>350</v>
      </c>
      <c r="AE1838" s="2" t="s">
        <v>351</v>
      </c>
      <c r="AF1838" s="2" t="s">
        <v>294</v>
      </c>
      <c r="AG1838" s="9"/>
      <c r="AH1838" s="9"/>
      <c r="AI1838" s="9"/>
    </row>
    <row r="1839" customFormat="false" ht="15" hidden="false" customHeight="false" outlineLevel="0" collapsed="false">
      <c r="A1839" s="2" t="s">
        <v>14660</v>
      </c>
      <c r="B1839" s="2" t="n">
        <v>1838</v>
      </c>
      <c r="C1839" s="2" t="s">
        <v>14492</v>
      </c>
      <c r="D1839" s="2" t="s">
        <v>14661</v>
      </c>
      <c r="E1839" s="2" t="s">
        <v>14662</v>
      </c>
      <c r="F1839" s="2" t="s">
        <v>14663</v>
      </c>
      <c r="G1839" s="2" t="s">
        <v>322</v>
      </c>
      <c r="H1839" s="2" t="s">
        <v>1427</v>
      </c>
      <c r="I1839" s="2" t="s">
        <v>14664</v>
      </c>
      <c r="J1839" s="2" t="s">
        <v>14665</v>
      </c>
      <c r="K1839" s="2" t="s">
        <v>436</v>
      </c>
      <c r="L1839" s="2" t="s">
        <v>286</v>
      </c>
      <c r="M1839" s="2" t="s">
        <v>326</v>
      </c>
      <c r="N1839" s="2" t="s">
        <v>304</v>
      </c>
      <c r="O1839" s="2" t="s">
        <v>289</v>
      </c>
      <c r="P1839" s="2" t="s">
        <v>290</v>
      </c>
      <c r="Q1839" s="2" t="s">
        <v>14666</v>
      </c>
      <c r="R1839" s="2" t="s">
        <v>289</v>
      </c>
      <c r="S1839" s="2" t="s">
        <v>290</v>
      </c>
      <c r="T1839" s="2" t="s">
        <v>14667</v>
      </c>
      <c r="U1839" s="2" t="str">
        <f aca="false">IF(AND(O1839=R1839,O1839&lt;&gt;"UNSURE"),"Agree","Conflict/Unsure")</f>
        <v>Agree</v>
      </c>
      <c r="V1839" s="2"/>
      <c r="W1839" s="2"/>
      <c r="X1839" s="2"/>
      <c r="Y1839" s="2" t="n">
        <v>0.23</v>
      </c>
      <c r="Z1839" s="2" t="n">
        <v>1112</v>
      </c>
      <c r="AA1839" s="2" t="s">
        <v>293</v>
      </c>
      <c r="AB1839" s="2"/>
      <c r="AC1839" s="2"/>
      <c r="AD1839" s="2" t="s">
        <v>289</v>
      </c>
      <c r="AE1839" s="2" t="s">
        <v>290</v>
      </c>
      <c r="AF1839" s="2" t="s">
        <v>294</v>
      </c>
      <c r="AG1839" s="9"/>
      <c r="AH1839" s="9"/>
      <c r="AI1839" s="9"/>
    </row>
    <row r="1840" customFormat="false" ht="15" hidden="false" customHeight="false" outlineLevel="0" collapsed="false">
      <c r="A1840" s="2" t="s">
        <v>14668</v>
      </c>
      <c r="B1840" s="2" t="n">
        <v>1839</v>
      </c>
      <c r="C1840" s="2" t="s">
        <v>14492</v>
      </c>
      <c r="D1840" s="2" t="s">
        <v>14669</v>
      </c>
      <c r="E1840" s="2" t="s">
        <v>14670</v>
      </c>
      <c r="F1840" s="2" t="s">
        <v>14671</v>
      </c>
      <c r="G1840" s="2" t="s">
        <v>344</v>
      </c>
      <c r="H1840" s="2" t="s">
        <v>345</v>
      </c>
      <c r="I1840" s="2" t="s">
        <v>14672</v>
      </c>
      <c r="J1840" s="2" t="s">
        <v>14673</v>
      </c>
      <c r="K1840" s="2" t="s">
        <v>303</v>
      </c>
      <c r="L1840" s="2" t="s">
        <v>286</v>
      </c>
      <c r="M1840" s="2" t="s">
        <v>348</v>
      </c>
      <c r="N1840" s="2" t="s">
        <v>578</v>
      </c>
      <c r="O1840" s="2" t="s">
        <v>289</v>
      </c>
      <c r="P1840" s="2" t="s">
        <v>361</v>
      </c>
      <c r="Q1840" s="2" t="s">
        <v>14674</v>
      </c>
      <c r="R1840" s="2" t="s">
        <v>289</v>
      </c>
      <c r="S1840" s="2" t="s">
        <v>361</v>
      </c>
      <c r="T1840" s="2" t="s">
        <v>14674</v>
      </c>
      <c r="U1840" s="2" t="str">
        <f aca="false">IF(AND(O1840=R1840,O1840&lt;&gt;"UNSURE"),"Agree","Conflict/Unsure")</f>
        <v>Agree</v>
      </c>
      <c r="V1840" s="2"/>
      <c r="W1840" s="2"/>
      <c r="X1840" s="2"/>
      <c r="Y1840" s="2" t="n">
        <v>0.316</v>
      </c>
      <c r="Z1840" s="2" t="n">
        <v>819</v>
      </c>
      <c r="AA1840" s="2" t="s">
        <v>293</v>
      </c>
      <c r="AB1840" s="2"/>
      <c r="AC1840" s="2"/>
      <c r="AD1840" s="2" t="s">
        <v>289</v>
      </c>
      <c r="AE1840" s="2" t="s">
        <v>361</v>
      </c>
      <c r="AF1840" s="2" t="s">
        <v>294</v>
      </c>
      <c r="AG1840" s="9"/>
      <c r="AH1840" s="9"/>
      <c r="AI1840" s="9"/>
    </row>
    <row r="1841" customFormat="false" ht="15" hidden="false" customHeight="false" outlineLevel="0" collapsed="false">
      <c r="A1841" s="2" t="s">
        <v>14675</v>
      </c>
      <c r="B1841" s="2" t="n">
        <v>1840</v>
      </c>
      <c r="C1841" s="2" t="s">
        <v>14492</v>
      </c>
      <c r="D1841" s="2" t="s">
        <v>14676</v>
      </c>
      <c r="E1841" s="2" t="s">
        <v>14677</v>
      </c>
      <c r="F1841" s="2" t="s">
        <v>14056</v>
      </c>
      <c r="G1841" s="2" t="s">
        <v>281</v>
      </c>
      <c r="H1841" s="2" t="s">
        <v>14678</v>
      </c>
      <c r="I1841" s="2" t="s">
        <v>14679</v>
      </c>
      <c r="J1841" s="2" t="s">
        <v>14680</v>
      </c>
      <c r="K1841" s="2" t="s">
        <v>303</v>
      </c>
      <c r="L1841" s="2" t="s">
        <v>286</v>
      </c>
      <c r="M1841" s="2" t="s">
        <v>468</v>
      </c>
      <c r="N1841" s="2" t="s">
        <v>349</v>
      </c>
      <c r="O1841" s="2" t="s">
        <v>289</v>
      </c>
      <c r="P1841" s="2" t="s">
        <v>361</v>
      </c>
      <c r="Q1841" s="2" t="s">
        <v>14681</v>
      </c>
      <c r="R1841" s="2" t="s">
        <v>289</v>
      </c>
      <c r="S1841" s="2" t="s">
        <v>361</v>
      </c>
      <c r="T1841" s="2" t="s">
        <v>14061</v>
      </c>
      <c r="U1841" s="2" t="str">
        <f aca="false">IF(AND(O1841=R1841,O1841&lt;&gt;"UNSURE"),"Agree","Conflict/Unsure")</f>
        <v>Agree</v>
      </c>
      <c r="V1841" s="2"/>
      <c r="W1841" s="2"/>
      <c r="X1841" s="2"/>
      <c r="Y1841" s="2" t="n">
        <v>0.102</v>
      </c>
      <c r="Z1841" s="2" t="n">
        <v>1763</v>
      </c>
      <c r="AA1841" s="2" t="s">
        <v>293</v>
      </c>
      <c r="AB1841" s="2"/>
      <c r="AC1841" s="2"/>
      <c r="AD1841" s="2" t="s">
        <v>289</v>
      </c>
      <c r="AE1841" s="2" t="s">
        <v>361</v>
      </c>
      <c r="AF1841" s="2" t="s">
        <v>294</v>
      </c>
      <c r="AG1841" s="9"/>
      <c r="AH1841" s="9"/>
      <c r="AI1841" s="9"/>
    </row>
    <row r="1842" customFormat="false" ht="15" hidden="false" customHeight="false" outlineLevel="0" collapsed="false">
      <c r="A1842" s="2" t="s">
        <v>14682</v>
      </c>
      <c r="B1842" s="2" t="n">
        <v>1841</v>
      </c>
      <c r="C1842" s="2" t="s">
        <v>14492</v>
      </c>
      <c r="D1842" s="2" t="s">
        <v>14683</v>
      </c>
      <c r="E1842" s="2" t="s">
        <v>14684</v>
      </c>
      <c r="F1842" s="2" t="s">
        <v>14685</v>
      </c>
      <c r="G1842" s="2" t="s">
        <v>322</v>
      </c>
      <c r="H1842" s="2" t="s">
        <v>14686</v>
      </c>
      <c r="I1842" s="2" t="s">
        <v>14687</v>
      </c>
      <c r="J1842" s="2"/>
      <c r="K1842" s="2" t="s">
        <v>436</v>
      </c>
      <c r="L1842" s="2" t="s">
        <v>314</v>
      </c>
      <c r="M1842" s="2" t="s">
        <v>315</v>
      </c>
      <c r="N1842" s="2" t="s">
        <v>161</v>
      </c>
      <c r="O1842" s="2" t="s">
        <v>289</v>
      </c>
      <c r="P1842" s="2" t="s">
        <v>305</v>
      </c>
      <c r="Q1842" s="2" t="s">
        <v>14688</v>
      </c>
      <c r="R1842" s="2" t="s">
        <v>289</v>
      </c>
      <c r="S1842" s="2" t="s">
        <v>305</v>
      </c>
      <c r="T1842" s="2" t="s">
        <v>14689</v>
      </c>
      <c r="U1842" s="2" t="str">
        <f aca="false">IF(AND(O1842=R1842,O1842&lt;&gt;"UNSURE"),"Agree","Conflict/Unsure")</f>
        <v>Agree</v>
      </c>
      <c r="V1842" s="2"/>
      <c r="W1842" s="2"/>
      <c r="X1842" s="2"/>
      <c r="Y1842" s="2" t="n">
        <v>0.227</v>
      </c>
      <c r="Z1842" s="2" t="n">
        <v>1138</v>
      </c>
      <c r="AA1842" s="2" t="s">
        <v>293</v>
      </c>
      <c r="AB1842" s="2"/>
      <c r="AC1842" s="2"/>
      <c r="AD1842" s="2" t="s">
        <v>289</v>
      </c>
      <c r="AE1842" s="2" t="s">
        <v>305</v>
      </c>
      <c r="AF1842" s="2" t="s">
        <v>294</v>
      </c>
      <c r="AG1842" s="9"/>
      <c r="AH1842" s="9"/>
      <c r="AI1842" s="9"/>
    </row>
    <row r="1843" customFormat="false" ht="15" hidden="false" customHeight="false" outlineLevel="0" collapsed="false">
      <c r="A1843" s="2" t="s">
        <v>14690</v>
      </c>
      <c r="B1843" s="2" t="n">
        <v>1842</v>
      </c>
      <c r="C1843" s="2" t="s">
        <v>14492</v>
      </c>
      <c r="D1843" s="2" t="s">
        <v>14691</v>
      </c>
      <c r="E1843" s="2" t="s">
        <v>14692</v>
      </c>
      <c r="F1843" s="2" t="s">
        <v>14693</v>
      </c>
      <c r="G1843" s="2" t="s">
        <v>344</v>
      </c>
      <c r="H1843" s="2" t="s">
        <v>423</v>
      </c>
      <c r="I1843" s="2" t="s">
        <v>14694</v>
      </c>
      <c r="J1843" s="2" t="s">
        <v>14695</v>
      </c>
      <c r="K1843" s="2" t="s">
        <v>303</v>
      </c>
      <c r="L1843" s="2" t="s">
        <v>286</v>
      </c>
      <c r="M1843" s="2" t="s">
        <v>14696</v>
      </c>
      <c r="N1843" s="2" t="s">
        <v>382</v>
      </c>
      <c r="O1843" s="2" t="s">
        <v>289</v>
      </c>
      <c r="P1843" s="2" t="s">
        <v>305</v>
      </c>
      <c r="Q1843" s="2" t="s">
        <v>14697</v>
      </c>
      <c r="R1843" s="2" t="s">
        <v>289</v>
      </c>
      <c r="S1843" s="2" t="s">
        <v>305</v>
      </c>
      <c r="T1843" s="2" t="s">
        <v>14697</v>
      </c>
      <c r="U1843" s="2" t="str">
        <f aca="false">IF(AND(O1843=R1843,O1843&lt;&gt;"UNSURE"),"Agree","Conflict/Unsure")</f>
        <v>Agree</v>
      </c>
      <c r="V1843" s="2"/>
      <c r="W1843" s="2"/>
      <c r="X1843" s="2"/>
      <c r="Y1843" s="2" t="n">
        <v>0.056</v>
      </c>
      <c r="Z1843" s="2" t="n">
        <v>1945</v>
      </c>
      <c r="AA1843" s="2" t="s">
        <v>293</v>
      </c>
      <c r="AB1843" s="2"/>
      <c r="AC1843" s="2"/>
      <c r="AD1843" s="2" t="s">
        <v>289</v>
      </c>
      <c r="AE1843" s="2" t="s">
        <v>305</v>
      </c>
      <c r="AF1843" s="2" t="s">
        <v>294</v>
      </c>
      <c r="AG1843" s="9"/>
      <c r="AH1843" s="9"/>
      <c r="AI1843" s="9"/>
    </row>
    <row r="1844" customFormat="false" ht="15" hidden="false" customHeight="false" outlineLevel="0" collapsed="false">
      <c r="A1844" s="2" t="s">
        <v>14698</v>
      </c>
      <c r="B1844" s="2" t="n">
        <v>1843</v>
      </c>
      <c r="C1844" s="2" t="s">
        <v>14492</v>
      </c>
      <c r="D1844" s="2" t="s">
        <v>14699</v>
      </c>
      <c r="E1844" s="2" t="s">
        <v>14700</v>
      </c>
      <c r="F1844" s="2" t="s">
        <v>14701</v>
      </c>
      <c r="G1844" s="2" t="s">
        <v>344</v>
      </c>
      <c r="H1844" s="2" t="s">
        <v>14702</v>
      </c>
      <c r="I1844" s="2" t="s">
        <v>14703</v>
      </c>
      <c r="J1844" s="2" t="s">
        <v>14704</v>
      </c>
      <c r="K1844" s="2" t="s">
        <v>303</v>
      </c>
      <c r="L1844" s="2" t="s">
        <v>286</v>
      </c>
      <c r="M1844" s="2" t="s">
        <v>14705</v>
      </c>
      <c r="N1844" s="2" t="s">
        <v>304</v>
      </c>
      <c r="O1844" s="2" t="s">
        <v>289</v>
      </c>
      <c r="P1844" s="2" t="s">
        <v>305</v>
      </c>
      <c r="Q1844" s="2" t="s">
        <v>14706</v>
      </c>
      <c r="R1844" s="2" t="s">
        <v>289</v>
      </c>
      <c r="S1844" s="2" t="s">
        <v>305</v>
      </c>
      <c r="T1844" s="2" t="s">
        <v>14707</v>
      </c>
      <c r="U1844" s="2" t="str">
        <f aca="false">IF(AND(O1844=R1844,O1844&lt;&gt;"UNSURE"),"Agree","Conflict/Unsure")</f>
        <v>Agree</v>
      </c>
      <c r="V1844" s="2"/>
      <c r="W1844" s="2"/>
      <c r="X1844" s="2"/>
      <c r="Y1844" s="2" t="n">
        <v>0.207</v>
      </c>
      <c r="Z1844" s="2" t="n">
        <v>1217</v>
      </c>
      <c r="AA1844" s="2" t="s">
        <v>293</v>
      </c>
      <c r="AB1844" s="2"/>
      <c r="AC1844" s="2"/>
      <c r="AD1844" s="2" t="s">
        <v>289</v>
      </c>
      <c r="AE1844" s="2" t="s">
        <v>305</v>
      </c>
      <c r="AF1844" s="2" t="s">
        <v>294</v>
      </c>
      <c r="AG1844" s="9"/>
      <c r="AH1844" s="9"/>
      <c r="AI1844" s="9"/>
    </row>
    <row r="1845" customFormat="false" ht="15" hidden="false" customHeight="false" outlineLevel="0" collapsed="false">
      <c r="A1845" s="2" t="s">
        <v>14708</v>
      </c>
      <c r="B1845" s="2" t="n">
        <v>1844</v>
      </c>
      <c r="C1845" s="2" t="s">
        <v>14492</v>
      </c>
      <c r="D1845" s="2" t="s">
        <v>14709</v>
      </c>
      <c r="E1845" s="2" t="s">
        <v>14710</v>
      </c>
      <c r="F1845" s="2" t="s">
        <v>14711</v>
      </c>
      <c r="G1845" s="2" t="s">
        <v>344</v>
      </c>
      <c r="H1845" s="2" t="s">
        <v>641</v>
      </c>
      <c r="I1845" s="2" t="s">
        <v>14712</v>
      </c>
      <c r="J1845" s="2" t="s">
        <v>14713</v>
      </c>
      <c r="K1845" s="2" t="s">
        <v>303</v>
      </c>
      <c r="L1845" s="2" t="s">
        <v>286</v>
      </c>
      <c r="M1845" s="2" t="s">
        <v>4409</v>
      </c>
      <c r="N1845" s="2" t="s">
        <v>304</v>
      </c>
      <c r="O1845" s="2" t="s">
        <v>289</v>
      </c>
      <c r="P1845" s="2" t="s">
        <v>361</v>
      </c>
      <c r="Q1845" s="2" t="s">
        <v>14714</v>
      </c>
      <c r="R1845" s="2" t="s">
        <v>289</v>
      </c>
      <c r="S1845" s="2" t="s">
        <v>361</v>
      </c>
      <c r="T1845" s="2" t="s">
        <v>14714</v>
      </c>
      <c r="U1845" s="2" t="str">
        <f aca="false">IF(AND(O1845=R1845,O1845&lt;&gt;"UNSURE"),"Agree","Conflict/Unsure")</f>
        <v>Agree</v>
      </c>
      <c r="V1845" s="2"/>
      <c r="W1845" s="2"/>
      <c r="X1845" s="2"/>
      <c r="Y1845" s="2" t="n">
        <v>0.14</v>
      </c>
      <c r="Z1845" s="2" t="n">
        <v>1557</v>
      </c>
      <c r="AA1845" s="2" t="s">
        <v>293</v>
      </c>
      <c r="AB1845" s="2"/>
      <c r="AC1845" s="2"/>
      <c r="AD1845" s="2" t="s">
        <v>289</v>
      </c>
      <c r="AE1845" s="2" t="s">
        <v>361</v>
      </c>
      <c r="AF1845" s="2" t="s">
        <v>294</v>
      </c>
      <c r="AG1845" s="9"/>
      <c r="AH1845" s="9"/>
      <c r="AI1845" s="9"/>
    </row>
    <row r="1846" customFormat="false" ht="15" hidden="false" customHeight="false" outlineLevel="0" collapsed="false">
      <c r="A1846" s="2" t="s">
        <v>14715</v>
      </c>
      <c r="B1846" s="2" t="n">
        <v>1845</v>
      </c>
      <c r="C1846" s="2" t="s">
        <v>14492</v>
      </c>
      <c r="D1846" s="2" t="s">
        <v>14716</v>
      </c>
      <c r="E1846" s="2" t="s">
        <v>14717</v>
      </c>
      <c r="F1846" s="2" t="s">
        <v>14718</v>
      </c>
      <c r="G1846" s="2" t="s">
        <v>322</v>
      </c>
      <c r="H1846" s="2" t="s">
        <v>2378</v>
      </c>
      <c r="I1846" s="2" t="s">
        <v>14719</v>
      </c>
      <c r="J1846" s="2" t="s">
        <v>14720</v>
      </c>
      <c r="K1846" s="2" t="s">
        <v>303</v>
      </c>
      <c r="L1846" s="2" t="s">
        <v>286</v>
      </c>
      <c r="M1846" s="2" t="s">
        <v>14721</v>
      </c>
      <c r="N1846" s="2" t="s">
        <v>588</v>
      </c>
      <c r="O1846" s="2" t="s">
        <v>350</v>
      </c>
      <c r="P1846" s="2" t="s">
        <v>351</v>
      </c>
      <c r="Q1846" s="2" t="s">
        <v>14722</v>
      </c>
      <c r="R1846" s="2" t="s">
        <v>350</v>
      </c>
      <c r="S1846" s="2" t="s">
        <v>351</v>
      </c>
      <c r="T1846" s="2" t="s">
        <v>14723</v>
      </c>
      <c r="U1846" s="2" t="str">
        <f aca="false">IF(AND(O1846=R1846,O1846&lt;&gt;"UNSURE"),"Agree","Conflict/Unsure")</f>
        <v>Agree</v>
      </c>
      <c r="V1846" s="2"/>
      <c r="W1846" s="2"/>
      <c r="X1846" s="2"/>
      <c r="Y1846" s="2" t="n">
        <v>1.017</v>
      </c>
      <c r="Z1846" s="2" t="n">
        <v>72</v>
      </c>
      <c r="AA1846" s="2" t="s">
        <v>293</v>
      </c>
      <c r="AB1846" s="2"/>
      <c r="AC1846" s="2"/>
      <c r="AD1846" s="2" t="s">
        <v>350</v>
      </c>
      <c r="AE1846" s="2" t="s">
        <v>351</v>
      </c>
      <c r="AF1846" s="2" t="s">
        <v>294</v>
      </c>
      <c r="AG1846" s="9"/>
      <c r="AH1846" s="9"/>
      <c r="AI1846" s="9"/>
    </row>
    <row r="1847" customFormat="false" ht="15" hidden="false" customHeight="false" outlineLevel="0" collapsed="false">
      <c r="A1847" s="2" t="s">
        <v>14724</v>
      </c>
      <c r="B1847" s="2" t="n">
        <v>1846</v>
      </c>
      <c r="C1847" s="2" t="s">
        <v>14492</v>
      </c>
      <c r="D1847" s="2" t="s">
        <v>14725</v>
      </c>
      <c r="E1847" s="2" t="s">
        <v>14726</v>
      </c>
      <c r="F1847" s="2" t="s">
        <v>14727</v>
      </c>
      <c r="G1847" s="2" t="s">
        <v>344</v>
      </c>
      <c r="H1847" s="2" t="s">
        <v>959</v>
      </c>
      <c r="I1847" s="2" t="s">
        <v>14728</v>
      </c>
      <c r="J1847" s="2" t="s">
        <v>14729</v>
      </c>
      <c r="K1847" s="2" t="s">
        <v>303</v>
      </c>
      <c r="L1847" s="2" t="s">
        <v>286</v>
      </c>
      <c r="M1847" s="2" t="s">
        <v>1013</v>
      </c>
      <c r="N1847" s="2" t="s">
        <v>578</v>
      </c>
      <c r="O1847" s="2" t="s">
        <v>289</v>
      </c>
      <c r="P1847" s="2" t="s">
        <v>361</v>
      </c>
      <c r="Q1847" s="2" t="s">
        <v>14730</v>
      </c>
      <c r="R1847" s="2" t="s">
        <v>289</v>
      </c>
      <c r="S1847" s="2" t="s">
        <v>361</v>
      </c>
      <c r="T1847" s="2" t="s">
        <v>14731</v>
      </c>
      <c r="U1847" s="2" t="str">
        <f aca="false">IF(AND(O1847=R1847,O1847&lt;&gt;"UNSURE"),"Agree","Conflict/Unsure")</f>
        <v>Agree</v>
      </c>
      <c r="V1847" s="2"/>
      <c r="W1847" s="2"/>
      <c r="X1847" s="2"/>
      <c r="Y1847" s="2" t="n">
        <v>0.257</v>
      </c>
      <c r="Z1847" s="2" t="n">
        <v>996</v>
      </c>
      <c r="AA1847" s="2" t="s">
        <v>293</v>
      </c>
      <c r="AB1847" s="2"/>
      <c r="AC1847" s="2"/>
      <c r="AD1847" s="2" t="s">
        <v>289</v>
      </c>
      <c r="AE1847" s="2" t="s">
        <v>361</v>
      </c>
      <c r="AF1847" s="2" t="s">
        <v>294</v>
      </c>
      <c r="AG1847" s="9"/>
      <c r="AH1847" s="9"/>
      <c r="AI1847" s="9"/>
    </row>
    <row r="1848" customFormat="false" ht="15" hidden="false" customHeight="false" outlineLevel="0" collapsed="false">
      <c r="A1848" s="2" t="s">
        <v>14732</v>
      </c>
      <c r="B1848" s="2" t="n">
        <v>1847</v>
      </c>
      <c r="C1848" s="2" t="s">
        <v>14492</v>
      </c>
      <c r="D1848" s="2" t="s">
        <v>14733</v>
      </c>
      <c r="E1848" s="2" t="s">
        <v>14734</v>
      </c>
      <c r="F1848" s="2" t="s">
        <v>14735</v>
      </c>
      <c r="G1848" s="2" t="s">
        <v>344</v>
      </c>
      <c r="H1848" s="2" t="s">
        <v>1223</v>
      </c>
      <c r="I1848" s="2" t="s">
        <v>14736</v>
      </c>
      <c r="J1848" s="2" t="s">
        <v>14737</v>
      </c>
      <c r="K1848" s="2" t="s">
        <v>303</v>
      </c>
      <c r="L1848" s="2" t="s">
        <v>286</v>
      </c>
      <c r="M1848" s="2" t="s">
        <v>704</v>
      </c>
      <c r="N1848" s="2" t="s">
        <v>304</v>
      </c>
      <c r="O1848" s="2" t="s">
        <v>350</v>
      </c>
      <c r="P1848" s="2" t="s">
        <v>351</v>
      </c>
      <c r="Q1848" s="2" t="s">
        <v>14738</v>
      </c>
      <c r="R1848" s="2" t="s">
        <v>350</v>
      </c>
      <c r="S1848" s="2" t="s">
        <v>351</v>
      </c>
      <c r="T1848" s="2" t="s">
        <v>14739</v>
      </c>
      <c r="U1848" s="2" t="str">
        <f aca="false">IF(AND(O1848=R1848,O1848&lt;&gt;"UNSURE"),"Agree","Conflict/Unsure")</f>
        <v>Agree</v>
      </c>
      <c r="V1848" s="2"/>
      <c r="W1848" s="2"/>
      <c r="X1848" s="2"/>
      <c r="Y1848" s="2" t="n">
        <v>0.956</v>
      </c>
      <c r="Z1848" s="2" t="n">
        <v>110</v>
      </c>
      <c r="AA1848" s="2" t="s">
        <v>293</v>
      </c>
      <c r="AB1848" s="2"/>
      <c r="AC1848" s="2"/>
      <c r="AD1848" s="2" t="s">
        <v>350</v>
      </c>
      <c r="AE1848" s="2" t="s">
        <v>351</v>
      </c>
      <c r="AF1848" s="2" t="s">
        <v>294</v>
      </c>
      <c r="AG1848" s="9"/>
      <c r="AH1848" s="9"/>
      <c r="AI1848" s="9"/>
    </row>
    <row r="1849" customFormat="false" ht="15" hidden="false" customHeight="false" outlineLevel="0" collapsed="false">
      <c r="A1849" s="2" t="s">
        <v>14740</v>
      </c>
      <c r="B1849" s="2" t="n">
        <v>1848</v>
      </c>
      <c r="C1849" s="2" t="s">
        <v>14492</v>
      </c>
      <c r="D1849" s="2" t="s">
        <v>14741</v>
      </c>
      <c r="E1849" s="2" t="s">
        <v>14742</v>
      </c>
      <c r="F1849" s="2" t="s">
        <v>14743</v>
      </c>
      <c r="G1849" s="2" t="s">
        <v>281</v>
      </c>
      <c r="H1849" s="2" t="s">
        <v>423</v>
      </c>
      <c r="I1849" s="2" t="s">
        <v>14744</v>
      </c>
      <c r="J1849" s="2" t="s">
        <v>14745</v>
      </c>
      <c r="K1849" s="2" t="s">
        <v>303</v>
      </c>
      <c r="L1849" s="2" t="s">
        <v>286</v>
      </c>
      <c r="M1849" s="2" t="s">
        <v>348</v>
      </c>
      <c r="N1849" s="2" t="s">
        <v>152</v>
      </c>
      <c r="O1849" s="2" t="s">
        <v>289</v>
      </c>
      <c r="P1849" s="2" t="s">
        <v>392</v>
      </c>
      <c r="Q1849" s="2" t="s">
        <v>14746</v>
      </c>
      <c r="R1849" s="2" t="s">
        <v>289</v>
      </c>
      <c r="S1849" s="2" t="s">
        <v>392</v>
      </c>
      <c r="T1849" s="2" t="s">
        <v>14747</v>
      </c>
      <c r="U1849" s="2" t="str">
        <f aca="false">IF(AND(O1849=R1849,O1849&lt;&gt;"UNSURE"),"Agree","Conflict/Unsure")</f>
        <v>Agree</v>
      </c>
      <c r="V1849" s="2"/>
      <c r="W1849" s="2"/>
      <c r="X1849" s="2"/>
      <c r="Y1849" s="2" t="n">
        <v>0.173</v>
      </c>
      <c r="Z1849" s="2" t="n">
        <v>1381</v>
      </c>
      <c r="AA1849" s="2" t="s">
        <v>293</v>
      </c>
      <c r="AB1849" s="2"/>
      <c r="AC1849" s="2"/>
      <c r="AD1849" s="2" t="s">
        <v>289</v>
      </c>
      <c r="AE1849" s="2" t="s">
        <v>392</v>
      </c>
      <c r="AF1849" s="2" t="s">
        <v>294</v>
      </c>
      <c r="AG1849" s="9"/>
      <c r="AH1849" s="9"/>
      <c r="AI1849" s="9"/>
    </row>
    <row r="1850" customFormat="false" ht="15" hidden="false" customHeight="false" outlineLevel="0" collapsed="false">
      <c r="A1850" s="2" t="s">
        <v>14748</v>
      </c>
      <c r="B1850" s="2" t="n">
        <v>1849</v>
      </c>
      <c r="C1850" s="2" t="s">
        <v>14492</v>
      </c>
      <c r="D1850" s="2" t="s">
        <v>14749</v>
      </c>
      <c r="E1850" s="2" t="s">
        <v>14750</v>
      </c>
      <c r="F1850" s="2" t="s">
        <v>14751</v>
      </c>
      <c r="G1850" s="2" t="s">
        <v>344</v>
      </c>
      <c r="H1850" s="2" t="s">
        <v>755</v>
      </c>
      <c r="I1850" s="2" t="s">
        <v>14752</v>
      </c>
      <c r="J1850" s="2" t="s">
        <v>14753</v>
      </c>
      <c r="K1850" s="2" t="s">
        <v>303</v>
      </c>
      <c r="L1850" s="2" t="s">
        <v>286</v>
      </c>
      <c r="M1850" s="2" t="s">
        <v>14754</v>
      </c>
      <c r="N1850" s="2" t="s">
        <v>304</v>
      </c>
      <c r="O1850" s="2" t="s">
        <v>289</v>
      </c>
      <c r="P1850" s="2" t="s">
        <v>361</v>
      </c>
      <c r="Q1850" s="2" t="s">
        <v>14755</v>
      </c>
      <c r="R1850" s="2" t="s">
        <v>289</v>
      </c>
      <c r="S1850" s="2" t="s">
        <v>361</v>
      </c>
      <c r="T1850" s="2" t="s">
        <v>14756</v>
      </c>
      <c r="U1850" s="2" t="str">
        <f aca="false">IF(AND(O1850=R1850,O1850&lt;&gt;"UNSURE"),"Agree","Conflict/Unsure")</f>
        <v>Agree</v>
      </c>
      <c r="V1850" s="2"/>
      <c r="W1850" s="2"/>
      <c r="X1850" s="2"/>
      <c r="Y1850" s="2" t="n">
        <v>0.162</v>
      </c>
      <c r="Z1850" s="2" t="n">
        <v>1432</v>
      </c>
      <c r="AA1850" s="2" t="s">
        <v>293</v>
      </c>
      <c r="AB1850" s="2"/>
      <c r="AC1850" s="2"/>
      <c r="AD1850" s="2" t="s">
        <v>289</v>
      </c>
      <c r="AE1850" s="2" t="s">
        <v>361</v>
      </c>
      <c r="AF1850" s="2" t="s">
        <v>294</v>
      </c>
      <c r="AG1850" s="9"/>
      <c r="AH1850" s="9"/>
      <c r="AI1850" s="9"/>
    </row>
    <row r="1851" customFormat="false" ht="15" hidden="false" customHeight="false" outlineLevel="0" collapsed="false">
      <c r="A1851" s="2" t="s">
        <v>14757</v>
      </c>
      <c r="B1851" s="2" t="n">
        <v>1850</v>
      </c>
      <c r="C1851" s="2" t="s">
        <v>14492</v>
      </c>
      <c r="D1851" s="2" t="s">
        <v>14758</v>
      </c>
      <c r="E1851" s="2" t="s">
        <v>14759</v>
      </c>
      <c r="F1851" s="2" t="s">
        <v>14760</v>
      </c>
      <c r="G1851" s="2" t="s">
        <v>344</v>
      </c>
      <c r="H1851" s="2" t="s">
        <v>14761</v>
      </c>
      <c r="I1851" s="2" t="s">
        <v>14762</v>
      </c>
      <c r="J1851" s="2"/>
      <c r="K1851" s="2" t="s">
        <v>747</v>
      </c>
      <c r="L1851" s="2" t="s">
        <v>314</v>
      </c>
      <c r="M1851" s="2" t="s">
        <v>468</v>
      </c>
      <c r="N1851" s="2" t="s">
        <v>780</v>
      </c>
      <c r="O1851" s="2" t="s">
        <v>289</v>
      </c>
      <c r="P1851" s="2" t="s">
        <v>290</v>
      </c>
      <c r="Q1851" s="2" t="s">
        <v>14763</v>
      </c>
      <c r="R1851" s="2" t="s">
        <v>289</v>
      </c>
      <c r="S1851" s="2" t="s">
        <v>290</v>
      </c>
      <c r="T1851" s="2" t="s">
        <v>8798</v>
      </c>
      <c r="U1851" s="2" t="str">
        <f aca="false">IF(AND(O1851=R1851,O1851&lt;&gt;"UNSURE"),"Agree","Conflict/Unsure")</f>
        <v>Agree</v>
      </c>
      <c r="V1851" s="2"/>
      <c r="W1851" s="2"/>
      <c r="X1851" s="2"/>
      <c r="Y1851" s="2" t="n">
        <v>-0.023</v>
      </c>
      <c r="Z1851" s="2" t="n">
        <v>2119</v>
      </c>
      <c r="AA1851" s="2" t="s">
        <v>293</v>
      </c>
      <c r="AB1851" s="2"/>
      <c r="AC1851" s="2"/>
      <c r="AD1851" s="2" t="s">
        <v>289</v>
      </c>
      <c r="AE1851" s="2" t="s">
        <v>290</v>
      </c>
      <c r="AF1851" s="2" t="s">
        <v>294</v>
      </c>
      <c r="AG1851" s="9"/>
      <c r="AH1851" s="9"/>
      <c r="AI1851" s="9"/>
    </row>
    <row r="1852" customFormat="false" ht="15" hidden="false" customHeight="false" outlineLevel="0" collapsed="false">
      <c r="A1852" s="2" t="s">
        <v>14764</v>
      </c>
      <c r="B1852" s="2" t="n">
        <v>1851</v>
      </c>
      <c r="C1852" s="2" t="s">
        <v>14492</v>
      </c>
      <c r="D1852" s="2" t="s">
        <v>14765</v>
      </c>
      <c r="E1852" s="2" t="s">
        <v>7212</v>
      </c>
      <c r="F1852" s="2" t="s">
        <v>377</v>
      </c>
      <c r="G1852" s="2" t="s">
        <v>344</v>
      </c>
      <c r="H1852" s="2" t="s">
        <v>378</v>
      </c>
      <c r="I1852" s="2" t="s">
        <v>14766</v>
      </c>
      <c r="J1852" s="2" t="s">
        <v>14767</v>
      </c>
      <c r="K1852" s="2" t="s">
        <v>285</v>
      </c>
      <c r="L1852" s="2" t="s">
        <v>286</v>
      </c>
      <c r="M1852" s="2" t="s">
        <v>400</v>
      </c>
      <c r="N1852" s="2" t="s">
        <v>382</v>
      </c>
      <c r="O1852" s="2" t="s">
        <v>289</v>
      </c>
      <c r="P1852" s="2" t="s">
        <v>290</v>
      </c>
      <c r="Q1852" s="2" t="s">
        <v>7217</v>
      </c>
      <c r="R1852" s="2" t="s">
        <v>289</v>
      </c>
      <c r="S1852" s="2" t="s">
        <v>290</v>
      </c>
      <c r="T1852" s="2" t="s">
        <v>7217</v>
      </c>
      <c r="U1852" s="2" t="str">
        <f aca="false">IF(AND(O1852=R1852,O1852&lt;&gt;"UNSURE"),"Agree","Conflict/Unsure")</f>
        <v>Agree</v>
      </c>
      <c r="V1852" s="2"/>
      <c r="W1852" s="2"/>
      <c r="X1852" s="2"/>
      <c r="Y1852" s="2" t="n">
        <v>0.07</v>
      </c>
      <c r="Z1852" s="2" t="n">
        <v>1900</v>
      </c>
      <c r="AA1852" s="2" t="s">
        <v>293</v>
      </c>
      <c r="AB1852" s="2"/>
      <c r="AC1852" s="2"/>
      <c r="AD1852" s="2" t="s">
        <v>289</v>
      </c>
      <c r="AE1852" s="2" t="s">
        <v>290</v>
      </c>
      <c r="AF1852" s="2" t="s">
        <v>294</v>
      </c>
      <c r="AG1852" s="9"/>
      <c r="AH1852" s="9"/>
      <c r="AI1852" s="9"/>
    </row>
    <row r="1853" customFormat="false" ht="15" hidden="false" customHeight="false" outlineLevel="0" collapsed="false">
      <c r="A1853" s="2" t="s">
        <v>14768</v>
      </c>
      <c r="B1853" s="2" t="n">
        <v>1852</v>
      </c>
      <c r="C1853" s="2" t="s">
        <v>14492</v>
      </c>
      <c r="D1853" s="2" t="s">
        <v>14769</v>
      </c>
      <c r="E1853" s="2" t="s">
        <v>14770</v>
      </c>
      <c r="F1853" s="2" t="s">
        <v>14771</v>
      </c>
      <c r="G1853" s="2" t="s">
        <v>344</v>
      </c>
      <c r="H1853" s="2" t="s">
        <v>575</v>
      </c>
      <c r="I1853" s="2" t="s">
        <v>14772</v>
      </c>
      <c r="J1853" s="2" t="s">
        <v>14773</v>
      </c>
      <c r="K1853" s="2" t="s">
        <v>303</v>
      </c>
      <c r="L1853" s="2" t="s">
        <v>286</v>
      </c>
      <c r="M1853" s="2" t="s">
        <v>348</v>
      </c>
      <c r="N1853" s="2" t="s">
        <v>304</v>
      </c>
      <c r="O1853" s="2" t="s">
        <v>289</v>
      </c>
      <c r="P1853" s="2" t="s">
        <v>361</v>
      </c>
      <c r="Q1853" s="2" t="s">
        <v>14774</v>
      </c>
      <c r="R1853" s="2" t="s">
        <v>289</v>
      </c>
      <c r="S1853" s="2" t="s">
        <v>361</v>
      </c>
      <c r="T1853" s="2" t="s">
        <v>14774</v>
      </c>
      <c r="U1853" s="2" t="str">
        <f aca="false">IF(AND(O1853=R1853,O1853&lt;&gt;"UNSURE"),"Agree","Conflict/Unsure")</f>
        <v>Agree</v>
      </c>
      <c r="V1853" s="2"/>
      <c r="W1853" s="2"/>
      <c r="X1853" s="2"/>
      <c r="Y1853" s="2" t="n">
        <v>0.395</v>
      </c>
      <c r="Z1853" s="2" t="n">
        <v>639</v>
      </c>
      <c r="AA1853" s="2" t="s">
        <v>293</v>
      </c>
      <c r="AB1853" s="2"/>
      <c r="AC1853" s="2"/>
      <c r="AD1853" s="2" t="s">
        <v>289</v>
      </c>
      <c r="AE1853" s="2" t="s">
        <v>361</v>
      </c>
      <c r="AF1853" s="2" t="s">
        <v>294</v>
      </c>
      <c r="AG1853" s="9"/>
      <c r="AH1853" s="9"/>
      <c r="AI1853" s="9"/>
    </row>
    <row r="1854" customFormat="false" ht="15" hidden="false" customHeight="false" outlineLevel="0" collapsed="false">
      <c r="A1854" s="2" t="s">
        <v>14775</v>
      </c>
      <c r="B1854" s="2" t="n">
        <v>1853</v>
      </c>
      <c r="C1854" s="2" t="s">
        <v>14492</v>
      </c>
      <c r="D1854" s="2" t="s">
        <v>14776</v>
      </c>
      <c r="E1854" s="2" t="s">
        <v>14777</v>
      </c>
      <c r="F1854" s="2" t="s">
        <v>14778</v>
      </c>
      <c r="G1854" s="2" t="s">
        <v>281</v>
      </c>
      <c r="H1854" s="2" t="s">
        <v>796</v>
      </c>
      <c r="I1854" s="2" t="s">
        <v>14779</v>
      </c>
      <c r="J1854" s="2" t="s">
        <v>14780</v>
      </c>
      <c r="K1854" s="2" t="s">
        <v>303</v>
      </c>
      <c r="L1854" s="2" t="s">
        <v>286</v>
      </c>
      <c r="M1854" s="2" t="s">
        <v>348</v>
      </c>
      <c r="N1854" s="2" t="s">
        <v>578</v>
      </c>
      <c r="O1854" s="2" t="s">
        <v>289</v>
      </c>
      <c r="P1854" s="2" t="s">
        <v>361</v>
      </c>
      <c r="Q1854" s="2" t="s">
        <v>14781</v>
      </c>
      <c r="R1854" s="2" t="s">
        <v>289</v>
      </c>
      <c r="S1854" s="2" t="s">
        <v>361</v>
      </c>
      <c r="T1854" s="2" t="s">
        <v>14782</v>
      </c>
      <c r="U1854" s="2" t="str">
        <f aca="false">IF(AND(O1854=R1854,O1854&lt;&gt;"UNSURE"),"Agree","Conflict/Unsure")</f>
        <v>Agree</v>
      </c>
      <c r="V1854" s="2"/>
      <c r="W1854" s="2"/>
      <c r="X1854" s="2"/>
      <c r="Y1854" s="2" t="n">
        <v>0.285</v>
      </c>
      <c r="Z1854" s="2" t="n">
        <v>922</v>
      </c>
      <c r="AA1854" s="2" t="s">
        <v>293</v>
      </c>
      <c r="AB1854" s="2"/>
      <c r="AC1854" s="2"/>
      <c r="AD1854" s="2" t="s">
        <v>289</v>
      </c>
      <c r="AE1854" s="2" t="s">
        <v>361</v>
      </c>
      <c r="AF1854" s="2" t="s">
        <v>294</v>
      </c>
      <c r="AG1854" s="9"/>
      <c r="AH1854" s="9"/>
      <c r="AI1854" s="9"/>
    </row>
    <row r="1855" customFormat="false" ht="15" hidden="false" customHeight="false" outlineLevel="0" collapsed="false">
      <c r="A1855" s="2" t="s">
        <v>14783</v>
      </c>
      <c r="B1855" s="2" t="n">
        <v>1854</v>
      </c>
      <c r="C1855" s="2" t="s">
        <v>14492</v>
      </c>
      <c r="D1855" s="2" t="s">
        <v>14784</v>
      </c>
      <c r="E1855" s="2" t="s">
        <v>14785</v>
      </c>
      <c r="F1855" s="2" t="s">
        <v>14786</v>
      </c>
      <c r="G1855" s="2" t="s">
        <v>322</v>
      </c>
      <c r="H1855" s="2" t="s">
        <v>959</v>
      </c>
      <c r="I1855" s="2" t="s">
        <v>14787</v>
      </c>
      <c r="J1855" s="2" t="s">
        <v>14788</v>
      </c>
      <c r="K1855" s="2" t="s">
        <v>448</v>
      </c>
      <c r="L1855" s="2" t="s">
        <v>286</v>
      </c>
      <c r="M1855" s="2" t="s">
        <v>468</v>
      </c>
      <c r="N1855" s="2" t="s">
        <v>578</v>
      </c>
      <c r="O1855" s="2" t="s">
        <v>289</v>
      </c>
      <c r="P1855" s="2" t="s">
        <v>290</v>
      </c>
      <c r="Q1855" s="2" t="s">
        <v>14789</v>
      </c>
      <c r="R1855" s="2" t="s">
        <v>289</v>
      </c>
      <c r="S1855" s="2" t="s">
        <v>290</v>
      </c>
      <c r="T1855" s="2" t="s">
        <v>9464</v>
      </c>
      <c r="U1855" s="2" t="str">
        <f aca="false">IF(AND(O1855=R1855,O1855&lt;&gt;"UNSURE"),"Agree","Conflict/Unsure")</f>
        <v>Agree</v>
      </c>
      <c r="V1855" s="2"/>
      <c r="W1855" s="2"/>
      <c r="X1855" s="2"/>
      <c r="Y1855" s="2" t="n">
        <v>-0.074</v>
      </c>
      <c r="Z1855" s="2" t="n">
        <v>2157</v>
      </c>
      <c r="AA1855" s="2" t="s">
        <v>293</v>
      </c>
      <c r="AB1855" s="2"/>
      <c r="AC1855" s="2"/>
      <c r="AD1855" s="2" t="s">
        <v>289</v>
      </c>
      <c r="AE1855" s="2" t="s">
        <v>290</v>
      </c>
      <c r="AF1855" s="2" t="s">
        <v>294</v>
      </c>
      <c r="AG1855" s="9"/>
      <c r="AH1855" s="9"/>
      <c r="AI1855" s="9"/>
    </row>
    <row r="1856" customFormat="false" ht="15" hidden="false" customHeight="false" outlineLevel="0" collapsed="false">
      <c r="A1856" s="2" t="s">
        <v>14790</v>
      </c>
      <c r="B1856" s="2" t="n">
        <v>1855</v>
      </c>
      <c r="C1856" s="2" t="s">
        <v>14492</v>
      </c>
      <c r="D1856" s="2" t="s">
        <v>14791</v>
      </c>
      <c r="E1856" s="2" t="s">
        <v>14792</v>
      </c>
      <c r="F1856" s="2" t="s">
        <v>14793</v>
      </c>
      <c r="G1856" s="2" t="s">
        <v>344</v>
      </c>
      <c r="H1856" s="2"/>
      <c r="I1856" s="2" t="s">
        <v>14794</v>
      </c>
      <c r="J1856" s="2"/>
      <c r="K1856" s="2" t="s">
        <v>325</v>
      </c>
      <c r="L1856" s="2" t="s">
        <v>314</v>
      </c>
      <c r="M1856" s="2" t="s">
        <v>8701</v>
      </c>
      <c r="N1856" s="2" t="s">
        <v>164</v>
      </c>
      <c r="O1856" s="2" t="s">
        <v>289</v>
      </c>
      <c r="P1856" s="2" t="s">
        <v>361</v>
      </c>
      <c r="Q1856" s="2" t="s">
        <v>14795</v>
      </c>
      <c r="R1856" s="2" t="s">
        <v>289</v>
      </c>
      <c r="S1856" s="2" t="s">
        <v>361</v>
      </c>
      <c r="T1856" s="2" t="s">
        <v>14796</v>
      </c>
      <c r="U1856" s="2" t="str">
        <f aca="false">IF(AND(O1856=R1856,O1856&lt;&gt;"UNSURE"),"Agree","Conflict/Unsure")</f>
        <v>Agree</v>
      </c>
      <c r="V1856" s="2"/>
      <c r="W1856" s="2"/>
      <c r="X1856" s="2"/>
      <c r="Y1856" s="2" t="n">
        <v>0.174</v>
      </c>
      <c r="Z1856" s="2" t="n">
        <v>1375</v>
      </c>
      <c r="AA1856" s="2" t="s">
        <v>293</v>
      </c>
      <c r="AB1856" s="2"/>
      <c r="AC1856" s="2"/>
      <c r="AD1856" s="2" t="s">
        <v>289</v>
      </c>
      <c r="AE1856" s="2" t="s">
        <v>361</v>
      </c>
      <c r="AF1856" s="2" t="s">
        <v>294</v>
      </c>
      <c r="AG1856" s="9"/>
      <c r="AH1856" s="9"/>
      <c r="AI1856" s="9"/>
    </row>
    <row r="1857" customFormat="false" ht="15" hidden="false" customHeight="false" outlineLevel="0" collapsed="false">
      <c r="A1857" s="2" t="s">
        <v>14797</v>
      </c>
      <c r="B1857" s="2" t="n">
        <v>1856</v>
      </c>
      <c r="C1857" s="2" t="s">
        <v>14492</v>
      </c>
      <c r="D1857" s="2" t="s">
        <v>14798</v>
      </c>
      <c r="E1857" s="2" t="s">
        <v>14799</v>
      </c>
      <c r="F1857" s="2" t="s">
        <v>14800</v>
      </c>
      <c r="G1857" s="2" t="s">
        <v>344</v>
      </c>
      <c r="H1857" s="2" t="s">
        <v>1787</v>
      </c>
      <c r="I1857" s="2" t="s">
        <v>14801</v>
      </c>
      <c r="J1857" s="2" t="s">
        <v>14802</v>
      </c>
      <c r="K1857" s="2" t="s">
        <v>303</v>
      </c>
      <c r="L1857" s="2" t="s">
        <v>286</v>
      </c>
      <c r="M1857" s="2" t="s">
        <v>1704</v>
      </c>
      <c r="N1857" s="2" t="s">
        <v>578</v>
      </c>
      <c r="O1857" s="2" t="s">
        <v>289</v>
      </c>
      <c r="P1857" s="2" t="s">
        <v>361</v>
      </c>
      <c r="Q1857" s="2" t="s">
        <v>14803</v>
      </c>
      <c r="R1857" s="2" t="s">
        <v>289</v>
      </c>
      <c r="S1857" s="2" t="s">
        <v>361</v>
      </c>
      <c r="T1857" s="2" t="s">
        <v>14804</v>
      </c>
      <c r="U1857" s="2" t="str">
        <f aca="false">IF(AND(O1857=R1857,O1857&lt;&gt;"UNSURE"),"Agree","Conflict/Unsure")</f>
        <v>Agree</v>
      </c>
      <c r="V1857" s="2"/>
      <c r="W1857" s="2"/>
      <c r="X1857" s="2"/>
      <c r="Y1857" s="2" t="n">
        <v>0.143</v>
      </c>
      <c r="Z1857" s="2" t="n">
        <v>1541</v>
      </c>
      <c r="AA1857" s="2" t="s">
        <v>293</v>
      </c>
      <c r="AB1857" s="2"/>
      <c r="AC1857" s="2"/>
      <c r="AD1857" s="2" t="s">
        <v>289</v>
      </c>
      <c r="AE1857" s="2" t="s">
        <v>361</v>
      </c>
      <c r="AF1857" s="2" t="s">
        <v>294</v>
      </c>
      <c r="AG1857" s="9"/>
      <c r="AH1857" s="9"/>
      <c r="AI1857" s="9"/>
    </row>
    <row r="1858" customFormat="false" ht="15" hidden="false" customHeight="false" outlineLevel="0" collapsed="false">
      <c r="A1858" s="2" t="s">
        <v>14805</v>
      </c>
      <c r="B1858" s="2" t="n">
        <v>1857</v>
      </c>
      <c r="C1858" s="2" t="s">
        <v>14492</v>
      </c>
      <c r="D1858" s="2" t="s">
        <v>14806</v>
      </c>
      <c r="E1858" s="2" t="s">
        <v>14807</v>
      </c>
      <c r="F1858" s="2" t="s">
        <v>14808</v>
      </c>
      <c r="G1858" s="2" t="s">
        <v>333</v>
      </c>
      <c r="H1858" s="2" t="s">
        <v>14809</v>
      </c>
      <c r="I1858" s="2" t="s">
        <v>14810</v>
      </c>
      <c r="J1858" s="2" t="s">
        <v>14811</v>
      </c>
      <c r="K1858" s="2" t="s">
        <v>303</v>
      </c>
      <c r="L1858" s="2" t="s">
        <v>286</v>
      </c>
      <c r="M1858" s="2" t="s">
        <v>315</v>
      </c>
      <c r="N1858" s="2" t="s">
        <v>304</v>
      </c>
      <c r="O1858" s="2" t="s">
        <v>289</v>
      </c>
      <c r="P1858" s="2" t="s">
        <v>305</v>
      </c>
      <c r="Q1858" s="2" t="s">
        <v>14812</v>
      </c>
      <c r="R1858" s="2" t="s">
        <v>289</v>
      </c>
      <c r="S1858" s="2" t="s">
        <v>305</v>
      </c>
      <c r="T1858" s="2" t="s">
        <v>14813</v>
      </c>
      <c r="U1858" s="2" t="str">
        <f aca="false">IF(AND(O1858=R1858,O1858&lt;&gt;"UNSURE"),"Agree","Conflict/Unsure")</f>
        <v>Agree</v>
      </c>
      <c r="V1858" s="2"/>
      <c r="W1858" s="2"/>
      <c r="X1858" s="2"/>
      <c r="Y1858" s="2" t="n">
        <v>0.221</v>
      </c>
      <c r="Z1858" s="2" t="n">
        <v>1162</v>
      </c>
      <c r="AA1858" s="2" t="s">
        <v>293</v>
      </c>
      <c r="AB1858" s="2"/>
      <c r="AC1858" s="2"/>
      <c r="AD1858" s="2" t="s">
        <v>289</v>
      </c>
      <c r="AE1858" s="2" t="s">
        <v>305</v>
      </c>
      <c r="AF1858" s="2" t="s">
        <v>294</v>
      </c>
      <c r="AG1858" s="9"/>
      <c r="AH1858" s="9"/>
      <c r="AI1858" s="9"/>
    </row>
    <row r="1859" customFormat="false" ht="15" hidden="false" customHeight="false" outlineLevel="0" collapsed="false">
      <c r="A1859" s="2" t="s">
        <v>14814</v>
      </c>
      <c r="B1859" s="2" t="n">
        <v>1858</v>
      </c>
      <c r="C1859" s="2" t="s">
        <v>14492</v>
      </c>
      <c r="D1859" s="2" t="s">
        <v>14815</v>
      </c>
      <c r="E1859" s="2" t="s">
        <v>14816</v>
      </c>
      <c r="F1859" s="2" t="s">
        <v>14817</v>
      </c>
      <c r="G1859" s="2" t="s">
        <v>344</v>
      </c>
      <c r="H1859" s="2" t="s">
        <v>14818</v>
      </c>
      <c r="I1859" s="2" t="s">
        <v>14819</v>
      </c>
      <c r="J1859" s="2"/>
      <c r="K1859" s="2" t="s">
        <v>436</v>
      </c>
      <c r="L1859" s="2" t="s">
        <v>314</v>
      </c>
      <c r="M1859" s="2" t="s">
        <v>315</v>
      </c>
      <c r="N1859" s="2" t="s">
        <v>161</v>
      </c>
      <c r="O1859" s="2" t="s">
        <v>289</v>
      </c>
      <c r="P1859" s="2" t="s">
        <v>305</v>
      </c>
      <c r="Q1859" s="2" t="s">
        <v>14820</v>
      </c>
      <c r="R1859" s="2" t="s">
        <v>289</v>
      </c>
      <c r="S1859" s="2" t="s">
        <v>305</v>
      </c>
      <c r="T1859" s="2" t="s">
        <v>14821</v>
      </c>
      <c r="U1859" s="2" t="str">
        <f aca="false">IF(AND(O1859=R1859,O1859&lt;&gt;"UNSURE"),"Agree","Conflict/Unsure")</f>
        <v>Agree</v>
      </c>
      <c r="V1859" s="2"/>
      <c r="W1859" s="2"/>
      <c r="X1859" s="2"/>
      <c r="Y1859" s="2" t="n">
        <v>0.12</v>
      </c>
      <c r="Z1859" s="2" t="n">
        <v>1663</v>
      </c>
      <c r="AA1859" s="2" t="s">
        <v>293</v>
      </c>
      <c r="AB1859" s="2"/>
      <c r="AC1859" s="2"/>
      <c r="AD1859" s="2" t="s">
        <v>289</v>
      </c>
      <c r="AE1859" s="2" t="s">
        <v>305</v>
      </c>
      <c r="AF1859" s="2" t="s">
        <v>294</v>
      </c>
      <c r="AG1859" s="9"/>
      <c r="AH1859" s="9"/>
      <c r="AI1859" s="9"/>
    </row>
    <row r="1860" customFormat="false" ht="15" hidden="false" customHeight="false" outlineLevel="0" collapsed="false">
      <c r="A1860" s="2" t="s">
        <v>14822</v>
      </c>
      <c r="B1860" s="2" t="n">
        <v>1859</v>
      </c>
      <c r="C1860" s="2" t="s">
        <v>14492</v>
      </c>
      <c r="D1860" s="2" t="s">
        <v>14823</v>
      </c>
      <c r="E1860" s="2" t="s">
        <v>14824</v>
      </c>
      <c r="F1860" s="2" t="s">
        <v>14825</v>
      </c>
      <c r="G1860" s="2" t="s">
        <v>344</v>
      </c>
      <c r="H1860" s="2" t="s">
        <v>345</v>
      </c>
      <c r="I1860" s="2" t="s">
        <v>14826</v>
      </c>
      <c r="J1860" s="2" t="s">
        <v>14827</v>
      </c>
      <c r="K1860" s="2" t="s">
        <v>303</v>
      </c>
      <c r="L1860" s="2" t="s">
        <v>286</v>
      </c>
      <c r="M1860" s="2" t="s">
        <v>468</v>
      </c>
      <c r="N1860" s="2" t="s">
        <v>496</v>
      </c>
      <c r="O1860" s="2" t="s">
        <v>289</v>
      </c>
      <c r="P1860" s="2" t="s">
        <v>361</v>
      </c>
      <c r="Q1860" s="2" t="s">
        <v>14828</v>
      </c>
      <c r="R1860" s="2" t="s">
        <v>289</v>
      </c>
      <c r="S1860" s="2" t="s">
        <v>361</v>
      </c>
      <c r="T1860" s="2" t="s">
        <v>14829</v>
      </c>
      <c r="U1860" s="2" t="str">
        <f aca="false">IF(AND(O1860=R1860,O1860&lt;&gt;"UNSURE"),"Agree","Conflict/Unsure")</f>
        <v>Agree</v>
      </c>
      <c r="V1860" s="2"/>
      <c r="W1860" s="2"/>
      <c r="X1860" s="2"/>
      <c r="Y1860" s="2" t="n">
        <v>0.372</v>
      </c>
      <c r="Z1860" s="2" t="n">
        <v>689</v>
      </c>
      <c r="AA1860" s="2" t="s">
        <v>293</v>
      </c>
      <c r="AB1860" s="2"/>
      <c r="AC1860" s="2"/>
      <c r="AD1860" s="2" t="s">
        <v>289</v>
      </c>
      <c r="AE1860" s="2" t="s">
        <v>361</v>
      </c>
      <c r="AF1860" s="2" t="s">
        <v>294</v>
      </c>
      <c r="AG1860" s="9"/>
      <c r="AH1860" s="9"/>
      <c r="AI1860" s="9"/>
    </row>
    <row r="1861" customFormat="false" ht="15" hidden="false" customHeight="false" outlineLevel="0" collapsed="false">
      <c r="A1861" s="2" t="s">
        <v>14830</v>
      </c>
      <c r="B1861" s="2" t="n">
        <v>1860</v>
      </c>
      <c r="C1861" s="2" t="s">
        <v>14492</v>
      </c>
      <c r="D1861" s="2" t="s">
        <v>14831</v>
      </c>
      <c r="E1861" s="2" t="s">
        <v>14832</v>
      </c>
      <c r="F1861" s="2" t="s">
        <v>14833</v>
      </c>
      <c r="G1861" s="2" t="s">
        <v>322</v>
      </c>
      <c r="H1861" s="2" t="s">
        <v>1787</v>
      </c>
      <c r="I1861" s="2" t="s">
        <v>14834</v>
      </c>
      <c r="J1861" s="2" t="s">
        <v>14835</v>
      </c>
      <c r="K1861" s="2" t="s">
        <v>303</v>
      </c>
      <c r="L1861" s="2" t="s">
        <v>286</v>
      </c>
      <c r="M1861" s="2" t="s">
        <v>468</v>
      </c>
      <c r="N1861" s="2" t="s">
        <v>578</v>
      </c>
      <c r="O1861" s="2" t="s">
        <v>289</v>
      </c>
      <c r="P1861" s="2" t="s">
        <v>361</v>
      </c>
      <c r="Q1861" s="2" t="s">
        <v>14836</v>
      </c>
      <c r="R1861" s="2" t="s">
        <v>289</v>
      </c>
      <c r="S1861" s="2" t="s">
        <v>361</v>
      </c>
      <c r="T1861" s="2" t="s">
        <v>14836</v>
      </c>
      <c r="U1861" s="2" t="str">
        <f aca="false">IF(AND(O1861=R1861,O1861&lt;&gt;"UNSURE"),"Agree","Conflict/Unsure")</f>
        <v>Agree</v>
      </c>
      <c r="V1861" s="2"/>
      <c r="W1861" s="2"/>
      <c r="X1861" s="2"/>
      <c r="Y1861" s="2" t="n">
        <v>0.107</v>
      </c>
      <c r="Z1861" s="2" t="n">
        <v>1733</v>
      </c>
      <c r="AA1861" s="2" t="s">
        <v>293</v>
      </c>
      <c r="AB1861" s="2"/>
      <c r="AC1861" s="2"/>
      <c r="AD1861" s="2" t="s">
        <v>289</v>
      </c>
      <c r="AE1861" s="2" t="s">
        <v>361</v>
      </c>
      <c r="AF1861" s="2" t="s">
        <v>294</v>
      </c>
      <c r="AG1861" s="9"/>
      <c r="AH1861" s="9"/>
      <c r="AI1861" s="9"/>
    </row>
    <row r="1862" customFormat="false" ht="15" hidden="false" customHeight="false" outlineLevel="0" collapsed="false">
      <c r="A1862" s="2" t="s">
        <v>14837</v>
      </c>
      <c r="B1862" s="2" t="n">
        <v>1861</v>
      </c>
      <c r="C1862" s="2" t="s">
        <v>14492</v>
      </c>
      <c r="D1862" s="2" t="s">
        <v>14838</v>
      </c>
      <c r="E1862" s="2"/>
      <c r="F1862" s="2"/>
      <c r="G1862" s="2" t="s">
        <v>344</v>
      </c>
      <c r="H1862" s="2"/>
      <c r="I1862" s="2" t="s">
        <v>14839</v>
      </c>
      <c r="J1862" s="2"/>
      <c r="K1862" s="2" t="s">
        <v>617</v>
      </c>
      <c r="L1862" s="2" t="s">
        <v>314</v>
      </c>
      <c r="M1862" s="2" t="s">
        <v>779</v>
      </c>
      <c r="N1862" s="2" t="s">
        <v>780</v>
      </c>
      <c r="O1862" s="2" t="s">
        <v>289</v>
      </c>
      <c r="P1862" s="2" t="s">
        <v>290</v>
      </c>
      <c r="Q1862" s="2" t="s">
        <v>12688</v>
      </c>
      <c r="R1862" s="2" t="s">
        <v>289</v>
      </c>
      <c r="S1862" s="2" t="s">
        <v>290</v>
      </c>
      <c r="T1862" s="2" t="s">
        <v>12689</v>
      </c>
      <c r="U1862" s="2" t="str">
        <f aca="false">IF(AND(O1862=R1862,O1862&lt;&gt;"UNSURE"),"Agree","Conflict/Unsure")</f>
        <v>Agree</v>
      </c>
      <c r="V1862" s="2"/>
      <c r="W1862" s="2"/>
      <c r="X1862" s="2"/>
      <c r="Y1862" s="2" t="n">
        <v>0.101</v>
      </c>
      <c r="Z1862" s="2" t="n">
        <v>1766</v>
      </c>
      <c r="AA1862" s="2" t="s">
        <v>293</v>
      </c>
      <c r="AB1862" s="2"/>
      <c r="AC1862" s="2"/>
      <c r="AD1862" s="2" t="s">
        <v>289</v>
      </c>
      <c r="AE1862" s="2" t="s">
        <v>290</v>
      </c>
      <c r="AF1862" s="2" t="s">
        <v>294</v>
      </c>
      <c r="AG1862" s="9"/>
      <c r="AH1862" s="9"/>
      <c r="AI1862" s="9"/>
    </row>
    <row r="1863" customFormat="false" ht="15" hidden="false" customHeight="false" outlineLevel="0" collapsed="false">
      <c r="A1863" s="2" t="s">
        <v>14840</v>
      </c>
      <c r="B1863" s="2" t="n">
        <v>1862</v>
      </c>
      <c r="C1863" s="2" t="s">
        <v>14492</v>
      </c>
      <c r="D1863" s="2" t="s">
        <v>14841</v>
      </c>
      <c r="E1863" s="2" t="s">
        <v>14842</v>
      </c>
      <c r="F1863" s="2" t="s">
        <v>14843</v>
      </c>
      <c r="G1863" s="2" t="s">
        <v>299</v>
      </c>
      <c r="H1863" s="2" t="s">
        <v>1616</v>
      </c>
      <c r="I1863" s="2" t="s">
        <v>14844</v>
      </c>
      <c r="J1863" s="2"/>
      <c r="K1863" s="2" t="s">
        <v>325</v>
      </c>
      <c r="L1863" s="2" t="s">
        <v>314</v>
      </c>
      <c r="M1863" s="2" t="s">
        <v>348</v>
      </c>
      <c r="N1863" s="2" t="s">
        <v>1333</v>
      </c>
      <c r="O1863" s="2" t="s">
        <v>289</v>
      </c>
      <c r="P1863" s="2" t="s">
        <v>290</v>
      </c>
      <c r="Q1863" s="2" t="s">
        <v>14845</v>
      </c>
      <c r="R1863" s="2" t="s">
        <v>289</v>
      </c>
      <c r="S1863" s="2" t="s">
        <v>290</v>
      </c>
      <c r="T1863" s="2" t="s">
        <v>9285</v>
      </c>
      <c r="U1863" s="2" t="str">
        <f aca="false">IF(AND(O1863=R1863,O1863&lt;&gt;"UNSURE"),"Agree","Conflict/Unsure")</f>
        <v>Agree</v>
      </c>
      <c r="V1863" s="2"/>
      <c r="W1863" s="2"/>
      <c r="X1863" s="2"/>
      <c r="Y1863" s="2" t="n">
        <v>0.093</v>
      </c>
      <c r="Z1863" s="2" t="n">
        <v>1808</v>
      </c>
      <c r="AA1863" s="2" t="s">
        <v>293</v>
      </c>
      <c r="AB1863" s="2"/>
      <c r="AC1863" s="2"/>
      <c r="AD1863" s="2" t="s">
        <v>289</v>
      </c>
      <c r="AE1863" s="2" t="s">
        <v>290</v>
      </c>
      <c r="AF1863" s="2" t="s">
        <v>294</v>
      </c>
      <c r="AG1863" s="9"/>
      <c r="AH1863" s="9"/>
      <c r="AI1863" s="9"/>
    </row>
    <row r="1864" customFormat="false" ht="15" hidden="false" customHeight="false" outlineLevel="0" collapsed="false">
      <c r="A1864" s="2" t="s">
        <v>14846</v>
      </c>
      <c r="B1864" s="2" t="n">
        <v>1863</v>
      </c>
      <c r="C1864" s="2" t="s">
        <v>14492</v>
      </c>
      <c r="D1864" s="2" t="s">
        <v>14847</v>
      </c>
      <c r="E1864" s="2" t="s">
        <v>14848</v>
      </c>
      <c r="F1864" s="2" t="s">
        <v>14849</v>
      </c>
      <c r="G1864" s="2" t="s">
        <v>322</v>
      </c>
      <c r="H1864" s="2" t="s">
        <v>14850</v>
      </c>
      <c r="I1864" s="2" t="s">
        <v>14851</v>
      </c>
      <c r="J1864" s="2"/>
      <c r="K1864" s="2" t="s">
        <v>1871</v>
      </c>
      <c r="L1864" s="2" t="s">
        <v>314</v>
      </c>
      <c r="M1864" s="2" t="s">
        <v>315</v>
      </c>
      <c r="N1864" s="2" t="s">
        <v>161</v>
      </c>
      <c r="O1864" s="2" t="s">
        <v>289</v>
      </c>
      <c r="P1864" s="2" t="s">
        <v>305</v>
      </c>
      <c r="Q1864" s="2" t="s">
        <v>14852</v>
      </c>
      <c r="R1864" s="2" t="s">
        <v>289</v>
      </c>
      <c r="S1864" s="2" t="s">
        <v>305</v>
      </c>
      <c r="T1864" s="2" t="s">
        <v>14853</v>
      </c>
      <c r="U1864" s="2" t="str">
        <f aca="false">IF(AND(O1864=R1864,O1864&lt;&gt;"UNSURE"),"Agree","Conflict/Unsure")</f>
        <v>Agree</v>
      </c>
      <c r="V1864" s="2"/>
      <c r="W1864" s="2"/>
      <c r="X1864" s="2"/>
      <c r="Y1864" s="2" t="n">
        <v>0.196</v>
      </c>
      <c r="Z1864" s="2" t="n">
        <v>1270</v>
      </c>
      <c r="AA1864" s="2" t="s">
        <v>293</v>
      </c>
      <c r="AB1864" s="2"/>
      <c r="AC1864" s="2"/>
      <c r="AD1864" s="2" t="s">
        <v>289</v>
      </c>
      <c r="AE1864" s="2" t="s">
        <v>305</v>
      </c>
      <c r="AF1864" s="2" t="s">
        <v>294</v>
      </c>
      <c r="AG1864" s="9"/>
      <c r="AH1864" s="9"/>
      <c r="AI1864" s="9"/>
    </row>
    <row r="1865" customFormat="false" ht="15" hidden="false" customHeight="false" outlineLevel="0" collapsed="false">
      <c r="A1865" s="2" t="s">
        <v>14854</v>
      </c>
      <c r="B1865" s="2" t="n">
        <v>1864</v>
      </c>
      <c r="C1865" s="2" t="s">
        <v>14492</v>
      </c>
      <c r="D1865" s="2" t="s">
        <v>14855</v>
      </c>
      <c r="E1865" s="2" t="s">
        <v>14856</v>
      </c>
      <c r="F1865" s="2" t="s">
        <v>14857</v>
      </c>
      <c r="G1865" s="2" t="s">
        <v>344</v>
      </c>
      <c r="H1865" s="2" t="s">
        <v>9912</v>
      </c>
      <c r="I1865" s="2" t="s">
        <v>14858</v>
      </c>
      <c r="J1865" s="2"/>
      <c r="K1865" s="2" t="s">
        <v>303</v>
      </c>
      <c r="L1865" s="2" t="s">
        <v>314</v>
      </c>
      <c r="M1865" s="2" t="s">
        <v>358</v>
      </c>
      <c r="N1865" s="2" t="s">
        <v>780</v>
      </c>
      <c r="O1865" s="2" t="s">
        <v>289</v>
      </c>
      <c r="P1865" s="2" t="s">
        <v>361</v>
      </c>
      <c r="Q1865" s="2" t="s">
        <v>14859</v>
      </c>
      <c r="R1865" s="2" t="s">
        <v>289</v>
      </c>
      <c r="S1865" s="2" t="s">
        <v>361</v>
      </c>
      <c r="T1865" s="2" t="s">
        <v>14860</v>
      </c>
      <c r="U1865" s="2" t="str">
        <f aca="false">IF(AND(O1865=R1865,O1865&lt;&gt;"UNSURE"),"Agree","Conflict/Unsure")</f>
        <v>Agree</v>
      </c>
      <c r="V1865" s="2"/>
      <c r="W1865" s="2"/>
      <c r="X1865" s="2"/>
      <c r="Y1865" s="2" t="n">
        <v>0.23</v>
      </c>
      <c r="Z1865" s="2" t="n">
        <v>1113</v>
      </c>
      <c r="AA1865" s="2" t="s">
        <v>293</v>
      </c>
      <c r="AB1865" s="2"/>
      <c r="AC1865" s="2"/>
      <c r="AD1865" s="2" t="s">
        <v>289</v>
      </c>
      <c r="AE1865" s="2" t="s">
        <v>361</v>
      </c>
      <c r="AF1865" s="2" t="s">
        <v>294</v>
      </c>
      <c r="AG1865" s="9"/>
      <c r="AH1865" s="9"/>
      <c r="AI1865" s="9"/>
    </row>
    <row r="1866" customFormat="false" ht="15" hidden="false" customHeight="false" outlineLevel="0" collapsed="false">
      <c r="A1866" s="2" t="s">
        <v>14861</v>
      </c>
      <c r="B1866" s="2" t="n">
        <v>1865</v>
      </c>
      <c r="C1866" s="2" t="s">
        <v>14492</v>
      </c>
      <c r="D1866" s="2" t="s">
        <v>14862</v>
      </c>
      <c r="E1866" s="2" t="s">
        <v>14863</v>
      </c>
      <c r="F1866" s="2" t="s">
        <v>14864</v>
      </c>
      <c r="G1866" s="2" t="s">
        <v>344</v>
      </c>
      <c r="H1866" s="2" t="s">
        <v>533</v>
      </c>
      <c r="I1866" s="2" t="s">
        <v>14865</v>
      </c>
      <c r="J1866" s="2"/>
      <c r="K1866" s="2" t="s">
        <v>325</v>
      </c>
      <c r="L1866" s="2" t="s">
        <v>314</v>
      </c>
      <c r="M1866" s="2" t="s">
        <v>348</v>
      </c>
      <c r="N1866" s="2" t="s">
        <v>161</v>
      </c>
      <c r="O1866" s="2" t="s">
        <v>289</v>
      </c>
      <c r="P1866" s="2" t="s">
        <v>392</v>
      </c>
      <c r="Q1866" s="2" t="s">
        <v>14866</v>
      </c>
      <c r="R1866" s="2" t="s">
        <v>289</v>
      </c>
      <c r="S1866" s="2" t="s">
        <v>392</v>
      </c>
      <c r="T1866" s="2" t="s">
        <v>14867</v>
      </c>
      <c r="U1866" s="2" t="str">
        <f aca="false">IF(AND(O1866=R1866,O1866&lt;&gt;"UNSURE"),"Agree","Conflict/Unsure")</f>
        <v>Agree</v>
      </c>
      <c r="V1866" s="2"/>
      <c r="W1866" s="2"/>
      <c r="X1866" s="2"/>
      <c r="Y1866" s="2" t="n">
        <v>0.037</v>
      </c>
      <c r="Z1866" s="2" t="n">
        <v>2009</v>
      </c>
      <c r="AA1866" s="2" t="s">
        <v>293</v>
      </c>
      <c r="AB1866" s="2"/>
      <c r="AC1866" s="2"/>
      <c r="AD1866" s="2" t="s">
        <v>289</v>
      </c>
      <c r="AE1866" s="2" t="s">
        <v>392</v>
      </c>
      <c r="AF1866" s="2" t="s">
        <v>294</v>
      </c>
      <c r="AG1866" s="9"/>
      <c r="AH1866" s="9"/>
      <c r="AI1866" s="9"/>
    </row>
    <row r="1867" customFormat="false" ht="15" hidden="false" customHeight="false" outlineLevel="0" collapsed="false">
      <c r="A1867" s="2" t="s">
        <v>14868</v>
      </c>
      <c r="B1867" s="2" t="n">
        <v>1866</v>
      </c>
      <c r="C1867" s="2" t="s">
        <v>14492</v>
      </c>
      <c r="D1867" s="2" t="s">
        <v>14869</v>
      </c>
      <c r="E1867" s="2" t="s">
        <v>14870</v>
      </c>
      <c r="F1867" s="2" t="s">
        <v>474</v>
      </c>
      <c r="G1867" s="2" t="s">
        <v>322</v>
      </c>
      <c r="H1867" s="2" t="s">
        <v>1564</v>
      </c>
      <c r="I1867" s="2" t="s">
        <v>14871</v>
      </c>
      <c r="J1867" s="2" t="s">
        <v>14872</v>
      </c>
      <c r="K1867" s="2" t="s">
        <v>303</v>
      </c>
      <c r="L1867" s="2" t="s">
        <v>286</v>
      </c>
      <c r="M1867" s="2" t="s">
        <v>468</v>
      </c>
      <c r="N1867" s="2" t="s">
        <v>288</v>
      </c>
      <c r="O1867" s="2" t="s">
        <v>289</v>
      </c>
      <c r="P1867" s="2" t="s">
        <v>290</v>
      </c>
      <c r="Q1867" s="2" t="s">
        <v>14873</v>
      </c>
      <c r="R1867" s="2" t="s">
        <v>289</v>
      </c>
      <c r="S1867" s="2" t="s">
        <v>290</v>
      </c>
      <c r="T1867" s="2" t="s">
        <v>14874</v>
      </c>
      <c r="U1867" s="2" t="str">
        <f aca="false">IF(AND(O1867=R1867,O1867&lt;&gt;"UNSURE"),"Agree","Conflict/Unsure")</f>
        <v>Agree</v>
      </c>
      <c r="V1867" s="2"/>
      <c r="W1867" s="2"/>
      <c r="X1867" s="2"/>
      <c r="Y1867" s="2" t="n">
        <v>0.028</v>
      </c>
      <c r="Z1867" s="2" t="n">
        <v>2036</v>
      </c>
      <c r="AA1867" s="2" t="s">
        <v>293</v>
      </c>
      <c r="AB1867" s="2"/>
      <c r="AC1867" s="2"/>
      <c r="AD1867" s="2" t="s">
        <v>289</v>
      </c>
      <c r="AE1867" s="2" t="s">
        <v>290</v>
      </c>
      <c r="AF1867" s="2" t="s">
        <v>294</v>
      </c>
      <c r="AG1867" s="9"/>
      <c r="AH1867" s="9"/>
      <c r="AI1867" s="9"/>
    </row>
    <row r="1868" customFormat="false" ht="15" hidden="false" customHeight="false" outlineLevel="0" collapsed="false">
      <c r="A1868" s="2" t="s">
        <v>14875</v>
      </c>
      <c r="B1868" s="2" t="n">
        <v>1867</v>
      </c>
      <c r="C1868" s="2" t="s">
        <v>14492</v>
      </c>
      <c r="D1868" s="2" t="s">
        <v>14876</v>
      </c>
      <c r="E1868" s="2" t="s">
        <v>14877</v>
      </c>
      <c r="F1868" s="2" t="s">
        <v>14878</v>
      </c>
      <c r="G1868" s="2" t="s">
        <v>344</v>
      </c>
      <c r="H1868" s="2" t="s">
        <v>1129</v>
      </c>
      <c r="I1868" s="2" t="s">
        <v>14879</v>
      </c>
      <c r="J1868" s="2" t="s">
        <v>14880</v>
      </c>
      <c r="K1868" s="2" t="s">
        <v>303</v>
      </c>
      <c r="L1868" s="2" t="s">
        <v>286</v>
      </c>
      <c r="M1868" s="2" t="s">
        <v>609</v>
      </c>
      <c r="N1868" s="2" t="s">
        <v>1514</v>
      </c>
      <c r="O1868" s="2" t="s">
        <v>350</v>
      </c>
      <c r="P1868" s="2" t="s">
        <v>351</v>
      </c>
      <c r="Q1868" s="2" t="s">
        <v>14881</v>
      </c>
      <c r="R1868" s="2" t="s">
        <v>350</v>
      </c>
      <c r="S1868" s="2" t="s">
        <v>351</v>
      </c>
      <c r="T1868" s="2" t="s">
        <v>14882</v>
      </c>
      <c r="U1868" s="2" t="str">
        <f aca="false">IF(AND(O1868=R1868,O1868&lt;&gt;"UNSURE"),"Agree","Conflict/Unsure")</f>
        <v>Agree</v>
      </c>
      <c r="V1868" s="2"/>
      <c r="W1868" s="2"/>
      <c r="X1868" s="2"/>
      <c r="Y1868" s="2" t="n">
        <v>0.3</v>
      </c>
      <c r="Z1868" s="2" t="n">
        <v>872</v>
      </c>
      <c r="AA1868" s="2" t="s">
        <v>293</v>
      </c>
      <c r="AB1868" s="2"/>
      <c r="AC1868" s="2"/>
      <c r="AD1868" s="2" t="s">
        <v>350</v>
      </c>
      <c r="AE1868" s="2" t="s">
        <v>351</v>
      </c>
      <c r="AF1868" s="2" t="s">
        <v>294</v>
      </c>
      <c r="AG1868" s="9"/>
      <c r="AH1868" s="9"/>
      <c r="AI1868" s="9"/>
    </row>
    <row r="1869" customFormat="false" ht="15" hidden="false" customHeight="false" outlineLevel="0" collapsed="false">
      <c r="A1869" s="2" t="s">
        <v>14883</v>
      </c>
      <c r="B1869" s="2" t="n">
        <v>1868</v>
      </c>
      <c r="C1869" s="2" t="s">
        <v>14492</v>
      </c>
      <c r="D1869" s="2" t="s">
        <v>14884</v>
      </c>
      <c r="E1869" s="2" t="s">
        <v>14885</v>
      </c>
      <c r="F1869" s="2" t="s">
        <v>14886</v>
      </c>
      <c r="G1869" s="2" t="s">
        <v>344</v>
      </c>
      <c r="H1869" s="2" t="s">
        <v>3898</v>
      </c>
      <c r="I1869" s="2" t="s">
        <v>14887</v>
      </c>
      <c r="J1869" s="2" t="s">
        <v>14888</v>
      </c>
      <c r="K1869" s="2" t="s">
        <v>303</v>
      </c>
      <c r="L1869" s="2" t="s">
        <v>286</v>
      </c>
      <c r="M1869" s="2" t="s">
        <v>6231</v>
      </c>
      <c r="N1869" s="2" t="s">
        <v>304</v>
      </c>
      <c r="O1869" s="2" t="s">
        <v>289</v>
      </c>
      <c r="P1869" s="2" t="s">
        <v>361</v>
      </c>
      <c r="Q1869" s="2" t="s">
        <v>14889</v>
      </c>
      <c r="R1869" s="2" t="s">
        <v>289</v>
      </c>
      <c r="S1869" s="2" t="s">
        <v>361</v>
      </c>
      <c r="T1869" s="2" t="s">
        <v>14889</v>
      </c>
      <c r="U1869" s="2" t="str">
        <f aca="false">IF(AND(O1869=R1869,O1869&lt;&gt;"UNSURE"),"Agree","Conflict/Unsure")</f>
        <v>Agree</v>
      </c>
      <c r="V1869" s="2"/>
      <c r="W1869" s="2"/>
      <c r="X1869" s="2"/>
      <c r="Y1869" s="2" t="n">
        <v>0.276</v>
      </c>
      <c r="Z1869" s="2" t="n">
        <v>938</v>
      </c>
      <c r="AA1869" s="2" t="s">
        <v>293</v>
      </c>
      <c r="AB1869" s="2"/>
      <c r="AC1869" s="2"/>
      <c r="AD1869" s="2" t="s">
        <v>289</v>
      </c>
      <c r="AE1869" s="2" t="s">
        <v>361</v>
      </c>
      <c r="AF1869" s="2" t="s">
        <v>294</v>
      </c>
      <c r="AG1869" s="9"/>
      <c r="AH1869" s="9"/>
      <c r="AI1869" s="9"/>
    </row>
    <row r="1870" customFormat="false" ht="15" hidden="false" customHeight="false" outlineLevel="0" collapsed="false">
      <c r="A1870" s="2" t="s">
        <v>14890</v>
      </c>
      <c r="B1870" s="2" t="n">
        <v>1869</v>
      </c>
      <c r="C1870" s="2" t="s">
        <v>14492</v>
      </c>
      <c r="D1870" s="2" t="s">
        <v>14891</v>
      </c>
      <c r="E1870" s="2" t="s">
        <v>14892</v>
      </c>
      <c r="F1870" s="2" t="s">
        <v>7039</v>
      </c>
      <c r="G1870" s="2" t="s">
        <v>344</v>
      </c>
      <c r="H1870" s="2" t="s">
        <v>1844</v>
      </c>
      <c r="I1870" s="2" t="s">
        <v>14893</v>
      </c>
      <c r="J1870" s="2" t="s">
        <v>14894</v>
      </c>
      <c r="K1870" s="2" t="s">
        <v>370</v>
      </c>
      <c r="L1870" s="2" t="s">
        <v>286</v>
      </c>
      <c r="M1870" s="2" t="s">
        <v>348</v>
      </c>
      <c r="N1870" s="2" t="s">
        <v>578</v>
      </c>
      <c r="O1870" s="2" t="s">
        <v>289</v>
      </c>
      <c r="P1870" s="2" t="s">
        <v>290</v>
      </c>
      <c r="Q1870" s="2" t="s">
        <v>1804</v>
      </c>
      <c r="R1870" s="2" t="s">
        <v>289</v>
      </c>
      <c r="S1870" s="2" t="s">
        <v>290</v>
      </c>
      <c r="T1870" s="2" t="s">
        <v>1804</v>
      </c>
      <c r="U1870" s="2" t="str">
        <f aca="false">IF(AND(O1870=R1870,O1870&lt;&gt;"UNSURE"),"Agree","Conflict/Unsure")</f>
        <v>Agree</v>
      </c>
      <c r="V1870" s="2"/>
      <c r="W1870" s="2"/>
      <c r="X1870" s="2"/>
      <c r="Y1870" s="2" t="n">
        <v>0.142</v>
      </c>
      <c r="Z1870" s="2" t="n">
        <v>1546</v>
      </c>
      <c r="AA1870" s="2" t="s">
        <v>293</v>
      </c>
      <c r="AB1870" s="2"/>
      <c r="AC1870" s="2"/>
      <c r="AD1870" s="2" t="s">
        <v>289</v>
      </c>
      <c r="AE1870" s="2" t="s">
        <v>290</v>
      </c>
      <c r="AF1870" s="2" t="s">
        <v>294</v>
      </c>
      <c r="AG1870" s="9"/>
      <c r="AH1870" s="9"/>
      <c r="AI1870" s="9"/>
    </row>
    <row r="1871" customFormat="false" ht="15" hidden="false" customHeight="false" outlineLevel="0" collapsed="false">
      <c r="A1871" s="2" t="s">
        <v>14895</v>
      </c>
      <c r="B1871" s="2" t="n">
        <v>1870</v>
      </c>
      <c r="C1871" s="2" t="s">
        <v>14492</v>
      </c>
      <c r="D1871" s="2" t="s">
        <v>14896</v>
      </c>
      <c r="E1871" s="2" t="s">
        <v>14897</v>
      </c>
      <c r="F1871" s="2" t="s">
        <v>14898</v>
      </c>
      <c r="G1871" s="2" t="s">
        <v>322</v>
      </c>
      <c r="H1871" s="2" t="s">
        <v>14899</v>
      </c>
      <c r="I1871" s="2" t="s">
        <v>14900</v>
      </c>
      <c r="J1871" s="2"/>
      <c r="K1871" s="2" t="s">
        <v>436</v>
      </c>
      <c r="L1871" s="2" t="s">
        <v>314</v>
      </c>
      <c r="M1871" s="2" t="s">
        <v>12556</v>
      </c>
      <c r="N1871" s="2" t="s">
        <v>161</v>
      </c>
      <c r="O1871" s="2" t="s">
        <v>289</v>
      </c>
      <c r="P1871" s="2" t="s">
        <v>290</v>
      </c>
      <c r="Q1871" s="2" t="s">
        <v>14901</v>
      </c>
      <c r="R1871" s="2" t="s">
        <v>289</v>
      </c>
      <c r="S1871" s="2" t="s">
        <v>290</v>
      </c>
      <c r="T1871" s="2" t="s">
        <v>9285</v>
      </c>
      <c r="U1871" s="2" t="str">
        <f aca="false">IF(AND(O1871=R1871,O1871&lt;&gt;"UNSURE"),"Agree","Conflict/Unsure")</f>
        <v>Agree</v>
      </c>
      <c r="V1871" s="2"/>
      <c r="W1871" s="2"/>
      <c r="X1871" s="2"/>
      <c r="Y1871" s="2" t="n">
        <v>0.206</v>
      </c>
      <c r="Z1871" s="2" t="n">
        <v>1220</v>
      </c>
      <c r="AA1871" s="2" t="s">
        <v>293</v>
      </c>
      <c r="AB1871" s="2"/>
      <c r="AC1871" s="2"/>
      <c r="AD1871" s="2" t="s">
        <v>289</v>
      </c>
      <c r="AE1871" s="2" t="s">
        <v>290</v>
      </c>
      <c r="AF1871" s="2" t="s">
        <v>294</v>
      </c>
      <c r="AG1871" s="9"/>
      <c r="AH1871" s="9"/>
      <c r="AI1871" s="9"/>
    </row>
    <row r="1872" customFormat="false" ht="15" hidden="false" customHeight="false" outlineLevel="0" collapsed="false">
      <c r="A1872" s="2" t="s">
        <v>14902</v>
      </c>
      <c r="B1872" s="2" t="n">
        <v>1871</v>
      </c>
      <c r="C1872" s="2" t="s">
        <v>14492</v>
      </c>
      <c r="D1872" s="2" t="s">
        <v>14903</v>
      </c>
      <c r="E1872" s="2" t="s">
        <v>14904</v>
      </c>
      <c r="F1872" s="2" t="s">
        <v>14905</v>
      </c>
      <c r="G1872" s="2" t="s">
        <v>322</v>
      </c>
      <c r="H1872" s="2" t="s">
        <v>14906</v>
      </c>
      <c r="I1872" s="2" t="s">
        <v>14907</v>
      </c>
      <c r="J1872" s="2"/>
      <c r="K1872" s="2" t="s">
        <v>436</v>
      </c>
      <c r="L1872" s="2" t="s">
        <v>314</v>
      </c>
      <c r="M1872" s="2" t="s">
        <v>315</v>
      </c>
      <c r="N1872" s="2" t="s">
        <v>438</v>
      </c>
      <c r="O1872" s="2" t="s">
        <v>350</v>
      </c>
      <c r="P1872" s="2" t="s">
        <v>351</v>
      </c>
      <c r="Q1872" s="2" t="s">
        <v>14908</v>
      </c>
      <c r="R1872" s="2" t="s">
        <v>350</v>
      </c>
      <c r="S1872" s="2" t="s">
        <v>351</v>
      </c>
      <c r="T1872" s="2" t="s">
        <v>14909</v>
      </c>
      <c r="U1872" s="2" t="str">
        <f aca="false">IF(AND(O1872=R1872,O1872&lt;&gt;"UNSURE"),"Agree","Conflict/Unsure")</f>
        <v>Agree</v>
      </c>
      <c r="V1872" s="2"/>
      <c r="W1872" s="2"/>
      <c r="X1872" s="2"/>
      <c r="Y1872" s="2" t="n">
        <v>0.871</v>
      </c>
      <c r="Z1872" s="2" t="n">
        <v>177</v>
      </c>
      <c r="AA1872" s="2" t="s">
        <v>293</v>
      </c>
      <c r="AB1872" s="2"/>
      <c r="AC1872" s="2"/>
      <c r="AD1872" s="2" t="s">
        <v>350</v>
      </c>
      <c r="AE1872" s="2" t="s">
        <v>351</v>
      </c>
      <c r="AF1872" s="2" t="s">
        <v>294</v>
      </c>
      <c r="AG1872" s="9"/>
      <c r="AH1872" s="9"/>
      <c r="AI1872" s="9"/>
    </row>
    <row r="1873" customFormat="false" ht="15" hidden="false" customHeight="false" outlineLevel="0" collapsed="false">
      <c r="A1873" s="2" t="s">
        <v>14910</v>
      </c>
      <c r="B1873" s="2" t="n">
        <v>1872</v>
      </c>
      <c r="C1873" s="2" t="s">
        <v>14492</v>
      </c>
      <c r="D1873" s="2" t="s">
        <v>14911</v>
      </c>
      <c r="E1873" s="2" t="s">
        <v>14912</v>
      </c>
      <c r="F1873" s="2" t="s">
        <v>14913</v>
      </c>
      <c r="G1873" s="2" t="s">
        <v>344</v>
      </c>
      <c r="H1873" s="2" t="s">
        <v>641</v>
      </c>
      <c r="I1873" s="2" t="s">
        <v>14914</v>
      </c>
      <c r="J1873" s="2" t="s">
        <v>14915</v>
      </c>
      <c r="K1873" s="2" t="s">
        <v>303</v>
      </c>
      <c r="L1873" s="2" t="s">
        <v>286</v>
      </c>
      <c r="M1873" s="2" t="s">
        <v>1687</v>
      </c>
      <c r="N1873" s="2" t="s">
        <v>304</v>
      </c>
      <c r="O1873" s="2" t="s">
        <v>289</v>
      </c>
      <c r="P1873" s="2" t="s">
        <v>361</v>
      </c>
      <c r="Q1873" s="2" t="s">
        <v>14916</v>
      </c>
      <c r="R1873" s="2" t="s">
        <v>289</v>
      </c>
      <c r="S1873" s="2" t="s">
        <v>361</v>
      </c>
      <c r="T1873" s="2" t="s">
        <v>14917</v>
      </c>
      <c r="U1873" s="2" t="str">
        <f aca="false">IF(AND(O1873=R1873,O1873&lt;&gt;"UNSURE"),"Agree","Conflict/Unsure")</f>
        <v>Agree</v>
      </c>
      <c r="V1873" s="2"/>
      <c r="W1873" s="2"/>
      <c r="X1873" s="2"/>
      <c r="Y1873" s="2" t="n">
        <v>0.241</v>
      </c>
      <c r="Z1873" s="2" t="n">
        <v>1062</v>
      </c>
      <c r="AA1873" s="2" t="s">
        <v>293</v>
      </c>
      <c r="AB1873" s="2"/>
      <c r="AC1873" s="2"/>
      <c r="AD1873" s="2" t="s">
        <v>289</v>
      </c>
      <c r="AE1873" s="2" t="s">
        <v>361</v>
      </c>
      <c r="AF1873" s="2" t="s">
        <v>294</v>
      </c>
      <c r="AG1873" s="9"/>
      <c r="AH1873" s="9"/>
      <c r="AI1873" s="9"/>
    </row>
    <row r="1874" customFormat="false" ht="15" hidden="false" customHeight="false" outlineLevel="0" collapsed="false">
      <c r="A1874" s="2" t="s">
        <v>14918</v>
      </c>
      <c r="B1874" s="2" t="n">
        <v>1873</v>
      </c>
      <c r="C1874" s="2" t="s">
        <v>14492</v>
      </c>
      <c r="D1874" s="2" t="s">
        <v>14919</v>
      </c>
      <c r="E1874" s="2"/>
      <c r="F1874" s="2" t="s">
        <v>14920</v>
      </c>
      <c r="G1874" s="2" t="s">
        <v>281</v>
      </c>
      <c r="H1874" s="2" t="s">
        <v>2369</v>
      </c>
      <c r="I1874" s="2" t="s">
        <v>14921</v>
      </c>
      <c r="J1874" s="2"/>
      <c r="K1874" s="2" t="s">
        <v>285</v>
      </c>
      <c r="L1874" s="2" t="s">
        <v>314</v>
      </c>
      <c r="M1874" s="2" t="s">
        <v>677</v>
      </c>
      <c r="N1874" s="2" t="s">
        <v>780</v>
      </c>
      <c r="O1874" s="2" t="s">
        <v>289</v>
      </c>
      <c r="P1874" s="2" t="s">
        <v>290</v>
      </c>
      <c r="Q1874" s="2" t="s">
        <v>14922</v>
      </c>
      <c r="R1874" s="2" t="s">
        <v>289</v>
      </c>
      <c r="S1874" s="2" t="s">
        <v>290</v>
      </c>
      <c r="T1874" s="2" t="s">
        <v>4609</v>
      </c>
      <c r="U1874" s="2" t="str">
        <f aca="false">IF(AND(O1874=R1874,O1874&lt;&gt;"UNSURE"),"Agree","Conflict/Unsure")</f>
        <v>Agree</v>
      </c>
      <c r="V1874" s="2"/>
      <c r="W1874" s="2"/>
      <c r="X1874" s="2"/>
      <c r="Y1874" s="2" t="n">
        <v>0.181</v>
      </c>
      <c r="Z1874" s="2" t="n">
        <v>1345</v>
      </c>
      <c r="AA1874" s="2" t="s">
        <v>293</v>
      </c>
      <c r="AB1874" s="2"/>
      <c r="AC1874" s="2"/>
      <c r="AD1874" s="2" t="s">
        <v>289</v>
      </c>
      <c r="AE1874" s="2" t="s">
        <v>290</v>
      </c>
      <c r="AF1874" s="2" t="s">
        <v>294</v>
      </c>
      <c r="AG1874" s="9"/>
      <c r="AH1874" s="9"/>
      <c r="AI1874" s="9"/>
    </row>
    <row r="1875" customFormat="false" ht="15" hidden="false" customHeight="false" outlineLevel="0" collapsed="false">
      <c r="A1875" s="2" t="s">
        <v>14923</v>
      </c>
      <c r="B1875" s="2" t="n">
        <v>1874</v>
      </c>
      <c r="C1875" s="2" t="s">
        <v>14492</v>
      </c>
      <c r="D1875" s="2" t="s">
        <v>14924</v>
      </c>
      <c r="E1875" s="2" t="s">
        <v>2492</v>
      </c>
      <c r="F1875" s="2" t="s">
        <v>14925</v>
      </c>
      <c r="G1875" s="2" t="s">
        <v>281</v>
      </c>
      <c r="H1875" s="2" t="s">
        <v>378</v>
      </c>
      <c r="I1875" s="2" t="s">
        <v>14926</v>
      </c>
      <c r="J1875" s="2" t="s">
        <v>14927</v>
      </c>
      <c r="K1875" s="2" t="s">
        <v>285</v>
      </c>
      <c r="L1875" s="2" t="s">
        <v>286</v>
      </c>
      <c r="M1875" s="2" t="s">
        <v>348</v>
      </c>
      <c r="N1875" s="2" t="s">
        <v>288</v>
      </c>
      <c r="O1875" s="2" t="s">
        <v>289</v>
      </c>
      <c r="P1875" s="2" t="s">
        <v>290</v>
      </c>
      <c r="Q1875" s="2" t="s">
        <v>14928</v>
      </c>
      <c r="R1875" s="2" t="s">
        <v>289</v>
      </c>
      <c r="S1875" s="2" t="s">
        <v>290</v>
      </c>
      <c r="T1875" s="2" t="s">
        <v>14929</v>
      </c>
      <c r="U1875" s="2" t="str">
        <f aca="false">IF(AND(O1875=R1875,O1875&lt;&gt;"UNSURE"),"Agree","Conflict/Unsure")</f>
        <v>Agree</v>
      </c>
      <c r="V1875" s="2"/>
      <c r="W1875" s="2"/>
      <c r="X1875" s="2"/>
      <c r="Y1875" s="2" t="n">
        <v>0.187</v>
      </c>
      <c r="Z1875" s="2" t="n">
        <v>1315</v>
      </c>
      <c r="AA1875" s="2" t="s">
        <v>293</v>
      </c>
      <c r="AB1875" s="2"/>
      <c r="AC1875" s="2"/>
      <c r="AD1875" s="2" t="s">
        <v>289</v>
      </c>
      <c r="AE1875" s="2" t="s">
        <v>290</v>
      </c>
      <c r="AF1875" s="2" t="s">
        <v>294</v>
      </c>
      <c r="AG1875" s="9"/>
      <c r="AH1875" s="9"/>
      <c r="AI1875" s="9"/>
    </row>
    <row r="1876" customFormat="false" ht="15" hidden="false" customHeight="false" outlineLevel="0" collapsed="false">
      <c r="A1876" s="2" t="s">
        <v>14930</v>
      </c>
      <c r="B1876" s="2" t="n">
        <v>1875</v>
      </c>
      <c r="C1876" s="2" t="s">
        <v>14492</v>
      </c>
      <c r="D1876" s="2" t="s">
        <v>14931</v>
      </c>
      <c r="E1876" s="2" t="s">
        <v>14932</v>
      </c>
      <c r="F1876" s="2" t="s">
        <v>14933</v>
      </c>
      <c r="G1876" s="2" t="s">
        <v>299</v>
      </c>
      <c r="H1876" s="2" t="s">
        <v>1616</v>
      </c>
      <c r="I1876" s="2" t="s">
        <v>14934</v>
      </c>
      <c r="J1876" s="2"/>
      <c r="K1876" s="2" t="s">
        <v>325</v>
      </c>
      <c r="L1876" s="2" t="s">
        <v>314</v>
      </c>
      <c r="M1876" s="2" t="s">
        <v>468</v>
      </c>
      <c r="N1876" s="2" t="s">
        <v>1333</v>
      </c>
      <c r="O1876" s="2" t="s">
        <v>289</v>
      </c>
      <c r="P1876" s="2" t="s">
        <v>361</v>
      </c>
      <c r="Q1876" s="2" t="s">
        <v>14935</v>
      </c>
      <c r="R1876" s="2" t="s">
        <v>289</v>
      </c>
      <c r="S1876" s="2" t="s">
        <v>361</v>
      </c>
      <c r="T1876" s="2" t="s">
        <v>14936</v>
      </c>
      <c r="U1876" s="2" t="str">
        <f aca="false">IF(AND(O1876=R1876,O1876&lt;&gt;"UNSURE"),"Agree","Conflict/Unsure")</f>
        <v>Agree</v>
      </c>
      <c r="V1876" s="2"/>
      <c r="W1876" s="2"/>
      <c r="X1876" s="2"/>
      <c r="Y1876" s="2" t="n">
        <v>0.144</v>
      </c>
      <c r="Z1876" s="2" t="n">
        <v>1531</v>
      </c>
      <c r="AA1876" s="2" t="s">
        <v>293</v>
      </c>
      <c r="AB1876" s="2"/>
      <c r="AC1876" s="2"/>
      <c r="AD1876" s="2" t="s">
        <v>289</v>
      </c>
      <c r="AE1876" s="2" t="s">
        <v>361</v>
      </c>
      <c r="AF1876" s="2" t="s">
        <v>294</v>
      </c>
      <c r="AG1876" s="9"/>
      <c r="AH1876" s="9"/>
      <c r="AI1876" s="9"/>
    </row>
    <row r="1877" customFormat="false" ht="15" hidden="false" customHeight="false" outlineLevel="0" collapsed="false">
      <c r="A1877" s="2" t="s">
        <v>14937</v>
      </c>
      <c r="B1877" s="2" t="n">
        <v>1876</v>
      </c>
      <c r="C1877" s="2" t="s">
        <v>14492</v>
      </c>
      <c r="D1877" s="2" t="s">
        <v>14938</v>
      </c>
      <c r="E1877" s="2" t="s">
        <v>14939</v>
      </c>
      <c r="F1877" s="2" t="s">
        <v>14940</v>
      </c>
      <c r="G1877" s="2" t="s">
        <v>322</v>
      </c>
      <c r="H1877" s="2" t="s">
        <v>14941</v>
      </c>
      <c r="I1877" s="2" t="s">
        <v>14942</v>
      </c>
      <c r="J1877" s="2" t="s">
        <v>14943</v>
      </c>
      <c r="K1877" s="2" t="s">
        <v>303</v>
      </c>
      <c r="L1877" s="2" t="s">
        <v>286</v>
      </c>
      <c r="M1877" s="2" t="s">
        <v>5474</v>
      </c>
      <c r="N1877" s="2" t="s">
        <v>304</v>
      </c>
      <c r="O1877" s="2" t="s">
        <v>289</v>
      </c>
      <c r="P1877" s="2" t="s">
        <v>305</v>
      </c>
      <c r="Q1877" s="2" t="s">
        <v>14944</v>
      </c>
      <c r="R1877" s="2" t="s">
        <v>289</v>
      </c>
      <c r="S1877" s="2" t="s">
        <v>305</v>
      </c>
      <c r="T1877" s="2" t="s">
        <v>14944</v>
      </c>
      <c r="U1877" s="2" t="str">
        <f aca="false">IF(AND(O1877=R1877,O1877&lt;&gt;"UNSURE"),"Agree","Conflict/Unsure")</f>
        <v>Agree</v>
      </c>
      <c r="V1877" s="2"/>
      <c r="W1877" s="2"/>
      <c r="X1877" s="2"/>
      <c r="Y1877" s="2" t="n">
        <v>0.133</v>
      </c>
      <c r="Z1877" s="2" t="n">
        <v>1593</v>
      </c>
      <c r="AA1877" s="2" t="s">
        <v>293</v>
      </c>
      <c r="AB1877" s="2"/>
      <c r="AC1877" s="2"/>
      <c r="AD1877" s="2" t="s">
        <v>289</v>
      </c>
      <c r="AE1877" s="2" t="s">
        <v>305</v>
      </c>
      <c r="AF1877" s="2" t="s">
        <v>294</v>
      </c>
      <c r="AG1877" s="9"/>
      <c r="AH1877" s="9"/>
      <c r="AI1877" s="9"/>
    </row>
    <row r="1878" customFormat="false" ht="15" hidden="false" customHeight="false" outlineLevel="0" collapsed="false">
      <c r="A1878" s="2" t="s">
        <v>14945</v>
      </c>
      <c r="B1878" s="2" t="n">
        <v>1877</v>
      </c>
      <c r="C1878" s="2" t="s">
        <v>14492</v>
      </c>
      <c r="D1878" s="2" t="s">
        <v>14946</v>
      </c>
      <c r="E1878" s="2" t="s">
        <v>14947</v>
      </c>
      <c r="F1878" s="2" t="s">
        <v>14948</v>
      </c>
      <c r="G1878" s="2" t="s">
        <v>322</v>
      </c>
      <c r="H1878" s="2" t="s">
        <v>3389</v>
      </c>
      <c r="I1878" s="2" t="s">
        <v>14949</v>
      </c>
      <c r="J1878" s="2" t="s">
        <v>14950</v>
      </c>
      <c r="K1878" s="2" t="s">
        <v>303</v>
      </c>
      <c r="L1878" s="2" t="s">
        <v>286</v>
      </c>
      <c r="M1878" s="2" t="s">
        <v>2635</v>
      </c>
      <c r="N1878" s="2" t="s">
        <v>3392</v>
      </c>
      <c r="O1878" s="2" t="s">
        <v>350</v>
      </c>
      <c r="P1878" s="2" t="s">
        <v>351</v>
      </c>
      <c r="Q1878" s="2" t="s">
        <v>14951</v>
      </c>
      <c r="R1878" s="2" t="s">
        <v>350</v>
      </c>
      <c r="S1878" s="2" t="s">
        <v>351</v>
      </c>
      <c r="T1878" s="2" t="s">
        <v>14952</v>
      </c>
      <c r="U1878" s="2" t="str">
        <f aca="false">IF(AND(O1878=R1878,O1878&lt;&gt;"UNSURE"),"Agree","Conflict/Unsure")</f>
        <v>Agree</v>
      </c>
      <c r="V1878" s="2"/>
      <c r="W1878" s="2"/>
      <c r="X1878" s="2"/>
      <c r="Y1878" s="2" t="n">
        <v>0.598</v>
      </c>
      <c r="Z1878" s="2" t="n">
        <v>376</v>
      </c>
      <c r="AA1878" s="2" t="s">
        <v>293</v>
      </c>
      <c r="AB1878" s="2"/>
      <c r="AC1878" s="2"/>
      <c r="AD1878" s="2" t="s">
        <v>350</v>
      </c>
      <c r="AE1878" s="2" t="s">
        <v>351</v>
      </c>
      <c r="AF1878" s="2" t="s">
        <v>294</v>
      </c>
      <c r="AG1878" s="9"/>
      <c r="AH1878" s="9"/>
      <c r="AI1878" s="9"/>
    </row>
    <row r="1879" customFormat="false" ht="15" hidden="false" customHeight="false" outlineLevel="0" collapsed="false">
      <c r="A1879" s="2" t="s">
        <v>14953</v>
      </c>
      <c r="B1879" s="2" t="n">
        <v>1878</v>
      </c>
      <c r="C1879" s="2" t="s">
        <v>14492</v>
      </c>
      <c r="D1879" s="2" t="s">
        <v>14954</v>
      </c>
      <c r="E1879" s="2" t="s">
        <v>14955</v>
      </c>
      <c r="F1879" s="2" t="s">
        <v>14956</v>
      </c>
      <c r="G1879" s="2" t="s">
        <v>344</v>
      </c>
      <c r="H1879" s="2" t="s">
        <v>14957</v>
      </c>
      <c r="I1879" s="2" t="s">
        <v>14958</v>
      </c>
      <c r="J1879" s="2"/>
      <c r="K1879" s="2" t="s">
        <v>303</v>
      </c>
      <c r="L1879" s="2" t="s">
        <v>314</v>
      </c>
      <c r="M1879" s="2" t="s">
        <v>3784</v>
      </c>
      <c r="N1879" s="2" t="s">
        <v>161</v>
      </c>
      <c r="O1879" s="2" t="s">
        <v>289</v>
      </c>
      <c r="P1879" s="2" t="s">
        <v>305</v>
      </c>
      <c r="Q1879" s="2" t="s">
        <v>14959</v>
      </c>
      <c r="R1879" s="2" t="s">
        <v>289</v>
      </c>
      <c r="S1879" s="2" t="s">
        <v>305</v>
      </c>
      <c r="T1879" s="2" t="s">
        <v>14960</v>
      </c>
      <c r="U1879" s="2" t="str">
        <f aca="false">IF(AND(O1879=R1879,O1879&lt;&gt;"UNSURE"),"Agree","Conflict/Unsure")</f>
        <v>Agree</v>
      </c>
      <c r="V1879" s="2"/>
      <c r="W1879" s="2"/>
      <c r="X1879" s="2"/>
      <c r="Y1879" s="2" t="n">
        <v>0.325</v>
      </c>
      <c r="Z1879" s="2" t="n">
        <v>799</v>
      </c>
      <c r="AA1879" s="2" t="s">
        <v>293</v>
      </c>
      <c r="AB1879" s="2"/>
      <c r="AC1879" s="2"/>
      <c r="AD1879" s="2" t="s">
        <v>289</v>
      </c>
      <c r="AE1879" s="2" t="s">
        <v>305</v>
      </c>
      <c r="AF1879" s="2" t="s">
        <v>294</v>
      </c>
      <c r="AG1879" s="9"/>
      <c r="AH1879" s="9"/>
      <c r="AI1879" s="9"/>
    </row>
    <row r="1880" customFormat="false" ht="15" hidden="false" customHeight="false" outlineLevel="0" collapsed="false">
      <c r="A1880" s="2" t="s">
        <v>14961</v>
      </c>
      <c r="B1880" s="2" t="n">
        <v>1879</v>
      </c>
      <c r="C1880" s="2" t="s">
        <v>14492</v>
      </c>
      <c r="D1880" s="2" t="s">
        <v>14962</v>
      </c>
      <c r="E1880" s="2" t="s">
        <v>14963</v>
      </c>
      <c r="F1880" s="2" t="s">
        <v>14964</v>
      </c>
      <c r="G1880" s="2" t="s">
        <v>344</v>
      </c>
      <c r="H1880" s="2" t="s">
        <v>1020</v>
      </c>
      <c r="I1880" s="2" t="s">
        <v>14965</v>
      </c>
      <c r="J1880" s="2" t="s">
        <v>14966</v>
      </c>
      <c r="K1880" s="2" t="s">
        <v>303</v>
      </c>
      <c r="L1880" s="2" t="s">
        <v>286</v>
      </c>
      <c r="M1880" s="2" t="s">
        <v>348</v>
      </c>
      <c r="N1880" s="2" t="s">
        <v>382</v>
      </c>
      <c r="O1880" s="2" t="s">
        <v>289</v>
      </c>
      <c r="P1880" s="2" t="s">
        <v>290</v>
      </c>
      <c r="Q1880" s="2" t="s">
        <v>14967</v>
      </c>
      <c r="R1880" s="2" t="s">
        <v>289</v>
      </c>
      <c r="S1880" s="2" t="s">
        <v>290</v>
      </c>
      <c r="T1880" s="2" t="s">
        <v>14968</v>
      </c>
      <c r="U1880" s="2" t="str">
        <f aca="false">IF(AND(O1880=R1880,O1880&lt;&gt;"UNSURE"),"Agree","Conflict/Unsure")</f>
        <v>Agree</v>
      </c>
      <c r="V1880" s="2"/>
      <c r="W1880" s="2"/>
      <c r="X1880" s="2"/>
      <c r="Y1880" s="2" t="n">
        <v>0.176</v>
      </c>
      <c r="Z1880" s="2" t="n">
        <v>1367</v>
      </c>
      <c r="AA1880" s="2" t="s">
        <v>293</v>
      </c>
      <c r="AB1880" s="2"/>
      <c r="AC1880" s="2"/>
      <c r="AD1880" s="2" t="s">
        <v>289</v>
      </c>
      <c r="AE1880" s="2" t="s">
        <v>290</v>
      </c>
      <c r="AF1880" s="2" t="s">
        <v>294</v>
      </c>
      <c r="AG1880" s="9"/>
      <c r="AH1880" s="9"/>
      <c r="AI1880" s="9"/>
    </row>
    <row r="1881" customFormat="false" ht="15" hidden="false" customHeight="false" outlineLevel="0" collapsed="false">
      <c r="A1881" s="2" t="s">
        <v>14969</v>
      </c>
      <c r="B1881" s="2" t="n">
        <v>1880</v>
      </c>
      <c r="C1881" s="2" t="s">
        <v>14492</v>
      </c>
      <c r="D1881" s="2" t="s">
        <v>14970</v>
      </c>
      <c r="E1881" s="2" t="s">
        <v>14971</v>
      </c>
      <c r="F1881" s="2" t="s">
        <v>14972</v>
      </c>
      <c r="G1881" s="2" t="s">
        <v>322</v>
      </c>
      <c r="H1881" s="2" t="s">
        <v>7084</v>
      </c>
      <c r="I1881" s="2" t="s">
        <v>14973</v>
      </c>
      <c r="J1881" s="2" t="s">
        <v>14974</v>
      </c>
      <c r="K1881" s="2" t="s">
        <v>436</v>
      </c>
      <c r="L1881" s="2" t="s">
        <v>286</v>
      </c>
      <c r="M1881" s="2" t="s">
        <v>348</v>
      </c>
      <c r="N1881" s="2" t="s">
        <v>304</v>
      </c>
      <c r="O1881" s="2" t="s">
        <v>289</v>
      </c>
      <c r="P1881" s="2" t="s">
        <v>290</v>
      </c>
      <c r="Q1881" s="2" t="s">
        <v>14975</v>
      </c>
      <c r="R1881" s="2" t="s">
        <v>289</v>
      </c>
      <c r="S1881" s="2" t="s">
        <v>290</v>
      </c>
      <c r="T1881" s="2" t="s">
        <v>14976</v>
      </c>
      <c r="U1881" s="2" t="str">
        <f aca="false">IF(AND(O1881=R1881,O1881&lt;&gt;"UNSURE"),"Agree","Conflict/Unsure")</f>
        <v>Agree</v>
      </c>
      <c r="V1881" s="2"/>
      <c r="W1881" s="2"/>
      <c r="X1881" s="2"/>
      <c r="Y1881" s="2" t="n">
        <v>0.092</v>
      </c>
      <c r="Z1881" s="2" t="n">
        <v>1813</v>
      </c>
      <c r="AA1881" s="2" t="s">
        <v>293</v>
      </c>
      <c r="AB1881" s="2"/>
      <c r="AC1881" s="2"/>
      <c r="AD1881" s="2" t="s">
        <v>289</v>
      </c>
      <c r="AE1881" s="2" t="s">
        <v>290</v>
      </c>
      <c r="AF1881" s="2" t="s">
        <v>294</v>
      </c>
      <c r="AG1881" s="9"/>
      <c r="AH1881" s="9"/>
      <c r="AI1881" s="9"/>
    </row>
    <row r="1882" customFormat="false" ht="15" hidden="false" customHeight="false" outlineLevel="0" collapsed="false">
      <c r="A1882" s="2" t="s">
        <v>14977</v>
      </c>
      <c r="B1882" s="2" t="n">
        <v>1881</v>
      </c>
      <c r="C1882" s="2" t="s">
        <v>14492</v>
      </c>
      <c r="D1882" s="2" t="s">
        <v>14978</v>
      </c>
      <c r="E1882" s="2" t="s">
        <v>14979</v>
      </c>
      <c r="F1882" s="2" t="s">
        <v>14980</v>
      </c>
      <c r="G1882" s="2" t="s">
        <v>344</v>
      </c>
      <c r="H1882" s="2" t="s">
        <v>7058</v>
      </c>
      <c r="I1882" s="2" t="s">
        <v>14981</v>
      </c>
      <c r="J1882" s="2" t="s">
        <v>14982</v>
      </c>
      <c r="K1882" s="2" t="s">
        <v>303</v>
      </c>
      <c r="L1882" s="2" t="s">
        <v>286</v>
      </c>
      <c r="M1882" s="2" t="s">
        <v>326</v>
      </c>
      <c r="N1882" s="2" t="s">
        <v>304</v>
      </c>
      <c r="O1882" s="2" t="s">
        <v>289</v>
      </c>
      <c r="P1882" s="2" t="s">
        <v>305</v>
      </c>
      <c r="Q1882" s="2" t="s">
        <v>14983</v>
      </c>
      <c r="R1882" s="2" t="s">
        <v>289</v>
      </c>
      <c r="S1882" s="2" t="s">
        <v>305</v>
      </c>
      <c r="T1882" s="2" t="s">
        <v>14984</v>
      </c>
      <c r="U1882" s="2" t="str">
        <f aca="false">IF(AND(O1882=R1882,O1882&lt;&gt;"UNSURE"),"Agree","Conflict/Unsure")</f>
        <v>Agree</v>
      </c>
      <c r="V1882" s="2"/>
      <c r="W1882" s="2"/>
      <c r="X1882" s="2"/>
      <c r="Y1882" s="2" t="n">
        <v>0.234</v>
      </c>
      <c r="Z1882" s="2" t="n">
        <v>1095</v>
      </c>
      <c r="AA1882" s="2" t="s">
        <v>293</v>
      </c>
      <c r="AB1882" s="2"/>
      <c r="AC1882" s="2"/>
      <c r="AD1882" s="2" t="s">
        <v>289</v>
      </c>
      <c r="AE1882" s="2" t="s">
        <v>305</v>
      </c>
      <c r="AF1882" s="2" t="s">
        <v>294</v>
      </c>
      <c r="AG1882" s="9"/>
      <c r="AH1882" s="9"/>
      <c r="AI1882" s="9"/>
    </row>
    <row r="1883" customFormat="false" ht="15" hidden="false" customHeight="false" outlineLevel="0" collapsed="false">
      <c r="A1883" s="2" t="s">
        <v>14985</v>
      </c>
      <c r="B1883" s="2" t="n">
        <v>1882</v>
      </c>
      <c r="C1883" s="2" t="s">
        <v>14492</v>
      </c>
      <c r="D1883" s="2" t="s">
        <v>14986</v>
      </c>
      <c r="E1883" s="2" t="s">
        <v>14987</v>
      </c>
      <c r="F1883" s="2" t="s">
        <v>14988</v>
      </c>
      <c r="G1883" s="2" t="s">
        <v>322</v>
      </c>
      <c r="H1883" s="2" t="s">
        <v>2225</v>
      </c>
      <c r="I1883" s="2" t="s">
        <v>14989</v>
      </c>
      <c r="J1883" s="2" t="s">
        <v>14990</v>
      </c>
      <c r="K1883" s="2" t="s">
        <v>303</v>
      </c>
      <c r="L1883" s="2" t="s">
        <v>286</v>
      </c>
      <c r="M1883" s="2" t="s">
        <v>14991</v>
      </c>
      <c r="N1883" s="2" t="s">
        <v>349</v>
      </c>
      <c r="O1883" s="2" t="s">
        <v>289</v>
      </c>
      <c r="P1883" s="2" t="s">
        <v>361</v>
      </c>
      <c r="Q1883" s="2" t="s">
        <v>14992</v>
      </c>
      <c r="R1883" s="2" t="s">
        <v>289</v>
      </c>
      <c r="S1883" s="2" t="s">
        <v>361</v>
      </c>
      <c r="T1883" s="2" t="s">
        <v>14993</v>
      </c>
      <c r="U1883" s="2" t="str">
        <f aca="false">IF(AND(O1883=R1883,O1883&lt;&gt;"UNSURE"),"Agree","Conflict/Unsure")</f>
        <v>Agree</v>
      </c>
      <c r="V1883" s="2"/>
      <c r="W1883" s="2"/>
      <c r="X1883" s="2"/>
      <c r="Y1883" s="2" t="n">
        <v>0.694</v>
      </c>
      <c r="Z1883" s="2" t="n">
        <v>306</v>
      </c>
      <c r="AA1883" s="2" t="s">
        <v>771</v>
      </c>
      <c r="AB1883" s="2" t="s">
        <v>289</v>
      </c>
      <c r="AC1883" s="2" t="s">
        <v>14994</v>
      </c>
      <c r="AD1883" s="2" t="s">
        <v>289</v>
      </c>
      <c r="AE1883" s="2" t="s">
        <v>361</v>
      </c>
      <c r="AF1883" s="2" t="s">
        <v>294</v>
      </c>
      <c r="AG1883" s="9"/>
      <c r="AH1883" s="9"/>
      <c r="AI1883" s="9"/>
    </row>
    <row r="1884" customFormat="false" ht="15" hidden="false" customHeight="false" outlineLevel="0" collapsed="false">
      <c r="A1884" s="2" t="s">
        <v>14995</v>
      </c>
      <c r="B1884" s="2" t="n">
        <v>1883</v>
      </c>
      <c r="C1884" s="2" t="s">
        <v>14492</v>
      </c>
      <c r="D1884" s="2" t="s">
        <v>14996</v>
      </c>
      <c r="E1884" s="2"/>
      <c r="F1884" s="2" t="s">
        <v>14997</v>
      </c>
      <c r="G1884" s="2" t="s">
        <v>344</v>
      </c>
      <c r="H1884" s="2" t="s">
        <v>3619</v>
      </c>
      <c r="I1884" s="2" t="s">
        <v>14998</v>
      </c>
      <c r="J1884" s="2" t="s">
        <v>14999</v>
      </c>
      <c r="K1884" s="2" t="s">
        <v>285</v>
      </c>
      <c r="L1884" s="2" t="s">
        <v>286</v>
      </c>
      <c r="M1884" s="2" t="s">
        <v>609</v>
      </c>
      <c r="N1884" s="2" t="s">
        <v>288</v>
      </c>
      <c r="O1884" s="2" t="s">
        <v>289</v>
      </c>
      <c r="P1884" s="2" t="s">
        <v>290</v>
      </c>
      <c r="Q1884" s="2" t="s">
        <v>4609</v>
      </c>
      <c r="R1884" s="2" t="s">
        <v>289</v>
      </c>
      <c r="S1884" s="2" t="s">
        <v>290</v>
      </c>
      <c r="T1884" s="2" t="s">
        <v>4609</v>
      </c>
      <c r="U1884" s="2" t="str">
        <f aca="false">IF(AND(O1884=R1884,O1884&lt;&gt;"UNSURE"),"Agree","Conflict/Unsure")</f>
        <v>Agree</v>
      </c>
      <c r="V1884" s="2"/>
      <c r="W1884" s="2"/>
      <c r="X1884" s="2"/>
      <c r="Y1884" s="2" t="n">
        <v>0.108</v>
      </c>
      <c r="Z1884" s="2" t="n">
        <v>1725</v>
      </c>
      <c r="AA1884" s="2" t="s">
        <v>293</v>
      </c>
      <c r="AB1884" s="2"/>
      <c r="AC1884" s="2"/>
      <c r="AD1884" s="2" t="s">
        <v>289</v>
      </c>
      <c r="AE1884" s="2" t="s">
        <v>290</v>
      </c>
      <c r="AF1884" s="2" t="s">
        <v>294</v>
      </c>
      <c r="AG1884" s="9"/>
      <c r="AH1884" s="9"/>
      <c r="AI1884" s="9"/>
    </row>
    <row r="1885" customFormat="false" ht="15" hidden="false" customHeight="false" outlineLevel="0" collapsed="false">
      <c r="A1885" s="2" t="s">
        <v>15000</v>
      </c>
      <c r="B1885" s="2" t="n">
        <v>1884</v>
      </c>
      <c r="C1885" s="2" t="s">
        <v>14492</v>
      </c>
      <c r="D1885" s="2" t="s">
        <v>15001</v>
      </c>
      <c r="E1885" s="2" t="s">
        <v>15002</v>
      </c>
      <c r="F1885" s="2" t="s">
        <v>15003</v>
      </c>
      <c r="G1885" s="2" t="s">
        <v>281</v>
      </c>
      <c r="H1885" s="2" t="s">
        <v>874</v>
      </c>
      <c r="I1885" s="2" t="s">
        <v>15004</v>
      </c>
      <c r="J1885" s="2"/>
      <c r="K1885" s="2" t="s">
        <v>303</v>
      </c>
      <c r="L1885" s="2" t="s">
        <v>286</v>
      </c>
      <c r="M1885" s="2" t="s">
        <v>400</v>
      </c>
      <c r="N1885" s="2" t="s">
        <v>167</v>
      </c>
      <c r="O1885" s="2" t="s">
        <v>289</v>
      </c>
      <c r="P1885" s="2" t="s">
        <v>290</v>
      </c>
      <c r="Q1885" s="2" t="s">
        <v>15005</v>
      </c>
      <c r="R1885" s="2" t="s">
        <v>289</v>
      </c>
      <c r="S1885" s="2" t="s">
        <v>290</v>
      </c>
      <c r="T1885" s="2" t="s">
        <v>15006</v>
      </c>
      <c r="U1885" s="2" t="str">
        <f aca="false">IF(AND(O1885=R1885,O1885&lt;&gt;"UNSURE"),"Agree","Conflict/Unsure")</f>
        <v>Agree</v>
      </c>
      <c r="V1885" s="2"/>
      <c r="W1885" s="2"/>
      <c r="X1885" s="2"/>
      <c r="Y1885" s="2" t="n">
        <v>0.241</v>
      </c>
      <c r="Z1885" s="2" t="n">
        <v>1061</v>
      </c>
      <c r="AA1885" s="2" t="s">
        <v>293</v>
      </c>
      <c r="AB1885" s="2"/>
      <c r="AC1885" s="2"/>
      <c r="AD1885" s="2" t="s">
        <v>289</v>
      </c>
      <c r="AE1885" s="2" t="s">
        <v>290</v>
      </c>
      <c r="AF1885" s="2" t="s">
        <v>294</v>
      </c>
      <c r="AG1885" s="9"/>
      <c r="AH1885" s="9"/>
      <c r="AI1885" s="9"/>
    </row>
    <row r="1886" customFormat="false" ht="15" hidden="false" customHeight="false" outlineLevel="0" collapsed="false">
      <c r="A1886" s="2" t="s">
        <v>15007</v>
      </c>
      <c r="B1886" s="2" t="n">
        <v>1885</v>
      </c>
      <c r="C1886" s="2" t="s">
        <v>14492</v>
      </c>
      <c r="D1886" s="2" t="s">
        <v>15008</v>
      </c>
      <c r="E1886" s="2" t="s">
        <v>15009</v>
      </c>
      <c r="F1886" s="2" t="s">
        <v>15010</v>
      </c>
      <c r="G1886" s="2" t="s">
        <v>344</v>
      </c>
      <c r="H1886" s="2" t="s">
        <v>15011</v>
      </c>
      <c r="I1886" s="2" t="s">
        <v>15012</v>
      </c>
      <c r="J1886" s="2" t="s">
        <v>15013</v>
      </c>
      <c r="K1886" s="2" t="s">
        <v>303</v>
      </c>
      <c r="L1886" s="2" t="s">
        <v>286</v>
      </c>
      <c r="M1886" s="2" t="s">
        <v>326</v>
      </c>
      <c r="N1886" s="2" t="s">
        <v>382</v>
      </c>
      <c r="O1886" s="2" t="s">
        <v>289</v>
      </c>
      <c r="P1886" s="2" t="s">
        <v>305</v>
      </c>
      <c r="Q1886" s="2" t="s">
        <v>15014</v>
      </c>
      <c r="R1886" s="2" t="s">
        <v>289</v>
      </c>
      <c r="S1886" s="2" t="s">
        <v>305</v>
      </c>
      <c r="T1886" s="2" t="s">
        <v>15015</v>
      </c>
      <c r="U1886" s="2" t="str">
        <f aca="false">IF(AND(O1886=R1886,O1886&lt;&gt;"UNSURE"),"Agree","Conflict/Unsure")</f>
        <v>Agree</v>
      </c>
      <c r="V1886" s="2"/>
      <c r="W1886" s="2"/>
      <c r="X1886" s="2"/>
      <c r="Y1886" s="2" t="n">
        <v>0.205</v>
      </c>
      <c r="Z1886" s="2" t="n">
        <v>1222</v>
      </c>
      <c r="AA1886" s="2" t="s">
        <v>293</v>
      </c>
      <c r="AB1886" s="2"/>
      <c r="AC1886" s="2"/>
      <c r="AD1886" s="2" t="s">
        <v>289</v>
      </c>
      <c r="AE1886" s="2" t="s">
        <v>305</v>
      </c>
      <c r="AF1886" s="2" t="s">
        <v>294</v>
      </c>
      <c r="AG1886" s="9"/>
      <c r="AH1886" s="9"/>
      <c r="AI1886" s="9"/>
    </row>
    <row r="1887" customFormat="false" ht="15" hidden="false" customHeight="false" outlineLevel="0" collapsed="false">
      <c r="A1887" s="2" t="s">
        <v>15016</v>
      </c>
      <c r="B1887" s="2" t="n">
        <v>1886</v>
      </c>
      <c r="C1887" s="2" t="s">
        <v>14492</v>
      </c>
      <c r="D1887" s="2" t="s">
        <v>15017</v>
      </c>
      <c r="E1887" s="2" t="s">
        <v>15018</v>
      </c>
      <c r="F1887" s="2" t="s">
        <v>15019</v>
      </c>
      <c r="G1887" s="2" t="s">
        <v>344</v>
      </c>
      <c r="H1887" s="2" t="s">
        <v>345</v>
      </c>
      <c r="I1887" s="2" t="s">
        <v>15020</v>
      </c>
      <c r="J1887" s="2" t="s">
        <v>15021</v>
      </c>
      <c r="K1887" s="2" t="s">
        <v>303</v>
      </c>
      <c r="L1887" s="2" t="s">
        <v>286</v>
      </c>
      <c r="M1887" s="2" t="s">
        <v>609</v>
      </c>
      <c r="N1887" s="2" t="s">
        <v>304</v>
      </c>
      <c r="O1887" s="2" t="s">
        <v>289</v>
      </c>
      <c r="P1887" s="2" t="s">
        <v>361</v>
      </c>
      <c r="Q1887" s="2" t="s">
        <v>15022</v>
      </c>
      <c r="R1887" s="2" t="s">
        <v>289</v>
      </c>
      <c r="S1887" s="2" t="s">
        <v>361</v>
      </c>
      <c r="T1887" s="2" t="s">
        <v>15022</v>
      </c>
      <c r="U1887" s="2" t="str">
        <f aca="false">IF(AND(O1887=R1887,O1887&lt;&gt;"UNSURE"),"Agree","Conflict/Unsure")</f>
        <v>Agree</v>
      </c>
      <c r="V1887" s="2"/>
      <c r="W1887" s="2"/>
      <c r="X1887" s="2"/>
      <c r="Y1887" s="2" t="n">
        <v>0.319</v>
      </c>
      <c r="Z1887" s="2" t="n">
        <v>813</v>
      </c>
      <c r="AA1887" s="2" t="s">
        <v>293</v>
      </c>
      <c r="AB1887" s="2"/>
      <c r="AC1887" s="2"/>
      <c r="AD1887" s="2" t="s">
        <v>289</v>
      </c>
      <c r="AE1887" s="2" t="s">
        <v>361</v>
      </c>
      <c r="AF1887" s="2" t="s">
        <v>294</v>
      </c>
      <c r="AG1887" s="9"/>
      <c r="AH1887" s="9"/>
      <c r="AI1887" s="9"/>
    </row>
    <row r="1888" customFormat="false" ht="15" hidden="false" customHeight="false" outlineLevel="0" collapsed="false">
      <c r="A1888" s="2" t="s">
        <v>15023</v>
      </c>
      <c r="B1888" s="2" t="n">
        <v>1887</v>
      </c>
      <c r="C1888" s="2" t="s">
        <v>14492</v>
      </c>
      <c r="D1888" s="2" t="s">
        <v>15024</v>
      </c>
      <c r="E1888" s="2" t="s">
        <v>15025</v>
      </c>
      <c r="F1888" s="2" t="s">
        <v>15026</v>
      </c>
      <c r="G1888" s="2" t="s">
        <v>344</v>
      </c>
      <c r="H1888" s="2" t="s">
        <v>898</v>
      </c>
      <c r="I1888" s="2" t="s">
        <v>15027</v>
      </c>
      <c r="J1888" s="2" t="s">
        <v>15028</v>
      </c>
      <c r="K1888" s="2" t="s">
        <v>436</v>
      </c>
      <c r="L1888" s="2" t="s">
        <v>286</v>
      </c>
      <c r="M1888" s="2" t="s">
        <v>15029</v>
      </c>
      <c r="N1888" s="2" t="s">
        <v>304</v>
      </c>
      <c r="O1888" s="2" t="s">
        <v>289</v>
      </c>
      <c r="P1888" s="2" t="s">
        <v>290</v>
      </c>
      <c r="Q1888" s="2" t="s">
        <v>15030</v>
      </c>
      <c r="R1888" s="2" t="s">
        <v>289</v>
      </c>
      <c r="S1888" s="2" t="s">
        <v>290</v>
      </c>
      <c r="T1888" s="2" t="s">
        <v>15030</v>
      </c>
      <c r="U1888" s="2" t="str">
        <f aca="false">IF(AND(O1888=R1888,O1888&lt;&gt;"UNSURE"),"Agree","Conflict/Unsure")</f>
        <v>Agree</v>
      </c>
      <c r="V1888" s="2"/>
      <c r="W1888" s="2"/>
      <c r="X1888" s="2"/>
      <c r="Y1888" s="2" t="n">
        <v>0.076</v>
      </c>
      <c r="Z1888" s="2" t="n">
        <v>1875</v>
      </c>
      <c r="AA1888" s="2" t="s">
        <v>293</v>
      </c>
      <c r="AB1888" s="2"/>
      <c r="AC1888" s="2"/>
      <c r="AD1888" s="2" t="s">
        <v>289</v>
      </c>
      <c r="AE1888" s="2" t="s">
        <v>290</v>
      </c>
      <c r="AF1888" s="2" t="s">
        <v>294</v>
      </c>
      <c r="AG1888" s="9"/>
      <c r="AH1888" s="9"/>
      <c r="AI1888" s="9"/>
    </row>
    <row r="1889" customFormat="false" ht="15" hidden="false" customHeight="false" outlineLevel="0" collapsed="false">
      <c r="A1889" s="2" t="s">
        <v>15031</v>
      </c>
      <c r="B1889" s="2" t="n">
        <v>1888</v>
      </c>
      <c r="C1889" s="2" t="s">
        <v>14492</v>
      </c>
      <c r="D1889" s="2" t="s">
        <v>15032</v>
      </c>
      <c r="E1889" s="2" t="s">
        <v>15033</v>
      </c>
      <c r="F1889" s="2" t="s">
        <v>15034</v>
      </c>
      <c r="G1889" s="2" t="s">
        <v>344</v>
      </c>
      <c r="H1889" s="2" t="s">
        <v>641</v>
      </c>
      <c r="I1889" s="2" t="s">
        <v>15035</v>
      </c>
      <c r="J1889" s="2" t="s">
        <v>15036</v>
      </c>
      <c r="K1889" s="2" t="s">
        <v>303</v>
      </c>
      <c r="L1889" s="2" t="s">
        <v>286</v>
      </c>
      <c r="M1889" s="2" t="s">
        <v>468</v>
      </c>
      <c r="N1889" s="2" t="s">
        <v>288</v>
      </c>
      <c r="O1889" s="2" t="s">
        <v>289</v>
      </c>
      <c r="P1889" s="2" t="s">
        <v>361</v>
      </c>
      <c r="Q1889" s="2" t="s">
        <v>15037</v>
      </c>
      <c r="R1889" s="2" t="s">
        <v>289</v>
      </c>
      <c r="S1889" s="2" t="s">
        <v>361</v>
      </c>
      <c r="T1889" s="2" t="s">
        <v>15038</v>
      </c>
      <c r="U1889" s="2" t="str">
        <f aca="false">IF(AND(O1889=R1889,O1889&lt;&gt;"UNSURE"),"Agree","Conflict/Unsure")</f>
        <v>Agree</v>
      </c>
      <c r="V1889" s="2"/>
      <c r="W1889" s="2"/>
      <c r="X1889" s="2"/>
      <c r="Y1889" s="2" t="n">
        <v>0.408</v>
      </c>
      <c r="Z1889" s="2" t="n">
        <v>611</v>
      </c>
      <c r="AA1889" s="2" t="s">
        <v>293</v>
      </c>
      <c r="AB1889" s="2"/>
      <c r="AC1889" s="2"/>
      <c r="AD1889" s="2" t="s">
        <v>289</v>
      </c>
      <c r="AE1889" s="2" t="s">
        <v>361</v>
      </c>
      <c r="AF1889" s="2" t="s">
        <v>294</v>
      </c>
      <c r="AG1889" s="9"/>
      <c r="AH1889" s="9"/>
      <c r="AI1889" s="9"/>
    </row>
    <row r="1890" customFormat="false" ht="15" hidden="false" customHeight="false" outlineLevel="0" collapsed="false">
      <c r="A1890" s="2" t="s">
        <v>15039</v>
      </c>
      <c r="B1890" s="2" t="n">
        <v>1889</v>
      </c>
      <c r="C1890" s="2" t="s">
        <v>14492</v>
      </c>
      <c r="D1890" s="2" t="s">
        <v>15040</v>
      </c>
      <c r="E1890" s="2" t="s">
        <v>15041</v>
      </c>
      <c r="F1890" s="2" t="s">
        <v>15042</v>
      </c>
      <c r="G1890" s="2" t="s">
        <v>281</v>
      </c>
      <c r="H1890" s="2" t="s">
        <v>3619</v>
      </c>
      <c r="I1890" s="2" t="s">
        <v>15043</v>
      </c>
      <c r="J1890" s="2" t="s">
        <v>15044</v>
      </c>
      <c r="K1890" s="2" t="s">
        <v>436</v>
      </c>
      <c r="L1890" s="2" t="s">
        <v>286</v>
      </c>
      <c r="M1890" s="2" t="s">
        <v>609</v>
      </c>
      <c r="N1890" s="2" t="s">
        <v>288</v>
      </c>
      <c r="O1890" s="2" t="s">
        <v>289</v>
      </c>
      <c r="P1890" s="2" t="s">
        <v>290</v>
      </c>
      <c r="Q1890" s="2" t="s">
        <v>15045</v>
      </c>
      <c r="R1890" s="2" t="s">
        <v>289</v>
      </c>
      <c r="S1890" s="2" t="s">
        <v>290</v>
      </c>
      <c r="T1890" s="2" t="s">
        <v>9285</v>
      </c>
      <c r="U1890" s="2" t="str">
        <f aca="false">IF(AND(O1890=R1890,O1890&lt;&gt;"UNSURE"),"Agree","Conflict/Unsure")</f>
        <v>Agree</v>
      </c>
      <c r="V1890" s="2"/>
      <c r="W1890" s="2"/>
      <c r="X1890" s="2"/>
      <c r="Y1890" s="2" t="n">
        <v>0.149</v>
      </c>
      <c r="Z1890" s="2" t="n">
        <v>1493</v>
      </c>
      <c r="AA1890" s="2" t="s">
        <v>293</v>
      </c>
      <c r="AB1890" s="2"/>
      <c r="AC1890" s="2"/>
      <c r="AD1890" s="2" t="s">
        <v>289</v>
      </c>
      <c r="AE1890" s="2" t="s">
        <v>290</v>
      </c>
      <c r="AF1890" s="2" t="s">
        <v>294</v>
      </c>
      <c r="AG1890" s="9"/>
      <c r="AH1890" s="9"/>
      <c r="AI1890" s="9"/>
    </row>
    <row r="1891" customFormat="false" ht="15" hidden="false" customHeight="false" outlineLevel="0" collapsed="false">
      <c r="A1891" s="2" t="s">
        <v>15046</v>
      </c>
      <c r="B1891" s="2" t="n">
        <v>1890</v>
      </c>
      <c r="C1891" s="2" t="s">
        <v>14492</v>
      </c>
      <c r="D1891" s="2" t="s">
        <v>15047</v>
      </c>
      <c r="E1891" s="2" t="s">
        <v>15048</v>
      </c>
      <c r="F1891" s="2" t="s">
        <v>15049</v>
      </c>
      <c r="G1891" s="2" t="s">
        <v>281</v>
      </c>
      <c r="H1891" s="2" t="s">
        <v>6895</v>
      </c>
      <c r="I1891" s="2" t="s">
        <v>15050</v>
      </c>
      <c r="J1891" s="2" t="s">
        <v>15051</v>
      </c>
      <c r="K1891" s="2" t="s">
        <v>303</v>
      </c>
      <c r="L1891" s="2" t="s">
        <v>286</v>
      </c>
      <c r="M1891" s="2" t="s">
        <v>468</v>
      </c>
      <c r="N1891" s="2" t="s">
        <v>304</v>
      </c>
      <c r="O1891" s="2" t="s">
        <v>289</v>
      </c>
      <c r="P1891" s="2" t="s">
        <v>392</v>
      </c>
      <c r="Q1891" s="2" t="s">
        <v>15052</v>
      </c>
      <c r="R1891" s="2" t="s">
        <v>289</v>
      </c>
      <c r="S1891" s="2" t="s">
        <v>361</v>
      </c>
      <c r="T1891" s="2" t="s">
        <v>15052</v>
      </c>
      <c r="U1891" s="2" t="str">
        <f aca="false">IF(AND(O1891=R1891,O1891&lt;&gt;"UNSURE"),"Agree","Conflict/Unsure")</f>
        <v>Agree</v>
      </c>
      <c r="V1891" s="2"/>
      <c r="W1891" s="2"/>
      <c r="X1891" s="2"/>
      <c r="Y1891" s="2" t="n">
        <v>0.236</v>
      </c>
      <c r="Z1891" s="2" t="n">
        <v>1087</v>
      </c>
      <c r="AA1891" s="2" t="s">
        <v>293</v>
      </c>
      <c r="AB1891" s="2"/>
      <c r="AC1891" s="2"/>
      <c r="AD1891" s="2" t="s">
        <v>289</v>
      </c>
      <c r="AE1891" s="2" t="s">
        <v>392</v>
      </c>
      <c r="AF1891" s="2" t="s">
        <v>294</v>
      </c>
      <c r="AG1891" s="9"/>
      <c r="AH1891" s="9"/>
      <c r="AI1891" s="9"/>
    </row>
    <row r="1892" customFormat="false" ht="15" hidden="false" customHeight="false" outlineLevel="0" collapsed="false">
      <c r="A1892" s="2" t="s">
        <v>15053</v>
      </c>
      <c r="B1892" s="2" t="n">
        <v>1891</v>
      </c>
      <c r="C1892" s="2" t="s">
        <v>14492</v>
      </c>
      <c r="D1892" s="2" t="s">
        <v>15054</v>
      </c>
      <c r="E1892" s="2" t="s">
        <v>15055</v>
      </c>
      <c r="F1892" s="2" t="s">
        <v>15056</v>
      </c>
      <c r="G1892" s="2" t="s">
        <v>344</v>
      </c>
      <c r="H1892" s="2" t="s">
        <v>323</v>
      </c>
      <c r="I1892" s="2" t="s">
        <v>15057</v>
      </c>
      <c r="J1892" s="2"/>
      <c r="K1892" s="2" t="s">
        <v>325</v>
      </c>
      <c r="L1892" s="2" t="s">
        <v>314</v>
      </c>
      <c r="M1892" s="2" t="s">
        <v>1704</v>
      </c>
      <c r="N1892" s="2" t="s">
        <v>196</v>
      </c>
      <c r="O1892" s="2" t="s">
        <v>350</v>
      </c>
      <c r="P1892" s="2" t="s">
        <v>351</v>
      </c>
      <c r="Q1892" s="2" t="s">
        <v>15058</v>
      </c>
      <c r="R1892" s="2" t="s">
        <v>350</v>
      </c>
      <c r="S1892" s="2" t="s">
        <v>351</v>
      </c>
      <c r="T1892" s="2" t="s">
        <v>15059</v>
      </c>
      <c r="U1892" s="2" t="str">
        <f aca="false">IF(AND(O1892=R1892,O1892&lt;&gt;"UNSURE"),"Agree","Conflict/Unsure")</f>
        <v>Agree</v>
      </c>
      <c r="V1892" s="2"/>
      <c r="W1892" s="2"/>
      <c r="X1892" s="2"/>
      <c r="Y1892" s="2" t="n">
        <v>0.951</v>
      </c>
      <c r="Z1892" s="2" t="n">
        <v>114</v>
      </c>
      <c r="AA1892" s="2" t="s">
        <v>293</v>
      </c>
      <c r="AB1892" s="2"/>
      <c r="AC1892" s="2"/>
      <c r="AD1892" s="2" t="s">
        <v>350</v>
      </c>
      <c r="AE1892" s="2" t="s">
        <v>351</v>
      </c>
      <c r="AF1892" s="2" t="s">
        <v>294</v>
      </c>
      <c r="AG1892" s="9"/>
      <c r="AH1892" s="9"/>
      <c r="AI1892" s="9"/>
    </row>
    <row r="1893" customFormat="false" ht="15" hidden="false" customHeight="false" outlineLevel="0" collapsed="false">
      <c r="A1893" s="2" t="s">
        <v>15060</v>
      </c>
      <c r="B1893" s="2" t="n">
        <v>1892</v>
      </c>
      <c r="C1893" s="2" t="s">
        <v>14492</v>
      </c>
      <c r="D1893" s="2" t="s">
        <v>15061</v>
      </c>
      <c r="E1893" s="2" t="s">
        <v>15062</v>
      </c>
      <c r="F1893" s="2" t="s">
        <v>15063</v>
      </c>
      <c r="G1893" s="2" t="s">
        <v>344</v>
      </c>
      <c r="H1893" s="2" t="s">
        <v>4528</v>
      </c>
      <c r="I1893" s="2" t="s">
        <v>15064</v>
      </c>
      <c r="J1893" s="2"/>
      <c r="K1893" s="2" t="s">
        <v>303</v>
      </c>
      <c r="L1893" s="2" t="s">
        <v>314</v>
      </c>
      <c r="M1893" s="2" t="s">
        <v>1704</v>
      </c>
      <c r="N1893" s="2" t="s">
        <v>438</v>
      </c>
      <c r="O1893" s="2" t="s">
        <v>350</v>
      </c>
      <c r="P1893" s="2" t="s">
        <v>351</v>
      </c>
      <c r="Q1893" s="2" t="s">
        <v>15065</v>
      </c>
      <c r="R1893" s="2" t="s">
        <v>350</v>
      </c>
      <c r="S1893" s="2" t="s">
        <v>351</v>
      </c>
      <c r="T1893" s="2" t="s">
        <v>15066</v>
      </c>
      <c r="U1893" s="2" t="str">
        <f aca="false">IF(AND(O1893=R1893,O1893&lt;&gt;"UNSURE"),"Agree","Conflict/Unsure")</f>
        <v>Agree</v>
      </c>
      <c r="V1893" s="2"/>
      <c r="W1893" s="2"/>
      <c r="X1893" s="2"/>
      <c r="Y1893" s="2" t="n">
        <v>0.712</v>
      </c>
      <c r="Z1893" s="2" t="n">
        <v>297</v>
      </c>
      <c r="AA1893" s="2" t="s">
        <v>293</v>
      </c>
      <c r="AB1893" s="2"/>
      <c r="AC1893" s="2"/>
      <c r="AD1893" s="2" t="s">
        <v>350</v>
      </c>
      <c r="AE1893" s="2" t="s">
        <v>351</v>
      </c>
      <c r="AF1893" s="2" t="s">
        <v>294</v>
      </c>
      <c r="AG1893" s="9"/>
      <c r="AH1893" s="9"/>
      <c r="AI1893" s="9"/>
    </row>
    <row r="1894" customFormat="false" ht="15" hidden="false" customHeight="false" outlineLevel="0" collapsed="false">
      <c r="A1894" s="2" t="s">
        <v>15067</v>
      </c>
      <c r="B1894" s="2" t="n">
        <v>1893</v>
      </c>
      <c r="C1894" s="2" t="s">
        <v>14492</v>
      </c>
      <c r="D1894" s="2" t="s">
        <v>15068</v>
      </c>
      <c r="E1894" s="2" t="s">
        <v>15069</v>
      </c>
      <c r="F1894" s="2" t="s">
        <v>15070</v>
      </c>
      <c r="G1894" s="2" t="s">
        <v>322</v>
      </c>
      <c r="H1894" s="2" t="s">
        <v>2077</v>
      </c>
      <c r="I1894" s="2" t="s">
        <v>15071</v>
      </c>
      <c r="J1894" s="2" t="s">
        <v>15072</v>
      </c>
      <c r="K1894" s="2" t="s">
        <v>303</v>
      </c>
      <c r="L1894" s="2" t="s">
        <v>286</v>
      </c>
      <c r="M1894" s="2" t="s">
        <v>677</v>
      </c>
      <c r="N1894" s="2" t="s">
        <v>304</v>
      </c>
      <c r="O1894" s="2" t="s">
        <v>350</v>
      </c>
      <c r="P1894" s="2" t="s">
        <v>351</v>
      </c>
      <c r="Q1894" s="2" t="s">
        <v>15073</v>
      </c>
      <c r="R1894" s="2" t="s">
        <v>350</v>
      </c>
      <c r="S1894" s="2" t="s">
        <v>351</v>
      </c>
      <c r="T1894" s="2" t="s">
        <v>15074</v>
      </c>
      <c r="U1894" s="2" t="str">
        <f aca="false">IF(AND(O1894=R1894,O1894&lt;&gt;"UNSURE"),"Agree","Conflict/Unsure")</f>
        <v>Agree</v>
      </c>
      <c r="V1894" s="2"/>
      <c r="W1894" s="2"/>
      <c r="X1894" s="2"/>
      <c r="Y1894" s="2" t="n">
        <v>1.001</v>
      </c>
      <c r="Z1894" s="2" t="n">
        <v>85</v>
      </c>
      <c r="AA1894" s="2" t="s">
        <v>293</v>
      </c>
      <c r="AB1894" s="2"/>
      <c r="AC1894" s="2"/>
      <c r="AD1894" s="2" t="s">
        <v>350</v>
      </c>
      <c r="AE1894" s="2" t="s">
        <v>351</v>
      </c>
      <c r="AF1894" s="2" t="s">
        <v>294</v>
      </c>
      <c r="AG1894" s="9"/>
      <c r="AH1894" s="9"/>
      <c r="AI1894" s="9"/>
    </row>
    <row r="1895" customFormat="false" ht="15" hidden="false" customHeight="false" outlineLevel="0" collapsed="false">
      <c r="A1895" s="2" t="s">
        <v>15075</v>
      </c>
      <c r="B1895" s="2" t="n">
        <v>1894</v>
      </c>
      <c r="C1895" s="2" t="s">
        <v>14492</v>
      </c>
      <c r="D1895" s="2" t="s">
        <v>15076</v>
      </c>
      <c r="E1895" s="2"/>
      <c r="F1895" s="2" t="s">
        <v>6073</v>
      </c>
      <c r="G1895" s="2" t="s">
        <v>322</v>
      </c>
      <c r="H1895" s="2" t="s">
        <v>1173</v>
      </c>
      <c r="I1895" s="2" t="s">
        <v>15077</v>
      </c>
      <c r="J1895" s="2" t="s">
        <v>15078</v>
      </c>
      <c r="K1895" s="2" t="s">
        <v>285</v>
      </c>
      <c r="L1895" s="2" t="s">
        <v>286</v>
      </c>
      <c r="M1895" s="2" t="s">
        <v>326</v>
      </c>
      <c r="N1895" s="2" t="s">
        <v>288</v>
      </c>
      <c r="O1895" s="2" t="s">
        <v>289</v>
      </c>
      <c r="P1895" s="2" t="s">
        <v>290</v>
      </c>
      <c r="Q1895" s="2" t="s">
        <v>13131</v>
      </c>
      <c r="R1895" s="2" t="s">
        <v>289</v>
      </c>
      <c r="S1895" s="2" t="s">
        <v>290</v>
      </c>
      <c r="T1895" s="2" t="s">
        <v>9314</v>
      </c>
      <c r="U1895" s="2" t="str">
        <f aca="false">IF(AND(O1895=R1895,O1895&lt;&gt;"UNSURE"),"Agree","Conflict/Unsure")</f>
        <v>Agree</v>
      </c>
      <c r="V1895" s="2"/>
      <c r="W1895" s="2"/>
      <c r="X1895" s="2"/>
      <c r="Y1895" s="2" t="n">
        <v>0.363</v>
      </c>
      <c r="Z1895" s="2" t="n">
        <v>713</v>
      </c>
      <c r="AA1895" s="2" t="s">
        <v>293</v>
      </c>
      <c r="AB1895" s="2"/>
      <c r="AC1895" s="2"/>
      <c r="AD1895" s="2" t="s">
        <v>289</v>
      </c>
      <c r="AE1895" s="2" t="s">
        <v>290</v>
      </c>
      <c r="AF1895" s="2" t="s">
        <v>294</v>
      </c>
      <c r="AG1895" s="9"/>
      <c r="AH1895" s="9"/>
      <c r="AI1895" s="9"/>
    </row>
    <row r="1896" customFormat="false" ht="15" hidden="false" customHeight="false" outlineLevel="0" collapsed="false">
      <c r="A1896" s="2" t="s">
        <v>15079</v>
      </c>
      <c r="B1896" s="2" t="n">
        <v>1895</v>
      </c>
      <c r="C1896" s="2" t="s">
        <v>14492</v>
      </c>
      <c r="D1896" s="2" t="s">
        <v>15080</v>
      </c>
      <c r="E1896" s="2"/>
      <c r="F1896" s="2" t="s">
        <v>15081</v>
      </c>
      <c r="G1896" s="2" t="s">
        <v>344</v>
      </c>
      <c r="H1896" s="2" t="s">
        <v>2961</v>
      </c>
      <c r="I1896" s="2" t="s">
        <v>15082</v>
      </c>
      <c r="J1896" s="2"/>
      <c r="K1896" s="2" t="s">
        <v>303</v>
      </c>
      <c r="L1896" s="2" t="s">
        <v>314</v>
      </c>
      <c r="M1896" s="2" t="s">
        <v>400</v>
      </c>
      <c r="N1896" s="2" t="s">
        <v>161</v>
      </c>
      <c r="O1896" s="2" t="s">
        <v>350</v>
      </c>
      <c r="P1896" s="2" t="s">
        <v>351</v>
      </c>
      <c r="Q1896" s="2" t="s">
        <v>15083</v>
      </c>
      <c r="R1896" s="2" t="s">
        <v>350</v>
      </c>
      <c r="S1896" s="2" t="s">
        <v>351</v>
      </c>
      <c r="T1896" s="2" t="s">
        <v>15084</v>
      </c>
      <c r="U1896" s="2" t="str">
        <f aca="false">IF(AND(O1896=R1896,O1896&lt;&gt;"UNSURE"),"Agree","Conflict/Unsure")</f>
        <v>Agree</v>
      </c>
      <c r="V1896" s="2"/>
      <c r="W1896" s="2"/>
      <c r="X1896" s="2"/>
      <c r="Y1896" s="2" t="n">
        <v>0.601</v>
      </c>
      <c r="Z1896" s="2" t="n">
        <v>373</v>
      </c>
      <c r="AA1896" s="2" t="s">
        <v>293</v>
      </c>
      <c r="AB1896" s="2"/>
      <c r="AC1896" s="2"/>
      <c r="AD1896" s="2" t="s">
        <v>350</v>
      </c>
      <c r="AE1896" s="2" t="s">
        <v>351</v>
      </c>
      <c r="AF1896" s="2" t="s">
        <v>294</v>
      </c>
      <c r="AG1896" s="9"/>
      <c r="AH1896" s="9"/>
      <c r="AI1896" s="9"/>
    </row>
    <row r="1897" customFormat="false" ht="15" hidden="false" customHeight="false" outlineLevel="0" collapsed="false">
      <c r="A1897" s="2" t="s">
        <v>15085</v>
      </c>
      <c r="B1897" s="2" t="n">
        <v>1896</v>
      </c>
      <c r="C1897" s="2" t="s">
        <v>14492</v>
      </c>
      <c r="D1897" s="2" t="s">
        <v>15086</v>
      </c>
      <c r="E1897" s="2" t="s">
        <v>15087</v>
      </c>
      <c r="F1897" s="2" t="s">
        <v>15088</v>
      </c>
      <c r="G1897" s="2" t="s">
        <v>333</v>
      </c>
      <c r="H1897" s="2" t="s">
        <v>445</v>
      </c>
      <c r="I1897" s="2" t="s">
        <v>15089</v>
      </c>
      <c r="J1897" s="2" t="s">
        <v>15090</v>
      </c>
      <c r="K1897" s="2" t="s">
        <v>303</v>
      </c>
      <c r="L1897" s="2" t="s">
        <v>286</v>
      </c>
      <c r="M1897" s="2" t="s">
        <v>15091</v>
      </c>
      <c r="N1897" s="2" t="s">
        <v>578</v>
      </c>
      <c r="O1897" s="2" t="s">
        <v>289</v>
      </c>
      <c r="P1897" s="2" t="s">
        <v>305</v>
      </c>
      <c r="Q1897" s="2" t="s">
        <v>15092</v>
      </c>
      <c r="R1897" s="2" t="s">
        <v>289</v>
      </c>
      <c r="S1897" s="2" t="s">
        <v>305</v>
      </c>
      <c r="T1897" s="2" t="s">
        <v>15093</v>
      </c>
      <c r="U1897" s="2" t="str">
        <f aca="false">IF(AND(O1897=R1897,O1897&lt;&gt;"UNSURE"),"Agree","Conflict/Unsure")</f>
        <v>Agree</v>
      </c>
      <c r="V1897" s="2"/>
      <c r="W1897" s="2"/>
      <c r="X1897" s="2"/>
      <c r="Y1897" s="2" t="n">
        <v>0.267</v>
      </c>
      <c r="Z1897" s="2" t="n">
        <v>965</v>
      </c>
      <c r="AA1897" s="2" t="s">
        <v>293</v>
      </c>
      <c r="AB1897" s="2"/>
      <c r="AC1897" s="2"/>
      <c r="AD1897" s="2" t="s">
        <v>289</v>
      </c>
      <c r="AE1897" s="2" t="s">
        <v>305</v>
      </c>
      <c r="AF1897" s="2" t="s">
        <v>294</v>
      </c>
      <c r="AG1897" s="9"/>
      <c r="AH1897" s="9"/>
      <c r="AI1897" s="9"/>
    </row>
    <row r="1898" customFormat="false" ht="15" hidden="false" customHeight="false" outlineLevel="0" collapsed="false">
      <c r="A1898" s="2" t="s">
        <v>15094</v>
      </c>
      <c r="B1898" s="2" t="n">
        <v>1897</v>
      </c>
      <c r="C1898" s="2" t="s">
        <v>14492</v>
      </c>
      <c r="D1898" s="2" t="s">
        <v>15095</v>
      </c>
      <c r="E1898" s="2" t="s">
        <v>15096</v>
      </c>
      <c r="F1898" s="2" t="s">
        <v>15097</v>
      </c>
      <c r="G1898" s="2" t="s">
        <v>281</v>
      </c>
      <c r="H1898" s="2" t="s">
        <v>15098</v>
      </c>
      <c r="I1898" s="2" t="s">
        <v>15099</v>
      </c>
      <c r="J1898" s="2"/>
      <c r="K1898" s="2" t="s">
        <v>303</v>
      </c>
      <c r="L1898" s="2" t="s">
        <v>10316</v>
      </c>
      <c r="M1898" s="2" t="s">
        <v>5557</v>
      </c>
      <c r="N1898" s="2" t="s">
        <v>161</v>
      </c>
      <c r="O1898" s="2" t="s">
        <v>350</v>
      </c>
      <c r="P1898" s="2" t="s">
        <v>351</v>
      </c>
      <c r="Q1898" s="2" t="s">
        <v>15100</v>
      </c>
      <c r="R1898" s="2" t="s">
        <v>350</v>
      </c>
      <c r="S1898" s="2" t="s">
        <v>351</v>
      </c>
      <c r="T1898" s="2" t="s">
        <v>15101</v>
      </c>
      <c r="U1898" s="2" t="str">
        <f aca="false">IF(AND(O1898=R1898,O1898&lt;&gt;"UNSURE"),"Agree","Conflict/Unsure")</f>
        <v>Agree</v>
      </c>
      <c r="V1898" s="2"/>
      <c r="W1898" s="2"/>
      <c r="X1898" s="2"/>
      <c r="Y1898" s="2" t="n">
        <v>0.193</v>
      </c>
      <c r="Z1898" s="2" t="n">
        <v>1283</v>
      </c>
      <c r="AA1898" s="2" t="s">
        <v>293</v>
      </c>
      <c r="AB1898" s="2"/>
      <c r="AC1898" s="2"/>
      <c r="AD1898" s="2" t="s">
        <v>350</v>
      </c>
      <c r="AE1898" s="2" t="s">
        <v>351</v>
      </c>
      <c r="AF1898" s="2" t="s">
        <v>294</v>
      </c>
      <c r="AG1898" s="9"/>
      <c r="AH1898" s="9"/>
      <c r="AI1898" s="9"/>
    </row>
    <row r="1899" customFormat="false" ht="15" hidden="false" customHeight="false" outlineLevel="0" collapsed="false">
      <c r="A1899" s="2" t="s">
        <v>15102</v>
      </c>
      <c r="B1899" s="2" t="n">
        <v>1898</v>
      </c>
      <c r="C1899" s="2" t="s">
        <v>14492</v>
      </c>
      <c r="D1899" s="2" t="s">
        <v>15103</v>
      </c>
      <c r="E1899" s="2" t="s">
        <v>15104</v>
      </c>
      <c r="F1899" s="2" t="s">
        <v>15105</v>
      </c>
      <c r="G1899" s="2" t="s">
        <v>322</v>
      </c>
      <c r="H1899" s="2" t="s">
        <v>898</v>
      </c>
      <c r="I1899" s="2" t="s">
        <v>15106</v>
      </c>
      <c r="J1899" s="2" t="s">
        <v>15107</v>
      </c>
      <c r="K1899" s="2" t="s">
        <v>448</v>
      </c>
      <c r="L1899" s="2" t="s">
        <v>286</v>
      </c>
      <c r="M1899" s="2" t="s">
        <v>15108</v>
      </c>
      <c r="N1899" s="2" t="s">
        <v>943</v>
      </c>
      <c r="O1899" s="2" t="s">
        <v>289</v>
      </c>
      <c r="P1899" s="2" t="s">
        <v>290</v>
      </c>
      <c r="Q1899" s="2" t="s">
        <v>15109</v>
      </c>
      <c r="R1899" s="2" t="s">
        <v>289</v>
      </c>
      <c r="S1899" s="2" t="s">
        <v>290</v>
      </c>
      <c r="T1899" s="2" t="s">
        <v>9164</v>
      </c>
      <c r="U1899" s="2" t="str">
        <f aca="false">IF(AND(O1899=R1899,O1899&lt;&gt;"UNSURE"),"Agree","Conflict/Unsure")</f>
        <v>Agree</v>
      </c>
      <c r="V1899" s="2"/>
      <c r="W1899" s="2"/>
      <c r="X1899" s="2"/>
      <c r="Y1899" s="2" t="n">
        <v>0.006</v>
      </c>
      <c r="Z1899" s="2" t="n">
        <v>2084</v>
      </c>
      <c r="AA1899" s="2" t="s">
        <v>293</v>
      </c>
      <c r="AB1899" s="2"/>
      <c r="AC1899" s="2"/>
      <c r="AD1899" s="2" t="s">
        <v>289</v>
      </c>
      <c r="AE1899" s="2" t="s">
        <v>290</v>
      </c>
      <c r="AF1899" s="2" t="s">
        <v>294</v>
      </c>
      <c r="AG1899" s="9"/>
      <c r="AH1899" s="9"/>
      <c r="AI1899" s="9"/>
    </row>
    <row r="1900" customFormat="false" ht="15" hidden="false" customHeight="false" outlineLevel="0" collapsed="false">
      <c r="A1900" s="2" t="s">
        <v>15110</v>
      </c>
      <c r="B1900" s="2" t="n">
        <v>1899</v>
      </c>
      <c r="C1900" s="2" t="s">
        <v>14492</v>
      </c>
      <c r="D1900" s="2" t="s">
        <v>15111</v>
      </c>
      <c r="E1900" s="2" t="s">
        <v>15112</v>
      </c>
      <c r="F1900" s="2" t="s">
        <v>15113</v>
      </c>
      <c r="G1900" s="2" t="s">
        <v>344</v>
      </c>
      <c r="H1900" s="2" t="s">
        <v>15114</v>
      </c>
      <c r="I1900" s="2"/>
      <c r="J1900" s="2"/>
      <c r="K1900" s="2" t="s">
        <v>448</v>
      </c>
      <c r="L1900" s="2" t="s">
        <v>286</v>
      </c>
      <c r="M1900" s="2" t="s">
        <v>348</v>
      </c>
      <c r="N1900" s="2" t="s">
        <v>167</v>
      </c>
      <c r="O1900" s="2" t="s">
        <v>289</v>
      </c>
      <c r="P1900" s="2" t="s">
        <v>290</v>
      </c>
      <c r="Q1900" s="2" t="s">
        <v>15115</v>
      </c>
      <c r="R1900" s="2" t="s">
        <v>289</v>
      </c>
      <c r="S1900" s="2" t="s">
        <v>290</v>
      </c>
      <c r="T1900" s="2" t="s">
        <v>15116</v>
      </c>
      <c r="U1900" s="2" t="str">
        <f aca="false">IF(AND(O1900=R1900,O1900&lt;&gt;"UNSURE"),"Agree","Conflict/Unsure")</f>
        <v>Agree</v>
      </c>
      <c r="V1900" s="2"/>
      <c r="W1900" s="2"/>
      <c r="X1900" s="2"/>
      <c r="Y1900" s="2" t="n">
        <v>0.428</v>
      </c>
      <c r="Z1900" s="2" t="n">
        <v>575</v>
      </c>
      <c r="AA1900" s="2" t="s">
        <v>293</v>
      </c>
      <c r="AB1900" s="2"/>
      <c r="AC1900" s="2"/>
      <c r="AD1900" s="2" t="s">
        <v>289</v>
      </c>
      <c r="AE1900" s="2" t="s">
        <v>290</v>
      </c>
      <c r="AF1900" s="2" t="s">
        <v>294</v>
      </c>
      <c r="AG1900" s="9"/>
      <c r="AH1900" s="9"/>
      <c r="AI1900" s="9"/>
    </row>
    <row r="1901" customFormat="false" ht="15" hidden="false" customHeight="false" outlineLevel="0" collapsed="false">
      <c r="A1901" s="2" t="s">
        <v>15117</v>
      </c>
      <c r="B1901" s="2" t="n">
        <v>1900</v>
      </c>
      <c r="C1901" s="2" t="s">
        <v>14492</v>
      </c>
      <c r="D1901" s="2" t="s">
        <v>15118</v>
      </c>
      <c r="E1901" s="2" t="s">
        <v>15119</v>
      </c>
      <c r="F1901" s="2" t="s">
        <v>15120</v>
      </c>
      <c r="G1901" s="2" t="s">
        <v>344</v>
      </c>
      <c r="H1901" s="2" t="s">
        <v>15121</v>
      </c>
      <c r="I1901" s="2" t="s">
        <v>15122</v>
      </c>
      <c r="J1901" s="2"/>
      <c r="K1901" s="2" t="s">
        <v>436</v>
      </c>
      <c r="L1901" s="2" t="s">
        <v>314</v>
      </c>
      <c r="M1901" s="2" t="s">
        <v>468</v>
      </c>
      <c r="N1901" s="2" t="s">
        <v>161</v>
      </c>
      <c r="O1901" s="2" t="s">
        <v>289</v>
      </c>
      <c r="P1901" s="2" t="s">
        <v>361</v>
      </c>
      <c r="Q1901" s="2" t="s">
        <v>15123</v>
      </c>
      <c r="R1901" s="2" t="s">
        <v>289</v>
      </c>
      <c r="S1901" s="2" t="s">
        <v>361</v>
      </c>
      <c r="T1901" s="2" t="s">
        <v>15124</v>
      </c>
      <c r="U1901" s="2" t="str">
        <f aca="false">IF(AND(O1901=R1901,O1901&lt;&gt;"UNSURE"),"Agree","Conflict/Unsure")</f>
        <v>Agree</v>
      </c>
      <c r="V1901" s="2"/>
      <c r="W1901" s="2"/>
      <c r="X1901" s="2"/>
      <c r="Y1901" s="2" t="n">
        <v>0.203</v>
      </c>
      <c r="Z1901" s="2" t="n">
        <v>1241</v>
      </c>
      <c r="AA1901" s="2" t="s">
        <v>293</v>
      </c>
      <c r="AB1901" s="2"/>
      <c r="AC1901" s="2"/>
      <c r="AD1901" s="2" t="s">
        <v>289</v>
      </c>
      <c r="AE1901" s="2" t="s">
        <v>361</v>
      </c>
      <c r="AF1901" s="2" t="s">
        <v>294</v>
      </c>
      <c r="AG1901" s="9"/>
      <c r="AH1901" s="9"/>
      <c r="AI1901" s="9"/>
    </row>
    <row r="1902" customFormat="false" ht="15" hidden="false" customHeight="false" outlineLevel="0" collapsed="false">
      <c r="A1902" s="2" t="s">
        <v>15125</v>
      </c>
      <c r="B1902" s="2" t="n">
        <v>1901</v>
      </c>
      <c r="C1902" s="2" t="s">
        <v>14492</v>
      </c>
      <c r="D1902" s="2" t="s">
        <v>15126</v>
      </c>
      <c r="E1902" s="2" t="s">
        <v>15127</v>
      </c>
      <c r="F1902" s="2" t="s">
        <v>15128</v>
      </c>
      <c r="G1902" s="2" t="s">
        <v>344</v>
      </c>
      <c r="H1902" s="2" t="s">
        <v>1427</v>
      </c>
      <c r="I1902" s="2" t="s">
        <v>15129</v>
      </c>
      <c r="J1902" s="2" t="s">
        <v>15130</v>
      </c>
      <c r="K1902" s="2" t="s">
        <v>303</v>
      </c>
      <c r="L1902" s="2" t="s">
        <v>286</v>
      </c>
      <c r="M1902" s="2" t="s">
        <v>4719</v>
      </c>
      <c r="N1902" s="2" t="s">
        <v>304</v>
      </c>
      <c r="O1902" s="2" t="s">
        <v>289</v>
      </c>
      <c r="P1902" s="2" t="s">
        <v>305</v>
      </c>
      <c r="Q1902" s="2" t="s">
        <v>15131</v>
      </c>
      <c r="R1902" s="2" t="s">
        <v>289</v>
      </c>
      <c r="S1902" s="2" t="s">
        <v>361</v>
      </c>
      <c r="T1902" s="2" t="s">
        <v>15132</v>
      </c>
      <c r="U1902" s="2" t="str">
        <f aca="false">IF(AND(O1902=R1902,O1902&lt;&gt;"UNSURE"),"Agree","Conflict/Unsure")</f>
        <v>Agree</v>
      </c>
      <c r="V1902" s="2"/>
      <c r="W1902" s="2"/>
      <c r="X1902" s="2"/>
      <c r="Y1902" s="2" t="n">
        <v>0.458</v>
      </c>
      <c r="Z1902" s="2" t="n">
        <v>526</v>
      </c>
      <c r="AA1902" s="2" t="s">
        <v>293</v>
      </c>
      <c r="AB1902" s="2"/>
      <c r="AC1902" s="2"/>
      <c r="AD1902" s="2" t="s">
        <v>289</v>
      </c>
      <c r="AE1902" s="2" t="s">
        <v>305</v>
      </c>
      <c r="AF1902" s="2" t="s">
        <v>294</v>
      </c>
      <c r="AG1902" s="9"/>
      <c r="AH1902" s="9"/>
      <c r="AI1902" s="9"/>
    </row>
    <row r="1903" customFormat="false" ht="15" hidden="false" customHeight="false" outlineLevel="0" collapsed="false">
      <c r="A1903" s="2" t="s">
        <v>15133</v>
      </c>
      <c r="B1903" s="2" t="n">
        <v>1902</v>
      </c>
      <c r="C1903" s="2" t="s">
        <v>14492</v>
      </c>
      <c r="D1903" s="2" t="s">
        <v>15134</v>
      </c>
      <c r="E1903" s="2" t="s">
        <v>15135</v>
      </c>
      <c r="F1903" s="2" t="s">
        <v>15136</v>
      </c>
      <c r="G1903" s="2" t="s">
        <v>344</v>
      </c>
      <c r="H1903" s="2" t="s">
        <v>1274</v>
      </c>
      <c r="I1903" s="2" t="s">
        <v>15137</v>
      </c>
      <c r="J1903" s="2"/>
      <c r="K1903" s="2" t="s">
        <v>303</v>
      </c>
      <c r="L1903" s="2" t="s">
        <v>314</v>
      </c>
      <c r="M1903" s="2" t="s">
        <v>2168</v>
      </c>
      <c r="N1903" s="2" t="s">
        <v>506</v>
      </c>
      <c r="O1903" s="2" t="s">
        <v>289</v>
      </c>
      <c r="P1903" s="2" t="s">
        <v>361</v>
      </c>
      <c r="Q1903" s="2" t="s">
        <v>15138</v>
      </c>
      <c r="R1903" s="2" t="s">
        <v>289</v>
      </c>
      <c r="S1903" s="2" t="s">
        <v>361</v>
      </c>
      <c r="T1903" s="2" t="s">
        <v>15139</v>
      </c>
      <c r="U1903" s="2" t="str">
        <f aca="false">IF(AND(O1903=R1903,O1903&lt;&gt;"UNSURE"),"Agree","Conflict/Unsure")</f>
        <v>Agree</v>
      </c>
      <c r="V1903" s="2"/>
      <c r="W1903" s="2"/>
      <c r="X1903" s="2"/>
      <c r="Y1903" s="2" t="n">
        <v>0.178</v>
      </c>
      <c r="Z1903" s="2" t="n">
        <v>1358</v>
      </c>
      <c r="AA1903" s="2" t="s">
        <v>293</v>
      </c>
      <c r="AB1903" s="2"/>
      <c r="AC1903" s="2"/>
      <c r="AD1903" s="2" t="s">
        <v>289</v>
      </c>
      <c r="AE1903" s="2" t="s">
        <v>361</v>
      </c>
      <c r="AF1903" s="2" t="s">
        <v>294</v>
      </c>
      <c r="AG1903" s="9"/>
      <c r="AH1903" s="9"/>
      <c r="AI1903" s="9"/>
    </row>
    <row r="1904" customFormat="false" ht="15" hidden="false" customHeight="false" outlineLevel="0" collapsed="false">
      <c r="A1904" s="2" t="s">
        <v>15140</v>
      </c>
      <c r="B1904" s="2" t="n">
        <v>1903</v>
      </c>
      <c r="C1904" s="2" t="s">
        <v>14492</v>
      </c>
      <c r="D1904" s="2" t="s">
        <v>15141</v>
      </c>
      <c r="E1904" s="2" t="s">
        <v>15142</v>
      </c>
      <c r="F1904" s="2" t="s">
        <v>15143</v>
      </c>
      <c r="G1904" s="2" t="s">
        <v>344</v>
      </c>
      <c r="H1904" s="2" t="s">
        <v>15144</v>
      </c>
      <c r="I1904" s="2" t="s">
        <v>15145</v>
      </c>
      <c r="J1904" s="2"/>
      <c r="K1904" s="2" t="s">
        <v>303</v>
      </c>
      <c r="L1904" s="2" t="s">
        <v>314</v>
      </c>
      <c r="M1904" s="2" t="s">
        <v>315</v>
      </c>
      <c r="N1904" s="2" t="s">
        <v>161</v>
      </c>
      <c r="O1904" s="2" t="s">
        <v>289</v>
      </c>
      <c r="P1904" s="2" t="s">
        <v>305</v>
      </c>
      <c r="Q1904" s="2" t="s">
        <v>15146</v>
      </c>
      <c r="R1904" s="2" t="s">
        <v>289</v>
      </c>
      <c r="S1904" s="2" t="s">
        <v>305</v>
      </c>
      <c r="T1904" s="2" t="s">
        <v>15147</v>
      </c>
      <c r="U1904" s="2" t="str">
        <f aca="false">IF(AND(O1904=R1904,O1904&lt;&gt;"UNSURE"),"Agree","Conflict/Unsure")</f>
        <v>Agree</v>
      </c>
      <c r="V1904" s="2"/>
      <c r="W1904" s="2"/>
      <c r="X1904" s="2"/>
      <c r="Y1904" s="2" t="n">
        <v>0.31</v>
      </c>
      <c r="Z1904" s="2" t="n">
        <v>838</v>
      </c>
      <c r="AA1904" s="2" t="s">
        <v>293</v>
      </c>
      <c r="AB1904" s="2"/>
      <c r="AC1904" s="2"/>
      <c r="AD1904" s="2" t="s">
        <v>289</v>
      </c>
      <c r="AE1904" s="2" t="s">
        <v>305</v>
      </c>
      <c r="AF1904" s="2" t="s">
        <v>294</v>
      </c>
      <c r="AG1904" s="9"/>
      <c r="AH1904" s="9"/>
      <c r="AI1904" s="9"/>
    </row>
    <row r="1905" customFormat="false" ht="15" hidden="false" customHeight="false" outlineLevel="0" collapsed="false">
      <c r="A1905" s="2" t="s">
        <v>15148</v>
      </c>
      <c r="B1905" s="2" t="n">
        <v>1904</v>
      </c>
      <c r="C1905" s="2" t="s">
        <v>14492</v>
      </c>
      <c r="D1905" s="2" t="s">
        <v>15149</v>
      </c>
      <c r="E1905" s="2" t="s">
        <v>15150</v>
      </c>
      <c r="F1905" s="2" t="s">
        <v>15151</v>
      </c>
      <c r="G1905" s="2" t="s">
        <v>344</v>
      </c>
      <c r="H1905" s="2" t="s">
        <v>1787</v>
      </c>
      <c r="I1905" s="2" t="s">
        <v>15152</v>
      </c>
      <c r="J1905" s="2" t="s">
        <v>15153</v>
      </c>
      <c r="K1905" s="2" t="s">
        <v>303</v>
      </c>
      <c r="L1905" s="2" t="s">
        <v>286</v>
      </c>
      <c r="M1905" s="2" t="s">
        <v>437</v>
      </c>
      <c r="N1905" s="2" t="s">
        <v>578</v>
      </c>
      <c r="O1905" s="2" t="s">
        <v>289</v>
      </c>
      <c r="P1905" s="2" t="s">
        <v>361</v>
      </c>
      <c r="Q1905" s="2" t="s">
        <v>15154</v>
      </c>
      <c r="R1905" s="2" t="s">
        <v>289</v>
      </c>
      <c r="S1905" s="2" t="s">
        <v>361</v>
      </c>
      <c r="T1905" s="2" t="s">
        <v>15154</v>
      </c>
      <c r="U1905" s="2" t="str">
        <f aca="false">IF(AND(O1905=R1905,O1905&lt;&gt;"UNSURE"),"Agree","Conflict/Unsure")</f>
        <v>Agree</v>
      </c>
      <c r="V1905" s="2"/>
      <c r="W1905" s="2"/>
      <c r="X1905" s="2"/>
      <c r="Y1905" s="2" t="n">
        <v>0.209</v>
      </c>
      <c r="Z1905" s="2" t="n">
        <v>1211</v>
      </c>
      <c r="AA1905" s="2" t="s">
        <v>293</v>
      </c>
      <c r="AB1905" s="2"/>
      <c r="AC1905" s="2"/>
      <c r="AD1905" s="2" t="s">
        <v>289</v>
      </c>
      <c r="AE1905" s="2" t="s">
        <v>361</v>
      </c>
      <c r="AF1905" s="2" t="s">
        <v>294</v>
      </c>
      <c r="AG1905" s="9"/>
      <c r="AH1905" s="9"/>
      <c r="AI1905" s="9"/>
    </row>
    <row r="1906" customFormat="false" ht="15" hidden="false" customHeight="false" outlineLevel="0" collapsed="false">
      <c r="A1906" s="2" t="s">
        <v>15155</v>
      </c>
      <c r="B1906" s="2" t="n">
        <v>1905</v>
      </c>
      <c r="C1906" s="2" t="s">
        <v>14492</v>
      </c>
      <c r="D1906" s="2" t="s">
        <v>15156</v>
      </c>
      <c r="E1906" s="2" t="s">
        <v>15157</v>
      </c>
      <c r="F1906" s="2" t="s">
        <v>15158</v>
      </c>
      <c r="G1906" s="2" t="s">
        <v>344</v>
      </c>
      <c r="H1906" s="2" t="s">
        <v>1189</v>
      </c>
      <c r="I1906" s="2" t="s">
        <v>15159</v>
      </c>
      <c r="J1906" s="2" t="s">
        <v>15160</v>
      </c>
      <c r="K1906" s="2" t="s">
        <v>303</v>
      </c>
      <c r="L1906" s="2" t="s">
        <v>286</v>
      </c>
      <c r="M1906" s="2" t="s">
        <v>348</v>
      </c>
      <c r="N1906" s="2" t="s">
        <v>304</v>
      </c>
      <c r="O1906" s="2" t="s">
        <v>289</v>
      </c>
      <c r="P1906" s="2" t="s">
        <v>305</v>
      </c>
      <c r="Q1906" s="2" t="s">
        <v>15161</v>
      </c>
      <c r="R1906" s="2" t="s">
        <v>289</v>
      </c>
      <c r="S1906" s="2" t="s">
        <v>305</v>
      </c>
      <c r="T1906" s="2" t="s">
        <v>15162</v>
      </c>
      <c r="U1906" s="2" t="str">
        <f aca="false">IF(AND(O1906=R1906,O1906&lt;&gt;"UNSURE"),"Agree","Conflict/Unsure")</f>
        <v>Agree</v>
      </c>
      <c r="V1906" s="2"/>
      <c r="W1906" s="2"/>
      <c r="X1906" s="2"/>
      <c r="Y1906" s="2" t="n">
        <v>0.255</v>
      </c>
      <c r="Z1906" s="2" t="n">
        <v>1005</v>
      </c>
      <c r="AA1906" s="2" t="s">
        <v>293</v>
      </c>
      <c r="AB1906" s="2"/>
      <c r="AC1906" s="2"/>
      <c r="AD1906" s="2" t="s">
        <v>289</v>
      </c>
      <c r="AE1906" s="2" t="s">
        <v>305</v>
      </c>
      <c r="AF1906" s="2" t="s">
        <v>294</v>
      </c>
      <c r="AG1906" s="9"/>
      <c r="AH1906" s="9"/>
      <c r="AI1906" s="9"/>
    </row>
    <row r="1907" customFormat="false" ht="15" hidden="false" customHeight="false" outlineLevel="0" collapsed="false">
      <c r="A1907" s="2" t="s">
        <v>15163</v>
      </c>
      <c r="B1907" s="2" t="n">
        <v>1906</v>
      </c>
      <c r="C1907" s="2" t="s">
        <v>14492</v>
      </c>
      <c r="D1907" s="2" t="s">
        <v>15164</v>
      </c>
      <c r="E1907" s="2" t="s">
        <v>15165</v>
      </c>
      <c r="F1907" s="2" t="s">
        <v>15166</v>
      </c>
      <c r="G1907" s="2" t="s">
        <v>344</v>
      </c>
      <c r="H1907" s="2" t="s">
        <v>6384</v>
      </c>
      <c r="I1907" s="2" t="s">
        <v>15167</v>
      </c>
      <c r="J1907" s="2" t="s">
        <v>15168</v>
      </c>
      <c r="K1907" s="2" t="s">
        <v>436</v>
      </c>
      <c r="L1907" s="2" t="s">
        <v>286</v>
      </c>
      <c r="M1907" s="2" t="s">
        <v>779</v>
      </c>
      <c r="N1907" s="2" t="s">
        <v>304</v>
      </c>
      <c r="O1907" s="2" t="s">
        <v>289</v>
      </c>
      <c r="P1907" s="2" t="s">
        <v>290</v>
      </c>
      <c r="Q1907" s="2" t="s">
        <v>3646</v>
      </c>
      <c r="R1907" s="2" t="s">
        <v>289</v>
      </c>
      <c r="S1907" s="2" t="s">
        <v>290</v>
      </c>
      <c r="T1907" s="2" t="s">
        <v>9285</v>
      </c>
      <c r="U1907" s="2" t="str">
        <f aca="false">IF(AND(O1907=R1907,O1907&lt;&gt;"UNSURE"),"Agree","Conflict/Unsure")</f>
        <v>Agree</v>
      </c>
      <c r="V1907" s="2"/>
      <c r="W1907" s="2"/>
      <c r="X1907" s="2"/>
      <c r="Y1907" s="2" t="n">
        <v>-0.017</v>
      </c>
      <c r="Z1907" s="2" t="n">
        <v>2114</v>
      </c>
      <c r="AA1907" s="2" t="s">
        <v>293</v>
      </c>
      <c r="AB1907" s="2"/>
      <c r="AC1907" s="2"/>
      <c r="AD1907" s="2" t="s">
        <v>289</v>
      </c>
      <c r="AE1907" s="2" t="s">
        <v>290</v>
      </c>
      <c r="AF1907" s="2" t="s">
        <v>294</v>
      </c>
      <c r="AG1907" s="9"/>
      <c r="AH1907" s="9"/>
      <c r="AI1907" s="9"/>
    </row>
    <row r="1908" customFormat="false" ht="15" hidden="false" customHeight="false" outlineLevel="0" collapsed="false">
      <c r="A1908" s="2" t="s">
        <v>15169</v>
      </c>
      <c r="B1908" s="2" t="n">
        <v>1907</v>
      </c>
      <c r="C1908" s="2" t="s">
        <v>14492</v>
      </c>
      <c r="D1908" s="2" t="s">
        <v>15170</v>
      </c>
      <c r="E1908" s="2" t="s">
        <v>15171</v>
      </c>
      <c r="F1908" s="2" t="s">
        <v>15172</v>
      </c>
      <c r="G1908" s="2" t="s">
        <v>344</v>
      </c>
      <c r="H1908" s="2" t="s">
        <v>2461</v>
      </c>
      <c r="I1908" s="2" t="s">
        <v>15173</v>
      </c>
      <c r="J1908" s="2"/>
      <c r="K1908" s="2" t="s">
        <v>303</v>
      </c>
      <c r="L1908" s="2" t="s">
        <v>314</v>
      </c>
      <c r="M1908" s="2" t="s">
        <v>1013</v>
      </c>
      <c r="N1908" s="2" t="s">
        <v>161</v>
      </c>
      <c r="O1908" s="2" t="s">
        <v>289</v>
      </c>
      <c r="P1908" s="2" t="s">
        <v>361</v>
      </c>
      <c r="Q1908" s="2" t="s">
        <v>15174</v>
      </c>
      <c r="R1908" s="2" t="s">
        <v>289</v>
      </c>
      <c r="S1908" s="2" t="s">
        <v>361</v>
      </c>
      <c r="T1908" s="2" t="s">
        <v>15175</v>
      </c>
      <c r="U1908" s="2" t="str">
        <f aca="false">IF(AND(O1908=R1908,O1908&lt;&gt;"UNSURE"),"Agree","Conflict/Unsure")</f>
        <v>Agree</v>
      </c>
      <c r="V1908" s="2"/>
      <c r="W1908" s="2"/>
      <c r="X1908" s="2"/>
      <c r="Y1908" s="2" t="n">
        <v>0.389</v>
      </c>
      <c r="Z1908" s="2" t="n">
        <v>652</v>
      </c>
      <c r="AA1908" s="2" t="s">
        <v>293</v>
      </c>
      <c r="AB1908" s="2"/>
      <c r="AC1908" s="2"/>
      <c r="AD1908" s="2" t="s">
        <v>289</v>
      </c>
      <c r="AE1908" s="2" t="s">
        <v>361</v>
      </c>
      <c r="AF1908" s="2" t="s">
        <v>294</v>
      </c>
      <c r="AG1908" s="9"/>
      <c r="AH1908" s="9"/>
      <c r="AI1908" s="9"/>
    </row>
    <row r="1909" customFormat="false" ht="15" hidden="false" customHeight="false" outlineLevel="0" collapsed="false">
      <c r="A1909" s="2" t="s">
        <v>15176</v>
      </c>
      <c r="B1909" s="2" t="n">
        <v>1908</v>
      </c>
      <c r="C1909" s="2" t="s">
        <v>14492</v>
      </c>
      <c r="D1909" s="2" t="s">
        <v>15177</v>
      </c>
      <c r="E1909" s="2" t="s">
        <v>15178</v>
      </c>
      <c r="F1909" s="2" t="s">
        <v>474</v>
      </c>
      <c r="G1909" s="2" t="s">
        <v>281</v>
      </c>
      <c r="H1909" s="2" t="s">
        <v>282</v>
      </c>
      <c r="I1909" s="2" t="s">
        <v>15179</v>
      </c>
      <c r="J1909" s="2" t="s">
        <v>15180</v>
      </c>
      <c r="K1909" s="2" t="s">
        <v>285</v>
      </c>
      <c r="L1909" s="2" t="s">
        <v>286</v>
      </c>
      <c r="M1909" s="2" t="s">
        <v>2088</v>
      </c>
      <c r="N1909" s="2" t="s">
        <v>288</v>
      </c>
      <c r="O1909" s="2" t="s">
        <v>289</v>
      </c>
      <c r="P1909" s="2" t="s">
        <v>290</v>
      </c>
      <c r="Q1909" s="2" t="s">
        <v>5099</v>
      </c>
      <c r="R1909" s="2" t="s">
        <v>289</v>
      </c>
      <c r="S1909" s="2" t="s">
        <v>290</v>
      </c>
      <c r="T1909" s="2" t="s">
        <v>5099</v>
      </c>
      <c r="U1909" s="2" t="str">
        <f aca="false">IF(AND(O1909=R1909,O1909&lt;&gt;"UNSURE"),"Agree","Conflict/Unsure")</f>
        <v>Agree</v>
      </c>
      <c r="V1909" s="2"/>
      <c r="W1909" s="2"/>
      <c r="X1909" s="2"/>
      <c r="Y1909" s="2" t="n">
        <v>0.113</v>
      </c>
      <c r="Z1909" s="2" t="n">
        <v>1692</v>
      </c>
      <c r="AA1909" s="2" t="s">
        <v>293</v>
      </c>
      <c r="AB1909" s="2"/>
      <c r="AC1909" s="2"/>
      <c r="AD1909" s="2" t="s">
        <v>289</v>
      </c>
      <c r="AE1909" s="2" t="s">
        <v>290</v>
      </c>
      <c r="AF1909" s="2" t="s">
        <v>294</v>
      </c>
      <c r="AG1909" s="9"/>
      <c r="AH1909" s="9"/>
      <c r="AI1909" s="9"/>
    </row>
    <row r="1910" customFormat="false" ht="15" hidden="false" customHeight="false" outlineLevel="0" collapsed="false">
      <c r="A1910" s="2" t="s">
        <v>15181</v>
      </c>
      <c r="B1910" s="2" t="n">
        <v>1909</v>
      </c>
      <c r="C1910" s="2" t="s">
        <v>14492</v>
      </c>
      <c r="D1910" s="2" t="s">
        <v>15182</v>
      </c>
      <c r="E1910" s="2" t="s">
        <v>15183</v>
      </c>
      <c r="F1910" s="2" t="s">
        <v>15184</v>
      </c>
      <c r="G1910" s="2" t="s">
        <v>322</v>
      </c>
      <c r="H1910" s="2" t="s">
        <v>1913</v>
      </c>
      <c r="I1910" s="2" t="s">
        <v>15185</v>
      </c>
      <c r="J1910" s="2" t="s">
        <v>15186</v>
      </c>
      <c r="K1910" s="2" t="s">
        <v>303</v>
      </c>
      <c r="L1910" s="2" t="s">
        <v>286</v>
      </c>
      <c r="M1910" s="2" t="s">
        <v>15187</v>
      </c>
      <c r="N1910" s="2" t="s">
        <v>288</v>
      </c>
      <c r="O1910" s="2" t="s">
        <v>289</v>
      </c>
      <c r="P1910" s="2" t="s">
        <v>361</v>
      </c>
      <c r="Q1910" s="2" t="s">
        <v>15188</v>
      </c>
      <c r="R1910" s="2" t="s">
        <v>289</v>
      </c>
      <c r="S1910" s="2" t="s">
        <v>361</v>
      </c>
      <c r="T1910" s="2" t="s">
        <v>15188</v>
      </c>
      <c r="U1910" s="2" t="str">
        <f aca="false">IF(AND(O1910=R1910,O1910&lt;&gt;"UNSURE"),"Agree","Conflict/Unsure")</f>
        <v>Agree</v>
      </c>
      <c r="V1910" s="2"/>
      <c r="W1910" s="2"/>
      <c r="X1910" s="2"/>
      <c r="Y1910" s="2" t="n">
        <v>0.498</v>
      </c>
      <c r="Z1910" s="2" t="n">
        <v>474</v>
      </c>
      <c r="AA1910" s="2" t="s">
        <v>293</v>
      </c>
      <c r="AB1910" s="2"/>
      <c r="AC1910" s="2"/>
      <c r="AD1910" s="2" t="s">
        <v>289</v>
      </c>
      <c r="AE1910" s="2" t="s">
        <v>361</v>
      </c>
      <c r="AF1910" s="2" t="s">
        <v>294</v>
      </c>
      <c r="AG1910" s="9"/>
      <c r="AH1910" s="9"/>
      <c r="AI1910" s="9"/>
    </row>
    <row r="1911" customFormat="false" ht="15" hidden="false" customHeight="false" outlineLevel="0" collapsed="false">
      <c r="A1911" s="2" t="s">
        <v>15189</v>
      </c>
      <c r="B1911" s="2" t="n">
        <v>1910</v>
      </c>
      <c r="C1911" s="2" t="s">
        <v>14492</v>
      </c>
      <c r="D1911" s="2" t="s">
        <v>15190</v>
      </c>
      <c r="E1911" s="2" t="s">
        <v>15191</v>
      </c>
      <c r="F1911" s="2" t="s">
        <v>15192</v>
      </c>
      <c r="G1911" s="2" t="s">
        <v>322</v>
      </c>
      <c r="H1911" s="2" t="s">
        <v>5401</v>
      </c>
      <c r="I1911" s="2" t="s">
        <v>15193</v>
      </c>
      <c r="J1911" s="2" t="s">
        <v>15194</v>
      </c>
      <c r="K1911" s="2" t="s">
        <v>303</v>
      </c>
      <c r="L1911" s="2" t="s">
        <v>286</v>
      </c>
      <c r="M1911" s="2" t="s">
        <v>468</v>
      </c>
      <c r="N1911" s="2" t="s">
        <v>304</v>
      </c>
      <c r="O1911" s="2" t="s">
        <v>289</v>
      </c>
      <c r="P1911" s="2" t="s">
        <v>392</v>
      </c>
      <c r="Q1911" s="2" t="s">
        <v>15195</v>
      </c>
      <c r="R1911" s="2" t="s">
        <v>289</v>
      </c>
      <c r="S1911" s="2" t="s">
        <v>361</v>
      </c>
      <c r="T1911" s="2" t="s">
        <v>15196</v>
      </c>
      <c r="U1911" s="2" t="str">
        <f aca="false">IF(AND(O1911=R1911,O1911&lt;&gt;"UNSURE"),"Agree","Conflict/Unsure")</f>
        <v>Agree</v>
      </c>
      <c r="V1911" s="2"/>
      <c r="W1911" s="2"/>
      <c r="X1911" s="2"/>
      <c r="Y1911" s="2" t="n">
        <v>0.12</v>
      </c>
      <c r="Z1911" s="2" t="n">
        <v>1656</v>
      </c>
      <c r="AA1911" s="2" t="s">
        <v>293</v>
      </c>
      <c r="AB1911" s="2"/>
      <c r="AC1911" s="2"/>
      <c r="AD1911" s="2" t="s">
        <v>289</v>
      </c>
      <c r="AE1911" s="2" t="s">
        <v>392</v>
      </c>
      <c r="AF1911" s="2" t="s">
        <v>294</v>
      </c>
      <c r="AG1911" s="9"/>
      <c r="AH1911" s="9"/>
      <c r="AI1911" s="9"/>
    </row>
    <row r="1912" customFormat="false" ht="15" hidden="false" customHeight="false" outlineLevel="0" collapsed="false">
      <c r="A1912" s="2" t="s">
        <v>15197</v>
      </c>
      <c r="B1912" s="2" t="n">
        <v>1911</v>
      </c>
      <c r="C1912" s="2" t="s">
        <v>14492</v>
      </c>
      <c r="D1912" s="2" t="s">
        <v>15198</v>
      </c>
      <c r="E1912" s="2" t="s">
        <v>15199</v>
      </c>
      <c r="F1912" s="2" t="s">
        <v>15200</v>
      </c>
      <c r="G1912" s="2" t="s">
        <v>344</v>
      </c>
      <c r="H1912" s="2" t="s">
        <v>15201</v>
      </c>
      <c r="I1912" s="2" t="s">
        <v>15202</v>
      </c>
      <c r="J1912" s="2" t="s">
        <v>15203</v>
      </c>
      <c r="K1912" s="2" t="s">
        <v>303</v>
      </c>
      <c r="L1912" s="2" t="s">
        <v>286</v>
      </c>
      <c r="M1912" s="2" t="s">
        <v>315</v>
      </c>
      <c r="N1912" s="2" t="s">
        <v>15204</v>
      </c>
      <c r="O1912" s="2" t="s">
        <v>350</v>
      </c>
      <c r="P1912" s="2" t="s">
        <v>351</v>
      </c>
      <c r="Q1912" s="2" t="s">
        <v>15205</v>
      </c>
      <c r="R1912" s="2" t="s">
        <v>350</v>
      </c>
      <c r="S1912" s="2" t="s">
        <v>351</v>
      </c>
      <c r="T1912" s="2" t="s">
        <v>15206</v>
      </c>
      <c r="U1912" s="2" t="str">
        <f aca="false">IF(AND(O1912=R1912,O1912&lt;&gt;"UNSURE"),"Agree","Conflict/Unsure")</f>
        <v>Agree</v>
      </c>
      <c r="V1912" s="2"/>
      <c r="W1912" s="2"/>
      <c r="X1912" s="2"/>
      <c r="Y1912" s="2" t="n">
        <v>0.852</v>
      </c>
      <c r="Z1912" s="2" t="n">
        <v>197</v>
      </c>
      <c r="AA1912" s="2" t="s">
        <v>293</v>
      </c>
      <c r="AB1912" s="2"/>
      <c r="AC1912" s="2"/>
      <c r="AD1912" s="2" t="s">
        <v>350</v>
      </c>
      <c r="AE1912" s="2" t="s">
        <v>351</v>
      </c>
      <c r="AF1912" s="2" t="s">
        <v>294</v>
      </c>
      <c r="AG1912" s="9"/>
      <c r="AH1912" s="9"/>
      <c r="AI1912" s="9"/>
    </row>
    <row r="1913" customFormat="false" ht="15" hidden="false" customHeight="false" outlineLevel="0" collapsed="false">
      <c r="A1913" s="2" t="s">
        <v>15207</v>
      </c>
      <c r="B1913" s="2" t="n">
        <v>1912</v>
      </c>
      <c r="C1913" s="2" t="s">
        <v>14492</v>
      </c>
      <c r="D1913" s="2" t="s">
        <v>15208</v>
      </c>
      <c r="E1913" s="2" t="s">
        <v>15209</v>
      </c>
      <c r="F1913" s="2" t="s">
        <v>15210</v>
      </c>
      <c r="G1913" s="2" t="s">
        <v>344</v>
      </c>
      <c r="H1913" s="2" t="s">
        <v>5745</v>
      </c>
      <c r="I1913" s="2" t="s">
        <v>15211</v>
      </c>
      <c r="J1913" s="2" t="s">
        <v>15212</v>
      </c>
      <c r="K1913" s="2" t="s">
        <v>303</v>
      </c>
      <c r="L1913" s="2" t="s">
        <v>286</v>
      </c>
      <c r="M1913" s="2" t="s">
        <v>348</v>
      </c>
      <c r="N1913" s="2" t="s">
        <v>6239</v>
      </c>
      <c r="O1913" s="2" t="s">
        <v>289</v>
      </c>
      <c r="P1913" s="2" t="s">
        <v>361</v>
      </c>
      <c r="Q1913" s="2" t="s">
        <v>15213</v>
      </c>
      <c r="R1913" s="2" t="s">
        <v>289</v>
      </c>
      <c r="S1913" s="2" t="s">
        <v>361</v>
      </c>
      <c r="T1913" s="2" t="s">
        <v>15214</v>
      </c>
      <c r="U1913" s="2" t="str">
        <f aca="false">IF(AND(O1913=R1913,O1913&lt;&gt;"UNSURE"),"Agree","Conflict/Unsure")</f>
        <v>Agree</v>
      </c>
      <c r="V1913" s="2"/>
      <c r="W1913" s="2"/>
      <c r="X1913" s="2"/>
      <c r="Y1913" s="2" t="n">
        <v>0.191</v>
      </c>
      <c r="Z1913" s="2" t="n">
        <v>1291</v>
      </c>
      <c r="AA1913" s="2" t="s">
        <v>293</v>
      </c>
      <c r="AB1913" s="2"/>
      <c r="AC1913" s="2"/>
      <c r="AD1913" s="2" t="s">
        <v>289</v>
      </c>
      <c r="AE1913" s="2" t="s">
        <v>361</v>
      </c>
      <c r="AF1913" s="2" t="s">
        <v>294</v>
      </c>
      <c r="AG1913" s="9"/>
      <c r="AH1913" s="9"/>
      <c r="AI1913" s="9"/>
    </row>
    <row r="1914" customFormat="false" ht="15" hidden="false" customHeight="false" outlineLevel="0" collapsed="false">
      <c r="A1914" s="2" t="s">
        <v>15215</v>
      </c>
      <c r="B1914" s="2" t="n">
        <v>1913</v>
      </c>
      <c r="C1914" s="2" t="s">
        <v>14492</v>
      </c>
      <c r="D1914" s="2" t="s">
        <v>15216</v>
      </c>
      <c r="E1914" s="2" t="s">
        <v>15217</v>
      </c>
      <c r="F1914" s="2" t="s">
        <v>15218</v>
      </c>
      <c r="G1914" s="2" t="s">
        <v>299</v>
      </c>
      <c r="H1914" s="2" t="s">
        <v>12031</v>
      </c>
      <c r="I1914" s="2" t="s">
        <v>15219</v>
      </c>
      <c r="J1914" s="2" t="s">
        <v>15220</v>
      </c>
      <c r="K1914" s="2" t="s">
        <v>436</v>
      </c>
      <c r="L1914" s="2" t="s">
        <v>286</v>
      </c>
      <c r="M1914" s="2" t="s">
        <v>348</v>
      </c>
      <c r="N1914" s="2" t="s">
        <v>15221</v>
      </c>
      <c r="O1914" s="2" t="s">
        <v>289</v>
      </c>
      <c r="P1914" s="2" t="s">
        <v>290</v>
      </c>
      <c r="Q1914" s="2" t="s">
        <v>15222</v>
      </c>
      <c r="R1914" s="2" t="s">
        <v>289</v>
      </c>
      <c r="S1914" s="2" t="s">
        <v>290</v>
      </c>
      <c r="T1914" s="2" t="s">
        <v>2917</v>
      </c>
      <c r="U1914" s="2" t="str">
        <f aca="false">IF(AND(O1914=R1914,O1914&lt;&gt;"UNSURE"),"Agree","Conflict/Unsure")</f>
        <v>Agree</v>
      </c>
      <c r="V1914" s="2"/>
      <c r="W1914" s="2"/>
      <c r="X1914" s="2"/>
      <c r="Y1914" s="2" t="n">
        <v>0.051</v>
      </c>
      <c r="Z1914" s="2" t="n">
        <v>1964</v>
      </c>
      <c r="AA1914" s="2" t="s">
        <v>293</v>
      </c>
      <c r="AB1914" s="2"/>
      <c r="AC1914" s="2"/>
      <c r="AD1914" s="2" t="s">
        <v>289</v>
      </c>
      <c r="AE1914" s="2" t="s">
        <v>290</v>
      </c>
      <c r="AF1914" s="2" t="s">
        <v>294</v>
      </c>
      <c r="AG1914" s="9"/>
      <c r="AH1914" s="9"/>
      <c r="AI1914" s="9"/>
    </row>
    <row r="1915" customFormat="false" ht="15" hidden="false" customHeight="false" outlineLevel="0" collapsed="false">
      <c r="A1915" s="2" t="s">
        <v>15223</v>
      </c>
      <c r="B1915" s="2" t="n">
        <v>1914</v>
      </c>
      <c r="C1915" s="2" t="s">
        <v>14492</v>
      </c>
      <c r="D1915" s="2" t="s">
        <v>15224</v>
      </c>
      <c r="E1915" s="2" t="s">
        <v>15225</v>
      </c>
      <c r="F1915" s="2" t="s">
        <v>15226</v>
      </c>
      <c r="G1915" s="2" t="s">
        <v>322</v>
      </c>
      <c r="H1915" s="2" t="s">
        <v>641</v>
      </c>
      <c r="I1915" s="2" t="s">
        <v>15227</v>
      </c>
      <c r="J1915" s="2" t="s">
        <v>15228</v>
      </c>
      <c r="K1915" s="2" t="s">
        <v>303</v>
      </c>
      <c r="L1915" s="2" t="s">
        <v>286</v>
      </c>
      <c r="M1915" s="2" t="s">
        <v>348</v>
      </c>
      <c r="N1915" s="2" t="s">
        <v>304</v>
      </c>
      <c r="O1915" s="2" t="s">
        <v>289</v>
      </c>
      <c r="P1915" s="2" t="s">
        <v>305</v>
      </c>
      <c r="Q1915" s="2" t="s">
        <v>15229</v>
      </c>
      <c r="R1915" s="2" t="s">
        <v>289</v>
      </c>
      <c r="S1915" s="2" t="s">
        <v>361</v>
      </c>
      <c r="T1915" s="2" t="s">
        <v>15230</v>
      </c>
      <c r="U1915" s="2" t="str">
        <f aca="false">IF(AND(O1915=R1915,O1915&lt;&gt;"UNSURE"),"Agree","Conflict/Unsure")</f>
        <v>Agree</v>
      </c>
      <c r="V1915" s="2"/>
      <c r="W1915" s="2"/>
      <c r="X1915" s="2"/>
      <c r="Y1915" s="2" t="n">
        <v>0.401</v>
      </c>
      <c r="Z1915" s="2" t="n">
        <v>626</v>
      </c>
      <c r="AA1915" s="2" t="s">
        <v>293</v>
      </c>
      <c r="AB1915" s="2"/>
      <c r="AC1915" s="2"/>
      <c r="AD1915" s="2" t="s">
        <v>289</v>
      </c>
      <c r="AE1915" s="2" t="s">
        <v>305</v>
      </c>
      <c r="AF1915" s="2" t="s">
        <v>294</v>
      </c>
      <c r="AG1915" s="9"/>
      <c r="AH1915" s="9"/>
      <c r="AI1915" s="9"/>
    </row>
    <row r="1916" customFormat="false" ht="15" hidden="false" customHeight="false" outlineLevel="0" collapsed="false">
      <c r="A1916" s="2" t="s">
        <v>15231</v>
      </c>
      <c r="B1916" s="2" t="n">
        <v>1915</v>
      </c>
      <c r="C1916" s="2" t="s">
        <v>14492</v>
      </c>
      <c r="D1916" s="2" t="s">
        <v>15232</v>
      </c>
      <c r="E1916" s="2" t="s">
        <v>15233</v>
      </c>
      <c r="F1916" s="2" t="s">
        <v>15234</v>
      </c>
      <c r="G1916" s="2" t="s">
        <v>322</v>
      </c>
      <c r="H1916" s="2" t="s">
        <v>15235</v>
      </c>
      <c r="I1916" s="2" t="s">
        <v>15236</v>
      </c>
      <c r="J1916" s="2"/>
      <c r="K1916" s="2" t="s">
        <v>303</v>
      </c>
      <c r="L1916" s="2" t="s">
        <v>314</v>
      </c>
      <c r="M1916" s="2" t="s">
        <v>468</v>
      </c>
      <c r="N1916" s="2" t="s">
        <v>161</v>
      </c>
      <c r="O1916" s="2" t="s">
        <v>289</v>
      </c>
      <c r="P1916" s="2" t="s">
        <v>361</v>
      </c>
      <c r="Q1916" s="2" t="s">
        <v>15237</v>
      </c>
      <c r="R1916" s="2" t="s">
        <v>289</v>
      </c>
      <c r="S1916" s="2" t="s">
        <v>361</v>
      </c>
      <c r="T1916" s="2" t="s">
        <v>15238</v>
      </c>
      <c r="U1916" s="2" t="str">
        <f aca="false">IF(AND(O1916=R1916,O1916&lt;&gt;"UNSURE"),"Agree","Conflict/Unsure")</f>
        <v>Agree</v>
      </c>
      <c r="V1916" s="2"/>
      <c r="W1916" s="2"/>
      <c r="X1916" s="2"/>
      <c r="Y1916" s="2" t="n">
        <v>0.128</v>
      </c>
      <c r="Z1916" s="2" t="n">
        <v>1615</v>
      </c>
      <c r="AA1916" s="2" t="s">
        <v>293</v>
      </c>
      <c r="AB1916" s="2"/>
      <c r="AC1916" s="2"/>
      <c r="AD1916" s="2" t="s">
        <v>289</v>
      </c>
      <c r="AE1916" s="2" t="s">
        <v>361</v>
      </c>
      <c r="AF1916" s="2" t="s">
        <v>294</v>
      </c>
      <c r="AG1916" s="9"/>
      <c r="AH1916" s="9"/>
      <c r="AI1916" s="9"/>
    </row>
    <row r="1917" customFormat="false" ht="15" hidden="false" customHeight="false" outlineLevel="0" collapsed="false">
      <c r="A1917" s="2" t="s">
        <v>15239</v>
      </c>
      <c r="B1917" s="2" t="n">
        <v>1916</v>
      </c>
      <c r="C1917" s="2" t="s">
        <v>14492</v>
      </c>
      <c r="D1917" s="2" t="s">
        <v>15240</v>
      </c>
      <c r="E1917" s="2" t="s">
        <v>15241</v>
      </c>
      <c r="F1917" s="2" t="s">
        <v>15242</v>
      </c>
      <c r="G1917" s="2" t="s">
        <v>299</v>
      </c>
      <c r="H1917" s="2" t="s">
        <v>898</v>
      </c>
      <c r="I1917" s="2" t="s">
        <v>15243</v>
      </c>
      <c r="J1917" s="2" t="s">
        <v>15244</v>
      </c>
      <c r="K1917" s="2" t="s">
        <v>436</v>
      </c>
      <c r="L1917" s="2" t="s">
        <v>286</v>
      </c>
      <c r="M1917" s="2" t="s">
        <v>713</v>
      </c>
      <c r="N1917" s="2" t="s">
        <v>599</v>
      </c>
      <c r="O1917" s="2" t="s">
        <v>289</v>
      </c>
      <c r="P1917" s="2" t="s">
        <v>290</v>
      </c>
      <c r="Q1917" s="2" t="s">
        <v>7705</v>
      </c>
      <c r="R1917" s="2" t="s">
        <v>289</v>
      </c>
      <c r="S1917" s="2" t="s">
        <v>290</v>
      </c>
      <c r="T1917" s="2" t="s">
        <v>9285</v>
      </c>
      <c r="U1917" s="2" t="str">
        <f aca="false">IF(AND(O1917=R1917,O1917&lt;&gt;"UNSURE"),"Agree","Conflict/Unsure")</f>
        <v>Agree</v>
      </c>
      <c r="V1917" s="2"/>
      <c r="W1917" s="2"/>
      <c r="X1917" s="2"/>
      <c r="Y1917" s="2" t="n">
        <v>0.089</v>
      </c>
      <c r="Z1917" s="2" t="n">
        <v>1822</v>
      </c>
      <c r="AA1917" s="2" t="s">
        <v>293</v>
      </c>
      <c r="AB1917" s="2"/>
      <c r="AC1917" s="2"/>
      <c r="AD1917" s="2" t="s">
        <v>289</v>
      </c>
      <c r="AE1917" s="2" t="s">
        <v>290</v>
      </c>
      <c r="AF1917" s="2" t="s">
        <v>294</v>
      </c>
      <c r="AG1917" s="9"/>
      <c r="AH1917" s="9"/>
      <c r="AI1917" s="9"/>
    </row>
    <row r="1918" customFormat="false" ht="15" hidden="false" customHeight="false" outlineLevel="0" collapsed="false">
      <c r="A1918" s="2" t="s">
        <v>15245</v>
      </c>
      <c r="B1918" s="2" t="n">
        <v>1917</v>
      </c>
      <c r="C1918" s="2" t="s">
        <v>14492</v>
      </c>
      <c r="D1918" s="2" t="s">
        <v>15246</v>
      </c>
      <c r="E1918" s="2" t="s">
        <v>15247</v>
      </c>
      <c r="F1918" s="2" t="s">
        <v>15248</v>
      </c>
      <c r="G1918" s="2" t="s">
        <v>344</v>
      </c>
      <c r="H1918" s="2" t="s">
        <v>15249</v>
      </c>
      <c r="I1918" s="2" t="s">
        <v>15250</v>
      </c>
      <c r="J1918" s="2"/>
      <c r="K1918" s="2" t="s">
        <v>303</v>
      </c>
      <c r="L1918" s="2" t="s">
        <v>12057</v>
      </c>
      <c r="M1918" s="2" t="s">
        <v>358</v>
      </c>
      <c r="N1918" s="2" t="s">
        <v>161</v>
      </c>
      <c r="O1918" s="2" t="s">
        <v>289</v>
      </c>
      <c r="P1918" s="2" t="s">
        <v>361</v>
      </c>
      <c r="Q1918" s="2" t="s">
        <v>15251</v>
      </c>
      <c r="R1918" s="2" t="s">
        <v>289</v>
      </c>
      <c r="S1918" s="2" t="s">
        <v>361</v>
      </c>
      <c r="T1918" s="2" t="s">
        <v>15252</v>
      </c>
      <c r="U1918" s="2" t="str">
        <f aca="false">IF(AND(O1918=R1918,O1918&lt;&gt;"UNSURE"),"Agree","Conflict/Unsure")</f>
        <v>Agree</v>
      </c>
      <c r="V1918" s="2"/>
      <c r="W1918" s="2"/>
      <c r="X1918" s="2"/>
      <c r="Y1918" s="2" t="n">
        <v>0.301</v>
      </c>
      <c r="Z1918" s="2" t="n">
        <v>868</v>
      </c>
      <c r="AA1918" s="2" t="s">
        <v>293</v>
      </c>
      <c r="AB1918" s="2"/>
      <c r="AC1918" s="2"/>
      <c r="AD1918" s="2" t="s">
        <v>289</v>
      </c>
      <c r="AE1918" s="2" t="s">
        <v>361</v>
      </c>
      <c r="AF1918" s="2" t="s">
        <v>294</v>
      </c>
      <c r="AG1918" s="9"/>
      <c r="AH1918" s="9"/>
      <c r="AI1918" s="9"/>
    </row>
    <row r="1919" customFormat="false" ht="15" hidden="false" customHeight="false" outlineLevel="0" collapsed="false">
      <c r="A1919" s="2" t="s">
        <v>15253</v>
      </c>
      <c r="B1919" s="2" t="n">
        <v>1918</v>
      </c>
      <c r="C1919" s="2" t="s">
        <v>14492</v>
      </c>
      <c r="D1919" s="2" t="s">
        <v>15254</v>
      </c>
      <c r="E1919" s="2"/>
      <c r="F1919" s="2" t="s">
        <v>15255</v>
      </c>
      <c r="G1919" s="2" t="s">
        <v>344</v>
      </c>
      <c r="H1919" s="2" t="s">
        <v>2428</v>
      </c>
      <c r="I1919" s="2" t="s">
        <v>15256</v>
      </c>
      <c r="J1919" s="2" t="s">
        <v>15257</v>
      </c>
      <c r="K1919" s="2" t="s">
        <v>285</v>
      </c>
      <c r="L1919" s="2" t="s">
        <v>286</v>
      </c>
      <c r="M1919" s="2" t="s">
        <v>348</v>
      </c>
      <c r="N1919" s="2" t="s">
        <v>304</v>
      </c>
      <c r="O1919" s="2" t="s">
        <v>289</v>
      </c>
      <c r="P1919" s="2" t="s">
        <v>290</v>
      </c>
      <c r="Q1919" s="2" t="s">
        <v>4609</v>
      </c>
      <c r="R1919" s="2" t="s">
        <v>289</v>
      </c>
      <c r="S1919" s="2" t="s">
        <v>290</v>
      </c>
      <c r="T1919" s="2" t="s">
        <v>4609</v>
      </c>
      <c r="U1919" s="2" t="str">
        <f aca="false">IF(AND(O1919=R1919,O1919&lt;&gt;"UNSURE"),"Agree","Conflict/Unsure")</f>
        <v>Agree</v>
      </c>
      <c r="V1919" s="2"/>
      <c r="W1919" s="2"/>
      <c r="X1919" s="2"/>
      <c r="Y1919" s="2" t="n">
        <v>0.024</v>
      </c>
      <c r="Z1919" s="2" t="n">
        <v>2046</v>
      </c>
      <c r="AA1919" s="2" t="s">
        <v>293</v>
      </c>
      <c r="AB1919" s="2"/>
      <c r="AC1919" s="2"/>
      <c r="AD1919" s="2" t="s">
        <v>289</v>
      </c>
      <c r="AE1919" s="2" t="s">
        <v>290</v>
      </c>
      <c r="AF1919" s="2" t="s">
        <v>294</v>
      </c>
      <c r="AG1919" s="9"/>
      <c r="AH1919" s="9"/>
      <c r="AI1919" s="9"/>
    </row>
    <row r="1920" customFormat="false" ht="15" hidden="false" customHeight="false" outlineLevel="0" collapsed="false">
      <c r="A1920" s="2" t="s">
        <v>15258</v>
      </c>
      <c r="B1920" s="2" t="n">
        <v>1919</v>
      </c>
      <c r="C1920" s="2" t="s">
        <v>14492</v>
      </c>
      <c r="D1920" s="2" t="s">
        <v>15259</v>
      </c>
      <c r="E1920" s="2" t="s">
        <v>15260</v>
      </c>
      <c r="F1920" s="2" t="s">
        <v>15261</v>
      </c>
      <c r="G1920" s="2" t="s">
        <v>344</v>
      </c>
      <c r="H1920" s="2" t="s">
        <v>15262</v>
      </c>
      <c r="I1920" s="2" t="s">
        <v>15263</v>
      </c>
      <c r="J1920" s="2"/>
      <c r="K1920" s="2" t="s">
        <v>303</v>
      </c>
      <c r="L1920" s="2" t="s">
        <v>286</v>
      </c>
      <c r="M1920" s="2" t="s">
        <v>326</v>
      </c>
      <c r="N1920" s="2" t="s">
        <v>167</v>
      </c>
      <c r="O1920" s="2" t="s">
        <v>350</v>
      </c>
      <c r="P1920" s="2" t="s">
        <v>351</v>
      </c>
      <c r="Q1920" s="2" t="s">
        <v>15264</v>
      </c>
      <c r="R1920" s="2" t="s">
        <v>350</v>
      </c>
      <c r="S1920" s="2" t="s">
        <v>351</v>
      </c>
      <c r="T1920" s="2" t="s">
        <v>15265</v>
      </c>
      <c r="U1920" s="2" t="str">
        <f aca="false">IF(AND(O1920=R1920,O1920&lt;&gt;"UNSURE"),"Agree","Conflict/Unsure")</f>
        <v>Agree</v>
      </c>
      <c r="V1920" s="2"/>
      <c r="W1920" s="2"/>
      <c r="X1920" s="2"/>
      <c r="Y1920" s="2" t="n">
        <v>0.894</v>
      </c>
      <c r="Z1920" s="2" t="n">
        <v>156</v>
      </c>
      <c r="AA1920" s="2" t="s">
        <v>293</v>
      </c>
      <c r="AB1920" s="2"/>
      <c r="AC1920" s="2"/>
      <c r="AD1920" s="2" t="s">
        <v>350</v>
      </c>
      <c r="AE1920" s="2" t="s">
        <v>351</v>
      </c>
      <c r="AF1920" s="2" t="s">
        <v>294</v>
      </c>
      <c r="AG1920" s="9"/>
      <c r="AH1920" s="9"/>
      <c r="AI1920" s="9"/>
    </row>
    <row r="1921" customFormat="false" ht="15" hidden="false" customHeight="false" outlineLevel="0" collapsed="false">
      <c r="A1921" s="2" t="s">
        <v>15266</v>
      </c>
      <c r="B1921" s="2" t="n">
        <v>1920</v>
      </c>
      <c r="C1921" s="2" t="s">
        <v>14492</v>
      </c>
      <c r="D1921" s="2" t="s">
        <v>15267</v>
      </c>
      <c r="E1921" s="2" t="s">
        <v>15268</v>
      </c>
      <c r="F1921" s="2" t="s">
        <v>15269</v>
      </c>
      <c r="G1921" s="2" t="s">
        <v>281</v>
      </c>
      <c r="H1921" s="2" t="s">
        <v>15270</v>
      </c>
      <c r="I1921" s="2" t="s">
        <v>15271</v>
      </c>
      <c r="J1921" s="2"/>
      <c r="K1921" s="2" t="s">
        <v>303</v>
      </c>
      <c r="L1921" s="2" t="s">
        <v>314</v>
      </c>
      <c r="M1921" s="2" t="s">
        <v>1704</v>
      </c>
      <c r="N1921" s="2" t="s">
        <v>161</v>
      </c>
      <c r="O1921" s="2" t="s">
        <v>289</v>
      </c>
      <c r="P1921" s="2" t="s">
        <v>305</v>
      </c>
      <c r="Q1921" s="2" t="s">
        <v>15272</v>
      </c>
      <c r="R1921" s="2" t="s">
        <v>289</v>
      </c>
      <c r="S1921" s="2" t="s">
        <v>361</v>
      </c>
      <c r="T1921" s="2" t="s">
        <v>15273</v>
      </c>
      <c r="U1921" s="2" t="str">
        <f aca="false">IF(AND(O1921=R1921,O1921&lt;&gt;"UNSURE"),"Agree","Conflict/Unsure")</f>
        <v>Agree</v>
      </c>
      <c r="V1921" s="2"/>
      <c r="W1921" s="2"/>
      <c r="X1921" s="2"/>
      <c r="Y1921" s="2" t="n">
        <v>0.048</v>
      </c>
      <c r="Z1921" s="2" t="n">
        <v>1975</v>
      </c>
      <c r="AA1921" s="2" t="s">
        <v>293</v>
      </c>
      <c r="AB1921" s="2"/>
      <c r="AC1921" s="2"/>
      <c r="AD1921" s="2" t="s">
        <v>289</v>
      </c>
      <c r="AE1921" s="2" t="s">
        <v>305</v>
      </c>
      <c r="AF1921" s="2" t="s">
        <v>294</v>
      </c>
      <c r="AG1921" s="9"/>
      <c r="AH1921" s="9"/>
      <c r="AI1921" s="9"/>
    </row>
    <row r="1922" customFormat="false" ht="15" hidden="false" customHeight="false" outlineLevel="0" collapsed="false">
      <c r="A1922" s="2" t="s">
        <v>15274</v>
      </c>
      <c r="B1922" s="2" t="n">
        <v>1921</v>
      </c>
      <c r="C1922" s="2" t="s">
        <v>14492</v>
      </c>
      <c r="D1922" s="2" t="s">
        <v>15275</v>
      </c>
      <c r="E1922" s="2" t="s">
        <v>15276</v>
      </c>
      <c r="F1922" s="2" t="s">
        <v>15277</v>
      </c>
      <c r="G1922" s="2" t="s">
        <v>322</v>
      </c>
      <c r="H1922" s="2" t="s">
        <v>345</v>
      </c>
      <c r="I1922" s="2" t="s">
        <v>15278</v>
      </c>
      <c r="J1922" s="2" t="s">
        <v>15279</v>
      </c>
      <c r="K1922" s="2" t="s">
        <v>303</v>
      </c>
      <c r="L1922" s="2" t="s">
        <v>286</v>
      </c>
      <c r="M1922" s="2" t="s">
        <v>326</v>
      </c>
      <c r="N1922" s="2" t="s">
        <v>8266</v>
      </c>
      <c r="O1922" s="2" t="s">
        <v>289</v>
      </c>
      <c r="P1922" s="2" t="s">
        <v>361</v>
      </c>
      <c r="Q1922" s="2" t="s">
        <v>15280</v>
      </c>
      <c r="R1922" s="2" t="s">
        <v>289</v>
      </c>
      <c r="S1922" s="2" t="s">
        <v>361</v>
      </c>
      <c r="T1922" s="2" t="s">
        <v>15280</v>
      </c>
      <c r="U1922" s="2" t="str">
        <f aca="false">IF(AND(O1922=R1922,O1922&lt;&gt;"UNSURE"),"Agree","Conflict/Unsure")</f>
        <v>Agree</v>
      </c>
      <c r="V1922" s="2"/>
      <c r="W1922" s="2"/>
      <c r="X1922" s="2"/>
      <c r="Y1922" s="2" t="n">
        <v>0.758</v>
      </c>
      <c r="Z1922" s="2" t="n">
        <v>261</v>
      </c>
      <c r="AA1922" s="2" t="s">
        <v>771</v>
      </c>
      <c r="AB1922" s="2" t="s">
        <v>289</v>
      </c>
      <c r="AC1922" s="2" t="s">
        <v>15281</v>
      </c>
      <c r="AD1922" s="2" t="s">
        <v>289</v>
      </c>
      <c r="AE1922" s="2" t="s">
        <v>361</v>
      </c>
      <c r="AF1922" s="2" t="s">
        <v>294</v>
      </c>
      <c r="AG1922" s="9"/>
      <c r="AH1922" s="9"/>
      <c r="AI1922" s="9"/>
    </row>
    <row r="1923" customFormat="false" ht="15" hidden="false" customHeight="false" outlineLevel="0" collapsed="false">
      <c r="A1923" s="2" t="s">
        <v>15282</v>
      </c>
      <c r="B1923" s="2" t="n">
        <v>1922</v>
      </c>
      <c r="C1923" s="2" t="s">
        <v>14492</v>
      </c>
      <c r="D1923" s="2" t="s">
        <v>15283</v>
      </c>
      <c r="E1923" s="2" t="s">
        <v>15284</v>
      </c>
      <c r="F1923" s="2" t="s">
        <v>15285</v>
      </c>
      <c r="G1923" s="2" t="s">
        <v>281</v>
      </c>
      <c r="H1923" s="2" t="s">
        <v>15286</v>
      </c>
      <c r="I1923" s="2" t="s">
        <v>15287</v>
      </c>
      <c r="J1923" s="2"/>
      <c r="K1923" s="2" t="s">
        <v>436</v>
      </c>
      <c r="L1923" s="2" t="s">
        <v>314</v>
      </c>
      <c r="M1923" s="2" t="s">
        <v>7342</v>
      </c>
      <c r="N1923" s="2" t="s">
        <v>161</v>
      </c>
      <c r="O1923" s="2" t="s">
        <v>289</v>
      </c>
      <c r="P1923" s="2" t="s">
        <v>361</v>
      </c>
      <c r="Q1923" s="2" t="s">
        <v>15288</v>
      </c>
      <c r="R1923" s="2" t="s">
        <v>289</v>
      </c>
      <c r="S1923" s="2" t="s">
        <v>361</v>
      </c>
      <c r="T1923" s="2" t="s">
        <v>15289</v>
      </c>
      <c r="U1923" s="2" t="str">
        <f aca="false">IF(AND(O1923=R1923,O1923&lt;&gt;"UNSURE"),"Agree","Conflict/Unsure")</f>
        <v>Agree</v>
      </c>
      <c r="V1923" s="2"/>
      <c r="W1923" s="2"/>
      <c r="X1923" s="2"/>
      <c r="Y1923" s="2" t="n">
        <v>0.145</v>
      </c>
      <c r="Z1923" s="2" t="n">
        <v>1521</v>
      </c>
      <c r="AA1923" s="2" t="s">
        <v>293</v>
      </c>
      <c r="AB1923" s="2"/>
      <c r="AC1923" s="2"/>
      <c r="AD1923" s="2" t="s">
        <v>289</v>
      </c>
      <c r="AE1923" s="2" t="s">
        <v>361</v>
      </c>
      <c r="AF1923" s="2" t="s">
        <v>294</v>
      </c>
      <c r="AG1923" s="9"/>
      <c r="AH1923" s="9"/>
      <c r="AI1923" s="9"/>
    </row>
    <row r="1924" customFormat="false" ht="15" hidden="false" customHeight="false" outlineLevel="0" collapsed="false">
      <c r="A1924" s="2" t="s">
        <v>15290</v>
      </c>
      <c r="B1924" s="2" t="n">
        <v>1923</v>
      </c>
      <c r="C1924" s="2" t="s">
        <v>14492</v>
      </c>
      <c r="D1924" s="2" t="s">
        <v>15291</v>
      </c>
      <c r="E1924" s="2" t="s">
        <v>15292</v>
      </c>
      <c r="F1924" s="2" t="s">
        <v>15293</v>
      </c>
      <c r="G1924" s="2" t="s">
        <v>344</v>
      </c>
      <c r="H1924" s="2" t="s">
        <v>345</v>
      </c>
      <c r="I1924" s="2" t="s">
        <v>15294</v>
      </c>
      <c r="J1924" s="2" t="s">
        <v>15295</v>
      </c>
      <c r="K1924" s="2" t="s">
        <v>303</v>
      </c>
      <c r="L1924" s="2" t="s">
        <v>286</v>
      </c>
      <c r="M1924" s="2" t="s">
        <v>3993</v>
      </c>
      <c r="N1924" s="2" t="s">
        <v>496</v>
      </c>
      <c r="O1924" s="2" t="s">
        <v>289</v>
      </c>
      <c r="P1924" s="2" t="s">
        <v>361</v>
      </c>
      <c r="Q1924" s="2" t="s">
        <v>15296</v>
      </c>
      <c r="R1924" s="2" t="s">
        <v>289</v>
      </c>
      <c r="S1924" s="2" t="s">
        <v>361</v>
      </c>
      <c r="T1924" s="2" t="s">
        <v>15297</v>
      </c>
      <c r="U1924" s="2" t="str">
        <f aca="false">IF(AND(O1924=R1924,O1924&lt;&gt;"UNSURE"),"Agree","Conflict/Unsure")</f>
        <v>Agree</v>
      </c>
      <c r="V1924" s="2"/>
      <c r="W1924" s="2"/>
      <c r="X1924" s="2"/>
      <c r="Y1924" s="2" t="n">
        <v>0.3</v>
      </c>
      <c r="Z1924" s="2" t="n">
        <v>871</v>
      </c>
      <c r="AA1924" s="2" t="s">
        <v>293</v>
      </c>
      <c r="AB1924" s="2"/>
      <c r="AC1924" s="2"/>
      <c r="AD1924" s="2" t="s">
        <v>289</v>
      </c>
      <c r="AE1924" s="2" t="s">
        <v>361</v>
      </c>
      <c r="AF1924" s="2" t="s">
        <v>294</v>
      </c>
      <c r="AG1924" s="9"/>
      <c r="AH1924" s="9"/>
      <c r="AI1924" s="9"/>
    </row>
    <row r="1925" customFormat="false" ht="15" hidden="false" customHeight="false" outlineLevel="0" collapsed="false">
      <c r="A1925" s="2" t="s">
        <v>15298</v>
      </c>
      <c r="B1925" s="2" t="n">
        <v>1924</v>
      </c>
      <c r="C1925" s="2" t="s">
        <v>14492</v>
      </c>
      <c r="D1925" s="2" t="s">
        <v>15299</v>
      </c>
      <c r="E1925" s="2" t="s">
        <v>15300</v>
      </c>
      <c r="F1925" s="2" t="s">
        <v>15301</v>
      </c>
      <c r="G1925" s="2" t="s">
        <v>299</v>
      </c>
      <c r="H1925" s="2" t="s">
        <v>14249</v>
      </c>
      <c r="I1925" s="2" t="s">
        <v>15302</v>
      </c>
      <c r="J1925" s="2" t="s">
        <v>15303</v>
      </c>
      <c r="K1925" s="2" t="s">
        <v>303</v>
      </c>
      <c r="L1925" s="2" t="s">
        <v>286</v>
      </c>
      <c r="M1925" s="2" t="s">
        <v>2847</v>
      </c>
      <c r="N1925" s="2" t="s">
        <v>304</v>
      </c>
      <c r="O1925" s="2" t="s">
        <v>289</v>
      </c>
      <c r="P1925" s="2" t="s">
        <v>305</v>
      </c>
      <c r="Q1925" s="2" t="s">
        <v>15304</v>
      </c>
      <c r="R1925" s="2" t="s">
        <v>289</v>
      </c>
      <c r="S1925" s="2" t="s">
        <v>305</v>
      </c>
      <c r="T1925" s="2" t="s">
        <v>15305</v>
      </c>
      <c r="U1925" s="2" t="str">
        <f aca="false">IF(AND(O1925=R1925,O1925&lt;&gt;"UNSURE"),"Agree","Conflict/Unsure")</f>
        <v>Agree</v>
      </c>
      <c r="V1925" s="2"/>
      <c r="W1925" s="2"/>
      <c r="X1925" s="2"/>
      <c r="Y1925" s="2" t="n">
        <v>0.256</v>
      </c>
      <c r="Z1925" s="2" t="n">
        <v>1000</v>
      </c>
      <c r="AA1925" s="2" t="s">
        <v>293</v>
      </c>
      <c r="AB1925" s="2"/>
      <c r="AC1925" s="2"/>
      <c r="AD1925" s="2" t="s">
        <v>289</v>
      </c>
      <c r="AE1925" s="2" t="s">
        <v>305</v>
      </c>
      <c r="AF1925" s="2" t="s">
        <v>294</v>
      </c>
      <c r="AG1925" s="9"/>
      <c r="AH1925" s="9"/>
      <c r="AI1925" s="9"/>
    </row>
    <row r="1926" customFormat="false" ht="15" hidden="false" customHeight="false" outlineLevel="0" collapsed="false">
      <c r="A1926" s="2" t="s">
        <v>15306</v>
      </c>
      <c r="B1926" s="2" t="n">
        <v>1925</v>
      </c>
      <c r="C1926" s="2" t="s">
        <v>14492</v>
      </c>
      <c r="D1926" s="2" t="s">
        <v>15307</v>
      </c>
      <c r="E1926" s="2" t="s">
        <v>15308</v>
      </c>
      <c r="F1926" s="2" t="s">
        <v>15309</v>
      </c>
      <c r="G1926" s="2" t="s">
        <v>281</v>
      </c>
      <c r="H1926" s="2" t="s">
        <v>15310</v>
      </c>
      <c r="I1926" s="2" t="s">
        <v>15311</v>
      </c>
      <c r="J1926" s="2"/>
      <c r="K1926" s="2" t="s">
        <v>303</v>
      </c>
      <c r="L1926" s="2" t="s">
        <v>286</v>
      </c>
      <c r="M1926" s="2" t="s">
        <v>3993</v>
      </c>
      <c r="N1926" s="2" t="s">
        <v>167</v>
      </c>
      <c r="O1926" s="2" t="s">
        <v>289</v>
      </c>
      <c r="P1926" s="2" t="s">
        <v>305</v>
      </c>
      <c r="Q1926" s="2" t="s">
        <v>15312</v>
      </c>
      <c r="R1926" s="2" t="s">
        <v>289</v>
      </c>
      <c r="S1926" s="2" t="s">
        <v>305</v>
      </c>
      <c r="T1926" s="2" t="s">
        <v>15313</v>
      </c>
      <c r="U1926" s="2" t="str">
        <f aca="false">IF(AND(O1926=R1926,O1926&lt;&gt;"UNSURE"),"Agree","Conflict/Unsure")</f>
        <v>Agree</v>
      </c>
      <c r="V1926" s="2"/>
      <c r="W1926" s="2"/>
      <c r="X1926" s="2"/>
      <c r="Y1926" s="2" t="n">
        <v>0.183</v>
      </c>
      <c r="Z1926" s="2" t="n">
        <v>1337</v>
      </c>
      <c r="AA1926" s="2" t="s">
        <v>293</v>
      </c>
      <c r="AB1926" s="2"/>
      <c r="AC1926" s="2"/>
      <c r="AD1926" s="2" t="s">
        <v>289</v>
      </c>
      <c r="AE1926" s="2" t="s">
        <v>305</v>
      </c>
      <c r="AF1926" s="2" t="s">
        <v>294</v>
      </c>
      <c r="AG1926" s="9"/>
      <c r="AH1926" s="9"/>
      <c r="AI1926" s="9"/>
    </row>
    <row r="1927" customFormat="false" ht="15" hidden="false" customHeight="false" outlineLevel="0" collapsed="false">
      <c r="A1927" s="2" t="s">
        <v>15314</v>
      </c>
      <c r="B1927" s="2" t="n">
        <v>1926</v>
      </c>
      <c r="C1927" s="2" t="s">
        <v>14492</v>
      </c>
      <c r="D1927" s="2" t="s">
        <v>15315</v>
      </c>
      <c r="E1927" s="2" t="s">
        <v>15316</v>
      </c>
      <c r="F1927" s="2" t="s">
        <v>15317</v>
      </c>
      <c r="G1927" s="2" t="s">
        <v>322</v>
      </c>
      <c r="H1927" s="2" t="s">
        <v>15318</v>
      </c>
      <c r="I1927" s="2" t="s">
        <v>15319</v>
      </c>
      <c r="J1927" s="2"/>
      <c r="K1927" s="2" t="s">
        <v>303</v>
      </c>
      <c r="L1927" s="2" t="s">
        <v>314</v>
      </c>
      <c r="M1927" s="2" t="s">
        <v>348</v>
      </c>
      <c r="N1927" s="2" t="s">
        <v>161</v>
      </c>
      <c r="O1927" s="2" t="s">
        <v>289</v>
      </c>
      <c r="P1927" s="2" t="s">
        <v>392</v>
      </c>
      <c r="Q1927" s="2" t="s">
        <v>15320</v>
      </c>
      <c r="R1927" s="2" t="s">
        <v>289</v>
      </c>
      <c r="S1927" s="2" t="s">
        <v>392</v>
      </c>
      <c r="T1927" s="2" t="s">
        <v>15321</v>
      </c>
      <c r="U1927" s="2" t="str">
        <f aca="false">IF(AND(O1927=R1927,O1927&lt;&gt;"UNSURE"),"Agree","Conflict/Unsure")</f>
        <v>Agree</v>
      </c>
      <c r="V1927" s="2"/>
      <c r="W1927" s="2"/>
      <c r="X1927" s="2"/>
      <c r="Y1927" s="2" t="n">
        <v>0.152</v>
      </c>
      <c r="Z1927" s="2" t="n">
        <v>1478</v>
      </c>
      <c r="AA1927" s="2" t="s">
        <v>293</v>
      </c>
      <c r="AB1927" s="2"/>
      <c r="AC1927" s="2"/>
      <c r="AD1927" s="2" t="s">
        <v>289</v>
      </c>
      <c r="AE1927" s="2" t="s">
        <v>392</v>
      </c>
      <c r="AF1927" s="2" t="s">
        <v>294</v>
      </c>
      <c r="AG1927" s="9"/>
      <c r="AH1927" s="9"/>
      <c r="AI1927" s="9"/>
    </row>
    <row r="1928" customFormat="false" ht="15" hidden="false" customHeight="false" outlineLevel="0" collapsed="false">
      <c r="A1928" s="2" t="s">
        <v>15322</v>
      </c>
      <c r="B1928" s="2" t="n">
        <v>1927</v>
      </c>
      <c r="C1928" s="2" t="s">
        <v>14492</v>
      </c>
      <c r="D1928" s="2" t="s">
        <v>15323</v>
      </c>
      <c r="E1928" s="2" t="s">
        <v>15324</v>
      </c>
      <c r="F1928" s="2" t="s">
        <v>15325</v>
      </c>
      <c r="G1928" s="2" t="s">
        <v>322</v>
      </c>
      <c r="H1928" s="2" t="s">
        <v>11375</v>
      </c>
      <c r="I1928" s="2" t="s">
        <v>15326</v>
      </c>
      <c r="J1928" s="2" t="s">
        <v>15327</v>
      </c>
      <c r="K1928" s="2" t="s">
        <v>303</v>
      </c>
      <c r="L1928" s="2" t="s">
        <v>286</v>
      </c>
      <c r="M1928" s="2" t="s">
        <v>6092</v>
      </c>
      <c r="N1928" s="2" t="s">
        <v>304</v>
      </c>
      <c r="O1928" s="2" t="s">
        <v>289</v>
      </c>
      <c r="P1928" s="2" t="s">
        <v>361</v>
      </c>
      <c r="Q1928" s="2" t="s">
        <v>15328</v>
      </c>
      <c r="R1928" s="2" t="s">
        <v>289</v>
      </c>
      <c r="S1928" s="2" t="s">
        <v>361</v>
      </c>
      <c r="T1928" s="2" t="s">
        <v>15328</v>
      </c>
      <c r="U1928" s="2" t="str">
        <f aca="false">IF(AND(O1928=R1928,O1928&lt;&gt;"UNSURE"),"Agree","Conflict/Unsure")</f>
        <v>Agree</v>
      </c>
      <c r="V1928" s="2"/>
      <c r="W1928" s="2"/>
      <c r="X1928" s="2"/>
      <c r="Y1928" s="2" t="n">
        <v>0.374</v>
      </c>
      <c r="Z1928" s="2" t="n">
        <v>683</v>
      </c>
      <c r="AA1928" s="2" t="s">
        <v>293</v>
      </c>
      <c r="AB1928" s="2"/>
      <c r="AC1928" s="2"/>
      <c r="AD1928" s="2" t="s">
        <v>289</v>
      </c>
      <c r="AE1928" s="2" t="s">
        <v>361</v>
      </c>
      <c r="AF1928" s="2" t="s">
        <v>294</v>
      </c>
      <c r="AG1928" s="9"/>
      <c r="AH1928" s="9"/>
      <c r="AI1928" s="9"/>
    </row>
    <row r="1929" customFormat="false" ht="15" hidden="false" customHeight="false" outlineLevel="0" collapsed="false">
      <c r="A1929" s="2" t="s">
        <v>15329</v>
      </c>
      <c r="B1929" s="2" t="n">
        <v>1928</v>
      </c>
      <c r="C1929" s="2" t="s">
        <v>14492</v>
      </c>
      <c r="D1929" s="2" t="s">
        <v>15330</v>
      </c>
      <c r="E1929" s="2" t="s">
        <v>15331</v>
      </c>
      <c r="F1929" s="2" t="s">
        <v>15332</v>
      </c>
      <c r="G1929" s="2" t="s">
        <v>322</v>
      </c>
      <c r="H1929" s="2" t="s">
        <v>15333</v>
      </c>
      <c r="I1929" s="2" t="s">
        <v>15334</v>
      </c>
      <c r="J1929" s="2"/>
      <c r="K1929" s="2" t="s">
        <v>303</v>
      </c>
      <c r="L1929" s="2" t="s">
        <v>314</v>
      </c>
      <c r="M1929" s="2" t="s">
        <v>468</v>
      </c>
      <c r="N1929" s="2" t="s">
        <v>506</v>
      </c>
      <c r="O1929" s="2" t="s">
        <v>289</v>
      </c>
      <c r="P1929" s="2" t="s">
        <v>361</v>
      </c>
      <c r="Q1929" s="2" t="s">
        <v>15335</v>
      </c>
      <c r="R1929" s="2" t="s">
        <v>289</v>
      </c>
      <c r="S1929" s="2" t="s">
        <v>361</v>
      </c>
      <c r="T1929" s="2" t="s">
        <v>15336</v>
      </c>
      <c r="U1929" s="2" t="str">
        <f aca="false">IF(AND(O1929=R1929,O1929&lt;&gt;"UNSURE"),"Agree","Conflict/Unsure")</f>
        <v>Agree</v>
      </c>
      <c r="V1929" s="2"/>
      <c r="W1929" s="2"/>
      <c r="X1929" s="2"/>
      <c r="Y1929" s="2" t="n">
        <v>0.141</v>
      </c>
      <c r="Z1929" s="2" t="n">
        <v>1554</v>
      </c>
      <c r="AA1929" s="2" t="s">
        <v>293</v>
      </c>
      <c r="AB1929" s="2"/>
      <c r="AC1929" s="2"/>
      <c r="AD1929" s="2" t="s">
        <v>289</v>
      </c>
      <c r="AE1929" s="2" t="s">
        <v>361</v>
      </c>
      <c r="AF1929" s="2" t="s">
        <v>294</v>
      </c>
      <c r="AG1929" s="9"/>
      <c r="AH1929" s="9"/>
      <c r="AI1929" s="9"/>
    </row>
    <row r="1930" customFormat="false" ht="15" hidden="false" customHeight="false" outlineLevel="0" collapsed="false">
      <c r="A1930" s="2" t="s">
        <v>15337</v>
      </c>
      <c r="B1930" s="2" t="n">
        <v>1929</v>
      </c>
      <c r="C1930" s="2" t="s">
        <v>14492</v>
      </c>
      <c r="D1930" s="2" t="s">
        <v>15338</v>
      </c>
      <c r="E1930" s="2" t="s">
        <v>15339</v>
      </c>
      <c r="F1930" s="2" t="s">
        <v>15340</v>
      </c>
      <c r="G1930" s="2" t="s">
        <v>344</v>
      </c>
      <c r="H1930" s="2" t="s">
        <v>323</v>
      </c>
      <c r="I1930" s="2" t="s">
        <v>15341</v>
      </c>
      <c r="J1930" s="2"/>
      <c r="K1930" s="2" t="s">
        <v>325</v>
      </c>
      <c r="L1930" s="2" t="s">
        <v>314</v>
      </c>
      <c r="M1930" s="2" t="s">
        <v>2512</v>
      </c>
      <c r="N1930" s="2" t="s">
        <v>1461</v>
      </c>
      <c r="O1930" s="2" t="s">
        <v>289</v>
      </c>
      <c r="P1930" s="2" t="s">
        <v>361</v>
      </c>
      <c r="Q1930" s="2" t="s">
        <v>15342</v>
      </c>
      <c r="R1930" s="2" t="s">
        <v>289</v>
      </c>
      <c r="S1930" s="2" t="s">
        <v>361</v>
      </c>
      <c r="T1930" s="2" t="s">
        <v>15343</v>
      </c>
      <c r="U1930" s="2" t="str">
        <f aca="false">IF(AND(O1930=R1930,O1930&lt;&gt;"UNSURE"),"Agree","Conflict/Unsure")</f>
        <v>Agree</v>
      </c>
      <c r="V1930" s="2"/>
      <c r="W1930" s="2"/>
      <c r="X1930" s="2"/>
      <c r="Y1930" s="2" t="n">
        <v>0.58</v>
      </c>
      <c r="Z1930" s="2" t="n">
        <v>391</v>
      </c>
      <c r="AA1930" s="2" t="s">
        <v>771</v>
      </c>
      <c r="AB1930" s="2" t="s">
        <v>289</v>
      </c>
      <c r="AC1930" s="2" t="s">
        <v>15344</v>
      </c>
      <c r="AD1930" s="2" t="s">
        <v>289</v>
      </c>
      <c r="AE1930" s="2" t="s">
        <v>361</v>
      </c>
      <c r="AF1930" s="2" t="s">
        <v>294</v>
      </c>
      <c r="AG1930" s="9"/>
      <c r="AH1930" s="9"/>
      <c r="AI1930" s="9"/>
    </row>
    <row r="1931" customFormat="false" ht="15" hidden="false" customHeight="false" outlineLevel="0" collapsed="false">
      <c r="A1931" s="2" t="s">
        <v>15345</v>
      </c>
      <c r="B1931" s="2" t="n">
        <v>1930</v>
      </c>
      <c r="C1931" s="2" t="s">
        <v>14492</v>
      </c>
      <c r="D1931" s="2" t="s">
        <v>15346</v>
      </c>
      <c r="E1931" s="2" t="s">
        <v>15347</v>
      </c>
      <c r="F1931" s="2" t="s">
        <v>15348</v>
      </c>
      <c r="G1931" s="2" t="s">
        <v>344</v>
      </c>
      <c r="H1931" s="2" t="s">
        <v>15349</v>
      </c>
      <c r="I1931" s="2" t="s">
        <v>15350</v>
      </c>
      <c r="J1931" s="2" t="s">
        <v>15351</v>
      </c>
      <c r="K1931" s="2" t="s">
        <v>303</v>
      </c>
      <c r="L1931" s="2" t="s">
        <v>286</v>
      </c>
      <c r="M1931" s="2" t="s">
        <v>15352</v>
      </c>
      <c r="N1931" s="2" t="s">
        <v>304</v>
      </c>
      <c r="O1931" s="2" t="s">
        <v>289</v>
      </c>
      <c r="P1931" s="2" t="s">
        <v>305</v>
      </c>
      <c r="Q1931" s="2" t="s">
        <v>15353</v>
      </c>
      <c r="R1931" s="2" t="s">
        <v>289</v>
      </c>
      <c r="S1931" s="2" t="s">
        <v>305</v>
      </c>
      <c r="T1931" s="2" t="s">
        <v>15354</v>
      </c>
      <c r="U1931" s="2" t="str">
        <f aca="false">IF(AND(O1931=R1931,O1931&lt;&gt;"UNSURE"),"Agree","Conflict/Unsure")</f>
        <v>Agree</v>
      </c>
      <c r="V1931" s="2"/>
      <c r="W1931" s="2"/>
      <c r="X1931" s="2"/>
      <c r="Y1931" s="2" t="n">
        <v>0.252</v>
      </c>
      <c r="Z1931" s="2" t="n">
        <v>1022</v>
      </c>
      <c r="AA1931" s="2" t="s">
        <v>293</v>
      </c>
      <c r="AB1931" s="2"/>
      <c r="AC1931" s="2"/>
      <c r="AD1931" s="2" t="s">
        <v>289</v>
      </c>
      <c r="AE1931" s="2" t="s">
        <v>305</v>
      </c>
      <c r="AF1931" s="2" t="s">
        <v>294</v>
      </c>
      <c r="AG1931" s="9"/>
      <c r="AH1931" s="9"/>
      <c r="AI1931" s="9"/>
    </row>
    <row r="1932" customFormat="false" ht="15" hidden="false" customHeight="false" outlineLevel="0" collapsed="false">
      <c r="A1932" s="2" t="s">
        <v>15355</v>
      </c>
      <c r="B1932" s="2" t="n">
        <v>1931</v>
      </c>
      <c r="C1932" s="2" t="s">
        <v>14492</v>
      </c>
      <c r="D1932" s="2" t="s">
        <v>15356</v>
      </c>
      <c r="E1932" s="2" t="s">
        <v>15357</v>
      </c>
      <c r="F1932" s="2" t="s">
        <v>15358</v>
      </c>
      <c r="G1932" s="2" t="s">
        <v>344</v>
      </c>
      <c r="H1932" s="2" t="s">
        <v>7634</v>
      </c>
      <c r="I1932" s="2" t="s">
        <v>15359</v>
      </c>
      <c r="J1932" s="2"/>
      <c r="K1932" s="2" t="s">
        <v>303</v>
      </c>
      <c r="L1932" s="2" t="s">
        <v>314</v>
      </c>
      <c r="M1932" s="2" t="s">
        <v>337</v>
      </c>
      <c r="N1932" s="2" t="s">
        <v>438</v>
      </c>
      <c r="O1932" s="2" t="s">
        <v>289</v>
      </c>
      <c r="P1932" s="2" t="s">
        <v>361</v>
      </c>
      <c r="Q1932" s="2" t="s">
        <v>15360</v>
      </c>
      <c r="R1932" s="2" t="s">
        <v>289</v>
      </c>
      <c r="S1932" s="2" t="s">
        <v>361</v>
      </c>
      <c r="T1932" s="2" t="s">
        <v>15361</v>
      </c>
      <c r="U1932" s="2" t="str">
        <f aca="false">IF(AND(O1932=R1932,O1932&lt;&gt;"UNSURE"),"Agree","Conflict/Unsure")</f>
        <v>Agree</v>
      </c>
      <c r="V1932" s="2"/>
      <c r="W1932" s="2"/>
      <c r="X1932" s="2"/>
      <c r="Y1932" s="2" t="n">
        <v>0.175</v>
      </c>
      <c r="Z1932" s="2" t="n">
        <v>1372</v>
      </c>
      <c r="AA1932" s="2" t="s">
        <v>293</v>
      </c>
      <c r="AB1932" s="2"/>
      <c r="AC1932" s="2"/>
      <c r="AD1932" s="2" t="s">
        <v>289</v>
      </c>
      <c r="AE1932" s="2" t="s">
        <v>361</v>
      </c>
      <c r="AF1932" s="2" t="s">
        <v>294</v>
      </c>
      <c r="AG1932" s="9"/>
      <c r="AH1932" s="9"/>
      <c r="AI1932" s="9"/>
    </row>
    <row r="1933" customFormat="false" ht="15" hidden="false" customHeight="false" outlineLevel="0" collapsed="false">
      <c r="A1933" s="2" t="s">
        <v>15362</v>
      </c>
      <c r="B1933" s="2" t="n">
        <v>1932</v>
      </c>
      <c r="C1933" s="2" t="s">
        <v>14492</v>
      </c>
      <c r="D1933" s="2" t="s">
        <v>15363</v>
      </c>
      <c r="E1933" s="2" t="s">
        <v>15364</v>
      </c>
      <c r="F1933" s="2" t="s">
        <v>15365</v>
      </c>
      <c r="G1933" s="2" t="s">
        <v>322</v>
      </c>
      <c r="H1933" s="2" t="s">
        <v>575</v>
      </c>
      <c r="I1933" s="2" t="s">
        <v>15366</v>
      </c>
      <c r="J1933" s="2" t="s">
        <v>15367</v>
      </c>
      <c r="K1933" s="2" t="s">
        <v>303</v>
      </c>
      <c r="L1933" s="2" t="s">
        <v>286</v>
      </c>
      <c r="M1933" s="2" t="s">
        <v>3956</v>
      </c>
      <c r="N1933" s="2" t="s">
        <v>588</v>
      </c>
      <c r="O1933" s="2" t="s">
        <v>289</v>
      </c>
      <c r="P1933" s="2" t="s">
        <v>305</v>
      </c>
      <c r="Q1933" s="2" t="s">
        <v>15368</v>
      </c>
      <c r="R1933" s="2" t="s">
        <v>289</v>
      </c>
      <c r="S1933" s="2" t="s">
        <v>305</v>
      </c>
      <c r="T1933" s="2" t="s">
        <v>15369</v>
      </c>
      <c r="U1933" s="2" t="str">
        <f aca="false">IF(AND(O1933=R1933,O1933&lt;&gt;"UNSURE"),"Agree","Conflict/Unsure")</f>
        <v>Agree</v>
      </c>
      <c r="V1933" s="2"/>
      <c r="W1933" s="2"/>
      <c r="X1933" s="2"/>
      <c r="Y1933" s="2" t="n">
        <v>0.265</v>
      </c>
      <c r="Z1933" s="2" t="n">
        <v>968</v>
      </c>
      <c r="AA1933" s="2" t="s">
        <v>293</v>
      </c>
      <c r="AB1933" s="2"/>
      <c r="AC1933" s="2"/>
      <c r="AD1933" s="2" t="s">
        <v>289</v>
      </c>
      <c r="AE1933" s="2" t="s">
        <v>305</v>
      </c>
      <c r="AF1933" s="2" t="s">
        <v>294</v>
      </c>
      <c r="AG1933" s="9"/>
      <c r="AH1933" s="9"/>
      <c r="AI1933" s="9"/>
    </row>
    <row r="1934" customFormat="false" ht="15" hidden="false" customHeight="false" outlineLevel="0" collapsed="false">
      <c r="A1934" s="2" t="s">
        <v>15370</v>
      </c>
      <c r="B1934" s="2" t="n">
        <v>1933</v>
      </c>
      <c r="C1934" s="2" t="s">
        <v>15371</v>
      </c>
      <c r="D1934" s="2" t="s">
        <v>15372</v>
      </c>
      <c r="E1934" s="2" t="s">
        <v>15373</v>
      </c>
      <c r="F1934" s="2" t="s">
        <v>15374</v>
      </c>
      <c r="G1934" s="2" t="s">
        <v>344</v>
      </c>
      <c r="H1934" s="2" t="s">
        <v>15375</v>
      </c>
      <c r="I1934" s="2" t="s">
        <v>15376</v>
      </c>
      <c r="J1934" s="2"/>
      <c r="K1934" s="2" t="s">
        <v>436</v>
      </c>
      <c r="L1934" s="2" t="s">
        <v>314</v>
      </c>
      <c r="M1934" s="2" t="s">
        <v>437</v>
      </c>
      <c r="N1934" s="2" t="s">
        <v>161</v>
      </c>
      <c r="O1934" s="2" t="s">
        <v>289</v>
      </c>
      <c r="P1934" s="2" t="s">
        <v>305</v>
      </c>
      <c r="Q1934" s="2" t="s">
        <v>15377</v>
      </c>
      <c r="R1934" s="2" t="s">
        <v>289</v>
      </c>
      <c r="S1934" s="2" t="s">
        <v>361</v>
      </c>
      <c r="T1934" s="2" t="s">
        <v>15378</v>
      </c>
      <c r="U1934" s="2" t="str">
        <f aca="false">IF(AND(O1934=R1934,O1934&lt;&gt;"UNSURE"),"Agree","Conflict/Unsure")</f>
        <v>Agree</v>
      </c>
      <c r="V1934" s="2"/>
      <c r="W1934" s="2"/>
      <c r="X1934" s="2"/>
      <c r="Y1934" s="2" t="n">
        <v>0.25</v>
      </c>
      <c r="Z1934" s="2" t="n">
        <v>1030</v>
      </c>
      <c r="AA1934" s="2" t="s">
        <v>293</v>
      </c>
      <c r="AB1934" s="2"/>
      <c r="AC1934" s="2"/>
      <c r="AD1934" s="2" t="s">
        <v>289</v>
      </c>
      <c r="AE1934" s="2" t="s">
        <v>305</v>
      </c>
      <c r="AF1934" s="2" t="s">
        <v>294</v>
      </c>
      <c r="AG1934" s="9"/>
      <c r="AH1934" s="9"/>
      <c r="AI1934" s="9"/>
    </row>
    <row r="1935" customFormat="false" ht="15" hidden="false" customHeight="false" outlineLevel="0" collapsed="false">
      <c r="A1935" s="2" t="s">
        <v>15379</v>
      </c>
      <c r="B1935" s="2" t="n">
        <v>1934</v>
      </c>
      <c r="C1935" s="2" t="s">
        <v>15371</v>
      </c>
      <c r="D1935" s="2" t="s">
        <v>15380</v>
      </c>
      <c r="E1935" s="2" t="s">
        <v>15381</v>
      </c>
      <c r="F1935" s="2" t="s">
        <v>15382</v>
      </c>
      <c r="G1935" s="2" t="s">
        <v>344</v>
      </c>
      <c r="H1935" s="2" t="s">
        <v>1787</v>
      </c>
      <c r="I1935" s="2" t="s">
        <v>15383</v>
      </c>
      <c r="J1935" s="2" t="s">
        <v>15384</v>
      </c>
      <c r="K1935" s="2" t="s">
        <v>303</v>
      </c>
      <c r="L1935" s="2" t="s">
        <v>286</v>
      </c>
      <c r="M1935" s="2" t="s">
        <v>1013</v>
      </c>
      <c r="N1935" s="2" t="s">
        <v>496</v>
      </c>
      <c r="O1935" s="2" t="s">
        <v>289</v>
      </c>
      <c r="P1935" s="2" t="s">
        <v>361</v>
      </c>
      <c r="Q1935" s="2" t="s">
        <v>15385</v>
      </c>
      <c r="R1935" s="2" t="s">
        <v>289</v>
      </c>
      <c r="S1935" s="2" t="s">
        <v>361</v>
      </c>
      <c r="T1935" s="2" t="s">
        <v>15385</v>
      </c>
      <c r="U1935" s="2" t="str">
        <f aca="false">IF(AND(O1935=R1935,O1935&lt;&gt;"UNSURE"),"Agree","Conflict/Unsure")</f>
        <v>Agree</v>
      </c>
      <c r="V1935" s="2"/>
      <c r="W1935" s="2"/>
      <c r="X1935" s="2"/>
      <c r="Y1935" s="2" t="n">
        <v>0.328</v>
      </c>
      <c r="Z1935" s="2" t="n">
        <v>795</v>
      </c>
      <c r="AA1935" s="2" t="s">
        <v>293</v>
      </c>
      <c r="AB1935" s="2"/>
      <c r="AC1935" s="2"/>
      <c r="AD1935" s="2" t="s">
        <v>289</v>
      </c>
      <c r="AE1935" s="2" t="s">
        <v>361</v>
      </c>
      <c r="AF1935" s="2" t="s">
        <v>294</v>
      </c>
      <c r="AG1935" s="9"/>
      <c r="AH1935" s="9"/>
      <c r="AI1935" s="9"/>
    </row>
    <row r="1936" customFormat="false" ht="15" hidden="false" customHeight="false" outlineLevel="0" collapsed="false">
      <c r="A1936" s="2" t="s">
        <v>15386</v>
      </c>
      <c r="B1936" s="2" t="n">
        <v>1935</v>
      </c>
      <c r="C1936" s="2" t="s">
        <v>15371</v>
      </c>
      <c r="D1936" s="2" t="s">
        <v>15387</v>
      </c>
      <c r="E1936" s="2" t="s">
        <v>15388</v>
      </c>
      <c r="F1936" s="2" t="s">
        <v>15389</v>
      </c>
      <c r="G1936" s="2" t="s">
        <v>322</v>
      </c>
      <c r="H1936" s="2" t="s">
        <v>849</v>
      </c>
      <c r="I1936" s="2" t="s">
        <v>15390</v>
      </c>
      <c r="J1936" s="2" t="s">
        <v>15391</v>
      </c>
      <c r="K1936" s="2" t="s">
        <v>303</v>
      </c>
      <c r="L1936" s="2" t="s">
        <v>286</v>
      </c>
      <c r="M1936" s="2" t="s">
        <v>287</v>
      </c>
      <c r="N1936" s="2" t="s">
        <v>1292</v>
      </c>
      <c r="O1936" s="2" t="s">
        <v>350</v>
      </c>
      <c r="P1936" s="2" t="s">
        <v>351</v>
      </c>
      <c r="Q1936" s="2" t="s">
        <v>15392</v>
      </c>
      <c r="R1936" s="2" t="s">
        <v>350</v>
      </c>
      <c r="S1936" s="2" t="s">
        <v>351</v>
      </c>
      <c r="T1936" s="2" t="s">
        <v>15393</v>
      </c>
      <c r="U1936" s="2" t="str">
        <f aca="false">IF(AND(O1936=R1936,O1936&lt;&gt;"UNSURE"),"Agree","Conflict/Unsure")</f>
        <v>Agree</v>
      </c>
      <c r="V1936" s="2"/>
      <c r="W1936" s="2"/>
      <c r="X1936" s="2"/>
      <c r="Y1936" s="2" t="n">
        <v>0.925</v>
      </c>
      <c r="Z1936" s="2" t="n">
        <v>134</v>
      </c>
      <c r="AA1936" s="2" t="s">
        <v>293</v>
      </c>
      <c r="AB1936" s="2"/>
      <c r="AC1936" s="2"/>
      <c r="AD1936" s="2" t="s">
        <v>350</v>
      </c>
      <c r="AE1936" s="2" t="s">
        <v>351</v>
      </c>
      <c r="AF1936" s="2" t="s">
        <v>294</v>
      </c>
      <c r="AG1936" s="9"/>
      <c r="AH1936" s="9"/>
      <c r="AI1936" s="9"/>
    </row>
    <row r="1937" customFormat="false" ht="15" hidden="false" customHeight="false" outlineLevel="0" collapsed="false">
      <c r="A1937" s="2" t="s">
        <v>15394</v>
      </c>
      <c r="B1937" s="2" t="n">
        <v>1936</v>
      </c>
      <c r="C1937" s="2" t="s">
        <v>15371</v>
      </c>
      <c r="D1937" s="2" t="s">
        <v>15395</v>
      </c>
      <c r="E1937" s="2"/>
      <c r="F1937" s="2" t="s">
        <v>15396</v>
      </c>
      <c r="G1937" s="2" t="s">
        <v>299</v>
      </c>
      <c r="H1937" s="2" t="s">
        <v>15397</v>
      </c>
      <c r="I1937" s="2" t="s">
        <v>15398</v>
      </c>
      <c r="J1937" s="2"/>
      <c r="K1937" s="2" t="s">
        <v>303</v>
      </c>
      <c r="L1937" s="2" t="s">
        <v>314</v>
      </c>
      <c r="M1937" s="2" t="s">
        <v>348</v>
      </c>
      <c r="N1937" s="2" t="s">
        <v>506</v>
      </c>
      <c r="O1937" s="2" t="s">
        <v>289</v>
      </c>
      <c r="P1937" s="2" t="s">
        <v>290</v>
      </c>
      <c r="Q1937" s="2" t="s">
        <v>13114</v>
      </c>
      <c r="R1937" s="2" t="s">
        <v>289</v>
      </c>
      <c r="S1937" s="2" t="s">
        <v>290</v>
      </c>
      <c r="T1937" s="2" t="s">
        <v>15399</v>
      </c>
      <c r="U1937" s="2" t="str">
        <f aca="false">IF(AND(O1937=R1937,O1937&lt;&gt;"UNSURE"),"Agree","Conflict/Unsure")</f>
        <v>Agree</v>
      </c>
      <c r="V1937" s="2"/>
      <c r="W1937" s="2"/>
      <c r="X1937" s="2"/>
      <c r="Y1937" s="2" t="n">
        <v>0.166</v>
      </c>
      <c r="Z1937" s="2" t="n">
        <v>1412</v>
      </c>
      <c r="AA1937" s="2" t="s">
        <v>293</v>
      </c>
      <c r="AB1937" s="2"/>
      <c r="AC1937" s="2"/>
      <c r="AD1937" s="2" t="s">
        <v>289</v>
      </c>
      <c r="AE1937" s="2" t="s">
        <v>290</v>
      </c>
      <c r="AF1937" s="2" t="s">
        <v>294</v>
      </c>
      <c r="AG1937" s="9"/>
      <c r="AH1937" s="9"/>
      <c r="AI1937" s="9"/>
    </row>
    <row r="1938" customFormat="false" ht="15" hidden="false" customHeight="false" outlineLevel="0" collapsed="false">
      <c r="A1938" s="2" t="s">
        <v>15400</v>
      </c>
      <c r="B1938" s="2" t="n">
        <v>1937</v>
      </c>
      <c r="C1938" s="2" t="s">
        <v>15371</v>
      </c>
      <c r="D1938" s="2" t="s">
        <v>15401</v>
      </c>
      <c r="E1938" s="2" t="s">
        <v>15402</v>
      </c>
      <c r="F1938" s="2" t="s">
        <v>15403</v>
      </c>
      <c r="G1938" s="2" t="s">
        <v>344</v>
      </c>
      <c r="H1938" s="2" t="s">
        <v>415</v>
      </c>
      <c r="I1938" s="2" t="s">
        <v>15404</v>
      </c>
      <c r="J1938" s="2" t="s">
        <v>15405</v>
      </c>
      <c r="K1938" s="2" t="s">
        <v>303</v>
      </c>
      <c r="L1938" s="2" t="s">
        <v>286</v>
      </c>
      <c r="M1938" s="2" t="s">
        <v>6067</v>
      </c>
      <c r="N1938" s="2" t="s">
        <v>304</v>
      </c>
      <c r="O1938" s="2" t="s">
        <v>289</v>
      </c>
      <c r="P1938" s="2" t="s">
        <v>361</v>
      </c>
      <c r="Q1938" s="2" t="s">
        <v>15406</v>
      </c>
      <c r="R1938" s="2" t="s">
        <v>289</v>
      </c>
      <c r="S1938" s="2" t="s">
        <v>361</v>
      </c>
      <c r="T1938" s="2" t="s">
        <v>15407</v>
      </c>
      <c r="U1938" s="2" t="str">
        <f aca="false">IF(AND(O1938=R1938,O1938&lt;&gt;"UNSURE"),"Agree","Conflict/Unsure")</f>
        <v>Agree</v>
      </c>
      <c r="V1938" s="2"/>
      <c r="W1938" s="2"/>
      <c r="X1938" s="2"/>
      <c r="Y1938" s="2" t="n">
        <v>0.246</v>
      </c>
      <c r="Z1938" s="2" t="n">
        <v>1050</v>
      </c>
      <c r="AA1938" s="2" t="s">
        <v>293</v>
      </c>
      <c r="AB1938" s="2"/>
      <c r="AC1938" s="2"/>
      <c r="AD1938" s="2" t="s">
        <v>289</v>
      </c>
      <c r="AE1938" s="2" t="s">
        <v>361</v>
      </c>
      <c r="AF1938" s="2" t="s">
        <v>294</v>
      </c>
      <c r="AG1938" s="9"/>
      <c r="AH1938" s="9"/>
      <c r="AI1938" s="9"/>
    </row>
    <row r="1939" customFormat="false" ht="15" hidden="false" customHeight="false" outlineLevel="0" collapsed="false">
      <c r="A1939" s="2" t="s">
        <v>15408</v>
      </c>
      <c r="B1939" s="2" t="n">
        <v>1938</v>
      </c>
      <c r="C1939" s="2" t="s">
        <v>15371</v>
      </c>
      <c r="D1939" s="2" t="s">
        <v>15409</v>
      </c>
      <c r="E1939" s="2" t="s">
        <v>15410</v>
      </c>
      <c r="F1939" s="2" t="s">
        <v>8967</v>
      </c>
      <c r="G1939" s="2" t="s">
        <v>344</v>
      </c>
      <c r="H1939" s="2" t="s">
        <v>5331</v>
      </c>
      <c r="I1939" s="2" t="s">
        <v>15411</v>
      </c>
      <c r="J1939" s="2"/>
      <c r="K1939" s="2" t="s">
        <v>303</v>
      </c>
      <c r="L1939" s="2" t="s">
        <v>314</v>
      </c>
      <c r="M1939" s="2" t="s">
        <v>348</v>
      </c>
      <c r="N1939" s="2" t="s">
        <v>161</v>
      </c>
      <c r="O1939" s="2" t="s">
        <v>289</v>
      </c>
      <c r="P1939" s="2" t="s">
        <v>361</v>
      </c>
      <c r="Q1939" s="2" t="s">
        <v>15412</v>
      </c>
      <c r="R1939" s="2" t="s">
        <v>289</v>
      </c>
      <c r="S1939" s="2" t="s">
        <v>361</v>
      </c>
      <c r="T1939" s="2" t="s">
        <v>15412</v>
      </c>
      <c r="U1939" s="2" t="str">
        <f aca="false">IF(AND(O1939=R1939,O1939&lt;&gt;"UNSURE"),"Agree","Conflict/Unsure")</f>
        <v>Agree</v>
      </c>
      <c r="V1939" s="2"/>
      <c r="W1939" s="2"/>
      <c r="X1939" s="2"/>
      <c r="Y1939" s="2" t="n">
        <v>0.011</v>
      </c>
      <c r="Z1939" s="2" t="n">
        <v>2075</v>
      </c>
      <c r="AA1939" s="2" t="s">
        <v>293</v>
      </c>
      <c r="AB1939" s="2"/>
      <c r="AC1939" s="2"/>
      <c r="AD1939" s="2" t="s">
        <v>289</v>
      </c>
      <c r="AE1939" s="2" t="s">
        <v>361</v>
      </c>
      <c r="AF1939" s="2" t="s">
        <v>294</v>
      </c>
      <c r="AG1939" s="9"/>
      <c r="AH1939" s="9"/>
      <c r="AI1939" s="9"/>
    </row>
    <row r="1940" customFormat="false" ht="15" hidden="false" customHeight="false" outlineLevel="0" collapsed="false">
      <c r="A1940" s="2" t="s">
        <v>15413</v>
      </c>
      <c r="B1940" s="2" t="n">
        <v>1939</v>
      </c>
      <c r="C1940" s="2" t="s">
        <v>15371</v>
      </c>
      <c r="D1940" s="2" t="s">
        <v>15414</v>
      </c>
      <c r="E1940" s="2" t="s">
        <v>15415</v>
      </c>
      <c r="F1940" s="2" t="s">
        <v>15416</v>
      </c>
      <c r="G1940" s="2" t="s">
        <v>344</v>
      </c>
      <c r="H1940" s="2" t="s">
        <v>345</v>
      </c>
      <c r="I1940" s="2" t="s">
        <v>15417</v>
      </c>
      <c r="J1940" s="2" t="s">
        <v>15418</v>
      </c>
      <c r="K1940" s="2" t="s">
        <v>303</v>
      </c>
      <c r="L1940" s="2" t="s">
        <v>286</v>
      </c>
      <c r="M1940" s="2" t="s">
        <v>609</v>
      </c>
      <c r="N1940" s="2" t="s">
        <v>496</v>
      </c>
      <c r="O1940" s="2" t="s">
        <v>289</v>
      </c>
      <c r="P1940" s="2" t="s">
        <v>361</v>
      </c>
      <c r="Q1940" s="2" t="s">
        <v>15419</v>
      </c>
      <c r="R1940" s="2" t="s">
        <v>289</v>
      </c>
      <c r="S1940" s="2" t="s">
        <v>361</v>
      </c>
      <c r="T1940" s="2" t="s">
        <v>15420</v>
      </c>
      <c r="U1940" s="2" t="str">
        <f aca="false">IF(AND(O1940=R1940,O1940&lt;&gt;"UNSURE"),"Agree","Conflict/Unsure")</f>
        <v>Agree</v>
      </c>
      <c r="V1940" s="2"/>
      <c r="W1940" s="2"/>
      <c r="X1940" s="2"/>
      <c r="Y1940" s="2" t="n">
        <v>0.29</v>
      </c>
      <c r="Z1940" s="2" t="n">
        <v>906</v>
      </c>
      <c r="AA1940" s="2" t="s">
        <v>293</v>
      </c>
      <c r="AB1940" s="2"/>
      <c r="AC1940" s="2"/>
      <c r="AD1940" s="2" t="s">
        <v>289</v>
      </c>
      <c r="AE1940" s="2" t="s">
        <v>361</v>
      </c>
      <c r="AF1940" s="2" t="s">
        <v>294</v>
      </c>
      <c r="AG1940" s="9"/>
      <c r="AH1940" s="9"/>
      <c r="AI1940" s="9"/>
    </row>
    <row r="1941" customFormat="false" ht="15" hidden="false" customHeight="false" outlineLevel="0" collapsed="false">
      <c r="A1941" s="2" t="s">
        <v>15421</v>
      </c>
      <c r="B1941" s="2" t="n">
        <v>1940</v>
      </c>
      <c r="C1941" s="2" t="s">
        <v>15371</v>
      </c>
      <c r="D1941" s="2" t="s">
        <v>15422</v>
      </c>
      <c r="E1941" s="2" t="s">
        <v>15423</v>
      </c>
      <c r="F1941" s="2" t="s">
        <v>15424</v>
      </c>
      <c r="G1941" s="2" t="s">
        <v>281</v>
      </c>
      <c r="H1941" s="2" t="s">
        <v>15425</v>
      </c>
      <c r="I1941" s="2" t="s">
        <v>15426</v>
      </c>
      <c r="J1941" s="2" t="s">
        <v>15427</v>
      </c>
      <c r="K1941" s="2" t="s">
        <v>303</v>
      </c>
      <c r="L1941" s="2" t="s">
        <v>286</v>
      </c>
      <c r="M1941" s="2" t="s">
        <v>8505</v>
      </c>
      <c r="N1941" s="2" t="s">
        <v>304</v>
      </c>
      <c r="O1941" s="2" t="s">
        <v>289</v>
      </c>
      <c r="P1941" s="2" t="s">
        <v>361</v>
      </c>
      <c r="Q1941" s="2" t="s">
        <v>6435</v>
      </c>
      <c r="R1941" s="2" t="s">
        <v>289</v>
      </c>
      <c r="S1941" s="2" t="s">
        <v>361</v>
      </c>
      <c r="T1941" s="2" t="s">
        <v>15428</v>
      </c>
      <c r="U1941" s="2" t="str">
        <f aca="false">IF(AND(O1941=R1941,O1941&lt;&gt;"UNSURE"),"Agree","Conflict/Unsure")</f>
        <v>Agree</v>
      </c>
      <c r="V1941" s="2"/>
      <c r="W1941" s="2"/>
      <c r="X1941" s="2"/>
      <c r="Y1941" s="2" t="n">
        <v>0.298</v>
      </c>
      <c r="Z1941" s="2" t="n">
        <v>879</v>
      </c>
      <c r="AA1941" s="2" t="s">
        <v>293</v>
      </c>
      <c r="AB1941" s="2"/>
      <c r="AC1941" s="2"/>
      <c r="AD1941" s="2" t="s">
        <v>289</v>
      </c>
      <c r="AE1941" s="2" t="s">
        <v>361</v>
      </c>
      <c r="AF1941" s="2" t="s">
        <v>294</v>
      </c>
      <c r="AG1941" s="9"/>
      <c r="AH1941" s="9"/>
      <c r="AI1941" s="9"/>
    </row>
    <row r="1942" customFormat="false" ht="15" hidden="false" customHeight="false" outlineLevel="0" collapsed="false">
      <c r="A1942" s="2" t="s">
        <v>15429</v>
      </c>
      <c r="B1942" s="2" t="n">
        <v>1941</v>
      </c>
      <c r="C1942" s="2" t="s">
        <v>15371</v>
      </c>
      <c r="D1942" s="2" t="s">
        <v>15430</v>
      </c>
      <c r="E1942" s="2" t="s">
        <v>15431</v>
      </c>
      <c r="F1942" s="2" t="s">
        <v>15432</v>
      </c>
      <c r="G1942" s="2" t="s">
        <v>281</v>
      </c>
      <c r="H1942" s="2" t="s">
        <v>3939</v>
      </c>
      <c r="I1942" s="2" t="s">
        <v>15433</v>
      </c>
      <c r="J1942" s="2"/>
      <c r="K1942" s="2" t="s">
        <v>303</v>
      </c>
      <c r="L1942" s="2" t="s">
        <v>314</v>
      </c>
      <c r="M1942" s="2" t="s">
        <v>348</v>
      </c>
      <c r="N1942" s="2" t="s">
        <v>506</v>
      </c>
      <c r="O1942" s="2" t="s">
        <v>289</v>
      </c>
      <c r="P1942" s="2" t="s">
        <v>305</v>
      </c>
      <c r="Q1942" s="2" t="s">
        <v>15434</v>
      </c>
      <c r="R1942" s="2" t="s">
        <v>289</v>
      </c>
      <c r="S1942" s="2" t="s">
        <v>305</v>
      </c>
      <c r="T1942" s="2" t="s">
        <v>15434</v>
      </c>
      <c r="U1942" s="2" t="str">
        <f aca="false">IF(AND(O1942=R1942,O1942&lt;&gt;"UNSURE"),"Agree","Conflict/Unsure")</f>
        <v>Agree</v>
      </c>
      <c r="V1942" s="2"/>
      <c r="W1942" s="2"/>
      <c r="X1942" s="2"/>
      <c r="Y1942" s="2" t="n">
        <v>0.114</v>
      </c>
      <c r="Z1942" s="2" t="n">
        <v>1689</v>
      </c>
      <c r="AA1942" s="2" t="s">
        <v>293</v>
      </c>
      <c r="AB1942" s="2"/>
      <c r="AC1942" s="2"/>
      <c r="AD1942" s="2" t="s">
        <v>289</v>
      </c>
      <c r="AE1942" s="2" t="s">
        <v>305</v>
      </c>
      <c r="AF1942" s="2" t="s">
        <v>294</v>
      </c>
      <c r="AG1942" s="9"/>
      <c r="AH1942" s="9"/>
      <c r="AI1942" s="9"/>
    </row>
    <row r="1943" customFormat="false" ht="15" hidden="false" customHeight="false" outlineLevel="0" collapsed="false">
      <c r="A1943" s="2" t="s">
        <v>15435</v>
      </c>
      <c r="B1943" s="2" t="n">
        <v>1942</v>
      </c>
      <c r="C1943" s="2" t="s">
        <v>15371</v>
      </c>
      <c r="D1943" s="2" t="s">
        <v>15436</v>
      </c>
      <c r="E1943" s="2" t="s">
        <v>15437</v>
      </c>
      <c r="F1943" s="2" t="s">
        <v>15438</v>
      </c>
      <c r="G1943" s="2" t="s">
        <v>344</v>
      </c>
      <c r="H1943" s="2" t="s">
        <v>10542</v>
      </c>
      <c r="I1943" s="2" t="s">
        <v>15439</v>
      </c>
      <c r="J1943" s="2"/>
      <c r="K1943" s="2" t="s">
        <v>303</v>
      </c>
      <c r="L1943" s="2" t="s">
        <v>314</v>
      </c>
      <c r="M1943" s="2" t="s">
        <v>458</v>
      </c>
      <c r="N1943" s="2" t="s">
        <v>780</v>
      </c>
      <c r="O1943" s="2" t="s">
        <v>289</v>
      </c>
      <c r="P1943" s="2" t="s">
        <v>361</v>
      </c>
      <c r="Q1943" s="2" t="s">
        <v>15440</v>
      </c>
      <c r="R1943" s="2" t="s">
        <v>289</v>
      </c>
      <c r="S1943" s="2" t="s">
        <v>361</v>
      </c>
      <c r="T1943" s="2" t="s">
        <v>15441</v>
      </c>
      <c r="U1943" s="2" t="str">
        <f aca="false">IF(AND(O1943=R1943,O1943&lt;&gt;"UNSURE"),"Agree","Conflict/Unsure")</f>
        <v>Agree</v>
      </c>
      <c r="V1943" s="2"/>
      <c r="W1943" s="2"/>
      <c r="X1943" s="2"/>
      <c r="Y1943" s="2" t="n">
        <v>0.225</v>
      </c>
      <c r="Z1943" s="2" t="n">
        <v>1146</v>
      </c>
      <c r="AA1943" s="2" t="s">
        <v>293</v>
      </c>
      <c r="AB1943" s="2"/>
      <c r="AC1943" s="2"/>
      <c r="AD1943" s="2" t="s">
        <v>289</v>
      </c>
      <c r="AE1943" s="2" t="s">
        <v>361</v>
      </c>
      <c r="AF1943" s="2" t="s">
        <v>294</v>
      </c>
      <c r="AG1943" s="9"/>
      <c r="AH1943" s="9"/>
      <c r="AI1943" s="9"/>
    </row>
    <row r="1944" customFormat="false" ht="15" hidden="false" customHeight="false" outlineLevel="0" collapsed="false">
      <c r="A1944" s="2" t="s">
        <v>15442</v>
      </c>
      <c r="B1944" s="2" t="n">
        <v>1943</v>
      </c>
      <c r="C1944" s="2" t="s">
        <v>15371</v>
      </c>
      <c r="D1944" s="2" t="s">
        <v>15443</v>
      </c>
      <c r="E1944" s="2" t="s">
        <v>15444</v>
      </c>
      <c r="F1944" s="2" t="s">
        <v>15445</v>
      </c>
      <c r="G1944" s="2" t="s">
        <v>322</v>
      </c>
      <c r="H1944" s="2" t="s">
        <v>2378</v>
      </c>
      <c r="I1944" s="2" t="s">
        <v>15446</v>
      </c>
      <c r="J1944" s="2" t="s">
        <v>15447</v>
      </c>
      <c r="K1944" s="2" t="s">
        <v>303</v>
      </c>
      <c r="L1944" s="2" t="s">
        <v>286</v>
      </c>
      <c r="M1944" s="2" t="s">
        <v>486</v>
      </c>
      <c r="N1944" s="2" t="s">
        <v>304</v>
      </c>
      <c r="O1944" s="2" t="s">
        <v>289</v>
      </c>
      <c r="P1944" s="2" t="s">
        <v>305</v>
      </c>
      <c r="Q1944" s="2" t="s">
        <v>15448</v>
      </c>
      <c r="R1944" s="2" t="s">
        <v>289</v>
      </c>
      <c r="S1944" s="2" t="s">
        <v>361</v>
      </c>
      <c r="T1944" s="2" t="s">
        <v>15449</v>
      </c>
      <c r="U1944" s="2" t="str">
        <f aca="false">IF(AND(O1944=R1944,O1944&lt;&gt;"UNSURE"),"Agree","Conflict/Unsure")</f>
        <v>Agree</v>
      </c>
      <c r="V1944" s="2"/>
      <c r="W1944" s="2"/>
      <c r="X1944" s="2"/>
      <c r="Y1944" s="2" t="n">
        <v>0.396</v>
      </c>
      <c r="Z1944" s="2" t="n">
        <v>637</v>
      </c>
      <c r="AA1944" s="2" t="s">
        <v>293</v>
      </c>
      <c r="AB1944" s="2"/>
      <c r="AC1944" s="2"/>
      <c r="AD1944" s="2" t="s">
        <v>289</v>
      </c>
      <c r="AE1944" s="2" t="s">
        <v>305</v>
      </c>
      <c r="AF1944" s="2" t="s">
        <v>294</v>
      </c>
      <c r="AG1944" s="9"/>
      <c r="AH1944" s="9"/>
      <c r="AI1944" s="9"/>
    </row>
    <row r="1945" customFormat="false" ht="15" hidden="false" customHeight="false" outlineLevel="0" collapsed="false">
      <c r="A1945" s="2" t="s">
        <v>15450</v>
      </c>
      <c r="B1945" s="2" t="n">
        <v>1944</v>
      </c>
      <c r="C1945" s="2" t="s">
        <v>15371</v>
      </c>
      <c r="D1945" s="2" t="s">
        <v>15451</v>
      </c>
      <c r="E1945" s="2" t="s">
        <v>15452</v>
      </c>
      <c r="F1945" s="2" t="s">
        <v>15453</v>
      </c>
      <c r="G1945" s="2" t="s">
        <v>344</v>
      </c>
      <c r="H1945" s="2" t="s">
        <v>959</v>
      </c>
      <c r="I1945" s="2" t="s">
        <v>15454</v>
      </c>
      <c r="J1945" s="2" t="s">
        <v>15455</v>
      </c>
      <c r="K1945" s="2" t="s">
        <v>448</v>
      </c>
      <c r="L1945" s="2" t="s">
        <v>286</v>
      </c>
      <c r="M1945" s="2" t="s">
        <v>468</v>
      </c>
      <c r="N1945" s="2" t="s">
        <v>578</v>
      </c>
      <c r="O1945" s="2" t="s">
        <v>289</v>
      </c>
      <c r="P1945" s="2" t="s">
        <v>290</v>
      </c>
      <c r="Q1945" s="2" t="s">
        <v>15456</v>
      </c>
      <c r="R1945" s="2" t="s">
        <v>289</v>
      </c>
      <c r="S1945" s="2" t="s">
        <v>290</v>
      </c>
      <c r="T1945" s="2" t="s">
        <v>15457</v>
      </c>
      <c r="U1945" s="2" t="str">
        <f aca="false">IF(AND(O1945=R1945,O1945&lt;&gt;"UNSURE"),"Agree","Conflict/Unsure")</f>
        <v>Agree</v>
      </c>
      <c r="V1945" s="2"/>
      <c r="W1945" s="2"/>
      <c r="X1945" s="2"/>
      <c r="Y1945" s="2" t="n">
        <v>0.056</v>
      </c>
      <c r="Z1945" s="2" t="n">
        <v>1949</v>
      </c>
      <c r="AA1945" s="2" t="s">
        <v>293</v>
      </c>
      <c r="AB1945" s="2"/>
      <c r="AC1945" s="2"/>
      <c r="AD1945" s="2" t="s">
        <v>289</v>
      </c>
      <c r="AE1945" s="2" t="s">
        <v>290</v>
      </c>
      <c r="AF1945" s="2" t="s">
        <v>294</v>
      </c>
      <c r="AG1945" s="9"/>
      <c r="AH1945" s="9"/>
      <c r="AI1945" s="9"/>
    </row>
    <row r="1946" customFormat="false" ht="15" hidden="false" customHeight="false" outlineLevel="0" collapsed="false">
      <c r="A1946" s="2" t="s">
        <v>15458</v>
      </c>
      <c r="B1946" s="2" t="n">
        <v>1945</v>
      </c>
      <c r="C1946" s="2" t="s">
        <v>15371</v>
      </c>
      <c r="D1946" s="2" t="s">
        <v>15459</v>
      </c>
      <c r="E1946" s="2" t="s">
        <v>15460</v>
      </c>
      <c r="F1946" s="2" t="s">
        <v>15461</v>
      </c>
      <c r="G1946" s="2" t="s">
        <v>333</v>
      </c>
      <c r="H1946" s="2" t="s">
        <v>15462</v>
      </c>
      <c r="I1946" s="2" t="s">
        <v>15463</v>
      </c>
      <c r="J1946" s="2" t="s">
        <v>15464</v>
      </c>
      <c r="K1946" s="2" t="s">
        <v>303</v>
      </c>
      <c r="L1946" s="2" t="s">
        <v>286</v>
      </c>
      <c r="M1946" s="2" t="s">
        <v>2339</v>
      </c>
      <c r="N1946" s="2" t="s">
        <v>578</v>
      </c>
      <c r="O1946" s="2" t="s">
        <v>289</v>
      </c>
      <c r="P1946" s="2" t="s">
        <v>305</v>
      </c>
      <c r="Q1946" s="2" t="s">
        <v>15465</v>
      </c>
      <c r="R1946" s="2" t="s">
        <v>289</v>
      </c>
      <c r="S1946" s="2" t="s">
        <v>305</v>
      </c>
      <c r="T1946" s="2" t="s">
        <v>15466</v>
      </c>
      <c r="U1946" s="2" t="str">
        <f aca="false">IF(AND(O1946=R1946,O1946&lt;&gt;"UNSURE"),"Agree","Conflict/Unsure")</f>
        <v>Agree</v>
      </c>
      <c r="V1946" s="2"/>
      <c r="W1946" s="2"/>
      <c r="X1946" s="2"/>
      <c r="Y1946" s="2" t="n">
        <v>0.167</v>
      </c>
      <c r="Z1946" s="2" t="n">
        <v>1411</v>
      </c>
      <c r="AA1946" s="2" t="s">
        <v>293</v>
      </c>
      <c r="AB1946" s="2"/>
      <c r="AC1946" s="2"/>
      <c r="AD1946" s="2" t="s">
        <v>289</v>
      </c>
      <c r="AE1946" s="2" t="s">
        <v>305</v>
      </c>
      <c r="AF1946" s="2" t="s">
        <v>294</v>
      </c>
      <c r="AG1946" s="9"/>
      <c r="AH1946" s="9"/>
      <c r="AI1946" s="9"/>
    </row>
    <row r="1947" customFormat="false" ht="15" hidden="false" customHeight="false" outlineLevel="0" collapsed="false">
      <c r="A1947" s="2" t="s">
        <v>15467</v>
      </c>
      <c r="B1947" s="2" t="n">
        <v>1946</v>
      </c>
      <c r="C1947" s="2" t="s">
        <v>15371</v>
      </c>
      <c r="D1947" s="2" t="s">
        <v>15468</v>
      </c>
      <c r="E1947" s="2" t="s">
        <v>15469</v>
      </c>
      <c r="F1947" s="2" t="s">
        <v>15470</v>
      </c>
      <c r="G1947" s="2" t="s">
        <v>344</v>
      </c>
      <c r="H1947" s="2" t="s">
        <v>345</v>
      </c>
      <c r="I1947" s="2" t="s">
        <v>15471</v>
      </c>
      <c r="J1947" s="2" t="s">
        <v>15472</v>
      </c>
      <c r="K1947" s="2" t="s">
        <v>303</v>
      </c>
      <c r="L1947" s="2" t="s">
        <v>286</v>
      </c>
      <c r="M1947" s="2" t="s">
        <v>7061</v>
      </c>
      <c r="N1947" s="2" t="s">
        <v>496</v>
      </c>
      <c r="O1947" s="2" t="s">
        <v>289</v>
      </c>
      <c r="P1947" s="2" t="s">
        <v>361</v>
      </c>
      <c r="Q1947" s="2" t="s">
        <v>15473</v>
      </c>
      <c r="R1947" s="2" t="s">
        <v>289</v>
      </c>
      <c r="S1947" s="2" t="s">
        <v>361</v>
      </c>
      <c r="T1947" s="2" t="s">
        <v>15473</v>
      </c>
      <c r="U1947" s="2" t="str">
        <f aca="false">IF(AND(O1947=R1947,O1947&lt;&gt;"UNSURE"),"Agree","Conflict/Unsure")</f>
        <v>Agree</v>
      </c>
      <c r="V1947" s="2"/>
      <c r="W1947" s="2"/>
      <c r="X1947" s="2"/>
      <c r="Y1947" s="2" t="n">
        <v>0.821</v>
      </c>
      <c r="Z1947" s="2" t="n">
        <v>209</v>
      </c>
      <c r="AA1947" s="2" t="s">
        <v>771</v>
      </c>
      <c r="AB1947" s="2" t="s">
        <v>289</v>
      </c>
      <c r="AC1947" s="2" t="s">
        <v>15474</v>
      </c>
      <c r="AD1947" s="2" t="s">
        <v>289</v>
      </c>
      <c r="AE1947" s="2" t="s">
        <v>361</v>
      </c>
      <c r="AF1947" s="2" t="s">
        <v>294</v>
      </c>
      <c r="AG1947" s="9"/>
      <c r="AH1947" s="9"/>
      <c r="AI1947" s="9"/>
    </row>
    <row r="1948" customFormat="false" ht="15" hidden="false" customHeight="false" outlineLevel="0" collapsed="false">
      <c r="A1948" s="2" t="s">
        <v>15475</v>
      </c>
      <c r="B1948" s="2" t="n">
        <v>1947</v>
      </c>
      <c r="C1948" s="2" t="s">
        <v>15371</v>
      </c>
      <c r="D1948" s="2" t="s">
        <v>15476</v>
      </c>
      <c r="E1948" s="2" t="s">
        <v>15477</v>
      </c>
      <c r="F1948" s="2" t="s">
        <v>15478</v>
      </c>
      <c r="G1948" s="2" t="s">
        <v>281</v>
      </c>
      <c r="H1948" s="2" t="s">
        <v>2588</v>
      </c>
      <c r="I1948" s="2" t="s">
        <v>15479</v>
      </c>
      <c r="J1948" s="2"/>
      <c r="K1948" s="2" t="s">
        <v>303</v>
      </c>
      <c r="L1948" s="2" t="s">
        <v>314</v>
      </c>
      <c r="M1948" s="2" t="s">
        <v>468</v>
      </c>
      <c r="N1948" s="2" t="s">
        <v>161</v>
      </c>
      <c r="O1948" s="2" t="s">
        <v>289</v>
      </c>
      <c r="P1948" s="2" t="s">
        <v>361</v>
      </c>
      <c r="Q1948" s="2" t="s">
        <v>15480</v>
      </c>
      <c r="R1948" s="2" t="s">
        <v>289</v>
      </c>
      <c r="S1948" s="2" t="s">
        <v>361</v>
      </c>
      <c r="T1948" s="2" t="s">
        <v>15481</v>
      </c>
      <c r="U1948" s="2" t="str">
        <f aca="false">IF(AND(O1948=R1948,O1948&lt;&gt;"UNSURE"),"Agree","Conflict/Unsure")</f>
        <v>Agree</v>
      </c>
      <c r="V1948" s="2"/>
      <c r="W1948" s="2"/>
      <c r="X1948" s="2"/>
      <c r="Y1948" s="2" t="n">
        <v>0.16</v>
      </c>
      <c r="Z1948" s="2" t="n">
        <v>1448</v>
      </c>
      <c r="AA1948" s="2" t="s">
        <v>293</v>
      </c>
      <c r="AB1948" s="2"/>
      <c r="AC1948" s="2"/>
      <c r="AD1948" s="2" t="s">
        <v>289</v>
      </c>
      <c r="AE1948" s="2" t="s">
        <v>361</v>
      </c>
      <c r="AF1948" s="2" t="s">
        <v>294</v>
      </c>
      <c r="AG1948" s="9"/>
      <c r="AH1948" s="9"/>
      <c r="AI1948" s="9"/>
    </row>
    <row r="1949" customFormat="false" ht="15" hidden="false" customHeight="false" outlineLevel="0" collapsed="false">
      <c r="A1949" s="2" t="s">
        <v>15482</v>
      </c>
      <c r="B1949" s="2" t="n">
        <v>1948</v>
      </c>
      <c r="C1949" s="2" t="s">
        <v>15371</v>
      </c>
      <c r="D1949" s="2" t="s">
        <v>15483</v>
      </c>
      <c r="E1949" s="2" t="s">
        <v>15484</v>
      </c>
      <c r="F1949" s="2" t="s">
        <v>15485</v>
      </c>
      <c r="G1949" s="2" t="s">
        <v>344</v>
      </c>
      <c r="H1949" s="2" t="s">
        <v>15486</v>
      </c>
      <c r="I1949" s="2" t="s">
        <v>15487</v>
      </c>
      <c r="J1949" s="2"/>
      <c r="K1949" s="2" t="s">
        <v>303</v>
      </c>
      <c r="L1949" s="2" t="s">
        <v>314</v>
      </c>
      <c r="M1949" s="2" t="s">
        <v>348</v>
      </c>
      <c r="N1949" s="2" t="s">
        <v>161</v>
      </c>
      <c r="O1949" s="2" t="s">
        <v>289</v>
      </c>
      <c r="P1949" s="2" t="s">
        <v>392</v>
      </c>
      <c r="Q1949" s="2" t="s">
        <v>15488</v>
      </c>
      <c r="R1949" s="2" t="s">
        <v>289</v>
      </c>
      <c r="S1949" s="2" t="s">
        <v>392</v>
      </c>
      <c r="T1949" s="2" t="s">
        <v>15489</v>
      </c>
      <c r="U1949" s="2" t="str">
        <f aca="false">IF(AND(O1949=R1949,O1949&lt;&gt;"UNSURE"),"Agree","Conflict/Unsure")</f>
        <v>Agree</v>
      </c>
      <c r="V1949" s="2"/>
      <c r="W1949" s="2"/>
      <c r="X1949" s="2"/>
      <c r="Y1949" s="2" t="n">
        <v>0.144</v>
      </c>
      <c r="Z1949" s="2" t="n">
        <v>1529</v>
      </c>
      <c r="AA1949" s="2" t="s">
        <v>293</v>
      </c>
      <c r="AB1949" s="2"/>
      <c r="AC1949" s="2"/>
      <c r="AD1949" s="2" t="s">
        <v>289</v>
      </c>
      <c r="AE1949" s="2" t="s">
        <v>392</v>
      </c>
      <c r="AF1949" s="2" t="s">
        <v>294</v>
      </c>
      <c r="AG1949" s="9"/>
      <c r="AH1949" s="9"/>
      <c r="AI1949" s="9"/>
    </row>
    <row r="1950" customFormat="false" ht="15" hidden="false" customHeight="false" outlineLevel="0" collapsed="false">
      <c r="A1950" s="2" t="s">
        <v>15490</v>
      </c>
      <c r="B1950" s="2" t="n">
        <v>1949</v>
      </c>
      <c r="C1950" s="2" t="s">
        <v>15371</v>
      </c>
      <c r="D1950" s="2" t="s">
        <v>15491</v>
      </c>
      <c r="E1950" s="2"/>
      <c r="F1950" s="2" t="s">
        <v>15492</v>
      </c>
      <c r="G1950" s="2" t="s">
        <v>322</v>
      </c>
      <c r="H1950" s="2" t="s">
        <v>523</v>
      </c>
      <c r="I1950" s="2" t="s">
        <v>15493</v>
      </c>
      <c r="J1950" s="2" t="s">
        <v>15494</v>
      </c>
      <c r="K1950" s="2" t="s">
        <v>285</v>
      </c>
      <c r="L1950" s="2" t="s">
        <v>286</v>
      </c>
      <c r="M1950" s="2" t="s">
        <v>1523</v>
      </c>
      <c r="N1950" s="2" t="s">
        <v>3612</v>
      </c>
      <c r="O1950" s="2" t="s">
        <v>1198</v>
      </c>
      <c r="P1950" s="2" t="s">
        <v>351</v>
      </c>
      <c r="Q1950" s="2" t="s">
        <v>15495</v>
      </c>
      <c r="R1950" s="2" t="s">
        <v>289</v>
      </c>
      <c r="S1950" s="2" t="s">
        <v>290</v>
      </c>
      <c r="T1950" s="2" t="s">
        <v>8864</v>
      </c>
      <c r="U1950" s="2" t="str">
        <f aca="false">IF(AND(O1950=R1950,O1950&lt;&gt;"UNSURE"),"Agree","Conflict/Unsure")</f>
        <v>Conflict/Unsure</v>
      </c>
      <c r="V1950" s="2" t="s">
        <v>350</v>
      </c>
      <c r="W1950" s="2" t="s">
        <v>351</v>
      </c>
      <c r="X1950" s="2" t="s">
        <v>15496</v>
      </c>
      <c r="Y1950" s="2" t="n">
        <v>0.46</v>
      </c>
      <c r="Z1950" s="2" t="n">
        <v>524</v>
      </c>
      <c r="AA1950" s="2" t="s">
        <v>293</v>
      </c>
      <c r="AB1950" s="2"/>
      <c r="AC1950" s="2"/>
      <c r="AD1950" s="2" t="s">
        <v>350</v>
      </c>
      <c r="AE1950" s="2" t="s">
        <v>351</v>
      </c>
      <c r="AF1950" s="2" t="s">
        <v>1202</v>
      </c>
      <c r="AG1950" s="9"/>
      <c r="AH1950" s="9"/>
      <c r="AI1950" s="9"/>
    </row>
    <row r="1951" customFormat="false" ht="15" hidden="false" customHeight="false" outlineLevel="0" collapsed="false">
      <c r="A1951" s="2" t="s">
        <v>15497</v>
      </c>
      <c r="B1951" s="2" t="n">
        <v>1950</v>
      </c>
      <c r="C1951" s="2" t="s">
        <v>15371</v>
      </c>
      <c r="D1951" s="2" t="s">
        <v>15498</v>
      </c>
      <c r="E1951" s="2" t="s">
        <v>15499</v>
      </c>
      <c r="F1951" s="2" t="s">
        <v>15500</v>
      </c>
      <c r="G1951" s="2" t="s">
        <v>344</v>
      </c>
      <c r="H1951" s="2" t="s">
        <v>345</v>
      </c>
      <c r="I1951" s="2" t="s">
        <v>15501</v>
      </c>
      <c r="J1951" s="2" t="s">
        <v>15502</v>
      </c>
      <c r="K1951" s="2" t="s">
        <v>303</v>
      </c>
      <c r="L1951" s="2" t="s">
        <v>286</v>
      </c>
      <c r="M1951" s="2" t="s">
        <v>942</v>
      </c>
      <c r="N1951" s="2" t="s">
        <v>288</v>
      </c>
      <c r="O1951" s="2" t="s">
        <v>289</v>
      </c>
      <c r="P1951" s="2" t="s">
        <v>361</v>
      </c>
      <c r="Q1951" s="2" t="s">
        <v>15503</v>
      </c>
      <c r="R1951" s="2" t="s">
        <v>289</v>
      </c>
      <c r="S1951" s="2" t="s">
        <v>361</v>
      </c>
      <c r="T1951" s="2" t="s">
        <v>15504</v>
      </c>
      <c r="U1951" s="2" t="str">
        <f aca="false">IF(AND(O1951=R1951,O1951&lt;&gt;"UNSURE"),"Agree","Conflict/Unsure")</f>
        <v>Agree</v>
      </c>
      <c r="V1951" s="2"/>
      <c r="W1951" s="2"/>
      <c r="X1951" s="2"/>
      <c r="Y1951" s="2" t="n">
        <v>0.541</v>
      </c>
      <c r="Z1951" s="2" t="n">
        <v>425</v>
      </c>
      <c r="AA1951" s="2" t="s">
        <v>293</v>
      </c>
      <c r="AB1951" s="2"/>
      <c r="AC1951" s="2"/>
      <c r="AD1951" s="2" t="s">
        <v>289</v>
      </c>
      <c r="AE1951" s="2" t="s">
        <v>361</v>
      </c>
      <c r="AF1951" s="2" t="s">
        <v>294</v>
      </c>
      <c r="AG1951" s="9"/>
      <c r="AH1951" s="9"/>
      <c r="AI1951" s="9"/>
    </row>
    <row r="1952" customFormat="false" ht="15" hidden="false" customHeight="false" outlineLevel="0" collapsed="false">
      <c r="A1952" s="2" t="s">
        <v>15505</v>
      </c>
      <c r="B1952" s="2" t="n">
        <v>1951</v>
      </c>
      <c r="C1952" s="2" t="s">
        <v>15371</v>
      </c>
      <c r="D1952" s="2" t="s">
        <v>15506</v>
      </c>
      <c r="E1952" s="2" t="s">
        <v>15507</v>
      </c>
      <c r="F1952" s="2" t="s">
        <v>15508</v>
      </c>
      <c r="G1952" s="2" t="s">
        <v>322</v>
      </c>
      <c r="H1952" s="2" t="s">
        <v>6384</v>
      </c>
      <c r="I1952" s="2" t="s">
        <v>15509</v>
      </c>
      <c r="J1952" s="2" t="s">
        <v>15510</v>
      </c>
      <c r="K1952" s="2" t="s">
        <v>303</v>
      </c>
      <c r="L1952" s="2" t="s">
        <v>286</v>
      </c>
      <c r="M1952" s="2" t="s">
        <v>677</v>
      </c>
      <c r="N1952" s="2" t="s">
        <v>1739</v>
      </c>
      <c r="O1952" s="2" t="s">
        <v>350</v>
      </c>
      <c r="P1952" s="2" t="s">
        <v>351</v>
      </c>
      <c r="Q1952" s="2" t="s">
        <v>15511</v>
      </c>
      <c r="R1952" s="2" t="s">
        <v>350</v>
      </c>
      <c r="S1952" s="2" t="s">
        <v>351</v>
      </c>
      <c r="T1952" s="2" t="s">
        <v>15512</v>
      </c>
      <c r="U1952" s="2" t="str">
        <f aca="false">IF(AND(O1952=R1952,O1952&lt;&gt;"UNSURE"),"Agree","Conflict/Unsure")</f>
        <v>Agree</v>
      </c>
      <c r="V1952" s="2"/>
      <c r="W1952" s="2"/>
      <c r="X1952" s="2"/>
      <c r="Y1952" s="2" t="n">
        <v>0.911</v>
      </c>
      <c r="Z1952" s="2" t="n">
        <v>144</v>
      </c>
      <c r="AA1952" s="2" t="s">
        <v>293</v>
      </c>
      <c r="AB1952" s="2"/>
      <c r="AC1952" s="2"/>
      <c r="AD1952" s="2" t="s">
        <v>350</v>
      </c>
      <c r="AE1952" s="2" t="s">
        <v>351</v>
      </c>
      <c r="AF1952" s="2" t="s">
        <v>294</v>
      </c>
      <c r="AG1952" s="9"/>
      <c r="AH1952" s="9"/>
      <c r="AI1952" s="9"/>
    </row>
    <row r="1953" customFormat="false" ht="15" hidden="false" customHeight="false" outlineLevel="0" collapsed="false">
      <c r="A1953" s="2" t="s">
        <v>15513</v>
      </c>
      <c r="B1953" s="2" t="n">
        <v>1952</v>
      </c>
      <c r="C1953" s="2" t="s">
        <v>15371</v>
      </c>
      <c r="D1953" s="2" t="s">
        <v>15514</v>
      </c>
      <c r="E1953" s="2" t="s">
        <v>15515</v>
      </c>
      <c r="F1953" s="2" t="s">
        <v>15516</v>
      </c>
      <c r="G1953" s="2" t="s">
        <v>344</v>
      </c>
      <c r="H1953" s="2" t="s">
        <v>6560</v>
      </c>
      <c r="I1953" s="2" t="s">
        <v>15517</v>
      </c>
      <c r="J1953" s="2" t="s">
        <v>15518</v>
      </c>
      <c r="K1953" s="2" t="s">
        <v>303</v>
      </c>
      <c r="L1953" s="2" t="s">
        <v>5634</v>
      </c>
      <c r="M1953" s="2" t="s">
        <v>15519</v>
      </c>
      <c r="N1953" s="2" t="s">
        <v>304</v>
      </c>
      <c r="O1953" s="2" t="s">
        <v>289</v>
      </c>
      <c r="P1953" s="2" t="s">
        <v>361</v>
      </c>
      <c r="Q1953" s="2" t="s">
        <v>15520</v>
      </c>
      <c r="R1953" s="2" t="s">
        <v>289</v>
      </c>
      <c r="S1953" s="2" t="s">
        <v>361</v>
      </c>
      <c r="T1953" s="2" t="s">
        <v>15521</v>
      </c>
      <c r="U1953" s="2" t="str">
        <f aca="false">IF(AND(O1953=R1953,O1953&lt;&gt;"UNSURE"),"Agree","Conflict/Unsure")</f>
        <v>Agree</v>
      </c>
      <c r="V1953" s="2"/>
      <c r="W1953" s="2"/>
      <c r="X1953" s="2"/>
      <c r="Y1953" s="2" t="n">
        <v>0.312</v>
      </c>
      <c r="Z1953" s="2" t="n">
        <v>830</v>
      </c>
      <c r="AA1953" s="2" t="s">
        <v>293</v>
      </c>
      <c r="AB1953" s="2"/>
      <c r="AC1953" s="2"/>
      <c r="AD1953" s="2" t="s">
        <v>289</v>
      </c>
      <c r="AE1953" s="2" t="s">
        <v>361</v>
      </c>
      <c r="AF1953" s="2" t="s">
        <v>294</v>
      </c>
      <c r="AG1953" s="9"/>
      <c r="AH1953" s="9"/>
      <c r="AI1953" s="9"/>
    </row>
    <row r="1954" customFormat="false" ht="15" hidden="false" customHeight="false" outlineLevel="0" collapsed="false">
      <c r="A1954" s="2" t="s">
        <v>15522</v>
      </c>
      <c r="B1954" s="2" t="n">
        <v>1953</v>
      </c>
      <c r="C1954" s="2" t="s">
        <v>15371</v>
      </c>
      <c r="D1954" s="2" t="s">
        <v>15523</v>
      </c>
      <c r="E1954" s="2" t="s">
        <v>15524</v>
      </c>
      <c r="F1954" s="2" t="s">
        <v>15525</v>
      </c>
      <c r="G1954" s="2" t="s">
        <v>322</v>
      </c>
      <c r="H1954" s="2" t="s">
        <v>15526</v>
      </c>
      <c r="I1954" s="2" t="s">
        <v>15527</v>
      </c>
      <c r="J1954" s="2"/>
      <c r="K1954" s="2" t="s">
        <v>303</v>
      </c>
      <c r="L1954" s="2" t="s">
        <v>1159</v>
      </c>
      <c r="M1954" s="2" t="s">
        <v>1704</v>
      </c>
      <c r="N1954" s="2" t="s">
        <v>161</v>
      </c>
      <c r="O1954" s="2" t="s">
        <v>289</v>
      </c>
      <c r="P1954" s="2" t="s">
        <v>392</v>
      </c>
      <c r="Q1954" s="2" t="s">
        <v>15528</v>
      </c>
      <c r="R1954" s="2" t="s">
        <v>289</v>
      </c>
      <c r="S1954" s="2" t="s">
        <v>392</v>
      </c>
      <c r="T1954" s="2" t="s">
        <v>15529</v>
      </c>
      <c r="U1954" s="2" t="str">
        <f aca="false">IF(AND(O1954=R1954,O1954&lt;&gt;"UNSURE"),"Agree","Conflict/Unsure")</f>
        <v>Agree</v>
      </c>
      <c r="V1954" s="2"/>
      <c r="W1954" s="2"/>
      <c r="X1954" s="2"/>
      <c r="Y1954" s="2" t="n">
        <v>0.095</v>
      </c>
      <c r="Z1954" s="2" t="n">
        <v>1794</v>
      </c>
      <c r="AA1954" s="2" t="s">
        <v>293</v>
      </c>
      <c r="AB1954" s="2"/>
      <c r="AC1954" s="2"/>
      <c r="AD1954" s="2" t="s">
        <v>289</v>
      </c>
      <c r="AE1954" s="2" t="s">
        <v>392</v>
      </c>
      <c r="AF1954" s="2" t="s">
        <v>294</v>
      </c>
      <c r="AG1954" s="9"/>
      <c r="AH1954" s="9"/>
      <c r="AI1954" s="9"/>
    </row>
    <row r="1955" customFormat="false" ht="15" hidden="false" customHeight="false" outlineLevel="0" collapsed="false">
      <c r="A1955" s="2" t="s">
        <v>15530</v>
      </c>
      <c r="B1955" s="2" t="n">
        <v>1954</v>
      </c>
      <c r="C1955" s="2" t="s">
        <v>15371</v>
      </c>
      <c r="D1955" s="2" t="s">
        <v>15531</v>
      </c>
      <c r="E1955" s="2" t="s">
        <v>15532</v>
      </c>
      <c r="F1955" s="2" t="s">
        <v>15533</v>
      </c>
      <c r="G1955" s="2" t="s">
        <v>344</v>
      </c>
      <c r="H1955" s="2" t="s">
        <v>445</v>
      </c>
      <c r="I1955" s="2" t="s">
        <v>15534</v>
      </c>
      <c r="J1955" s="2" t="s">
        <v>15535</v>
      </c>
      <c r="K1955" s="2" t="s">
        <v>303</v>
      </c>
      <c r="L1955" s="2" t="s">
        <v>286</v>
      </c>
      <c r="M1955" s="2" t="s">
        <v>1889</v>
      </c>
      <c r="N1955" s="2" t="s">
        <v>578</v>
      </c>
      <c r="O1955" s="2" t="s">
        <v>289</v>
      </c>
      <c r="P1955" s="2" t="s">
        <v>361</v>
      </c>
      <c r="Q1955" s="2" t="s">
        <v>15536</v>
      </c>
      <c r="R1955" s="2" t="s">
        <v>289</v>
      </c>
      <c r="S1955" s="2" t="s">
        <v>361</v>
      </c>
      <c r="T1955" s="2" t="s">
        <v>15536</v>
      </c>
      <c r="U1955" s="2" t="str">
        <f aca="false">IF(AND(O1955=R1955,O1955&lt;&gt;"UNSURE"),"Agree","Conflict/Unsure")</f>
        <v>Agree</v>
      </c>
      <c r="V1955" s="2"/>
      <c r="W1955" s="2"/>
      <c r="X1955" s="2"/>
      <c r="Y1955" s="2" t="n">
        <v>0.135</v>
      </c>
      <c r="Z1955" s="2" t="n">
        <v>1579</v>
      </c>
      <c r="AA1955" s="2" t="s">
        <v>293</v>
      </c>
      <c r="AB1955" s="2"/>
      <c r="AC1955" s="2"/>
      <c r="AD1955" s="2" t="s">
        <v>289</v>
      </c>
      <c r="AE1955" s="2" t="s">
        <v>361</v>
      </c>
      <c r="AF1955" s="2" t="s">
        <v>294</v>
      </c>
      <c r="AG1955" s="9"/>
      <c r="AH1955" s="9"/>
      <c r="AI1955" s="9"/>
    </row>
    <row r="1956" customFormat="false" ht="15" hidden="false" customHeight="false" outlineLevel="0" collapsed="false">
      <c r="A1956" s="2" t="s">
        <v>15537</v>
      </c>
      <c r="B1956" s="2" t="n">
        <v>1955</v>
      </c>
      <c r="C1956" s="2" t="s">
        <v>15371</v>
      </c>
      <c r="D1956" s="2" t="s">
        <v>15538</v>
      </c>
      <c r="E1956" s="2" t="s">
        <v>15539</v>
      </c>
      <c r="F1956" s="2" t="s">
        <v>15540</v>
      </c>
      <c r="G1956" s="2" t="s">
        <v>344</v>
      </c>
      <c r="H1956" s="2" t="s">
        <v>3628</v>
      </c>
      <c r="I1956" s="2" t="s">
        <v>15541</v>
      </c>
      <c r="J1956" s="2" t="s">
        <v>15542</v>
      </c>
      <c r="K1956" s="2" t="s">
        <v>303</v>
      </c>
      <c r="L1956" s="2" t="s">
        <v>286</v>
      </c>
      <c r="M1956" s="2" t="s">
        <v>15543</v>
      </c>
      <c r="N1956" s="2" t="s">
        <v>496</v>
      </c>
      <c r="O1956" s="2" t="s">
        <v>289</v>
      </c>
      <c r="P1956" s="2" t="s">
        <v>305</v>
      </c>
      <c r="Q1956" s="2" t="s">
        <v>15544</v>
      </c>
      <c r="R1956" s="2" t="s">
        <v>289</v>
      </c>
      <c r="S1956" s="2" t="s">
        <v>361</v>
      </c>
      <c r="T1956" s="2" t="s">
        <v>15545</v>
      </c>
      <c r="U1956" s="2" t="str">
        <f aca="false">IF(AND(O1956=R1956,O1956&lt;&gt;"UNSURE"),"Agree","Conflict/Unsure")</f>
        <v>Agree</v>
      </c>
      <c r="V1956" s="2"/>
      <c r="W1956" s="2"/>
      <c r="X1956" s="2"/>
      <c r="Y1956" s="2" t="n">
        <v>0.26</v>
      </c>
      <c r="Z1956" s="2" t="n">
        <v>987</v>
      </c>
      <c r="AA1956" s="2" t="s">
        <v>293</v>
      </c>
      <c r="AB1956" s="2"/>
      <c r="AC1956" s="2"/>
      <c r="AD1956" s="2" t="s">
        <v>289</v>
      </c>
      <c r="AE1956" s="2" t="s">
        <v>305</v>
      </c>
      <c r="AF1956" s="2" t="s">
        <v>294</v>
      </c>
      <c r="AG1956" s="9"/>
      <c r="AH1956" s="9"/>
      <c r="AI1956" s="9"/>
    </row>
    <row r="1957" customFormat="false" ht="15" hidden="false" customHeight="false" outlineLevel="0" collapsed="false">
      <c r="A1957" s="2" t="s">
        <v>15546</v>
      </c>
      <c r="B1957" s="2" t="n">
        <v>1956</v>
      </c>
      <c r="C1957" s="2" t="s">
        <v>15371</v>
      </c>
      <c r="D1957" s="2" t="s">
        <v>15547</v>
      </c>
      <c r="E1957" s="2" t="s">
        <v>15548</v>
      </c>
      <c r="F1957" s="2" t="s">
        <v>15549</v>
      </c>
      <c r="G1957" s="2" t="s">
        <v>344</v>
      </c>
      <c r="H1957" s="2" t="s">
        <v>1094</v>
      </c>
      <c r="I1957" s="2" t="s">
        <v>15550</v>
      </c>
      <c r="J1957" s="2"/>
      <c r="K1957" s="2" t="s">
        <v>303</v>
      </c>
      <c r="L1957" s="2" t="s">
        <v>314</v>
      </c>
      <c r="M1957" s="2" t="s">
        <v>779</v>
      </c>
      <c r="N1957" s="2" t="s">
        <v>164</v>
      </c>
      <c r="O1957" s="2" t="s">
        <v>350</v>
      </c>
      <c r="P1957" s="2" t="s">
        <v>351</v>
      </c>
      <c r="Q1957" s="2" t="s">
        <v>15551</v>
      </c>
      <c r="R1957" s="2" t="s">
        <v>350</v>
      </c>
      <c r="S1957" s="2" t="s">
        <v>351</v>
      </c>
      <c r="T1957" s="2" t="s">
        <v>15552</v>
      </c>
      <c r="U1957" s="2" t="str">
        <f aca="false">IF(AND(O1957=R1957,O1957&lt;&gt;"UNSURE"),"Agree","Conflict/Unsure")</f>
        <v>Agree</v>
      </c>
      <c r="V1957" s="2"/>
      <c r="W1957" s="2"/>
      <c r="X1957" s="2"/>
      <c r="Y1957" s="2" t="n">
        <v>0.89</v>
      </c>
      <c r="Z1957" s="2" t="n">
        <v>162</v>
      </c>
      <c r="AA1957" s="2" t="s">
        <v>293</v>
      </c>
      <c r="AB1957" s="2"/>
      <c r="AC1957" s="2"/>
      <c r="AD1957" s="2" t="s">
        <v>350</v>
      </c>
      <c r="AE1957" s="2" t="s">
        <v>351</v>
      </c>
      <c r="AF1957" s="2" t="s">
        <v>294</v>
      </c>
      <c r="AG1957" s="9"/>
      <c r="AH1957" s="9"/>
      <c r="AI1957" s="9"/>
    </row>
    <row r="1958" customFormat="false" ht="15" hidden="false" customHeight="false" outlineLevel="0" collapsed="false">
      <c r="A1958" s="2" t="s">
        <v>15553</v>
      </c>
      <c r="B1958" s="2" t="n">
        <v>1957</v>
      </c>
      <c r="C1958" s="2" t="s">
        <v>15371</v>
      </c>
      <c r="D1958" s="2" t="s">
        <v>15554</v>
      </c>
      <c r="E1958" s="2" t="s">
        <v>15555</v>
      </c>
      <c r="F1958" s="2" t="s">
        <v>15556</v>
      </c>
      <c r="G1958" s="2" t="s">
        <v>281</v>
      </c>
      <c r="H1958" s="2" t="s">
        <v>2428</v>
      </c>
      <c r="I1958" s="2" t="s">
        <v>15557</v>
      </c>
      <c r="J1958" s="2" t="s">
        <v>15558</v>
      </c>
      <c r="K1958" s="2" t="s">
        <v>303</v>
      </c>
      <c r="L1958" s="2" t="s">
        <v>286</v>
      </c>
      <c r="M1958" s="2" t="s">
        <v>348</v>
      </c>
      <c r="N1958" s="2" t="s">
        <v>152</v>
      </c>
      <c r="O1958" s="2" t="s">
        <v>289</v>
      </c>
      <c r="P1958" s="2" t="s">
        <v>361</v>
      </c>
      <c r="Q1958" s="2" t="s">
        <v>15559</v>
      </c>
      <c r="R1958" s="2" t="s">
        <v>289</v>
      </c>
      <c r="S1958" s="2" t="s">
        <v>361</v>
      </c>
      <c r="T1958" s="2" t="s">
        <v>15560</v>
      </c>
      <c r="U1958" s="2" t="str">
        <f aca="false">IF(AND(O1958=R1958,O1958&lt;&gt;"UNSURE"),"Agree","Conflict/Unsure")</f>
        <v>Agree</v>
      </c>
      <c r="V1958" s="2"/>
      <c r="W1958" s="2"/>
      <c r="X1958" s="2"/>
      <c r="Y1958" s="2" t="n">
        <v>0.383</v>
      </c>
      <c r="Z1958" s="2" t="n">
        <v>672</v>
      </c>
      <c r="AA1958" s="2" t="s">
        <v>293</v>
      </c>
      <c r="AB1958" s="2"/>
      <c r="AC1958" s="2"/>
      <c r="AD1958" s="2" t="s">
        <v>289</v>
      </c>
      <c r="AE1958" s="2" t="s">
        <v>361</v>
      </c>
      <c r="AF1958" s="2" t="s">
        <v>294</v>
      </c>
      <c r="AG1958" s="9"/>
      <c r="AH1958" s="9"/>
      <c r="AI1958" s="9"/>
    </row>
    <row r="1959" customFormat="false" ht="15" hidden="false" customHeight="false" outlineLevel="0" collapsed="false">
      <c r="A1959" s="2" t="s">
        <v>15561</v>
      </c>
      <c r="B1959" s="2" t="n">
        <v>1958</v>
      </c>
      <c r="C1959" s="2" t="s">
        <v>15371</v>
      </c>
      <c r="D1959" s="2" t="s">
        <v>15562</v>
      </c>
      <c r="E1959" s="2" t="s">
        <v>15563</v>
      </c>
      <c r="F1959" s="2" t="s">
        <v>15564</v>
      </c>
      <c r="G1959" s="2" t="s">
        <v>299</v>
      </c>
      <c r="H1959" s="2" t="s">
        <v>898</v>
      </c>
      <c r="I1959" s="2" t="s">
        <v>15565</v>
      </c>
      <c r="J1959" s="2" t="s">
        <v>15566</v>
      </c>
      <c r="K1959" s="2" t="s">
        <v>303</v>
      </c>
      <c r="L1959" s="2" t="s">
        <v>286</v>
      </c>
      <c r="M1959" s="2" t="s">
        <v>15567</v>
      </c>
      <c r="N1959" s="2" t="s">
        <v>382</v>
      </c>
      <c r="O1959" s="2" t="s">
        <v>289</v>
      </c>
      <c r="P1959" s="2" t="s">
        <v>392</v>
      </c>
      <c r="Q1959" s="2" t="s">
        <v>15568</v>
      </c>
      <c r="R1959" s="2" t="s">
        <v>289</v>
      </c>
      <c r="S1959" s="2" t="s">
        <v>392</v>
      </c>
      <c r="T1959" s="2" t="s">
        <v>15568</v>
      </c>
      <c r="U1959" s="2" t="str">
        <f aca="false">IF(AND(O1959=R1959,O1959&lt;&gt;"UNSURE"),"Agree","Conflict/Unsure")</f>
        <v>Agree</v>
      </c>
      <c r="V1959" s="2"/>
      <c r="W1959" s="2"/>
      <c r="X1959" s="2"/>
      <c r="Y1959" s="2" t="n">
        <v>0.125</v>
      </c>
      <c r="Z1959" s="2" t="n">
        <v>1635</v>
      </c>
      <c r="AA1959" s="2" t="s">
        <v>293</v>
      </c>
      <c r="AB1959" s="2"/>
      <c r="AC1959" s="2"/>
      <c r="AD1959" s="2" t="s">
        <v>289</v>
      </c>
      <c r="AE1959" s="2" t="s">
        <v>392</v>
      </c>
      <c r="AF1959" s="2" t="s">
        <v>294</v>
      </c>
      <c r="AG1959" s="9"/>
      <c r="AH1959" s="9"/>
      <c r="AI1959" s="9"/>
    </row>
    <row r="1960" customFormat="false" ht="15" hidden="false" customHeight="false" outlineLevel="0" collapsed="false">
      <c r="A1960" s="2" t="s">
        <v>15569</v>
      </c>
      <c r="B1960" s="2" t="n">
        <v>1959</v>
      </c>
      <c r="C1960" s="2" t="s">
        <v>15371</v>
      </c>
      <c r="D1960" s="2" t="s">
        <v>15570</v>
      </c>
      <c r="E1960" s="2" t="s">
        <v>15571</v>
      </c>
      <c r="F1960" s="2" t="s">
        <v>15572</v>
      </c>
      <c r="G1960" s="2" t="s">
        <v>344</v>
      </c>
      <c r="H1960" s="2" t="s">
        <v>3746</v>
      </c>
      <c r="I1960" s="2" t="s">
        <v>15573</v>
      </c>
      <c r="J1960" s="2"/>
      <c r="K1960" s="2" t="s">
        <v>303</v>
      </c>
      <c r="L1960" s="2" t="s">
        <v>314</v>
      </c>
      <c r="M1960" s="2" t="s">
        <v>779</v>
      </c>
      <c r="N1960" s="2" t="s">
        <v>780</v>
      </c>
      <c r="O1960" s="2" t="s">
        <v>350</v>
      </c>
      <c r="P1960" s="2" t="s">
        <v>351</v>
      </c>
      <c r="Q1960" s="2" t="s">
        <v>15574</v>
      </c>
      <c r="R1960" s="2" t="s">
        <v>350</v>
      </c>
      <c r="S1960" s="2" t="s">
        <v>351</v>
      </c>
      <c r="T1960" s="2" t="s">
        <v>15575</v>
      </c>
      <c r="U1960" s="2" t="str">
        <f aca="false">IF(AND(O1960=R1960,O1960&lt;&gt;"UNSURE"),"Agree","Conflict/Unsure")</f>
        <v>Agree</v>
      </c>
      <c r="V1960" s="2"/>
      <c r="W1960" s="2"/>
      <c r="X1960" s="2"/>
      <c r="Y1960" s="2" t="n">
        <v>1.15</v>
      </c>
      <c r="Z1960" s="2" t="n">
        <v>24</v>
      </c>
      <c r="AA1960" s="2" t="s">
        <v>293</v>
      </c>
      <c r="AB1960" s="2"/>
      <c r="AC1960" s="2"/>
      <c r="AD1960" s="2" t="s">
        <v>350</v>
      </c>
      <c r="AE1960" s="2" t="s">
        <v>351</v>
      </c>
      <c r="AF1960" s="2" t="s">
        <v>294</v>
      </c>
      <c r="AG1960" s="9"/>
      <c r="AH1960" s="9"/>
      <c r="AI1960" s="9"/>
    </row>
    <row r="1961" customFormat="false" ht="15" hidden="false" customHeight="false" outlineLevel="0" collapsed="false">
      <c r="A1961" s="2" t="s">
        <v>15576</v>
      </c>
      <c r="B1961" s="2" t="n">
        <v>1960</v>
      </c>
      <c r="C1961" s="2" t="s">
        <v>15371</v>
      </c>
      <c r="D1961" s="2" t="s">
        <v>15577</v>
      </c>
      <c r="E1961" s="2"/>
      <c r="F1961" s="2" t="s">
        <v>15578</v>
      </c>
      <c r="G1961" s="2" t="s">
        <v>344</v>
      </c>
      <c r="H1961" s="2" t="s">
        <v>9069</v>
      </c>
      <c r="I1961" s="2" t="s">
        <v>15579</v>
      </c>
      <c r="J1961" s="2" t="s">
        <v>15580</v>
      </c>
      <c r="K1961" s="2" t="s">
        <v>285</v>
      </c>
      <c r="L1961" s="2" t="s">
        <v>286</v>
      </c>
      <c r="M1961" s="2" t="s">
        <v>348</v>
      </c>
      <c r="N1961" s="2" t="s">
        <v>304</v>
      </c>
      <c r="O1961" s="2" t="s">
        <v>289</v>
      </c>
      <c r="P1961" s="2" t="s">
        <v>290</v>
      </c>
      <c r="Q1961" s="2" t="s">
        <v>9072</v>
      </c>
      <c r="R1961" s="2" t="s">
        <v>289</v>
      </c>
      <c r="S1961" s="2" t="s">
        <v>290</v>
      </c>
      <c r="T1961" s="2" t="s">
        <v>8864</v>
      </c>
      <c r="U1961" s="2" t="str">
        <f aca="false">IF(AND(O1961=R1961,O1961&lt;&gt;"UNSURE"),"Agree","Conflict/Unsure")</f>
        <v>Agree</v>
      </c>
      <c r="V1961" s="2"/>
      <c r="W1961" s="2"/>
      <c r="X1961" s="2"/>
      <c r="Y1961" s="2" t="n">
        <v>0.184</v>
      </c>
      <c r="Z1961" s="2" t="n">
        <v>1329</v>
      </c>
      <c r="AA1961" s="2" t="s">
        <v>293</v>
      </c>
      <c r="AB1961" s="2"/>
      <c r="AC1961" s="2"/>
      <c r="AD1961" s="2" t="s">
        <v>289</v>
      </c>
      <c r="AE1961" s="2" t="s">
        <v>290</v>
      </c>
      <c r="AF1961" s="2" t="s">
        <v>294</v>
      </c>
      <c r="AG1961" s="9"/>
      <c r="AH1961" s="9"/>
      <c r="AI1961" s="9"/>
    </row>
    <row r="1962" customFormat="false" ht="15" hidden="false" customHeight="false" outlineLevel="0" collapsed="false">
      <c r="A1962" s="2" t="s">
        <v>15581</v>
      </c>
      <c r="B1962" s="2" t="n">
        <v>1961</v>
      </c>
      <c r="C1962" s="2" t="s">
        <v>15371</v>
      </c>
      <c r="D1962" s="2" t="s">
        <v>15582</v>
      </c>
      <c r="E1962" s="2" t="s">
        <v>15583</v>
      </c>
      <c r="F1962" s="2" t="s">
        <v>15584</v>
      </c>
      <c r="G1962" s="2" t="s">
        <v>344</v>
      </c>
      <c r="H1962" s="2" t="s">
        <v>898</v>
      </c>
      <c r="I1962" s="2" t="s">
        <v>15585</v>
      </c>
      <c r="J1962" s="2" t="s">
        <v>15586</v>
      </c>
      <c r="K1962" s="2" t="s">
        <v>436</v>
      </c>
      <c r="L1962" s="2" t="s">
        <v>286</v>
      </c>
      <c r="M1962" s="2" t="s">
        <v>3432</v>
      </c>
      <c r="N1962" s="2" t="s">
        <v>304</v>
      </c>
      <c r="O1962" s="2" t="s">
        <v>289</v>
      </c>
      <c r="P1962" s="2" t="s">
        <v>290</v>
      </c>
      <c r="Q1962" s="2" t="s">
        <v>15587</v>
      </c>
      <c r="R1962" s="2" t="s">
        <v>289</v>
      </c>
      <c r="S1962" s="2" t="s">
        <v>290</v>
      </c>
      <c r="T1962" s="2" t="s">
        <v>9087</v>
      </c>
      <c r="U1962" s="2" t="str">
        <f aca="false">IF(AND(O1962=R1962,O1962&lt;&gt;"UNSURE"),"Agree","Conflict/Unsure")</f>
        <v>Agree</v>
      </c>
      <c r="V1962" s="2"/>
      <c r="W1962" s="2"/>
      <c r="X1962" s="2"/>
      <c r="Y1962" s="2" t="n">
        <v>0.041</v>
      </c>
      <c r="Z1962" s="2" t="n">
        <v>1997</v>
      </c>
      <c r="AA1962" s="2" t="s">
        <v>293</v>
      </c>
      <c r="AB1962" s="2"/>
      <c r="AC1962" s="2"/>
      <c r="AD1962" s="2" t="s">
        <v>289</v>
      </c>
      <c r="AE1962" s="2" t="s">
        <v>290</v>
      </c>
      <c r="AF1962" s="2" t="s">
        <v>294</v>
      </c>
      <c r="AG1962" s="9"/>
      <c r="AH1962" s="9"/>
      <c r="AI1962" s="9"/>
    </row>
    <row r="1963" customFormat="false" ht="15" hidden="false" customHeight="false" outlineLevel="0" collapsed="false">
      <c r="A1963" s="2" t="s">
        <v>15588</v>
      </c>
      <c r="B1963" s="2" t="n">
        <v>1962</v>
      </c>
      <c r="C1963" s="2" t="s">
        <v>15371</v>
      </c>
      <c r="D1963" s="2" t="s">
        <v>15589</v>
      </c>
      <c r="E1963" s="2" t="s">
        <v>15590</v>
      </c>
      <c r="F1963" s="2" t="s">
        <v>11103</v>
      </c>
      <c r="G1963" s="2" t="s">
        <v>322</v>
      </c>
      <c r="H1963" s="2" t="s">
        <v>3628</v>
      </c>
      <c r="I1963" s="2" t="s">
        <v>15591</v>
      </c>
      <c r="J1963" s="2" t="s">
        <v>15592</v>
      </c>
      <c r="K1963" s="2" t="s">
        <v>303</v>
      </c>
      <c r="L1963" s="2" t="s">
        <v>286</v>
      </c>
      <c r="M1963" s="2" t="s">
        <v>1704</v>
      </c>
      <c r="N1963" s="2" t="s">
        <v>469</v>
      </c>
      <c r="O1963" s="2" t="s">
        <v>289</v>
      </c>
      <c r="P1963" s="2" t="s">
        <v>361</v>
      </c>
      <c r="Q1963" s="2" t="s">
        <v>15593</v>
      </c>
      <c r="R1963" s="2" t="s">
        <v>289</v>
      </c>
      <c r="S1963" s="2" t="s">
        <v>361</v>
      </c>
      <c r="T1963" s="2" t="s">
        <v>15593</v>
      </c>
      <c r="U1963" s="2" t="str">
        <f aca="false">IF(AND(O1963=R1963,O1963&lt;&gt;"UNSURE"),"Agree","Conflict/Unsure")</f>
        <v>Agree</v>
      </c>
      <c r="V1963" s="2"/>
      <c r="W1963" s="2"/>
      <c r="X1963" s="2"/>
      <c r="Y1963" s="2" t="n">
        <v>0.717</v>
      </c>
      <c r="Z1963" s="2" t="n">
        <v>291</v>
      </c>
      <c r="AA1963" s="2" t="s">
        <v>771</v>
      </c>
      <c r="AB1963" s="2" t="s">
        <v>289</v>
      </c>
      <c r="AC1963" s="2" t="s">
        <v>15594</v>
      </c>
      <c r="AD1963" s="2" t="s">
        <v>289</v>
      </c>
      <c r="AE1963" s="2" t="s">
        <v>361</v>
      </c>
      <c r="AF1963" s="2" t="s">
        <v>294</v>
      </c>
      <c r="AG1963" s="9"/>
      <c r="AH1963" s="9"/>
      <c r="AI1963" s="9"/>
    </row>
    <row r="1964" customFormat="false" ht="15" hidden="false" customHeight="false" outlineLevel="0" collapsed="false">
      <c r="A1964" s="2" t="s">
        <v>15595</v>
      </c>
      <c r="B1964" s="2" t="n">
        <v>1963</v>
      </c>
      <c r="C1964" s="2" t="s">
        <v>15371</v>
      </c>
      <c r="D1964" s="2" t="s">
        <v>15596</v>
      </c>
      <c r="E1964" s="2" t="s">
        <v>15597</v>
      </c>
      <c r="F1964" s="2" t="s">
        <v>15598</v>
      </c>
      <c r="G1964" s="2" t="s">
        <v>299</v>
      </c>
      <c r="H1964" s="2" t="s">
        <v>15098</v>
      </c>
      <c r="I1964" s="2" t="s">
        <v>15599</v>
      </c>
      <c r="J1964" s="2"/>
      <c r="K1964" s="2" t="s">
        <v>303</v>
      </c>
      <c r="L1964" s="2" t="s">
        <v>10316</v>
      </c>
      <c r="M1964" s="2" t="s">
        <v>779</v>
      </c>
      <c r="N1964" s="2" t="s">
        <v>161</v>
      </c>
      <c r="O1964" s="2" t="s">
        <v>289</v>
      </c>
      <c r="P1964" s="2" t="s">
        <v>305</v>
      </c>
      <c r="Q1964" s="2" t="s">
        <v>15600</v>
      </c>
      <c r="R1964" s="2" t="s">
        <v>289</v>
      </c>
      <c r="S1964" s="2" t="s">
        <v>305</v>
      </c>
      <c r="T1964" s="2" t="s">
        <v>15600</v>
      </c>
      <c r="U1964" s="2" t="str">
        <f aca="false">IF(AND(O1964=R1964,O1964&lt;&gt;"UNSURE"),"Agree","Conflict/Unsure")</f>
        <v>Agree</v>
      </c>
      <c r="V1964" s="2"/>
      <c r="W1964" s="2"/>
      <c r="X1964" s="2"/>
      <c r="Y1964" s="2" t="n">
        <v>0.205</v>
      </c>
      <c r="Z1964" s="2" t="n">
        <v>1223</v>
      </c>
      <c r="AA1964" s="2" t="s">
        <v>293</v>
      </c>
      <c r="AB1964" s="2"/>
      <c r="AC1964" s="2"/>
      <c r="AD1964" s="2" t="s">
        <v>289</v>
      </c>
      <c r="AE1964" s="2" t="s">
        <v>305</v>
      </c>
      <c r="AF1964" s="2" t="s">
        <v>294</v>
      </c>
      <c r="AG1964" s="9"/>
      <c r="AH1964" s="9"/>
      <c r="AI1964" s="9"/>
    </row>
    <row r="1965" customFormat="false" ht="15" hidden="false" customHeight="false" outlineLevel="0" collapsed="false">
      <c r="A1965" s="2" t="s">
        <v>15601</v>
      </c>
      <c r="B1965" s="2" t="n">
        <v>1964</v>
      </c>
      <c r="C1965" s="2" t="s">
        <v>15371</v>
      </c>
      <c r="D1965" s="2" t="s">
        <v>15602</v>
      </c>
      <c r="E1965" s="2" t="s">
        <v>15603</v>
      </c>
      <c r="F1965" s="2" t="s">
        <v>15604</v>
      </c>
      <c r="G1965" s="2" t="s">
        <v>344</v>
      </c>
      <c r="H1965" s="2" t="s">
        <v>8853</v>
      </c>
      <c r="I1965" s="2" t="s">
        <v>15605</v>
      </c>
      <c r="J1965" s="2"/>
      <c r="K1965" s="2" t="s">
        <v>303</v>
      </c>
      <c r="L1965" s="2" t="s">
        <v>314</v>
      </c>
      <c r="M1965" s="2" t="s">
        <v>6268</v>
      </c>
      <c r="N1965" s="2" t="s">
        <v>161</v>
      </c>
      <c r="O1965" s="2" t="s">
        <v>350</v>
      </c>
      <c r="P1965" s="2" t="s">
        <v>351</v>
      </c>
      <c r="Q1965" s="2" t="s">
        <v>15606</v>
      </c>
      <c r="R1965" s="2" t="s">
        <v>350</v>
      </c>
      <c r="S1965" s="2" t="s">
        <v>351</v>
      </c>
      <c r="T1965" s="2" t="s">
        <v>15607</v>
      </c>
      <c r="U1965" s="2" t="str">
        <f aca="false">IF(AND(O1965=R1965,O1965&lt;&gt;"UNSURE"),"Agree","Conflict/Unsure")</f>
        <v>Agree</v>
      </c>
      <c r="V1965" s="2"/>
      <c r="W1965" s="2"/>
      <c r="X1965" s="2"/>
      <c r="Y1965" s="2" t="n">
        <v>1.232</v>
      </c>
      <c r="Z1965" s="2" t="n">
        <v>6</v>
      </c>
      <c r="AA1965" s="2" t="s">
        <v>293</v>
      </c>
      <c r="AB1965" s="2"/>
      <c r="AC1965" s="2"/>
      <c r="AD1965" s="2" t="s">
        <v>350</v>
      </c>
      <c r="AE1965" s="2" t="s">
        <v>351</v>
      </c>
      <c r="AF1965" s="2" t="s">
        <v>294</v>
      </c>
      <c r="AG1965" s="9"/>
      <c r="AH1965" s="9"/>
      <c r="AI1965" s="9"/>
    </row>
    <row r="1966" customFormat="false" ht="15" hidden="false" customHeight="false" outlineLevel="0" collapsed="false">
      <c r="A1966" s="2" t="s">
        <v>15608</v>
      </c>
      <c r="B1966" s="2" t="n">
        <v>1965</v>
      </c>
      <c r="C1966" s="2" t="s">
        <v>15371</v>
      </c>
      <c r="D1966" s="2" t="s">
        <v>15609</v>
      </c>
      <c r="E1966" s="2" t="s">
        <v>15610</v>
      </c>
      <c r="F1966" s="2" t="s">
        <v>15611</v>
      </c>
      <c r="G1966" s="2" t="s">
        <v>322</v>
      </c>
      <c r="H1966" s="2" t="s">
        <v>345</v>
      </c>
      <c r="I1966" s="2" t="s">
        <v>15612</v>
      </c>
      <c r="J1966" s="2" t="s">
        <v>15613</v>
      </c>
      <c r="K1966" s="2" t="s">
        <v>303</v>
      </c>
      <c r="L1966" s="2" t="s">
        <v>286</v>
      </c>
      <c r="M1966" s="2" t="s">
        <v>909</v>
      </c>
      <c r="N1966" s="2" t="s">
        <v>2528</v>
      </c>
      <c r="O1966" s="2" t="s">
        <v>289</v>
      </c>
      <c r="P1966" s="2" t="s">
        <v>361</v>
      </c>
      <c r="Q1966" s="2" t="s">
        <v>15614</v>
      </c>
      <c r="R1966" s="2" t="s">
        <v>289</v>
      </c>
      <c r="S1966" s="2" t="s">
        <v>361</v>
      </c>
      <c r="T1966" s="2" t="s">
        <v>15614</v>
      </c>
      <c r="U1966" s="2" t="str">
        <f aca="false">IF(AND(O1966=R1966,O1966&lt;&gt;"UNSURE"),"Agree","Conflict/Unsure")</f>
        <v>Agree</v>
      </c>
      <c r="V1966" s="2"/>
      <c r="W1966" s="2"/>
      <c r="X1966" s="2"/>
      <c r="Y1966" s="2" t="n">
        <v>0.359</v>
      </c>
      <c r="Z1966" s="2" t="n">
        <v>721</v>
      </c>
      <c r="AA1966" s="2" t="s">
        <v>293</v>
      </c>
      <c r="AB1966" s="2"/>
      <c r="AC1966" s="2"/>
      <c r="AD1966" s="2" t="s">
        <v>289</v>
      </c>
      <c r="AE1966" s="2" t="s">
        <v>361</v>
      </c>
      <c r="AF1966" s="2" t="s">
        <v>294</v>
      </c>
      <c r="AG1966" s="9"/>
      <c r="AH1966" s="9"/>
      <c r="AI1966" s="9"/>
    </row>
    <row r="1967" customFormat="false" ht="15" hidden="false" customHeight="false" outlineLevel="0" collapsed="false">
      <c r="A1967" s="2" t="s">
        <v>15615</v>
      </c>
      <c r="B1967" s="2" t="n">
        <v>1966</v>
      </c>
      <c r="C1967" s="2" t="s">
        <v>15371</v>
      </c>
      <c r="D1967" s="2" t="s">
        <v>15616</v>
      </c>
      <c r="E1967" s="2" t="s">
        <v>15617</v>
      </c>
      <c r="F1967" s="2" t="s">
        <v>15618</v>
      </c>
      <c r="G1967" s="2" t="s">
        <v>322</v>
      </c>
      <c r="H1967" s="2" t="s">
        <v>9069</v>
      </c>
      <c r="I1967" s="2" t="s">
        <v>15619</v>
      </c>
      <c r="J1967" s="2" t="s">
        <v>15620</v>
      </c>
      <c r="K1967" s="2" t="s">
        <v>303</v>
      </c>
      <c r="L1967" s="2" t="s">
        <v>286</v>
      </c>
      <c r="M1967" s="2" t="s">
        <v>468</v>
      </c>
      <c r="N1967" s="2" t="s">
        <v>288</v>
      </c>
      <c r="O1967" s="2" t="s">
        <v>289</v>
      </c>
      <c r="P1967" s="2" t="s">
        <v>361</v>
      </c>
      <c r="Q1967" s="2" t="s">
        <v>15621</v>
      </c>
      <c r="R1967" s="2" t="s">
        <v>289</v>
      </c>
      <c r="S1967" s="2" t="s">
        <v>361</v>
      </c>
      <c r="T1967" s="2" t="s">
        <v>15621</v>
      </c>
      <c r="U1967" s="2" t="str">
        <f aca="false">IF(AND(O1967=R1967,O1967&lt;&gt;"UNSURE"),"Agree","Conflict/Unsure")</f>
        <v>Agree</v>
      </c>
      <c r="V1967" s="2"/>
      <c r="W1967" s="2"/>
      <c r="X1967" s="2"/>
      <c r="Y1967" s="2" t="n">
        <v>0.264</v>
      </c>
      <c r="Z1967" s="2" t="n">
        <v>971</v>
      </c>
      <c r="AA1967" s="2" t="s">
        <v>293</v>
      </c>
      <c r="AB1967" s="2"/>
      <c r="AC1967" s="2"/>
      <c r="AD1967" s="2" t="s">
        <v>289</v>
      </c>
      <c r="AE1967" s="2" t="s">
        <v>361</v>
      </c>
      <c r="AF1967" s="2" t="s">
        <v>294</v>
      </c>
      <c r="AG1967" s="9"/>
      <c r="AH1967" s="9"/>
      <c r="AI1967" s="9"/>
    </row>
    <row r="1968" customFormat="false" ht="15" hidden="false" customHeight="false" outlineLevel="0" collapsed="false">
      <c r="A1968" s="2" t="s">
        <v>15622</v>
      </c>
      <c r="B1968" s="2" t="n">
        <v>1967</v>
      </c>
      <c r="C1968" s="2" t="s">
        <v>15371</v>
      </c>
      <c r="D1968" s="2" t="s">
        <v>15623</v>
      </c>
      <c r="E1968" s="2" t="s">
        <v>15624</v>
      </c>
      <c r="F1968" s="2" t="s">
        <v>15625</v>
      </c>
      <c r="G1968" s="2" t="s">
        <v>281</v>
      </c>
      <c r="H1968" s="2" t="s">
        <v>15626</v>
      </c>
      <c r="I1968" s="2" t="s">
        <v>15627</v>
      </c>
      <c r="J1968" s="2"/>
      <c r="K1968" s="2" t="s">
        <v>436</v>
      </c>
      <c r="L1968" s="2" t="s">
        <v>314</v>
      </c>
      <c r="M1968" s="2" t="s">
        <v>315</v>
      </c>
      <c r="N1968" s="2" t="s">
        <v>161</v>
      </c>
      <c r="O1968" s="2" t="s">
        <v>289</v>
      </c>
      <c r="P1968" s="2" t="s">
        <v>290</v>
      </c>
      <c r="Q1968" s="2" t="s">
        <v>15628</v>
      </c>
      <c r="R1968" s="2" t="s">
        <v>289</v>
      </c>
      <c r="S1968" s="2" t="s">
        <v>290</v>
      </c>
      <c r="T1968" s="2" t="s">
        <v>15629</v>
      </c>
      <c r="U1968" s="2" t="str">
        <f aca="false">IF(AND(O1968=R1968,O1968&lt;&gt;"UNSURE"),"Agree","Conflict/Unsure")</f>
        <v>Agree</v>
      </c>
      <c r="V1968" s="2"/>
      <c r="W1968" s="2"/>
      <c r="X1968" s="2"/>
      <c r="Y1968" s="2" t="n">
        <v>0.112</v>
      </c>
      <c r="Z1968" s="2" t="n">
        <v>1703</v>
      </c>
      <c r="AA1968" s="2" t="s">
        <v>293</v>
      </c>
      <c r="AB1968" s="2"/>
      <c r="AC1968" s="2"/>
      <c r="AD1968" s="2" t="s">
        <v>289</v>
      </c>
      <c r="AE1968" s="2" t="s">
        <v>290</v>
      </c>
      <c r="AF1968" s="2" t="s">
        <v>294</v>
      </c>
      <c r="AG1968" s="9"/>
      <c r="AH1968" s="9"/>
      <c r="AI1968" s="9"/>
    </row>
    <row r="1969" customFormat="false" ht="15" hidden="false" customHeight="false" outlineLevel="0" collapsed="false">
      <c r="A1969" s="2" t="s">
        <v>15630</v>
      </c>
      <c r="B1969" s="2" t="n">
        <v>1968</v>
      </c>
      <c r="C1969" s="2" t="s">
        <v>15371</v>
      </c>
      <c r="D1969" s="2" t="s">
        <v>15631</v>
      </c>
      <c r="E1969" s="2" t="s">
        <v>15632</v>
      </c>
      <c r="F1969" s="2" t="s">
        <v>15633</v>
      </c>
      <c r="G1969" s="2" t="s">
        <v>344</v>
      </c>
      <c r="H1969" s="2" t="s">
        <v>345</v>
      </c>
      <c r="I1969" s="2" t="s">
        <v>15634</v>
      </c>
      <c r="J1969" s="2" t="s">
        <v>15635</v>
      </c>
      <c r="K1969" s="2" t="s">
        <v>303</v>
      </c>
      <c r="L1969" s="2" t="s">
        <v>286</v>
      </c>
      <c r="M1969" s="2" t="s">
        <v>15636</v>
      </c>
      <c r="N1969" s="2" t="s">
        <v>469</v>
      </c>
      <c r="O1969" s="2" t="s">
        <v>350</v>
      </c>
      <c r="P1969" s="2" t="s">
        <v>351</v>
      </c>
      <c r="Q1969" s="2" t="s">
        <v>15637</v>
      </c>
      <c r="R1969" s="2" t="s">
        <v>350</v>
      </c>
      <c r="S1969" s="2" t="s">
        <v>351</v>
      </c>
      <c r="T1969" s="2" t="s">
        <v>15638</v>
      </c>
      <c r="U1969" s="2" t="str">
        <f aca="false">IF(AND(O1969=R1969,O1969&lt;&gt;"UNSURE"),"Agree","Conflict/Unsure")</f>
        <v>Agree</v>
      </c>
      <c r="V1969" s="2"/>
      <c r="W1969" s="2"/>
      <c r="X1969" s="2"/>
      <c r="Y1969" s="2" t="n">
        <v>0.834</v>
      </c>
      <c r="Z1969" s="2" t="n">
        <v>202</v>
      </c>
      <c r="AA1969" s="2" t="s">
        <v>293</v>
      </c>
      <c r="AB1969" s="2"/>
      <c r="AC1969" s="2"/>
      <c r="AD1969" s="2" t="s">
        <v>350</v>
      </c>
      <c r="AE1969" s="2" t="s">
        <v>351</v>
      </c>
      <c r="AF1969" s="2" t="s">
        <v>294</v>
      </c>
      <c r="AG1969" s="9"/>
      <c r="AH1969" s="9"/>
      <c r="AI1969" s="9"/>
    </row>
    <row r="1970" customFormat="false" ht="15" hidden="false" customHeight="false" outlineLevel="0" collapsed="false">
      <c r="A1970" s="2" t="s">
        <v>15639</v>
      </c>
      <c r="B1970" s="2" t="n">
        <v>1969</v>
      </c>
      <c r="C1970" s="2" t="s">
        <v>15371</v>
      </c>
      <c r="D1970" s="2" t="s">
        <v>15640</v>
      </c>
      <c r="E1970" s="2" t="s">
        <v>15641</v>
      </c>
      <c r="F1970" s="2" t="s">
        <v>15642</v>
      </c>
      <c r="G1970" s="2" t="s">
        <v>344</v>
      </c>
      <c r="H1970" s="2" t="s">
        <v>1484</v>
      </c>
      <c r="I1970" s="2" t="s">
        <v>15643</v>
      </c>
      <c r="J1970" s="2" t="s">
        <v>15644</v>
      </c>
      <c r="K1970" s="2" t="s">
        <v>303</v>
      </c>
      <c r="L1970" s="2" t="s">
        <v>286</v>
      </c>
      <c r="M1970" s="2" t="s">
        <v>779</v>
      </c>
      <c r="N1970" s="2" t="s">
        <v>496</v>
      </c>
      <c r="O1970" s="2" t="s">
        <v>350</v>
      </c>
      <c r="P1970" s="2" t="s">
        <v>351</v>
      </c>
      <c r="Q1970" s="2" t="s">
        <v>15645</v>
      </c>
      <c r="R1970" s="2" t="s">
        <v>350</v>
      </c>
      <c r="S1970" s="2" t="s">
        <v>351</v>
      </c>
      <c r="T1970" s="2" t="s">
        <v>15645</v>
      </c>
      <c r="U1970" s="2" t="str">
        <f aca="false">IF(AND(O1970=R1970,O1970&lt;&gt;"UNSURE"),"Agree","Conflict/Unsure")</f>
        <v>Agree</v>
      </c>
      <c r="V1970" s="2"/>
      <c r="W1970" s="2"/>
      <c r="X1970" s="2"/>
      <c r="Y1970" s="2" t="n">
        <v>0.752</v>
      </c>
      <c r="Z1970" s="2" t="n">
        <v>266</v>
      </c>
      <c r="AA1970" s="2" t="s">
        <v>293</v>
      </c>
      <c r="AB1970" s="2"/>
      <c r="AC1970" s="2"/>
      <c r="AD1970" s="2" t="s">
        <v>350</v>
      </c>
      <c r="AE1970" s="2" t="s">
        <v>351</v>
      </c>
      <c r="AF1970" s="2" t="s">
        <v>294</v>
      </c>
      <c r="AG1970" s="9"/>
      <c r="AH1970" s="9"/>
      <c r="AI1970" s="9"/>
    </row>
    <row r="1971" customFormat="false" ht="15" hidden="false" customHeight="false" outlineLevel="0" collapsed="false">
      <c r="A1971" s="2" t="s">
        <v>15646</v>
      </c>
      <c r="B1971" s="2" t="n">
        <v>1970</v>
      </c>
      <c r="C1971" s="2" t="s">
        <v>15371</v>
      </c>
      <c r="D1971" s="2" t="s">
        <v>15647</v>
      </c>
      <c r="E1971" s="2"/>
      <c r="F1971" s="2"/>
      <c r="G1971" s="2" t="s">
        <v>322</v>
      </c>
      <c r="H1971" s="2" t="s">
        <v>1196</v>
      </c>
      <c r="I1971" s="2" t="s">
        <v>15648</v>
      </c>
      <c r="J1971" s="2"/>
      <c r="K1971" s="2" t="s">
        <v>303</v>
      </c>
      <c r="L1971" s="2" t="s">
        <v>314</v>
      </c>
      <c r="M1971" s="2" t="s">
        <v>348</v>
      </c>
      <c r="N1971" s="2" t="s">
        <v>780</v>
      </c>
      <c r="O1971" s="2" t="s">
        <v>1198</v>
      </c>
      <c r="P1971" s="2" t="s">
        <v>351</v>
      </c>
      <c r="Q1971" s="2" t="s">
        <v>15649</v>
      </c>
      <c r="R1971" s="2" t="s">
        <v>289</v>
      </c>
      <c r="S1971" s="2" t="s">
        <v>290</v>
      </c>
      <c r="T1971" s="2" t="s">
        <v>15650</v>
      </c>
      <c r="U1971" s="2" t="str">
        <f aca="false">IF(AND(O1971=R1971,O1971&lt;&gt;"UNSURE"),"Agree","Conflict/Unsure")</f>
        <v>Conflict/Unsure</v>
      </c>
      <c r="V1971" s="2" t="s">
        <v>289</v>
      </c>
      <c r="W1971" s="2" t="s">
        <v>290</v>
      </c>
      <c r="X1971" s="2" t="s">
        <v>15651</v>
      </c>
      <c r="Y1971" s="2" t="n">
        <v>0.386</v>
      </c>
      <c r="Z1971" s="2" t="n">
        <v>666</v>
      </c>
      <c r="AA1971" s="2" t="s">
        <v>293</v>
      </c>
      <c r="AB1971" s="2"/>
      <c r="AC1971" s="2"/>
      <c r="AD1971" s="2" t="s">
        <v>289</v>
      </c>
      <c r="AE1971" s="2" t="s">
        <v>290</v>
      </c>
      <c r="AF1971" s="2" t="s">
        <v>1202</v>
      </c>
      <c r="AG1971" s="9"/>
      <c r="AH1971" s="9"/>
      <c r="AI1971" s="9"/>
    </row>
    <row r="1972" customFormat="false" ht="15" hidden="false" customHeight="false" outlineLevel="0" collapsed="false">
      <c r="A1972" s="2" t="s">
        <v>15652</v>
      </c>
      <c r="B1972" s="2" t="n">
        <v>1971</v>
      </c>
      <c r="C1972" s="2" t="s">
        <v>15371</v>
      </c>
      <c r="D1972" s="2" t="s">
        <v>15653</v>
      </c>
      <c r="E1972" s="2" t="s">
        <v>15654</v>
      </c>
      <c r="F1972" s="2" t="s">
        <v>15655</v>
      </c>
      <c r="G1972" s="2" t="s">
        <v>322</v>
      </c>
      <c r="H1972" s="2" t="s">
        <v>575</v>
      </c>
      <c r="I1972" s="2" t="s">
        <v>15656</v>
      </c>
      <c r="J1972" s="2" t="s">
        <v>15657</v>
      </c>
      <c r="K1972" s="2" t="s">
        <v>303</v>
      </c>
      <c r="L1972" s="2" t="s">
        <v>286</v>
      </c>
      <c r="M1972" s="2" t="s">
        <v>468</v>
      </c>
      <c r="N1972" s="2" t="s">
        <v>496</v>
      </c>
      <c r="O1972" s="2" t="s">
        <v>289</v>
      </c>
      <c r="P1972" s="2" t="s">
        <v>361</v>
      </c>
      <c r="Q1972" s="2" t="s">
        <v>15658</v>
      </c>
      <c r="R1972" s="2" t="s">
        <v>289</v>
      </c>
      <c r="S1972" s="2" t="s">
        <v>361</v>
      </c>
      <c r="T1972" s="2" t="s">
        <v>15658</v>
      </c>
      <c r="U1972" s="2" t="str">
        <f aca="false">IF(AND(O1972=R1972,O1972&lt;&gt;"UNSURE"),"Agree","Conflict/Unsure")</f>
        <v>Agree</v>
      </c>
      <c r="V1972" s="2"/>
      <c r="W1972" s="2"/>
      <c r="X1972" s="2"/>
      <c r="Y1972" s="2" t="n">
        <v>0.258</v>
      </c>
      <c r="Z1972" s="2" t="n">
        <v>990</v>
      </c>
      <c r="AA1972" s="2" t="s">
        <v>293</v>
      </c>
      <c r="AB1972" s="2"/>
      <c r="AC1972" s="2"/>
      <c r="AD1972" s="2" t="s">
        <v>289</v>
      </c>
      <c r="AE1972" s="2" t="s">
        <v>361</v>
      </c>
      <c r="AF1972" s="2" t="s">
        <v>294</v>
      </c>
      <c r="AG1972" s="9"/>
      <c r="AH1972" s="9"/>
      <c r="AI1972" s="9"/>
    </row>
    <row r="1973" customFormat="false" ht="15" hidden="false" customHeight="false" outlineLevel="0" collapsed="false">
      <c r="A1973" s="2" t="s">
        <v>15659</v>
      </c>
      <c r="B1973" s="2" t="n">
        <v>1972</v>
      </c>
      <c r="C1973" s="2" t="s">
        <v>15371</v>
      </c>
      <c r="D1973" s="2" t="s">
        <v>15660</v>
      </c>
      <c r="E1973" s="2" t="s">
        <v>15661</v>
      </c>
      <c r="F1973" s="2"/>
      <c r="G1973" s="2" t="s">
        <v>344</v>
      </c>
      <c r="H1973" s="2" t="s">
        <v>2239</v>
      </c>
      <c r="I1973" s="2" t="s">
        <v>15662</v>
      </c>
      <c r="J1973" s="2"/>
      <c r="K1973" s="2" t="s">
        <v>303</v>
      </c>
      <c r="L1973" s="2" t="s">
        <v>314</v>
      </c>
      <c r="M1973" s="2" t="s">
        <v>2088</v>
      </c>
      <c r="N1973" s="2" t="s">
        <v>164</v>
      </c>
      <c r="O1973" s="2" t="s">
        <v>289</v>
      </c>
      <c r="P1973" s="2" t="s">
        <v>361</v>
      </c>
      <c r="Q1973" s="2" t="s">
        <v>15663</v>
      </c>
      <c r="R1973" s="2" t="s">
        <v>289</v>
      </c>
      <c r="S1973" s="2" t="s">
        <v>361</v>
      </c>
      <c r="T1973" s="2" t="s">
        <v>15663</v>
      </c>
      <c r="U1973" s="2" t="str">
        <f aca="false">IF(AND(O1973=R1973,O1973&lt;&gt;"UNSURE"),"Agree","Conflict/Unsure")</f>
        <v>Agree</v>
      </c>
      <c r="V1973" s="2"/>
      <c r="W1973" s="2"/>
      <c r="X1973" s="2"/>
      <c r="Y1973" s="2" t="n">
        <v>0.61</v>
      </c>
      <c r="Z1973" s="2" t="n">
        <v>366</v>
      </c>
      <c r="AA1973" s="2" t="s">
        <v>771</v>
      </c>
      <c r="AB1973" s="2" t="s">
        <v>289</v>
      </c>
      <c r="AC1973" s="2" t="s">
        <v>15664</v>
      </c>
      <c r="AD1973" s="2" t="s">
        <v>289</v>
      </c>
      <c r="AE1973" s="2" t="s">
        <v>361</v>
      </c>
      <c r="AF1973" s="2" t="s">
        <v>294</v>
      </c>
      <c r="AG1973" s="9"/>
      <c r="AH1973" s="9"/>
      <c r="AI1973" s="9"/>
    </row>
    <row r="1974" customFormat="false" ht="15" hidden="false" customHeight="false" outlineLevel="0" collapsed="false">
      <c r="A1974" s="2" t="s">
        <v>15665</v>
      </c>
      <c r="B1974" s="2" t="n">
        <v>1973</v>
      </c>
      <c r="C1974" s="2" t="s">
        <v>15371</v>
      </c>
      <c r="D1974" s="2" t="s">
        <v>15666</v>
      </c>
      <c r="E1974" s="2" t="s">
        <v>15667</v>
      </c>
      <c r="F1974" s="2" t="s">
        <v>15668</v>
      </c>
      <c r="G1974" s="2" t="s">
        <v>333</v>
      </c>
      <c r="H1974" s="2" t="s">
        <v>6560</v>
      </c>
      <c r="I1974" s="2" t="s">
        <v>15669</v>
      </c>
      <c r="J1974" s="2" t="s">
        <v>15670</v>
      </c>
      <c r="K1974" s="2" t="s">
        <v>303</v>
      </c>
      <c r="L1974" s="2" t="s">
        <v>5634</v>
      </c>
      <c r="M1974" s="2" t="s">
        <v>1704</v>
      </c>
      <c r="N1974" s="2" t="s">
        <v>304</v>
      </c>
      <c r="O1974" s="2" t="s">
        <v>289</v>
      </c>
      <c r="P1974" s="2" t="s">
        <v>305</v>
      </c>
      <c r="Q1974" s="2" t="s">
        <v>15671</v>
      </c>
      <c r="R1974" s="2" t="s">
        <v>289</v>
      </c>
      <c r="S1974" s="2" t="s">
        <v>305</v>
      </c>
      <c r="T1974" s="2" t="s">
        <v>15672</v>
      </c>
      <c r="U1974" s="2" t="str">
        <f aca="false">IF(AND(O1974=R1974,O1974&lt;&gt;"UNSURE"),"Agree","Conflict/Unsure")</f>
        <v>Agree</v>
      </c>
      <c r="V1974" s="2"/>
      <c r="W1974" s="2"/>
      <c r="X1974" s="2"/>
      <c r="Y1974" s="2" t="n">
        <v>0.141</v>
      </c>
      <c r="Z1974" s="2" t="n">
        <v>1551</v>
      </c>
      <c r="AA1974" s="2" t="s">
        <v>293</v>
      </c>
      <c r="AB1974" s="2"/>
      <c r="AC1974" s="2"/>
      <c r="AD1974" s="2" t="s">
        <v>289</v>
      </c>
      <c r="AE1974" s="2" t="s">
        <v>305</v>
      </c>
      <c r="AF1974" s="2" t="s">
        <v>294</v>
      </c>
      <c r="AG1974" s="9"/>
      <c r="AH1974" s="9"/>
      <c r="AI1974" s="9"/>
    </row>
    <row r="1975" customFormat="false" ht="15" hidden="false" customHeight="false" outlineLevel="0" collapsed="false">
      <c r="A1975" s="2" t="s">
        <v>15673</v>
      </c>
      <c r="B1975" s="2" t="n">
        <v>1974</v>
      </c>
      <c r="C1975" s="2" t="s">
        <v>15371</v>
      </c>
      <c r="D1975" s="2" t="s">
        <v>15674</v>
      </c>
      <c r="E1975" s="2" t="s">
        <v>15675</v>
      </c>
      <c r="F1975" s="2" t="s">
        <v>15676</v>
      </c>
      <c r="G1975" s="2" t="s">
        <v>344</v>
      </c>
      <c r="H1975" s="2" t="s">
        <v>13273</v>
      </c>
      <c r="I1975" s="2" t="s">
        <v>15677</v>
      </c>
      <c r="J1975" s="2" t="s">
        <v>15678</v>
      </c>
      <c r="K1975" s="2" t="s">
        <v>303</v>
      </c>
      <c r="L1975" s="2" t="s">
        <v>286</v>
      </c>
      <c r="M1975" s="2" t="s">
        <v>468</v>
      </c>
      <c r="N1975" s="2" t="s">
        <v>304</v>
      </c>
      <c r="O1975" s="2" t="s">
        <v>289</v>
      </c>
      <c r="P1975" s="2" t="s">
        <v>305</v>
      </c>
      <c r="Q1975" s="2" t="s">
        <v>15679</v>
      </c>
      <c r="R1975" s="2" t="s">
        <v>289</v>
      </c>
      <c r="S1975" s="2" t="s">
        <v>305</v>
      </c>
      <c r="T1975" s="2" t="s">
        <v>15679</v>
      </c>
      <c r="U1975" s="2" t="str">
        <f aca="false">IF(AND(O1975=R1975,O1975&lt;&gt;"UNSURE"),"Agree","Conflict/Unsure")</f>
        <v>Agree</v>
      </c>
      <c r="V1975" s="2"/>
      <c r="W1975" s="2"/>
      <c r="X1975" s="2"/>
      <c r="Y1975" s="2" t="n">
        <v>0.085</v>
      </c>
      <c r="Z1975" s="2" t="n">
        <v>1840</v>
      </c>
      <c r="AA1975" s="2" t="s">
        <v>293</v>
      </c>
      <c r="AB1975" s="2"/>
      <c r="AC1975" s="2"/>
      <c r="AD1975" s="2" t="s">
        <v>289</v>
      </c>
      <c r="AE1975" s="2" t="s">
        <v>305</v>
      </c>
      <c r="AF1975" s="2" t="s">
        <v>294</v>
      </c>
      <c r="AG1975" s="9"/>
      <c r="AH1975" s="9"/>
      <c r="AI1975" s="9"/>
    </row>
    <row r="1976" customFormat="false" ht="15" hidden="false" customHeight="false" outlineLevel="0" collapsed="false">
      <c r="A1976" s="2" t="s">
        <v>15680</v>
      </c>
      <c r="B1976" s="2" t="n">
        <v>1975</v>
      </c>
      <c r="C1976" s="2" t="s">
        <v>15371</v>
      </c>
      <c r="D1976" s="2" t="s">
        <v>15681</v>
      </c>
      <c r="E1976" s="2" t="s">
        <v>15682</v>
      </c>
      <c r="F1976" s="2" t="s">
        <v>15683</v>
      </c>
      <c r="G1976" s="2" t="s">
        <v>281</v>
      </c>
      <c r="H1976" s="2" t="s">
        <v>533</v>
      </c>
      <c r="I1976" s="2" t="s">
        <v>15684</v>
      </c>
      <c r="J1976" s="2"/>
      <c r="K1976" s="2" t="s">
        <v>325</v>
      </c>
      <c r="L1976" s="2" t="s">
        <v>314</v>
      </c>
      <c r="M1976" s="2" t="s">
        <v>371</v>
      </c>
      <c r="N1976" s="2" t="s">
        <v>15685</v>
      </c>
      <c r="O1976" s="2" t="s">
        <v>289</v>
      </c>
      <c r="P1976" s="2" t="s">
        <v>361</v>
      </c>
      <c r="Q1976" s="2" t="s">
        <v>15686</v>
      </c>
      <c r="R1976" s="2" t="s">
        <v>289</v>
      </c>
      <c r="S1976" s="2" t="s">
        <v>361</v>
      </c>
      <c r="T1976" s="2" t="s">
        <v>15687</v>
      </c>
      <c r="U1976" s="2" t="str">
        <f aca="false">IF(AND(O1976=R1976,O1976&lt;&gt;"UNSURE"),"Agree","Conflict/Unsure")</f>
        <v>Agree</v>
      </c>
      <c r="V1976" s="2"/>
      <c r="W1976" s="2"/>
      <c r="X1976" s="2"/>
      <c r="Y1976" s="2" t="n">
        <v>0.068</v>
      </c>
      <c r="Z1976" s="2" t="n">
        <v>1906</v>
      </c>
      <c r="AA1976" s="2" t="s">
        <v>293</v>
      </c>
      <c r="AB1976" s="2"/>
      <c r="AC1976" s="2"/>
      <c r="AD1976" s="2" t="s">
        <v>289</v>
      </c>
      <c r="AE1976" s="2" t="s">
        <v>361</v>
      </c>
      <c r="AF1976" s="2" t="s">
        <v>294</v>
      </c>
      <c r="AG1976" s="9"/>
      <c r="AH1976" s="9"/>
      <c r="AI1976" s="9"/>
    </row>
    <row r="1977" customFormat="false" ht="15" hidden="false" customHeight="false" outlineLevel="0" collapsed="false">
      <c r="A1977" s="2" t="s">
        <v>15688</v>
      </c>
      <c r="B1977" s="2" t="n">
        <v>1976</v>
      </c>
      <c r="C1977" s="2" t="s">
        <v>15371</v>
      </c>
      <c r="D1977" s="2" t="s">
        <v>15689</v>
      </c>
      <c r="E1977" s="2"/>
      <c r="F1977" s="2" t="s">
        <v>15690</v>
      </c>
      <c r="G1977" s="2" t="s">
        <v>333</v>
      </c>
      <c r="H1977" s="2"/>
      <c r="I1977" s="2"/>
      <c r="J1977" s="2"/>
      <c r="K1977" s="2" t="s">
        <v>515</v>
      </c>
      <c r="L1977" s="2" t="s">
        <v>314</v>
      </c>
      <c r="M1977" s="2" t="s">
        <v>358</v>
      </c>
      <c r="N1977" s="2" t="s">
        <v>161</v>
      </c>
      <c r="O1977" s="2" t="s">
        <v>289</v>
      </c>
      <c r="P1977" s="2" t="s">
        <v>392</v>
      </c>
      <c r="Q1977" s="2" t="s">
        <v>15691</v>
      </c>
      <c r="R1977" s="2" t="s">
        <v>289</v>
      </c>
      <c r="S1977" s="2" t="s">
        <v>392</v>
      </c>
      <c r="T1977" s="2" t="s">
        <v>15692</v>
      </c>
      <c r="U1977" s="2" t="str">
        <f aca="false">IF(AND(O1977=R1977,O1977&lt;&gt;"UNSURE"),"Agree","Conflict/Unsure")</f>
        <v>Agree</v>
      </c>
      <c r="V1977" s="2"/>
      <c r="W1977" s="2"/>
      <c r="X1977" s="2"/>
      <c r="Y1977" s="2" t="n">
        <v>0.15</v>
      </c>
      <c r="Z1977" s="2" t="n">
        <v>1484</v>
      </c>
      <c r="AA1977" s="2" t="s">
        <v>293</v>
      </c>
      <c r="AB1977" s="2"/>
      <c r="AC1977" s="2"/>
      <c r="AD1977" s="2" t="s">
        <v>289</v>
      </c>
      <c r="AE1977" s="2" t="s">
        <v>392</v>
      </c>
      <c r="AF1977" s="2" t="s">
        <v>294</v>
      </c>
      <c r="AG1977" s="9"/>
      <c r="AH1977" s="9"/>
      <c r="AI1977" s="9"/>
    </row>
    <row r="1978" customFormat="false" ht="15" hidden="false" customHeight="false" outlineLevel="0" collapsed="false">
      <c r="A1978" s="2" t="s">
        <v>15693</v>
      </c>
      <c r="B1978" s="2" t="n">
        <v>1977</v>
      </c>
      <c r="C1978" s="2" t="s">
        <v>15371</v>
      </c>
      <c r="D1978" s="2" t="s">
        <v>15694</v>
      </c>
      <c r="E1978" s="2" t="s">
        <v>15695</v>
      </c>
      <c r="F1978" s="2" t="s">
        <v>15696</v>
      </c>
      <c r="G1978" s="2" t="s">
        <v>344</v>
      </c>
      <c r="H1978" s="2" t="s">
        <v>15697</v>
      </c>
      <c r="I1978" s="2" t="s">
        <v>15698</v>
      </c>
      <c r="J1978" s="2" t="s">
        <v>15699</v>
      </c>
      <c r="K1978" s="2" t="s">
        <v>303</v>
      </c>
      <c r="L1978" s="2" t="s">
        <v>286</v>
      </c>
      <c r="M1978" s="2" t="s">
        <v>4333</v>
      </c>
      <c r="N1978" s="2" t="s">
        <v>304</v>
      </c>
      <c r="O1978" s="2" t="s">
        <v>289</v>
      </c>
      <c r="P1978" s="2" t="s">
        <v>305</v>
      </c>
      <c r="Q1978" s="2" t="s">
        <v>15700</v>
      </c>
      <c r="R1978" s="2" t="s">
        <v>289</v>
      </c>
      <c r="S1978" s="2" t="s">
        <v>305</v>
      </c>
      <c r="T1978" s="2" t="s">
        <v>15701</v>
      </c>
      <c r="U1978" s="2" t="str">
        <f aca="false">IF(AND(O1978=R1978,O1978&lt;&gt;"UNSURE"),"Agree","Conflict/Unsure")</f>
        <v>Agree</v>
      </c>
      <c r="V1978" s="2"/>
      <c r="W1978" s="2"/>
      <c r="X1978" s="2"/>
      <c r="Y1978" s="2" t="n">
        <v>0.175</v>
      </c>
      <c r="Z1978" s="2" t="n">
        <v>1371</v>
      </c>
      <c r="AA1978" s="2" t="s">
        <v>293</v>
      </c>
      <c r="AB1978" s="2"/>
      <c r="AC1978" s="2"/>
      <c r="AD1978" s="2" t="s">
        <v>289</v>
      </c>
      <c r="AE1978" s="2" t="s">
        <v>305</v>
      </c>
      <c r="AF1978" s="2" t="s">
        <v>294</v>
      </c>
      <c r="AG1978" s="9"/>
      <c r="AH1978" s="9"/>
      <c r="AI1978" s="9"/>
    </row>
    <row r="1979" customFormat="false" ht="15" hidden="false" customHeight="false" outlineLevel="0" collapsed="false">
      <c r="A1979" s="2" t="s">
        <v>15702</v>
      </c>
      <c r="B1979" s="2" t="n">
        <v>1978</v>
      </c>
      <c r="C1979" s="2" t="s">
        <v>15371</v>
      </c>
      <c r="D1979" s="2" t="s">
        <v>15703</v>
      </c>
      <c r="E1979" s="2" t="s">
        <v>15704</v>
      </c>
      <c r="F1979" s="2" t="s">
        <v>15705</v>
      </c>
      <c r="G1979" s="2" t="s">
        <v>322</v>
      </c>
      <c r="H1979" s="2" t="s">
        <v>15706</v>
      </c>
      <c r="I1979" s="2" t="s">
        <v>15707</v>
      </c>
      <c r="J1979" s="2" t="s">
        <v>15708</v>
      </c>
      <c r="K1979" s="2" t="s">
        <v>303</v>
      </c>
      <c r="L1979" s="2" t="s">
        <v>286</v>
      </c>
      <c r="M1979" s="2" t="s">
        <v>677</v>
      </c>
      <c r="N1979" s="2" t="s">
        <v>304</v>
      </c>
      <c r="O1979" s="2" t="s">
        <v>350</v>
      </c>
      <c r="P1979" s="2" t="s">
        <v>351</v>
      </c>
      <c r="Q1979" s="2" t="s">
        <v>15709</v>
      </c>
      <c r="R1979" s="2" t="s">
        <v>350</v>
      </c>
      <c r="S1979" s="2" t="s">
        <v>351</v>
      </c>
      <c r="T1979" s="2" t="s">
        <v>15710</v>
      </c>
      <c r="U1979" s="2" t="str">
        <f aca="false">IF(AND(O1979=R1979,O1979&lt;&gt;"UNSURE"),"Agree","Conflict/Unsure")</f>
        <v>Agree</v>
      </c>
      <c r="V1979" s="2"/>
      <c r="W1979" s="2"/>
      <c r="X1979" s="2"/>
      <c r="Y1979" s="2" t="n">
        <v>0.991</v>
      </c>
      <c r="Z1979" s="2" t="n">
        <v>90</v>
      </c>
      <c r="AA1979" s="2" t="s">
        <v>293</v>
      </c>
      <c r="AB1979" s="2"/>
      <c r="AC1979" s="2"/>
      <c r="AD1979" s="2" t="s">
        <v>350</v>
      </c>
      <c r="AE1979" s="2" t="s">
        <v>351</v>
      </c>
      <c r="AF1979" s="2" t="s">
        <v>294</v>
      </c>
      <c r="AG1979" s="9"/>
      <c r="AH1979" s="9"/>
      <c r="AI1979" s="9"/>
    </row>
    <row r="1980" customFormat="false" ht="15" hidden="false" customHeight="false" outlineLevel="0" collapsed="false">
      <c r="A1980" s="2" t="s">
        <v>15711</v>
      </c>
      <c r="B1980" s="2" t="n">
        <v>1979</v>
      </c>
      <c r="C1980" s="2" t="s">
        <v>15371</v>
      </c>
      <c r="D1980" s="2" t="s">
        <v>15712</v>
      </c>
      <c r="E1980" s="2" t="s">
        <v>15713</v>
      </c>
      <c r="F1980" s="2" t="s">
        <v>15714</v>
      </c>
      <c r="G1980" s="2" t="s">
        <v>322</v>
      </c>
      <c r="H1980" s="2" t="s">
        <v>15715</v>
      </c>
      <c r="I1980" s="2" t="s">
        <v>15716</v>
      </c>
      <c r="J1980" s="2"/>
      <c r="K1980" s="2" t="s">
        <v>303</v>
      </c>
      <c r="L1980" s="2" t="s">
        <v>314</v>
      </c>
      <c r="M1980" s="2" t="s">
        <v>15717</v>
      </c>
      <c r="N1980" s="2" t="s">
        <v>780</v>
      </c>
      <c r="O1980" s="2" t="s">
        <v>350</v>
      </c>
      <c r="P1980" s="2" t="s">
        <v>351</v>
      </c>
      <c r="Q1980" s="2" t="s">
        <v>15718</v>
      </c>
      <c r="R1980" s="2" t="s">
        <v>350</v>
      </c>
      <c r="S1980" s="2" t="s">
        <v>351</v>
      </c>
      <c r="T1980" s="2" t="s">
        <v>15719</v>
      </c>
      <c r="U1980" s="2" t="str">
        <f aca="false">IF(AND(O1980=R1980,O1980&lt;&gt;"UNSURE"),"Agree","Conflict/Unsure")</f>
        <v>Agree</v>
      </c>
      <c r="V1980" s="2"/>
      <c r="W1980" s="2"/>
      <c r="X1980" s="2"/>
      <c r="Y1980" s="2" t="n">
        <v>1.009</v>
      </c>
      <c r="Z1980" s="2" t="n">
        <v>76</v>
      </c>
      <c r="AA1980" s="2" t="s">
        <v>293</v>
      </c>
      <c r="AB1980" s="2"/>
      <c r="AC1980" s="2"/>
      <c r="AD1980" s="2" t="s">
        <v>350</v>
      </c>
      <c r="AE1980" s="2" t="s">
        <v>351</v>
      </c>
      <c r="AF1980" s="2" t="s">
        <v>294</v>
      </c>
      <c r="AG1980" s="9"/>
      <c r="AH1980" s="9"/>
      <c r="AI1980" s="9"/>
    </row>
    <row r="1981" customFormat="false" ht="15" hidden="false" customHeight="false" outlineLevel="0" collapsed="false">
      <c r="A1981" s="2" t="s">
        <v>15720</v>
      </c>
      <c r="B1981" s="2" t="n">
        <v>1980</v>
      </c>
      <c r="C1981" s="2" t="s">
        <v>15371</v>
      </c>
      <c r="D1981" s="2" t="s">
        <v>6134</v>
      </c>
      <c r="E1981" s="2"/>
      <c r="F1981" s="2" t="s">
        <v>15721</v>
      </c>
      <c r="G1981" s="2" t="s">
        <v>299</v>
      </c>
      <c r="H1981" s="2" t="s">
        <v>1316</v>
      </c>
      <c r="I1981" s="2" t="s">
        <v>15722</v>
      </c>
      <c r="J1981" s="2" t="s">
        <v>15723</v>
      </c>
      <c r="K1981" s="2" t="s">
        <v>436</v>
      </c>
      <c r="L1981" s="2" t="s">
        <v>6137</v>
      </c>
      <c r="M1981" s="2" t="s">
        <v>348</v>
      </c>
      <c r="N1981" s="2" t="s">
        <v>161</v>
      </c>
      <c r="O1981" s="2" t="s">
        <v>289</v>
      </c>
      <c r="P1981" s="2" t="s">
        <v>290</v>
      </c>
      <c r="Q1981" s="2" t="s">
        <v>15724</v>
      </c>
      <c r="R1981" s="2" t="s">
        <v>289</v>
      </c>
      <c r="S1981" s="2" t="s">
        <v>290</v>
      </c>
      <c r="T1981" s="2" t="s">
        <v>15725</v>
      </c>
      <c r="U1981" s="2" t="str">
        <f aca="false">IF(AND(O1981=R1981,O1981&lt;&gt;"UNSURE"),"Agree","Conflict/Unsure")</f>
        <v>Agree</v>
      </c>
      <c r="V1981" s="2"/>
      <c r="W1981" s="2"/>
      <c r="X1981" s="2"/>
      <c r="Y1981" s="2" t="n">
        <v>0.262</v>
      </c>
      <c r="Z1981" s="2" t="n">
        <v>979</v>
      </c>
      <c r="AA1981" s="2" t="s">
        <v>293</v>
      </c>
      <c r="AB1981" s="2"/>
      <c r="AC1981" s="2"/>
      <c r="AD1981" s="2" t="s">
        <v>289</v>
      </c>
      <c r="AE1981" s="2" t="s">
        <v>290</v>
      </c>
      <c r="AF1981" s="2" t="s">
        <v>294</v>
      </c>
      <c r="AG1981" s="9"/>
      <c r="AH1981" s="9"/>
      <c r="AI1981" s="9"/>
    </row>
    <row r="1982" customFormat="false" ht="15" hidden="false" customHeight="false" outlineLevel="0" collapsed="false">
      <c r="A1982" s="2" t="s">
        <v>15726</v>
      </c>
      <c r="B1982" s="2" t="n">
        <v>1981</v>
      </c>
      <c r="C1982" s="2" t="s">
        <v>15371</v>
      </c>
      <c r="D1982" s="2" t="s">
        <v>15727</v>
      </c>
      <c r="E1982" s="2"/>
      <c r="F1982" s="2" t="s">
        <v>5368</v>
      </c>
      <c r="G1982" s="2" t="s">
        <v>344</v>
      </c>
      <c r="H1982" s="2" t="s">
        <v>2378</v>
      </c>
      <c r="I1982" s="2" t="s">
        <v>15728</v>
      </c>
      <c r="J1982" s="2" t="s">
        <v>15729</v>
      </c>
      <c r="K1982" s="2" t="s">
        <v>285</v>
      </c>
      <c r="L1982" s="2" t="s">
        <v>286</v>
      </c>
      <c r="M1982" s="2" t="s">
        <v>326</v>
      </c>
      <c r="N1982" s="2" t="s">
        <v>304</v>
      </c>
      <c r="O1982" s="2" t="s">
        <v>289</v>
      </c>
      <c r="P1982" s="2" t="s">
        <v>290</v>
      </c>
      <c r="Q1982" s="2" t="s">
        <v>13131</v>
      </c>
      <c r="R1982" s="2" t="s">
        <v>289</v>
      </c>
      <c r="S1982" s="2" t="s">
        <v>290</v>
      </c>
      <c r="T1982" s="2" t="s">
        <v>9314</v>
      </c>
      <c r="U1982" s="2" t="str">
        <f aca="false">IF(AND(O1982=R1982,O1982&lt;&gt;"UNSURE"),"Agree","Conflict/Unsure")</f>
        <v>Agree</v>
      </c>
      <c r="V1982" s="2"/>
      <c r="W1982" s="2"/>
      <c r="X1982" s="2"/>
      <c r="Y1982" s="2" t="n">
        <v>0.373</v>
      </c>
      <c r="Z1982" s="2" t="n">
        <v>686</v>
      </c>
      <c r="AA1982" s="2" t="s">
        <v>293</v>
      </c>
      <c r="AB1982" s="2"/>
      <c r="AC1982" s="2"/>
      <c r="AD1982" s="2" t="s">
        <v>289</v>
      </c>
      <c r="AE1982" s="2" t="s">
        <v>290</v>
      </c>
      <c r="AF1982" s="2" t="s">
        <v>294</v>
      </c>
      <c r="AG1982" s="9"/>
      <c r="AH1982" s="9"/>
      <c r="AI1982" s="9"/>
    </row>
    <row r="1983" customFormat="false" ht="15" hidden="false" customHeight="false" outlineLevel="0" collapsed="false">
      <c r="A1983" s="2" t="s">
        <v>15730</v>
      </c>
      <c r="B1983" s="2" t="n">
        <v>1982</v>
      </c>
      <c r="C1983" s="2" t="s">
        <v>15371</v>
      </c>
      <c r="D1983" s="2" t="s">
        <v>15731</v>
      </c>
      <c r="E1983" s="2" t="s">
        <v>15732</v>
      </c>
      <c r="F1983" s="2" t="s">
        <v>15733</v>
      </c>
      <c r="G1983" s="2" t="s">
        <v>322</v>
      </c>
      <c r="H1983" s="2" t="s">
        <v>898</v>
      </c>
      <c r="I1983" s="2" t="s">
        <v>15734</v>
      </c>
      <c r="J1983" s="2" t="s">
        <v>15735</v>
      </c>
      <c r="K1983" s="2" t="s">
        <v>303</v>
      </c>
      <c r="L1983" s="2" t="s">
        <v>286</v>
      </c>
      <c r="M1983" s="2" t="s">
        <v>2650</v>
      </c>
      <c r="N1983" s="2" t="s">
        <v>349</v>
      </c>
      <c r="O1983" s="2" t="s">
        <v>350</v>
      </c>
      <c r="P1983" s="2" t="s">
        <v>351</v>
      </c>
      <c r="Q1983" s="2" t="s">
        <v>15736</v>
      </c>
      <c r="R1983" s="2" t="s">
        <v>350</v>
      </c>
      <c r="S1983" s="2" t="s">
        <v>351</v>
      </c>
      <c r="T1983" s="2" t="s">
        <v>15736</v>
      </c>
      <c r="U1983" s="2" t="str">
        <f aca="false">IF(AND(O1983=R1983,O1983&lt;&gt;"UNSURE"),"Agree","Conflict/Unsure")</f>
        <v>Agree</v>
      </c>
      <c r="V1983" s="2"/>
      <c r="W1983" s="2"/>
      <c r="X1983" s="2"/>
      <c r="Y1983" s="2" t="n">
        <v>0.935</v>
      </c>
      <c r="Z1983" s="2" t="n">
        <v>124</v>
      </c>
      <c r="AA1983" s="2" t="s">
        <v>293</v>
      </c>
      <c r="AB1983" s="2"/>
      <c r="AC1983" s="2"/>
      <c r="AD1983" s="2" t="s">
        <v>350</v>
      </c>
      <c r="AE1983" s="2" t="s">
        <v>351</v>
      </c>
      <c r="AF1983" s="2" t="s">
        <v>294</v>
      </c>
      <c r="AG1983" s="9"/>
      <c r="AH1983" s="9"/>
      <c r="AI1983" s="9"/>
    </row>
    <row r="1984" customFormat="false" ht="15" hidden="false" customHeight="false" outlineLevel="0" collapsed="false">
      <c r="A1984" s="2" t="s">
        <v>15737</v>
      </c>
      <c r="B1984" s="2" t="n">
        <v>1983</v>
      </c>
      <c r="C1984" s="2" t="s">
        <v>15371</v>
      </c>
      <c r="D1984" s="2" t="s">
        <v>15738</v>
      </c>
      <c r="E1984" s="2" t="s">
        <v>15739</v>
      </c>
      <c r="F1984" s="2" t="s">
        <v>15740</v>
      </c>
      <c r="G1984" s="2" t="s">
        <v>281</v>
      </c>
      <c r="H1984" s="2" t="s">
        <v>15741</v>
      </c>
      <c r="I1984" s="2" t="s">
        <v>15742</v>
      </c>
      <c r="J1984" s="2"/>
      <c r="K1984" s="2" t="s">
        <v>303</v>
      </c>
      <c r="L1984" s="2" t="s">
        <v>516</v>
      </c>
      <c r="M1984" s="2" t="s">
        <v>348</v>
      </c>
      <c r="N1984" s="2" t="s">
        <v>161</v>
      </c>
      <c r="O1984" s="2" t="s">
        <v>289</v>
      </c>
      <c r="P1984" s="2" t="s">
        <v>290</v>
      </c>
      <c r="Q1984" s="2" t="s">
        <v>15743</v>
      </c>
      <c r="R1984" s="2" t="s">
        <v>289</v>
      </c>
      <c r="S1984" s="2" t="s">
        <v>361</v>
      </c>
      <c r="T1984" s="2" t="s">
        <v>15744</v>
      </c>
      <c r="U1984" s="2" t="str">
        <f aca="false">IF(AND(O1984=R1984,O1984&lt;&gt;"UNSURE"),"Agree","Conflict/Unsure")</f>
        <v>Agree</v>
      </c>
      <c r="V1984" s="2"/>
      <c r="W1984" s="2"/>
      <c r="X1984" s="2"/>
      <c r="Y1984" s="2" t="n">
        <v>0.24</v>
      </c>
      <c r="Z1984" s="2" t="n">
        <v>1068</v>
      </c>
      <c r="AA1984" s="2" t="s">
        <v>293</v>
      </c>
      <c r="AB1984" s="2"/>
      <c r="AC1984" s="2"/>
      <c r="AD1984" s="2" t="s">
        <v>289</v>
      </c>
      <c r="AE1984" s="2" t="s">
        <v>290</v>
      </c>
      <c r="AF1984" s="2" t="s">
        <v>294</v>
      </c>
      <c r="AG1984" s="9"/>
      <c r="AH1984" s="9"/>
      <c r="AI1984" s="9"/>
    </row>
    <row r="1985" customFormat="false" ht="15" hidden="false" customHeight="false" outlineLevel="0" collapsed="false">
      <c r="A1985" s="2" t="s">
        <v>15745</v>
      </c>
      <c r="B1985" s="2" t="n">
        <v>1984</v>
      </c>
      <c r="C1985" s="2" t="s">
        <v>15371</v>
      </c>
      <c r="D1985" s="2" t="s">
        <v>15746</v>
      </c>
      <c r="E1985" s="2" t="s">
        <v>15747</v>
      </c>
      <c r="F1985" s="2" t="s">
        <v>15748</v>
      </c>
      <c r="G1985" s="2" t="s">
        <v>322</v>
      </c>
      <c r="H1985" s="2" t="s">
        <v>15749</v>
      </c>
      <c r="I1985" s="2" t="s">
        <v>15750</v>
      </c>
      <c r="J1985" s="2" t="s">
        <v>15751</v>
      </c>
      <c r="K1985" s="2" t="s">
        <v>303</v>
      </c>
      <c r="L1985" s="2" t="s">
        <v>286</v>
      </c>
      <c r="M1985" s="2" t="s">
        <v>1723</v>
      </c>
      <c r="N1985" s="2" t="s">
        <v>382</v>
      </c>
      <c r="O1985" s="2" t="s">
        <v>289</v>
      </c>
      <c r="P1985" s="2" t="s">
        <v>392</v>
      </c>
      <c r="Q1985" s="2" t="s">
        <v>15752</v>
      </c>
      <c r="R1985" s="2" t="s">
        <v>289</v>
      </c>
      <c r="S1985" s="2" t="s">
        <v>392</v>
      </c>
      <c r="T1985" s="2" t="s">
        <v>15752</v>
      </c>
      <c r="U1985" s="2" t="str">
        <f aca="false">IF(AND(O1985=R1985,O1985&lt;&gt;"UNSURE"),"Agree","Conflict/Unsure")</f>
        <v>Agree</v>
      </c>
      <c r="V1985" s="2"/>
      <c r="W1985" s="2"/>
      <c r="X1985" s="2"/>
      <c r="Y1985" s="2" t="n">
        <v>0.134</v>
      </c>
      <c r="Z1985" s="2" t="n">
        <v>1583</v>
      </c>
      <c r="AA1985" s="2" t="s">
        <v>293</v>
      </c>
      <c r="AB1985" s="2"/>
      <c r="AC1985" s="2"/>
      <c r="AD1985" s="2" t="s">
        <v>289</v>
      </c>
      <c r="AE1985" s="2" t="s">
        <v>392</v>
      </c>
      <c r="AF1985" s="2" t="s">
        <v>294</v>
      </c>
      <c r="AG1985" s="9"/>
      <c r="AH1985" s="9"/>
      <c r="AI1985" s="9"/>
    </row>
    <row r="1986" customFormat="false" ht="15" hidden="false" customHeight="false" outlineLevel="0" collapsed="false">
      <c r="A1986" s="2" t="s">
        <v>15753</v>
      </c>
      <c r="B1986" s="2" t="n">
        <v>1985</v>
      </c>
      <c r="C1986" s="2" t="s">
        <v>15371</v>
      </c>
      <c r="D1986" s="2" t="s">
        <v>15754</v>
      </c>
      <c r="E1986" s="2" t="s">
        <v>15755</v>
      </c>
      <c r="F1986" s="2" t="s">
        <v>15756</v>
      </c>
      <c r="G1986" s="2" t="s">
        <v>299</v>
      </c>
      <c r="H1986" s="2" t="s">
        <v>1316</v>
      </c>
      <c r="I1986" s="2" t="s">
        <v>15757</v>
      </c>
      <c r="J1986" s="2" t="s">
        <v>15758</v>
      </c>
      <c r="K1986" s="2" t="s">
        <v>436</v>
      </c>
      <c r="L1986" s="2" t="s">
        <v>314</v>
      </c>
      <c r="M1986" s="2" t="s">
        <v>468</v>
      </c>
      <c r="N1986" s="2" t="s">
        <v>161</v>
      </c>
      <c r="O1986" s="2" t="s">
        <v>289</v>
      </c>
      <c r="P1986" s="2" t="s">
        <v>290</v>
      </c>
      <c r="Q1986" s="2" t="s">
        <v>15759</v>
      </c>
      <c r="R1986" s="2" t="s">
        <v>289</v>
      </c>
      <c r="S1986" s="2" t="s">
        <v>290</v>
      </c>
      <c r="T1986" s="2" t="s">
        <v>15760</v>
      </c>
      <c r="U1986" s="2" t="str">
        <f aca="false">IF(AND(O1986=R1986,O1986&lt;&gt;"UNSURE"),"Agree","Conflict/Unsure")</f>
        <v>Agree</v>
      </c>
      <c r="V1986" s="2"/>
      <c r="W1986" s="2"/>
      <c r="X1986" s="2"/>
      <c r="Y1986" s="2" t="n">
        <v>0.015</v>
      </c>
      <c r="Z1986" s="2" t="n">
        <v>2067</v>
      </c>
      <c r="AA1986" s="2" t="s">
        <v>293</v>
      </c>
      <c r="AB1986" s="2"/>
      <c r="AC1986" s="2"/>
      <c r="AD1986" s="2" t="s">
        <v>289</v>
      </c>
      <c r="AE1986" s="2" t="s">
        <v>290</v>
      </c>
      <c r="AF1986" s="2" t="s">
        <v>294</v>
      </c>
      <c r="AG1986" s="9"/>
      <c r="AH1986" s="9"/>
      <c r="AI1986" s="9"/>
    </row>
    <row r="1987" customFormat="false" ht="15" hidden="false" customHeight="false" outlineLevel="0" collapsed="false">
      <c r="A1987" s="2" t="s">
        <v>15761</v>
      </c>
      <c r="B1987" s="2" t="n">
        <v>1986</v>
      </c>
      <c r="C1987" s="2" t="s">
        <v>15371</v>
      </c>
      <c r="D1987" s="2" t="s">
        <v>15762</v>
      </c>
      <c r="E1987" s="2" t="s">
        <v>15763</v>
      </c>
      <c r="F1987" s="2" t="s">
        <v>15764</v>
      </c>
      <c r="G1987" s="2" t="s">
        <v>281</v>
      </c>
      <c r="H1987" s="2" t="s">
        <v>15765</v>
      </c>
      <c r="I1987" s="2" t="s">
        <v>15766</v>
      </c>
      <c r="J1987" s="2"/>
      <c r="K1987" s="2" t="s">
        <v>436</v>
      </c>
      <c r="L1987" s="2" t="s">
        <v>314</v>
      </c>
      <c r="M1987" s="2" t="s">
        <v>713</v>
      </c>
      <c r="N1987" s="2" t="s">
        <v>780</v>
      </c>
      <c r="O1987" s="2" t="s">
        <v>289</v>
      </c>
      <c r="P1987" s="2" t="s">
        <v>290</v>
      </c>
      <c r="Q1987" s="2" t="s">
        <v>7705</v>
      </c>
      <c r="R1987" s="2" t="s">
        <v>289</v>
      </c>
      <c r="S1987" s="2" t="s">
        <v>290</v>
      </c>
      <c r="T1987" s="2" t="s">
        <v>9285</v>
      </c>
      <c r="U1987" s="2" t="str">
        <f aca="false">IF(AND(O1987=R1987,O1987&lt;&gt;"UNSURE"),"Agree","Conflict/Unsure")</f>
        <v>Agree</v>
      </c>
      <c r="V1987" s="2"/>
      <c r="W1987" s="2"/>
      <c r="X1987" s="2"/>
      <c r="Y1987" s="2" t="n">
        <v>0.096</v>
      </c>
      <c r="Z1987" s="2" t="n">
        <v>1785</v>
      </c>
      <c r="AA1987" s="2" t="s">
        <v>293</v>
      </c>
      <c r="AB1987" s="2"/>
      <c r="AC1987" s="2"/>
      <c r="AD1987" s="2" t="s">
        <v>289</v>
      </c>
      <c r="AE1987" s="2" t="s">
        <v>290</v>
      </c>
      <c r="AF1987" s="2" t="s">
        <v>294</v>
      </c>
      <c r="AG1987" s="9"/>
      <c r="AH1987" s="9"/>
      <c r="AI1987" s="9"/>
    </row>
    <row r="1988" customFormat="false" ht="15" hidden="false" customHeight="false" outlineLevel="0" collapsed="false">
      <c r="A1988" s="2" t="s">
        <v>15767</v>
      </c>
      <c r="B1988" s="2" t="n">
        <v>1987</v>
      </c>
      <c r="C1988" s="2" t="s">
        <v>15371</v>
      </c>
      <c r="D1988" s="2" t="s">
        <v>15768</v>
      </c>
      <c r="E1988" s="2" t="s">
        <v>15769</v>
      </c>
      <c r="F1988" s="2" t="s">
        <v>15770</v>
      </c>
      <c r="G1988" s="2" t="s">
        <v>344</v>
      </c>
      <c r="H1988" s="2" t="s">
        <v>15771</v>
      </c>
      <c r="I1988" s="2" t="s">
        <v>15772</v>
      </c>
      <c r="J1988" s="2"/>
      <c r="K1988" s="2" t="s">
        <v>303</v>
      </c>
      <c r="L1988" s="2" t="s">
        <v>286</v>
      </c>
      <c r="M1988" s="2" t="s">
        <v>1132</v>
      </c>
      <c r="N1988" s="2" t="s">
        <v>167</v>
      </c>
      <c r="O1988" s="2" t="s">
        <v>289</v>
      </c>
      <c r="P1988" s="2" t="s">
        <v>305</v>
      </c>
      <c r="Q1988" s="2" t="s">
        <v>15773</v>
      </c>
      <c r="R1988" s="2" t="s">
        <v>289</v>
      </c>
      <c r="S1988" s="2" t="s">
        <v>361</v>
      </c>
      <c r="T1988" s="2" t="s">
        <v>15774</v>
      </c>
      <c r="U1988" s="2" t="str">
        <f aca="false">IF(AND(O1988=R1988,O1988&lt;&gt;"UNSURE"),"Agree","Conflict/Unsure")</f>
        <v>Agree</v>
      </c>
      <c r="V1988" s="2"/>
      <c r="W1988" s="2"/>
      <c r="X1988" s="2"/>
      <c r="Y1988" s="2" t="n">
        <v>0.232</v>
      </c>
      <c r="Z1988" s="2" t="n">
        <v>1100</v>
      </c>
      <c r="AA1988" s="2" t="s">
        <v>293</v>
      </c>
      <c r="AB1988" s="2"/>
      <c r="AC1988" s="2"/>
      <c r="AD1988" s="2" t="s">
        <v>289</v>
      </c>
      <c r="AE1988" s="2" t="s">
        <v>305</v>
      </c>
      <c r="AF1988" s="2" t="s">
        <v>294</v>
      </c>
      <c r="AG1988" s="9"/>
      <c r="AH1988" s="9"/>
      <c r="AI1988" s="9"/>
    </row>
    <row r="1989" customFormat="false" ht="15" hidden="false" customHeight="false" outlineLevel="0" collapsed="false">
      <c r="A1989" s="2" t="s">
        <v>15775</v>
      </c>
      <c r="B1989" s="2" t="n">
        <v>1988</v>
      </c>
      <c r="C1989" s="2" t="s">
        <v>15371</v>
      </c>
      <c r="D1989" s="2" t="s">
        <v>15776</v>
      </c>
      <c r="E1989" s="2" t="s">
        <v>15777</v>
      </c>
      <c r="F1989" s="2" t="s">
        <v>15778</v>
      </c>
      <c r="G1989" s="2" t="s">
        <v>344</v>
      </c>
      <c r="H1989" s="2" t="s">
        <v>1239</v>
      </c>
      <c r="I1989" s="2" t="s">
        <v>15779</v>
      </c>
      <c r="J1989" s="2" t="s">
        <v>15780</v>
      </c>
      <c r="K1989" s="2" t="s">
        <v>303</v>
      </c>
      <c r="L1989" s="2" t="s">
        <v>286</v>
      </c>
      <c r="M1989" s="2" t="s">
        <v>6092</v>
      </c>
      <c r="N1989" s="2" t="s">
        <v>288</v>
      </c>
      <c r="O1989" s="2" t="s">
        <v>289</v>
      </c>
      <c r="P1989" s="2" t="s">
        <v>361</v>
      </c>
      <c r="Q1989" s="2" t="s">
        <v>15781</v>
      </c>
      <c r="R1989" s="2" t="s">
        <v>289</v>
      </c>
      <c r="S1989" s="2" t="s">
        <v>361</v>
      </c>
      <c r="T1989" s="2" t="s">
        <v>15782</v>
      </c>
      <c r="U1989" s="2" t="str">
        <f aca="false">IF(AND(O1989=R1989,O1989&lt;&gt;"UNSURE"),"Agree","Conflict/Unsure")</f>
        <v>Agree</v>
      </c>
      <c r="V1989" s="2"/>
      <c r="W1989" s="2"/>
      <c r="X1989" s="2"/>
      <c r="Y1989" s="2" t="n">
        <v>0.171</v>
      </c>
      <c r="Z1989" s="2" t="n">
        <v>1388</v>
      </c>
      <c r="AA1989" s="2" t="s">
        <v>293</v>
      </c>
      <c r="AB1989" s="2"/>
      <c r="AC1989" s="2"/>
      <c r="AD1989" s="2" t="s">
        <v>289</v>
      </c>
      <c r="AE1989" s="2" t="s">
        <v>361</v>
      </c>
      <c r="AF1989" s="2" t="s">
        <v>294</v>
      </c>
      <c r="AG1989" s="9"/>
      <c r="AH1989" s="9"/>
      <c r="AI1989" s="9"/>
    </row>
    <row r="1990" customFormat="false" ht="15" hidden="false" customHeight="false" outlineLevel="0" collapsed="false">
      <c r="A1990" s="2" t="s">
        <v>15783</v>
      </c>
      <c r="B1990" s="2" t="n">
        <v>1989</v>
      </c>
      <c r="C1990" s="2" t="s">
        <v>15371</v>
      </c>
      <c r="D1990" s="2" t="s">
        <v>15784</v>
      </c>
      <c r="E1990" s="2" t="s">
        <v>15785</v>
      </c>
      <c r="F1990" s="2" t="s">
        <v>15786</v>
      </c>
      <c r="G1990" s="2" t="s">
        <v>344</v>
      </c>
      <c r="H1990" s="2" t="s">
        <v>323</v>
      </c>
      <c r="I1990" s="2" t="s">
        <v>15787</v>
      </c>
      <c r="J1990" s="2"/>
      <c r="K1990" s="2" t="s">
        <v>325</v>
      </c>
      <c r="L1990" s="2" t="s">
        <v>314</v>
      </c>
      <c r="M1990" s="2" t="s">
        <v>371</v>
      </c>
      <c r="N1990" s="2" t="s">
        <v>196</v>
      </c>
      <c r="O1990" s="2" t="s">
        <v>289</v>
      </c>
      <c r="P1990" s="2" t="s">
        <v>361</v>
      </c>
      <c r="Q1990" s="2" t="s">
        <v>15788</v>
      </c>
      <c r="R1990" s="2" t="s">
        <v>289</v>
      </c>
      <c r="S1990" s="2" t="s">
        <v>361</v>
      </c>
      <c r="T1990" s="2" t="s">
        <v>15789</v>
      </c>
      <c r="U1990" s="2" t="str">
        <f aca="false">IF(AND(O1990=R1990,O1990&lt;&gt;"UNSURE"),"Agree","Conflict/Unsure")</f>
        <v>Agree</v>
      </c>
      <c r="V1990" s="2"/>
      <c r="W1990" s="2"/>
      <c r="X1990" s="2"/>
      <c r="Y1990" s="2" t="n">
        <v>0.074</v>
      </c>
      <c r="Z1990" s="2" t="n">
        <v>1883</v>
      </c>
      <c r="AA1990" s="2" t="s">
        <v>293</v>
      </c>
      <c r="AB1990" s="2"/>
      <c r="AC1990" s="2"/>
      <c r="AD1990" s="2" t="s">
        <v>289</v>
      </c>
      <c r="AE1990" s="2" t="s">
        <v>361</v>
      </c>
      <c r="AF1990" s="2" t="s">
        <v>294</v>
      </c>
      <c r="AG1990" s="9"/>
      <c r="AH1990" s="9"/>
      <c r="AI1990" s="9"/>
    </row>
    <row r="1991" customFormat="false" ht="15" hidden="false" customHeight="false" outlineLevel="0" collapsed="false">
      <c r="A1991" s="2" t="s">
        <v>15790</v>
      </c>
      <c r="B1991" s="2" t="n">
        <v>1990</v>
      </c>
      <c r="C1991" s="2" t="s">
        <v>15371</v>
      </c>
      <c r="D1991" s="2" t="s">
        <v>15791</v>
      </c>
      <c r="E1991" s="2" t="s">
        <v>15792</v>
      </c>
      <c r="F1991" s="2" t="s">
        <v>15793</v>
      </c>
      <c r="G1991" s="2" t="s">
        <v>344</v>
      </c>
      <c r="H1991" s="2" t="s">
        <v>14657</v>
      </c>
      <c r="I1991" s="2" t="s">
        <v>15794</v>
      </c>
      <c r="J1991" s="2"/>
      <c r="K1991" s="2" t="s">
        <v>303</v>
      </c>
      <c r="L1991" s="2" t="s">
        <v>286</v>
      </c>
      <c r="M1991" s="2" t="s">
        <v>6510</v>
      </c>
      <c r="N1991" s="2" t="s">
        <v>167</v>
      </c>
      <c r="O1991" s="2" t="s">
        <v>289</v>
      </c>
      <c r="P1991" s="2" t="s">
        <v>361</v>
      </c>
      <c r="Q1991" s="2" t="s">
        <v>15795</v>
      </c>
      <c r="R1991" s="2" t="s">
        <v>350</v>
      </c>
      <c r="S1991" s="2" t="s">
        <v>351</v>
      </c>
      <c r="T1991" s="2" t="s">
        <v>15796</v>
      </c>
      <c r="U1991" s="2" t="str">
        <f aca="false">IF(AND(O1991=R1991,O1991&lt;&gt;"UNSURE"),"Agree","Conflict/Unsure")</f>
        <v>Conflict/Unsure</v>
      </c>
      <c r="V1991" s="2" t="s">
        <v>350</v>
      </c>
      <c r="W1991" s="2" t="s">
        <v>351</v>
      </c>
      <c r="X1991" s="2" t="s">
        <v>15797</v>
      </c>
      <c r="Y1991" s="2" t="n">
        <v>0.897</v>
      </c>
      <c r="Z1991" s="2" t="n">
        <v>154</v>
      </c>
      <c r="AA1991" s="2" t="s">
        <v>293</v>
      </c>
      <c r="AB1991" s="2"/>
      <c r="AC1991" s="2"/>
      <c r="AD1991" s="2" t="s">
        <v>350</v>
      </c>
      <c r="AE1991" s="2" t="s">
        <v>351</v>
      </c>
      <c r="AF1991" s="2" t="s">
        <v>1202</v>
      </c>
      <c r="AG1991" s="9"/>
      <c r="AH1991" s="9"/>
      <c r="AI1991" s="9"/>
    </row>
    <row r="1992" customFormat="false" ht="15" hidden="false" customHeight="false" outlineLevel="0" collapsed="false">
      <c r="A1992" s="2" t="s">
        <v>15798</v>
      </c>
      <c r="B1992" s="2" t="n">
        <v>1991</v>
      </c>
      <c r="C1992" s="2" t="s">
        <v>15371</v>
      </c>
      <c r="D1992" s="2" t="s">
        <v>15799</v>
      </c>
      <c r="E1992" s="2" t="s">
        <v>15800</v>
      </c>
      <c r="F1992" s="2" t="s">
        <v>15801</v>
      </c>
      <c r="G1992" s="2" t="s">
        <v>344</v>
      </c>
      <c r="H1992" s="2" t="s">
        <v>8520</v>
      </c>
      <c r="I1992" s="2" t="s">
        <v>15802</v>
      </c>
      <c r="J1992" s="2"/>
      <c r="K1992" s="2" t="s">
        <v>303</v>
      </c>
      <c r="L1992" s="2" t="s">
        <v>314</v>
      </c>
      <c r="M1992" s="2" t="s">
        <v>779</v>
      </c>
      <c r="N1992" s="2" t="s">
        <v>164</v>
      </c>
      <c r="O1992" s="2" t="s">
        <v>289</v>
      </c>
      <c r="P1992" s="2" t="s">
        <v>361</v>
      </c>
      <c r="Q1992" s="2" t="s">
        <v>15803</v>
      </c>
      <c r="R1992" s="2" t="s">
        <v>289</v>
      </c>
      <c r="S1992" s="2" t="s">
        <v>361</v>
      </c>
      <c r="T1992" s="2" t="s">
        <v>15804</v>
      </c>
      <c r="U1992" s="2" t="str">
        <f aca="false">IF(AND(O1992=R1992,O1992&lt;&gt;"UNSURE"),"Agree","Conflict/Unsure")</f>
        <v>Agree</v>
      </c>
      <c r="V1992" s="2"/>
      <c r="W1992" s="2"/>
      <c r="X1992" s="2"/>
      <c r="Y1992" s="2" t="n">
        <v>0.295</v>
      </c>
      <c r="Z1992" s="2" t="n">
        <v>886</v>
      </c>
      <c r="AA1992" s="2" t="s">
        <v>293</v>
      </c>
      <c r="AB1992" s="2"/>
      <c r="AC1992" s="2"/>
      <c r="AD1992" s="2" t="s">
        <v>289</v>
      </c>
      <c r="AE1992" s="2" t="s">
        <v>361</v>
      </c>
      <c r="AF1992" s="2" t="s">
        <v>294</v>
      </c>
      <c r="AG1992" s="9"/>
      <c r="AH1992" s="9"/>
      <c r="AI1992" s="9"/>
    </row>
    <row r="1993" customFormat="false" ht="15" hidden="false" customHeight="false" outlineLevel="0" collapsed="false">
      <c r="A1993" s="2" t="s">
        <v>15805</v>
      </c>
      <c r="B1993" s="2" t="n">
        <v>1992</v>
      </c>
      <c r="C1993" s="2" t="s">
        <v>15371</v>
      </c>
      <c r="D1993" s="2" t="s">
        <v>15806</v>
      </c>
      <c r="E1993" s="2" t="s">
        <v>15807</v>
      </c>
      <c r="F1993" s="2" t="s">
        <v>15808</v>
      </c>
      <c r="G1993" s="2" t="s">
        <v>322</v>
      </c>
      <c r="H1993" s="2" t="s">
        <v>898</v>
      </c>
      <c r="I1993" s="2" t="s">
        <v>15809</v>
      </c>
      <c r="J1993" s="2" t="s">
        <v>15810</v>
      </c>
      <c r="K1993" s="2" t="s">
        <v>303</v>
      </c>
      <c r="L1993" s="2" t="s">
        <v>286</v>
      </c>
      <c r="M1993" s="2" t="s">
        <v>526</v>
      </c>
      <c r="N1993" s="2" t="s">
        <v>943</v>
      </c>
      <c r="O1993" s="2" t="s">
        <v>289</v>
      </c>
      <c r="P1993" s="2" t="s">
        <v>361</v>
      </c>
      <c r="Q1993" s="2" t="s">
        <v>13539</v>
      </c>
      <c r="R1993" s="2" t="s">
        <v>289</v>
      </c>
      <c r="S1993" s="2" t="s">
        <v>361</v>
      </c>
      <c r="T1993" s="2" t="s">
        <v>15811</v>
      </c>
      <c r="U1993" s="2" t="str">
        <f aca="false">IF(AND(O1993=R1993,O1993&lt;&gt;"UNSURE"),"Agree","Conflict/Unsure")</f>
        <v>Agree</v>
      </c>
      <c r="V1993" s="2"/>
      <c r="W1993" s="2"/>
      <c r="X1993" s="2"/>
      <c r="Y1993" s="2" t="n">
        <v>0.446</v>
      </c>
      <c r="Z1993" s="2" t="n">
        <v>544</v>
      </c>
      <c r="AA1993" s="2" t="s">
        <v>293</v>
      </c>
      <c r="AB1993" s="2"/>
      <c r="AC1993" s="2"/>
      <c r="AD1993" s="2" t="s">
        <v>289</v>
      </c>
      <c r="AE1993" s="2" t="s">
        <v>361</v>
      </c>
      <c r="AF1993" s="2" t="s">
        <v>294</v>
      </c>
      <c r="AG1993" s="9"/>
      <c r="AH1993" s="9"/>
      <c r="AI1993" s="9"/>
    </row>
    <row r="1994" customFormat="false" ht="15" hidden="false" customHeight="false" outlineLevel="0" collapsed="false">
      <c r="A1994" s="2" t="s">
        <v>15812</v>
      </c>
      <c r="B1994" s="2" t="n">
        <v>1993</v>
      </c>
      <c r="C1994" s="2" t="s">
        <v>15371</v>
      </c>
      <c r="D1994" s="2" t="s">
        <v>15813</v>
      </c>
      <c r="E1994" s="2" t="s">
        <v>15814</v>
      </c>
      <c r="F1994" s="2" t="s">
        <v>15815</v>
      </c>
      <c r="G1994" s="2" t="s">
        <v>299</v>
      </c>
      <c r="H1994" s="2" t="s">
        <v>15816</v>
      </c>
      <c r="I1994" s="2"/>
      <c r="J1994" s="2" t="s">
        <v>15817</v>
      </c>
      <c r="K1994" s="2" t="s">
        <v>303</v>
      </c>
      <c r="L1994" s="2" t="s">
        <v>286</v>
      </c>
      <c r="M1994" s="2" t="s">
        <v>287</v>
      </c>
      <c r="N1994" s="2" t="s">
        <v>304</v>
      </c>
      <c r="O1994" s="2" t="s">
        <v>289</v>
      </c>
      <c r="P1994" s="2" t="s">
        <v>361</v>
      </c>
      <c r="Q1994" s="2" t="s">
        <v>15818</v>
      </c>
      <c r="R1994" s="2" t="s">
        <v>289</v>
      </c>
      <c r="S1994" s="2" t="s">
        <v>361</v>
      </c>
      <c r="T1994" s="2" t="s">
        <v>15818</v>
      </c>
      <c r="U1994" s="2" t="str">
        <f aca="false">IF(AND(O1994=R1994,O1994&lt;&gt;"UNSURE"),"Agree","Conflict/Unsure")</f>
        <v>Agree</v>
      </c>
      <c r="V1994" s="2"/>
      <c r="W1994" s="2"/>
      <c r="X1994" s="2"/>
      <c r="Y1994" s="2" t="n">
        <v>0.38</v>
      </c>
      <c r="Z1994" s="2" t="n">
        <v>675</v>
      </c>
      <c r="AA1994" s="2" t="s">
        <v>293</v>
      </c>
      <c r="AB1994" s="2"/>
      <c r="AC1994" s="2"/>
      <c r="AD1994" s="2" t="s">
        <v>289</v>
      </c>
      <c r="AE1994" s="2" t="s">
        <v>361</v>
      </c>
      <c r="AF1994" s="2" t="s">
        <v>294</v>
      </c>
      <c r="AG1994" s="9"/>
      <c r="AH1994" s="9"/>
      <c r="AI1994" s="9"/>
    </row>
    <row r="1995" customFormat="false" ht="15" hidden="false" customHeight="false" outlineLevel="0" collapsed="false">
      <c r="A1995" s="2" t="s">
        <v>15819</v>
      </c>
      <c r="B1995" s="2" t="n">
        <v>1994</v>
      </c>
      <c r="C1995" s="2" t="s">
        <v>15371</v>
      </c>
      <c r="D1995" s="2" t="s">
        <v>15820</v>
      </c>
      <c r="E1995" s="2" t="s">
        <v>15821</v>
      </c>
      <c r="F1995" s="2" t="s">
        <v>15822</v>
      </c>
      <c r="G1995" s="2" t="s">
        <v>281</v>
      </c>
      <c r="H1995" s="2" t="s">
        <v>533</v>
      </c>
      <c r="I1995" s="2" t="s">
        <v>15823</v>
      </c>
      <c r="J1995" s="2"/>
      <c r="K1995" s="2" t="s">
        <v>325</v>
      </c>
      <c r="L1995" s="2" t="s">
        <v>314</v>
      </c>
      <c r="M1995" s="2" t="s">
        <v>468</v>
      </c>
      <c r="N1995" s="2" t="s">
        <v>535</v>
      </c>
      <c r="O1995" s="2" t="s">
        <v>289</v>
      </c>
      <c r="P1995" s="2" t="s">
        <v>361</v>
      </c>
      <c r="Q1995" s="2" t="s">
        <v>15824</v>
      </c>
      <c r="R1995" s="2" t="s">
        <v>289</v>
      </c>
      <c r="S1995" s="2" t="s">
        <v>361</v>
      </c>
      <c r="T1995" s="2" t="s">
        <v>15825</v>
      </c>
      <c r="U1995" s="2" t="str">
        <f aca="false">IF(AND(O1995=R1995,O1995&lt;&gt;"UNSURE"),"Agree","Conflict/Unsure")</f>
        <v>Agree</v>
      </c>
      <c r="V1995" s="2"/>
      <c r="W1995" s="2"/>
      <c r="X1995" s="2"/>
      <c r="Y1995" s="2" t="n">
        <v>0.096</v>
      </c>
      <c r="Z1995" s="2" t="n">
        <v>1790</v>
      </c>
      <c r="AA1995" s="2" t="s">
        <v>293</v>
      </c>
      <c r="AB1995" s="2"/>
      <c r="AC1995" s="2"/>
      <c r="AD1995" s="2" t="s">
        <v>289</v>
      </c>
      <c r="AE1995" s="2" t="s">
        <v>361</v>
      </c>
      <c r="AF1995" s="2" t="s">
        <v>294</v>
      </c>
      <c r="AG1995" s="9"/>
      <c r="AH1995" s="9"/>
      <c r="AI1995" s="9"/>
    </row>
    <row r="1996" customFormat="false" ht="15" hidden="false" customHeight="false" outlineLevel="0" collapsed="false">
      <c r="A1996" s="2" t="s">
        <v>15826</v>
      </c>
      <c r="B1996" s="2" t="n">
        <v>1995</v>
      </c>
      <c r="C1996" s="2" t="s">
        <v>15371</v>
      </c>
      <c r="D1996" s="2" t="s">
        <v>15827</v>
      </c>
      <c r="E1996" s="2" t="s">
        <v>15828</v>
      </c>
      <c r="F1996" s="2" t="s">
        <v>15829</v>
      </c>
      <c r="G1996" s="2" t="s">
        <v>344</v>
      </c>
      <c r="H1996" s="2" t="s">
        <v>1787</v>
      </c>
      <c r="I1996" s="2" t="s">
        <v>15830</v>
      </c>
      <c r="J1996" s="2" t="s">
        <v>15831</v>
      </c>
      <c r="K1996" s="2" t="s">
        <v>448</v>
      </c>
      <c r="L1996" s="2" t="s">
        <v>286</v>
      </c>
      <c r="M1996" s="2" t="s">
        <v>348</v>
      </c>
      <c r="N1996" s="2" t="s">
        <v>469</v>
      </c>
      <c r="O1996" s="2" t="s">
        <v>289</v>
      </c>
      <c r="P1996" s="2" t="s">
        <v>290</v>
      </c>
      <c r="Q1996" s="2" t="s">
        <v>9612</v>
      </c>
      <c r="R1996" s="2" t="s">
        <v>289</v>
      </c>
      <c r="S1996" s="2" t="s">
        <v>290</v>
      </c>
      <c r="T1996" s="2" t="s">
        <v>9464</v>
      </c>
      <c r="U1996" s="2" t="str">
        <f aca="false">IF(AND(O1996=R1996,O1996&lt;&gt;"UNSURE"),"Agree","Conflict/Unsure")</f>
        <v>Agree</v>
      </c>
      <c r="V1996" s="2"/>
      <c r="W1996" s="2"/>
      <c r="X1996" s="2"/>
      <c r="Y1996" s="2" t="n">
        <v>0.184</v>
      </c>
      <c r="Z1996" s="2" t="n">
        <v>1331</v>
      </c>
      <c r="AA1996" s="2" t="s">
        <v>293</v>
      </c>
      <c r="AB1996" s="2"/>
      <c r="AC1996" s="2"/>
      <c r="AD1996" s="2" t="s">
        <v>289</v>
      </c>
      <c r="AE1996" s="2" t="s">
        <v>290</v>
      </c>
      <c r="AF1996" s="2" t="s">
        <v>294</v>
      </c>
      <c r="AG1996" s="9"/>
      <c r="AH1996" s="9"/>
      <c r="AI1996" s="9"/>
    </row>
    <row r="1997" customFormat="false" ht="15" hidden="false" customHeight="false" outlineLevel="0" collapsed="false">
      <c r="A1997" s="2" t="s">
        <v>15832</v>
      </c>
      <c r="B1997" s="2" t="n">
        <v>1996</v>
      </c>
      <c r="C1997" s="2" t="s">
        <v>15371</v>
      </c>
      <c r="D1997" s="2" t="s">
        <v>15833</v>
      </c>
      <c r="E1997" s="2" t="s">
        <v>15834</v>
      </c>
      <c r="F1997" s="2" t="s">
        <v>15835</v>
      </c>
      <c r="G1997" s="2" t="s">
        <v>344</v>
      </c>
      <c r="H1997" s="2" t="s">
        <v>345</v>
      </c>
      <c r="I1997" s="2" t="s">
        <v>15836</v>
      </c>
      <c r="J1997" s="2" t="s">
        <v>15837</v>
      </c>
      <c r="K1997" s="2" t="s">
        <v>303</v>
      </c>
      <c r="L1997" s="2" t="s">
        <v>286</v>
      </c>
      <c r="M1997" s="2" t="s">
        <v>8265</v>
      </c>
      <c r="N1997" s="2" t="s">
        <v>496</v>
      </c>
      <c r="O1997" s="2" t="s">
        <v>350</v>
      </c>
      <c r="P1997" s="2" t="s">
        <v>351</v>
      </c>
      <c r="Q1997" s="2" t="s">
        <v>15838</v>
      </c>
      <c r="R1997" s="2" t="s">
        <v>350</v>
      </c>
      <c r="S1997" s="2" t="s">
        <v>351</v>
      </c>
      <c r="T1997" s="2" t="s">
        <v>15839</v>
      </c>
      <c r="U1997" s="2" t="str">
        <f aca="false">IF(AND(O1997=R1997,O1997&lt;&gt;"UNSURE"),"Agree","Conflict/Unsure")</f>
        <v>Agree</v>
      </c>
      <c r="V1997" s="2"/>
      <c r="W1997" s="2"/>
      <c r="X1997" s="2"/>
      <c r="Y1997" s="2" t="n">
        <v>1.025</v>
      </c>
      <c r="Z1997" s="2" t="n">
        <v>67</v>
      </c>
      <c r="AA1997" s="2" t="s">
        <v>293</v>
      </c>
      <c r="AB1997" s="2"/>
      <c r="AC1997" s="2"/>
      <c r="AD1997" s="2" t="s">
        <v>350</v>
      </c>
      <c r="AE1997" s="2" t="s">
        <v>351</v>
      </c>
      <c r="AF1997" s="2" t="s">
        <v>294</v>
      </c>
      <c r="AG1997" s="9"/>
      <c r="AH1997" s="9"/>
      <c r="AI1997" s="9"/>
    </row>
    <row r="1998" customFormat="false" ht="15" hidden="false" customHeight="false" outlineLevel="0" collapsed="false">
      <c r="A1998" s="2" t="s">
        <v>15840</v>
      </c>
      <c r="B1998" s="2" t="n">
        <v>1997</v>
      </c>
      <c r="C1998" s="2" t="s">
        <v>15371</v>
      </c>
      <c r="D1998" s="2" t="s">
        <v>15841</v>
      </c>
      <c r="E1998" s="2" t="s">
        <v>15842</v>
      </c>
      <c r="F1998" s="2" t="s">
        <v>15843</v>
      </c>
      <c r="G1998" s="2" t="s">
        <v>344</v>
      </c>
      <c r="H1998" s="2" t="s">
        <v>2255</v>
      </c>
      <c r="I1998" s="2" t="s">
        <v>15844</v>
      </c>
      <c r="J1998" s="2" t="s">
        <v>15845</v>
      </c>
      <c r="K1998" s="2" t="s">
        <v>303</v>
      </c>
      <c r="L1998" s="2" t="s">
        <v>286</v>
      </c>
      <c r="M1998" s="2" t="s">
        <v>468</v>
      </c>
      <c r="N1998" s="2" t="s">
        <v>382</v>
      </c>
      <c r="O1998" s="2" t="s">
        <v>289</v>
      </c>
      <c r="P1998" s="2" t="s">
        <v>361</v>
      </c>
      <c r="Q1998" s="2" t="s">
        <v>15846</v>
      </c>
      <c r="R1998" s="2" t="s">
        <v>289</v>
      </c>
      <c r="S1998" s="2" t="s">
        <v>392</v>
      </c>
      <c r="T1998" s="2" t="s">
        <v>15847</v>
      </c>
      <c r="U1998" s="2" t="str">
        <f aca="false">IF(AND(O1998=R1998,O1998&lt;&gt;"UNSURE"),"Agree","Conflict/Unsure")</f>
        <v>Agree</v>
      </c>
      <c r="V1998" s="2"/>
      <c r="W1998" s="2"/>
      <c r="X1998" s="2"/>
      <c r="Y1998" s="2" t="n">
        <v>0.464</v>
      </c>
      <c r="Z1998" s="2" t="n">
        <v>518</v>
      </c>
      <c r="AA1998" s="2" t="s">
        <v>293</v>
      </c>
      <c r="AB1998" s="2"/>
      <c r="AC1998" s="2"/>
      <c r="AD1998" s="2" t="s">
        <v>289</v>
      </c>
      <c r="AE1998" s="2" t="s">
        <v>392</v>
      </c>
      <c r="AF1998" s="2" t="s">
        <v>294</v>
      </c>
      <c r="AG1998" s="9"/>
      <c r="AH1998" s="9"/>
      <c r="AI1998" s="9"/>
    </row>
    <row r="1999" customFormat="false" ht="15" hidden="false" customHeight="false" outlineLevel="0" collapsed="false">
      <c r="A1999" s="2" t="s">
        <v>15848</v>
      </c>
      <c r="B1999" s="2" t="n">
        <v>1998</v>
      </c>
      <c r="C1999" s="2" t="s">
        <v>15371</v>
      </c>
      <c r="D1999" s="2" t="s">
        <v>15849</v>
      </c>
      <c r="E1999" s="2" t="s">
        <v>15850</v>
      </c>
      <c r="F1999" s="2" t="s">
        <v>15851</v>
      </c>
      <c r="G1999" s="2" t="s">
        <v>322</v>
      </c>
      <c r="H1999" s="2" t="s">
        <v>13909</v>
      </c>
      <c r="I1999" s="2" t="s">
        <v>15852</v>
      </c>
      <c r="J1999" s="2"/>
      <c r="K1999" s="2" t="s">
        <v>1871</v>
      </c>
      <c r="L1999" s="2" t="s">
        <v>314</v>
      </c>
      <c r="M1999" s="2" t="s">
        <v>15853</v>
      </c>
      <c r="N1999" s="2" t="s">
        <v>161</v>
      </c>
      <c r="O1999" s="2" t="s">
        <v>289</v>
      </c>
      <c r="P1999" s="2" t="s">
        <v>305</v>
      </c>
      <c r="Q1999" s="2" t="s">
        <v>15854</v>
      </c>
      <c r="R1999" s="2" t="s">
        <v>289</v>
      </c>
      <c r="S1999" s="2" t="s">
        <v>361</v>
      </c>
      <c r="T1999" s="2" t="s">
        <v>15855</v>
      </c>
      <c r="U1999" s="2" t="str">
        <f aca="false">IF(AND(O1999=R1999,O1999&lt;&gt;"UNSURE"),"Agree","Conflict/Unsure")</f>
        <v>Agree</v>
      </c>
      <c r="V1999" s="2"/>
      <c r="W1999" s="2"/>
      <c r="X1999" s="2"/>
      <c r="Y1999" s="2" t="n">
        <v>-0.052</v>
      </c>
      <c r="Z1999" s="2" t="n">
        <v>2145</v>
      </c>
      <c r="AA1999" s="2" t="s">
        <v>293</v>
      </c>
      <c r="AB1999" s="2"/>
      <c r="AC1999" s="2"/>
      <c r="AD1999" s="2" t="s">
        <v>289</v>
      </c>
      <c r="AE1999" s="2" t="s">
        <v>305</v>
      </c>
      <c r="AF1999" s="2" t="s">
        <v>294</v>
      </c>
      <c r="AG1999" s="9"/>
      <c r="AH1999" s="9"/>
      <c r="AI1999" s="9"/>
    </row>
    <row r="2000" customFormat="false" ht="15" hidden="false" customHeight="false" outlineLevel="0" collapsed="false">
      <c r="A2000" s="2" t="s">
        <v>15856</v>
      </c>
      <c r="B2000" s="2" t="n">
        <v>1999</v>
      </c>
      <c r="C2000" s="2" t="s">
        <v>15371</v>
      </c>
      <c r="D2000" s="2" t="s">
        <v>15857</v>
      </c>
      <c r="E2000" s="2" t="s">
        <v>15858</v>
      </c>
      <c r="F2000" s="2" t="s">
        <v>15859</v>
      </c>
      <c r="G2000" s="2" t="s">
        <v>322</v>
      </c>
      <c r="H2000" s="2" t="s">
        <v>796</v>
      </c>
      <c r="I2000" s="2" t="s">
        <v>15860</v>
      </c>
      <c r="J2000" s="2" t="s">
        <v>15861</v>
      </c>
      <c r="K2000" s="2" t="s">
        <v>303</v>
      </c>
      <c r="L2000" s="2" t="s">
        <v>286</v>
      </c>
      <c r="M2000" s="2" t="s">
        <v>7981</v>
      </c>
      <c r="N2000" s="2" t="s">
        <v>578</v>
      </c>
      <c r="O2000" s="2" t="s">
        <v>289</v>
      </c>
      <c r="P2000" s="2" t="s">
        <v>361</v>
      </c>
      <c r="Q2000" s="2" t="s">
        <v>15862</v>
      </c>
      <c r="R2000" s="2" t="s">
        <v>289</v>
      </c>
      <c r="S2000" s="2" t="s">
        <v>361</v>
      </c>
      <c r="T2000" s="2" t="s">
        <v>15862</v>
      </c>
      <c r="U2000" s="2" t="str">
        <f aca="false">IF(AND(O2000=R2000,O2000&lt;&gt;"UNSURE"),"Agree","Conflict/Unsure")</f>
        <v>Agree</v>
      </c>
      <c r="V2000" s="2"/>
      <c r="W2000" s="2"/>
      <c r="X2000" s="2"/>
      <c r="Y2000" s="2" t="n">
        <v>0.168</v>
      </c>
      <c r="Z2000" s="2" t="n">
        <v>1407</v>
      </c>
      <c r="AA2000" s="2" t="s">
        <v>293</v>
      </c>
      <c r="AB2000" s="2"/>
      <c r="AC2000" s="2"/>
      <c r="AD2000" s="2" t="s">
        <v>289</v>
      </c>
      <c r="AE2000" s="2" t="s">
        <v>361</v>
      </c>
      <c r="AF2000" s="2" t="s">
        <v>294</v>
      </c>
      <c r="AG2000" s="9"/>
      <c r="AH2000" s="9"/>
      <c r="AI2000" s="9"/>
    </row>
    <row r="2001" customFormat="false" ht="15" hidden="false" customHeight="false" outlineLevel="0" collapsed="false">
      <c r="A2001" s="2" t="s">
        <v>15863</v>
      </c>
      <c r="B2001" s="2" t="n">
        <v>2000</v>
      </c>
      <c r="C2001" s="2" t="s">
        <v>15371</v>
      </c>
      <c r="D2001" s="2" t="s">
        <v>15864</v>
      </c>
      <c r="E2001" s="2" t="s">
        <v>15865</v>
      </c>
      <c r="F2001" s="2" t="s">
        <v>15866</v>
      </c>
      <c r="G2001" s="2" t="s">
        <v>344</v>
      </c>
      <c r="H2001" s="2" t="s">
        <v>2378</v>
      </c>
      <c r="I2001" s="2" t="s">
        <v>15867</v>
      </c>
      <c r="J2001" s="2" t="s">
        <v>15868</v>
      </c>
      <c r="K2001" s="2" t="s">
        <v>448</v>
      </c>
      <c r="L2001" s="2" t="s">
        <v>286</v>
      </c>
      <c r="M2001" s="2" t="s">
        <v>486</v>
      </c>
      <c r="N2001" s="2" t="s">
        <v>943</v>
      </c>
      <c r="O2001" s="2" t="s">
        <v>289</v>
      </c>
      <c r="P2001" s="2" t="s">
        <v>361</v>
      </c>
      <c r="Q2001" s="2" t="s">
        <v>15869</v>
      </c>
      <c r="R2001" s="2" t="s">
        <v>289</v>
      </c>
      <c r="S2001" s="2" t="s">
        <v>361</v>
      </c>
      <c r="T2001" s="2" t="s">
        <v>15869</v>
      </c>
      <c r="U2001" s="2" t="str">
        <f aca="false">IF(AND(O2001=R2001,O2001&lt;&gt;"UNSURE"),"Agree","Conflict/Unsure")</f>
        <v>Agree</v>
      </c>
      <c r="V2001" s="2"/>
      <c r="W2001" s="2"/>
      <c r="X2001" s="2"/>
      <c r="Y2001" s="2" t="n">
        <v>0.543</v>
      </c>
      <c r="Z2001" s="2" t="n">
        <v>422</v>
      </c>
      <c r="AA2001" s="2" t="s">
        <v>293</v>
      </c>
      <c r="AB2001" s="2"/>
      <c r="AC2001" s="2"/>
      <c r="AD2001" s="2" t="s">
        <v>289</v>
      </c>
      <c r="AE2001" s="2" t="s">
        <v>361</v>
      </c>
      <c r="AF2001" s="2" t="s">
        <v>294</v>
      </c>
      <c r="AG2001" s="9"/>
      <c r="AH2001" s="9"/>
      <c r="AI2001" s="9"/>
    </row>
    <row r="2002" customFormat="false" ht="15" hidden="false" customHeight="false" outlineLevel="0" collapsed="false">
      <c r="A2002" s="2" t="s">
        <v>15870</v>
      </c>
      <c r="B2002" s="2" t="n">
        <v>2001</v>
      </c>
      <c r="C2002" s="2" t="s">
        <v>15371</v>
      </c>
      <c r="D2002" s="2" t="s">
        <v>15871</v>
      </c>
      <c r="E2002" s="2" t="s">
        <v>15872</v>
      </c>
      <c r="F2002" s="2" t="s">
        <v>15873</v>
      </c>
      <c r="G2002" s="2" t="s">
        <v>344</v>
      </c>
      <c r="H2002" s="2" t="s">
        <v>734</v>
      </c>
      <c r="I2002" s="2" t="s">
        <v>15874</v>
      </c>
      <c r="J2002" s="2" t="s">
        <v>15875</v>
      </c>
      <c r="K2002" s="2" t="s">
        <v>303</v>
      </c>
      <c r="L2002" s="2" t="s">
        <v>286</v>
      </c>
      <c r="M2002" s="2" t="s">
        <v>779</v>
      </c>
      <c r="N2002" s="2" t="s">
        <v>304</v>
      </c>
      <c r="O2002" s="2" t="s">
        <v>289</v>
      </c>
      <c r="P2002" s="2" t="s">
        <v>361</v>
      </c>
      <c r="Q2002" s="2" t="s">
        <v>15876</v>
      </c>
      <c r="R2002" s="2" t="s">
        <v>289</v>
      </c>
      <c r="S2002" s="2" t="s">
        <v>361</v>
      </c>
      <c r="T2002" s="2" t="s">
        <v>15877</v>
      </c>
      <c r="U2002" s="2" t="str">
        <f aca="false">IF(AND(O2002=R2002,O2002&lt;&gt;"UNSURE"),"Agree","Conflict/Unsure")</f>
        <v>Agree</v>
      </c>
      <c r="V2002" s="2"/>
      <c r="W2002" s="2"/>
      <c r="X2002" s="2"/>
      <c r="Y2002" s="2" t="n">
        <v>0.23</v>
      </c>
      <c r="Z2002" s="2" t="n">
        <v>1116</v>
      </c>
      <c r="AA2002" s="2" t="s">
        <v>293</v>
      </c>
      <c r="AB2002" s="2"/>
      <c r="AC2002" s="2"/>
      <c r="AD2002" s="2" t="s">
        <v>289</v>
      </c>
      <c r="AE2002" s="2" t="s">
        <v>361</v>
      </c>
      <c r="AF2002" s="2" t="s">
        <v>294</v>
      </c>
      <c r="AG2002" s="9"/>
      <c r="AH2002" s="9"/>
      <c r="AI2002" s="9"/>
    </row>
    <row r="2003" customFormat="false" ht="15" hidden="false" customHeight="false" outlineLevel="0" collapsed="false">
      <c r="A2003" s="2" t="s">
        <v>15878</v>
      </c>
      <c r="B2003" s="2" t="n">
        <v>2002</v>
      </c>
      <c r="C2003" s="2" t="s">
        <v>15371</v>
      </c>
      <c r="D2003" s="2" t="s">
        <v>15879</v>
      </c>
      <c r="E2003" s="2" t="s">
        <v>15880</v>
      </c>
      <c r="F2003" s="2" t="s">
        <v>15881</v>
      </c>
      <c r="G2003" s="2" t="s">
        <v>322</v>
      </c>
      <c r="H2003" s="2" t="s">
        <v>1102</v>
      </c>
      <c r="I2003" s="2" t="s">
        <v>15882</v>
      </c>
      <c r="J2003" s="2"/>
      <c r="K2003" s="2" t="s">
        <v>303</v>
      </c>
      <c r="L2003" s="2" t="s">
        <v>314</v>
      </c>
      <c r="M2003" s="2" t="s">
        <v>348</v>
      </c>
      <c r="N2003" s="2" t="s">
        <v>506</v>
      </c>
      <c r="O2003" s="2" t="s">
        <v>289</v>
      </c>
      <c r="P2003" s="2" t="s">
        <v>361</v>
      </c>
      <c r="Q2003" s="2" t="s">
        <v>15883</v>
      </c>
      <c r="R2003" s="2" t="s">
        <v>289</v>
      </c>
      <c r="S2003" s="2" t="s">
        <v>361</v>
      </c>
      <c r="T2003" s="2" t="s">
        <v>15883</v>
      </c>
      <c r="U2003" s="2" t="str">
        <f aca="false">IF(AND(O2003=R2003,O2003&lt;&gt;"UNSURE"),"Agree","Conflict/Unsure")</f>
        <v>Agree</v>
      </c>
      <c r="V2003" s="2"/>
      <c r="W2003" s="2"/>
      <c r="X2003" s="2"/>
      <c r="Y2003" s="2" t="n">
        <v>0.103</v>
      </c>
      <c r="Z2003" s="2" t="n">
        <v>1756</v>
      </c>
      <c r="AA2003" s="2" t="s">
        <v>293</v>
      </c>
      <c r="AB2003" s="2"/>
      <c r="AC2003" s="2"/>
      <c r="AD2003" s="2" t="s">
        <v>289</v>
      </c>
      <c r="AE2003" s="2" t="s">
        <v>361</v>
      </c>
      <c r="AF2003" s="2" t="s">
        <v>294</v>
      </c>
      <c r="AG2003" s="9"/>
      <c r="AH2003" s="9"/>
      <c r="AI2003" s="9"/>
    </row>
    <row r="2004" customFormat="false" ht="15" hidden="false" customHeight="false" outlineLevel="0" collapsed="false">
      <c r="A2004" s="2" t="s">
        <v>15884</v>
      </c>
      <c r="B2004" s="2" t="n">
        <v>2003</v>
      </c>
      <c r="C2004" s="2" t="s">
        <v>15371</v>
      </c>
      <c r="D2004" s="2" t="s">
        <v>15885</v>
      </c>
      <c r="E2004" s="2" t="s">
        <v>15886</v>
      </c>
      <c r="F2004" s="2" t="s">
        <v>15887</v>
      </c>
      <c r="G2004" s="2" t="s">
        <v>322</v>
      </c>
      <c r="H2004" s="2" t="s">
        <v>15888</v>
      </c>
      <c r="I2004" s="2" t="s">
        <v>15889</v>
      </c>
      <c r="J2004" s="2"/>
      <c r="K2004" s="2" t="s">
        <v>436</v>
      </c>
      <c r="L2004" s="2" t="s">
        <v>1159</v>
      </c>
      <c r="M2004" s="2" t="s">
        <v>468</v>
      </c>
      <c r="N2004" s="2" t="s">
        <v>438</v>
      </c>
      <c r="O2004" s="2" t="s">
        <v>289</v>
      </c>
      <c r="P2004" s="2" t="s">
        <v>290</v>
      </c>
      <c r="Q2004" s="2" t="s">
        <v>15890</v>
      </c>
      <c r="R2004" s="2" t="s">
        <v>289</v>
      </c>
      <c r="S2004" s="2" t="s">
        <v>290</v>
      </c>
      <c r="T2004" s="2" t="s">
        <v>12098</v>
      </c>
      <c r="U2004" s="2" t="str">
        <f aca="false">IF(AND(O2004=R2004,O2004&lt;&gt;"UNSURE"),"Agree","Conflict/Unsure")</f>
        <v>Agree</v>
      </c>
      <c r="V2004" s="2"/>
      <c r="W2004" s="2"/>
      <c r="X2004" s="2"/>
      <c r="Y2004" s="2" t="n">
        <v>0.009</v>
      </c>
      <c r="Z2004" s="2" t="n">
        <v>2077</v>
      </c>
      <c r="AA2004" s="2" t="s">
        <v>293</v>
      </c>
      <c r="AB2004" s="2"/>
      <c r="AC2004" s="2"/>
      <c r="AD2004" s="2" t="s">
        <v>289</v>
      </c>
      <c r="AE2004" s="2" t="s">
        <v>290</v>
      </c>
      <c r="AF2004" s="2" t="s">
        <v>294</v>
      </c>
      <c r="AG2004" s="9"/>
      <c r="AH2004" s="9"/>
      <c r="AI2004" s="9"/>
    </row>
    <row r="2005" customFormat="false" ht="15" hidden="false" customHeight="false" outlineLevel="0" collapsed="false">
      <c r="A2005" s="2" t="s">
        <v>15891</v>
      </c>
      <c r="B2005" s="2" t="n">
        <v>2004</v>
      </c>
      <c r="C2005" s="2" t="s">
        <v>15371</v>
      </c>
      <c r="D2005" s="2" t="s">
        <v>15892</v>
      </c>
      <c r="E2005" s="2"/>
      <c r="F2005" s="2" t="s">
        <v>3500</v>
      </c>
      <c r="G2005" s="2" t="s">
        <v>322</v>
      </c>
      <c r="H2005" s="2" t="s">
        <v>2378</v>
      </c>
      <c r="I2005" s="2" t="s">
        <v>15893</v>
      </c>
      <c r="J2005" s="2" t="s">
        <v>15894</v>
      </c>
      <c r="K2005" s="2" t="s">
        <v>285</v>
      </c>
      <c r="L2005" s="2" t="s">
        <v>286</v>
      </c>
      <c r="M2005" s="2" t="s">
        <v>486</v>
      </c>
      <c r="N2005" s="2" t="s">
        <v>288</v>
      </c>
      <c r="O2005" s="2" t="s">
        <v>289</v>
      </c>
      <c r="P2005" s="2" t="s">
        <v>290</v>
      </c>
      <c r="Q2005" s="2" t="s">
        <v>13131</v>
      </c>
      <c r="R2005" s="2" t="s">
        <v>289</v>
      </c>
      <c r="S2005" s="2" t="s">
        <v>290</v>
      </c>
      <c r="T2005" s="2" t="s">
        <v>9314</v>
      </c>
      <c r="U2005" s="2" t="str">
        <f aca="false">IF(AND(O2005=R2005,O2005&lt;&gt;"UNSURE"),"Agree","Conflict/Unsure")</f>
        <v>Agree</v>
      </c>
      <c r="V2005" s="2"/>
      <c r="W2005" s="2"/>
      <c r="X2005" s="2"/>
      <c r="Y2005" s="2" t="n">
        <v>0.112</v>
      </c>
      <c r="Z2005" s="2" t="n">
        <v>1704</v>
      </c>
      <c r="AA2005" s="2" t="s">
        <v>293</v>
      </c>
      <c r="AB2005" s="2"/>
      <c r="AC2005" s="2"/>
      <c r="AD2005" s="2" t="s">
        <v>289</v>
      </c>
      <c r="AE2005" s="2" t="s">
        <v>290</v>
      </c>
      <c r="AF2005" s="2" t="s">
        <v>294</v>
      </c>
      <c r="AG2005" s="9"/>
      <c r="AH2005" s="9"/>
      <c r="AI2005" s="9"/>
    </row>
    <row r="2006" customFormat="false" ht="15" hidden="false" customHeight="false" outlineLevel="0" collapsed="false">
      <c r="A2006" s="2" t="s">
        <v>15895</v>
      </c>
      <c r="B2006" s="2" t="n">
        <v>2005</v>
      </c>
      <c r="C2006" s="2" t="s">
        <v>15371</v>
      </c>
      <c r="D2006" s="2" t="s">
        <v>15896</v>
      </c>
      <c r="E2006" s="2" t="s">
        <v>15897</v>
      </c>
      <c r="F2006" s="2" t="s">
        <v>15898</v>
      </c>
      <c r="G2006" s="2" t="s">
        <v>344</v>
      </c>
      <c r="H2006" s="2" t="s">
        <v>345</v>
      </c>
      <c r="I2006" s="2" t="s">
        <v>15899</v>
      </c>
      <c r="J2006" s="2" t="s">
        <v>15900</v>
      </c>
      <c r="K2006" s="2" t="s">
        <v>303</v>
      </c>
      <c r="L2006" s="2" t="s">
        <v>286</v>
      </c>
      <c r="M2006" s="2" t="s">
        <v>15901</v>
      </c>
      <c r="N2006" s="2" t="s">
        <v>288</v>
      </c>
      <c r="O2006" s="2" t="s">
        <v>289</v>
      </c>
      <c r="P2006" s="2" t="s">
        <v>361</v>
      </c>
      <c r="Q2006" s="2" t="s">
        <v>15902</v>
      </c>
      <c r="R2006" s="2" t="s">
        <v>289</v>
      </c>
      <c r="S2006" s="2" t="s">
        <v>361</v>
      </c>
      <c r="T2006" s="2" t="s">
        <v>15902</v>
      </c>
      <c r="U2006" s="2" t="str">
        <f aca="false">IF(AND(O2006=R2006,O2006&lt;&gt;"UNSURE"),"Agree","Conflict/Unsure")</f>
        <v>Agree</v>
      </c>
      <c r="V2006" s="2"/>
      <c r="W2006" s="2"/>
      <c r="X2006" s="2"/>
      <c r="Y2006" s="2" t="n">
        <v>0.538</v>
      </c>
      <c r="Z2006" s="2" t="n">
        <v>429</v>
      </c>
      <c r="AA2006" s="2" t="s">
        <v>293</v>
      </c>
      <c r="AB2006" s="2"/>
      <c r="AC2006" s="2"/>
      <c r="AD2006" s="2" t="s">
        <v>289</v>
      </c>
      <c r="AE2006" s="2" t="s">
        <v>361</v>
      </c>
      <c r="AF2006" s="2" t="s">
        <v>294</v>
      </c>
      <c r="AG2006" s="9"/>
      <c r="AH2006" s="9"/>
      <c r="AI2006" s="9"/>
    </row>
    <row r="2007" customFormat="false" ht="15" hidden="false" customHeight="false" outlineLevel="0" collapsed="false">
      <c r="A2007" s="2" t="s">
        <v>15903</v>
      </c>
      <c r="B2007" s="2" t="n">
        <v>2006</v>
      </c>
      <c r="C2007" s="2" t="s">
        <v>15371</v>
      </c>
      <c r="D2007" s="2" t="s">
        <v>15904</v>
      </c>
      <c r="E2007" s="2" t="s">
        <v>15905</v>
      </c>
      <c r="F2007" s="2" t="s">
        <v>15906</v>
      </c>
      <c r="G2007" s="2" t="s">
        <v>344</v>
      </c>
      <c r="H2007" s="2" t="s">
        <v>1002</v>
      </c>
      <c r="I2007" s="2" t="s">
        <v>15907</v>
      </c>
      <c r="J2007" s="2" t="s">
        <v>15908</v>
      </c>
      <c r="K2007" s="2" t="s">
        <v>303</v>
      </c>
      <c r="L2007" s="2" t="s">
        <v>286</v>
      </c>
      <c r="M2007" s="2" t="s">
        <v>779</v>
      </c>
      <c r="N2007" s="2" t="s">
        <v>304</v>
      </c>
      <c r="O2007" s="2" t="s">
        <v>289</v>
      </c>
      <c r="P2007" s="2" t="s">
        <v>361</v>
      </c>
      <c r="Q2007" s="2" t="s">
        <v>15909</v>
      </c>
      <c r="R2007" s="2" t="s">
        <v>289</v>
      </c>
      <c r="S2007" s="2" t="s">
        <v>361</v>
      </c>
      <c r="T2007" s="2" t="s">
        <v>15910</v>
      </c>
      <c r="U2007" s="2" t="str">
        <f aca="false">IF(AND(O2007=R2007,O2007&lt;&gt;"UNSURE"),"Agree","Conflict/Unsure")</f>
        <v>Agree</v>
      </c>
      <c r="V2007" s="2"/>
      <c r="W2007" s="2"/>
      <c r="X2007" s="2"/>
      <c r="Y2007" s="2" t="n">
        <v>0.406</v>
      </c>
      <c r="Z2007" s="2" t="n">
        <v>617</v>
      </c>
      <c r="AA2007" s="2" t="s">
        <v>293</v>
      </c>
      <c r="AB2007" s="2"/>
      <c r="AC2007" s="2"/>
      <c r="AD2007" s="2" t="s">
        <v>289</v>
      </c>
      <c r="AE2007" s="2" t="s">
        <v>361</v>
      </c>
      <c r="AF2007" s="2" t="s">
        <v>294</v>
      </c>
      <c r="AG2007" s="9"/>
      <c r="AH2007" s="9"/>
      <c r="AI2007" s="9"/>
    </row>
    <row r="2008" customFormat="false" ht="15" hidden="false" customHeight="false" outlineLevel="0" collapsed="false">
      <c r="A2008" s="2" t="s">
        <v>15911</v>
      </c>
      <c r="B2008" s="2" t="n">
        <v>2007</v>
      </c>
      <c r="C2008" s="2" t="s">
        <v>15371</v>
      </c>
      <c r="D2008" s="2" t="s">
        <v>15912</v>
      </c>
      <c r="E2008" s="2" t="s">
        <v>15913</v>
      </c>
      <c r="F2008" s="2" t="s">
        <v>15914</v>
      </c>
      <c r="G2008" s="2" t="s">
        <v>322</v>
      </c>
      <c r="H2008" s="2" t="s">
        <v>1711</v>
      </c>
      <c r="I2008" s="2" t="s">
        <v>15915</v>
      </c>
      <c r="J2008" s="2" t="s">
        <v>15916</v>
      </c>
      <c r="K2008" s="2" t="s">
        <v>303</v>
      </c>
      <c r="L2008" s="2" t="s">
        <v>286</v>
      </c>
      <c r="M2008" s="2" t="s">
        <v>326</v>
      </c>
      <c r="N2008" s="2" t="s">
        <v>304</v>
      </c>
      <c r="O2008" s="2" t="s">
        <v>289</v>
      </c>
      <c r="P2008" s="2" t="s">
        <v>305</v>
      </c>
      <c r="Q2008" s="2" t="s">
        <v>15917</v>
      </c>
      <c r="R2008" s="2" t="s">
        <v>289</v>
      </c>
      <c r="S2008" s="2" t="s">
        <v>305</v>
      </c>
      <c r="T2008" s="2" t="s">
        <v>15918</v>
      </c>
      <c r="U2008" s="2" t="str">
        <f aca="false">IF(AND(O2008=R2008,O2008&lt;&gt;"UNSURE"),"Agree","Conflict/Unsure")</f>
        <v>Agree</v>
      </c>
      <c r="V2008" s="2"/>
      <c r="W2008" s="2"/>
      <c r="X2008" s="2"/>
      <c r="Y2008" s="2" t="n">
        <v>0.132</v>
      </c>
      <c r="Z2008" s="2" t="n">
        <v>1599</v>
      </c>
      <c r="AA2008" s="2" t="s">
        <v>293</v>
      </c>
      <c r="AB2008" s="2"/>
      <c r="AC2008" s="2"/>
      <c r="AD2008" s="2" t="s">
        <v>289</v>
      </c>
      <c r="AE2008" s="2" t="s">
        <v>305</v>
      </c>
      <c r="AF2008" s="2" t="s">
        <v>294</v>
      </c>
      <c r="AG2008" s="9"/>
      <c r="AH2008" s="9"/>
      <c r="AI2008" s="9"/>
    </row>
    <row r="2009" customFormat="false" ht="15" hidden="false" customHeight="false" outlineLevel="0" collapsed="false">
      <c r="A2009" s="2" t="s">
        <v>15919</v>
      </c>
      <c r="B2009" s="2" t="n">
        <v>2008</v>
      </c>
      <c r="C2009" s="2" t="s">
        <v>15371</v>
      </c>
      <c r="D2009" s="2" t="s">
        <v>15920</v>
      </c>
      <c r="E2009" s="2" t="s">
        <v>15921</v>
      </c>
      <c r="F2009" s="2" t="s">
        <v>15922</v>
      </c>
      <c r="G2009" s="2" t="s">
        <v>322</v>
      </c>
      <c r="H2009" s="2" t="s">
        <v>358</v>
      </c>
      <c r="I2009" s="2"/>
      <c r="J2009" s="2" t="s">
        <v>15923</v>
      </c>
      <c r="K2009" s="2" t="s">
        <v>303</v>
      </c>
      <c r="L2009" s="2" t="s">
        <v>286</v>
      </c>
      <c r="M2009" s="2" t="s">
        <v>7049</v>
      </c>
      <c r="N2009" s="2" t="s">
        <v>304</v>
      </c>
      <c r="O2009" s="2" t="s">
        <v>289</v>
      </c>
      <c r="P2009" s="2" t="s">
        <v>361</v>
      </c>
      <c r="Q2009" s="2" t="s">
        <v>15924</v>
      </c>
      <c r="R2009" s="2" t="s">
        <v>289</v>
      </c>
      <c r="S2009" s="2" t="s">
        <v>361</v>
      </c>
      <c r="T2009" s="2" t="s">
        <v>15925</v>
      </c>
      <c r="U2009" s="2" t="str">
        <f aca="false">IF(AND(O2009=R2009,O2009&lt;&gt;"UNSURE"),"Agree","Conflict/Unsure")</f>
        <v>Agree</v>
      </c>
      <c r="V2009" s="2"/>
      <c r="W2009" s="2"/>
      <c r="X2009" s="2"/>
      <c r="Y2009" s="2" t="n">
        <v>0.765</v>
      </c>
      <c r="Z2009" s="2" t="n">
        <v>253</v>
      </c>
      <c r="AA2009" s="2" t="s">
        <v>771</v>
      </c>
      <c r="AB2009" s="2" t="s">
        <v>289</v>
      </c>
      <c r="AC2009" s="2" t="s">
        <v>15926</v>
      </c>
      <c r="AD2009" s="2" t="s">
        <v>289</v>
      </c>
      <c r="AE2009" s="2" t="s">
        <v>361</v>
      </c>
      <c r="AF2009" s="2" t="s">
        <v>294</v>
      </c>
      <c r="AG2009" s="9"/>
      <c r="AH2009" s="9"/>
      <c r="AI2009" s="9"/>
    </row>
    <row r="2010" customFormat="false" ht="15" hidden="false" customHeight="false" outlineLevel="0" collapsed="false">
      <c r="A2010" s="2" t="s">
        <v>15927</v>
      </c>
      <c r="B2010" s="2" t="n">
        <v>2009</v>
      </c>
      <c r="C2010" s="2" t="s">
        <v>15371</v>
      </c>
      <c r="D2010" s="2" t="s">
        <v>15928</v>
      </c>
      <c r="E2010" s="2" t="s">
        <v>15929</v>
      </c>
      <c r="F2010" s="2" t="s">
        <v>15930</v>
      </c>
      <c r="G2010" s="2" t="s">
        <v>344</v>
      </c>
      <c r="H2010" s="2" t="s">
        <v>15931</v>
      </c>
      <c r="I2010" s="2" t="s">
        <v>15932</v>
      </c>
      <c r="J2010" s="2" t="s">
        <v>15933</v>
      </c>
      <c r="K2010" s="2" t="s">
        <v>303</v>
      </c>
      <c r="L2010" s="2" t="s">
        <v>286</v>
      </c>
      <c r="M2010" s="2" t="s">
        <v>15934</v>
      </c>
      <c r="N2010" s="2" t="s">
        <v>349</v>
      </c>
      <c r="O2010" s="2" t="s">
        <v>350</v>
      </c>
      <c r="P2010" s="2" t="s">
        <v>351</v>
      </c>
      <c r="Q2010" s="2" t="s">
        <v>15935</v>
      </c>
      <c r="R2010" s="2" t="s">
        <v>350</v>
      </c>
      <c r="S2010" s="2" t="s">
        <v>351</v>
      </c>
      <c r="T2010" s="2" t="s">
        <v>15936</v>
      </c>
      <c r="U2010" s="2" t="str">
        <f aca="false">IF(AND(O2010=R2010,O2010&lt;&gt;"UNSURE"),"Agree","Conflict/Unsure")</f>
        <v>Agree</v>
      </c>
      <c r="V2010" s="2"/>
      <c r="W2010" s="2"/>
      <c r="X2010" s="2"/>
      <c r="Y2010" s="2" t="n">
        <v>1.01</v>
      </c>
      <c r="Z2010" s="2" t="n">
        <v>74</v>
      </c>
      <c r="AA2010" s="2" t="s">
        <v>293</v>
      </c>
      <c r="AB2010" s="2"/>
      <c r="AC2010" s="2"/>
      <c r="AD2010" s="2" t="s">
        <v>350</v>
      </c>
      <c r="AE2010" s="2" t="s">
        <v>351</v>
      </c>
      <c r="AF2010" s="2" t="s">
        <v>294</v>
      </c>
      <c r="AG2010" s="9"/>
      <c r="AH2010" s="9"/>
      <c r="AI2010" s="9"/>
    </row>
    <row r="2011" customFormat="false" ht="15" hidden="false" customHeight="false" outlineLevel="0" collapsed="false">
      <c r="A2011" s="2" t="s">
        <v>15937</v>
      </c>
      <c r="B2011" s="2" t="n">
        <v>2010</v>
      </c>
      <c r="C2011" s="2" t="s">
        <v>15371</v>
      </c>
      <c r="D2011" s="2" t="s">
        <v>15938</v>
      </c>
      <c r="E2011" s="2" t="s">
        <v>15939</v>
      </c>
      <c r="F2011" s="2" t="s">
        <v>15940</v>
      </c>
      <c r="G2011" s="2" t="s">
        <v>344</v>
      </c>
      <c r="H2011" s="2" t="s">
        <v>1223</v>
      </c>
      <c r="I2011" s="2" t="s">
        <v>15941</v>
      </c>
      <c r="J2011" s="2" t="s">
        <v>15942</v>
      </c>
      <c r="K2011" s="2" t="s">
        <v>303</v>
      </c>
      <c r="L2011" s="2" t="s">
        <v>286</v>
      </c>
      <c r="M2011" s="2" t="s">
        <v>3784</v>
      </c>
      <c r="N2011" s="2" t="s">
        <v>304</v>
      </c>
      <c r="O2011" s="2" t="s">
        <v>289</v>
      </c>
      <c r="P2011" s="2" t="s">
        <v>392</v>
      </c>
      <c r="Q2011" s="2" t="s">
        <v>15943</v>
      </c>
      <c r="R2011" s="2" t="s">
        <v>289</v>
      </c>
      <c r="S2011" s="2" t="s">
        <v>361</v>
      </c>
      <c r="T2011" s="2" t="s">
        <v>15944</v>
      </c>
      <c r="U2011" s="2" t="str">
        <f aca="false">IF(AND(O2011=R2011,O2011&lt;&gt;"UNSURE"),"Agree","Conflict/Unsure")</f>
        <v>Agree</v>
      </c>
      <c r="V2011" s="2"/>
      <c r="W2011" s="2"/>
      <c r="X2011" s="2"/>
      <c r="Y2011" s="2" t="n">
        <v>0.237</v>
      </c>
      <c r="Z2011" s="2" t="n">
        <v>1084</v>
      </c>
      <c r="AA2011" s="2" t="s">
        <v>293</v>
      </c>
      <c r="AB2011" s="2"/>
      <c r="AC2011" s="2"/>
      <c r="AD2011" s="2" t="s">
        <v>289</v>
      </c>
      <c r="AE2011" s="2" t="s">
        <v>392</v>
      </c>
      <c r="AF2011" s="2" t="s">
        <v>294</v>
      </c>
      <c r="AG2011" s="9"/>
      <c r="AH2011" s="9"/>
      <c r="AI2011" s="9"/>
    </row>
    <row r="2012" customFormat="false" ht="15" hidden="false" customHeight="false" outlineLevel="0" collapsed="false">
      <c r="A2012" s="2" t="s">
        <v>15945</v>
      </c>
      <c r="B2012" s="2" t="n">
        <v>2011</v>
      </c>
      <c r="C2012" s="2" t="s">
        <v>15371</v>
      </c>
      <c r="D2012" s="2" t="s">
        <v>15946</v>
      </c>
      <c r="E2012" s="2" t="s">
        <v>15947</v>
      </c>
      <c r="F2012" s="2" t="s">
        <v>15948</v>
      </c>
      <c r="G2012" s="2" t="s">
        <v>344</v>
      </c>
      <c r="H2012" s="2" t="s">
        <v>15949</v>
      </c>
      <c r="I2012" s="2" t="s">
        <v>15950</v>
      </c>
      <c r="J2012" s="2"/>
      <c r="K2012" s="2" t="s">
        <v>303</v>
      </c>
      <c r="L2012" s="2" t="s">
        <v>1159</v>
      </c>
      <c r="M2012" s="2" t="s">
        <v>348</v>
      </c>
      <c r="N2012" s="2" t="s">
        <v>161</v>
      </c>
      <c r="O2012" s="2" t="s">
        <v>289</v>
      </c>
      <c r="P2012" s="2" t="s">
        <v>290</v>
      </c>
      <c r="Q2012" s="2" t="s">
        <v>10652</v>
      </c>
      <c r="R2012" s="2" t="s">
        <v>289</v>
      </c>
      <c r="S2012" s="2" t="s">
        <v>290</v>
      </c>
      <c r="T2012" s="2" t="s">
        <v>10652</v>
      </c>
      <c r="U2012" s="2" t="str">
        <f aca="false">IF(AND(O2012=R2012,O2012&lt;&gt;"UNSURE"),"Agree","Conflict/Unsure")</f>
        <v>Agree</v>
      </c>
      <c r="V2012" s="2"/>
      <c r="W2012" s="2"/>
      <c r="X2012" s="2"/>
      <c r="Y2012" s="2" t="n">
        <v>0.172</v>
      </c>
      <c r="Z2012" s="2" t="n">
        <v>1383</v>
      </c>
      <c r="AA2012" s="2" t="s">
        <v>293</v>
      </c>
      <c r="AB2012" s="2"/>
      <c r="AC2012" s="2"/>
      <c r="AD2012" s="2" t="s">
        <v>289</v>
      </c>
      <c r="AE2012" s="2" t="s">
        <v>290</v>
      </c>
      <c r="AF2012" s="2" t="s">
        <v>294</v>
      </c>
      <c r="AG2012" s="9"/>
      <c r="AH2012" s="9"/>
      <c r="AI2012" s="9"/>
    </row>
    <row r="2013" customFormat="false" ht="15" hidden="false" customHeight="false" outlineLevel="0" collapsed="false">
      <c r="A2013" s="2" t="s">
        <v>15951</v>
      </c>
      <c r="B2013" s="2" t="n">
        <v>2012</v>
      </c>
      <c r="C2013" s="2" t="s">
        <v>15371</v>
      </c>
      <c r="D2013" s="2" t="s">
        <v>15952</v>
      </c>
      <c r="E2013" s="2" t="s">
        <v>15953</v>
      </c>
      <c r="F2013" s="2" t="s">
        <v>15954</v>
      </c>
      <c r="G2013" s="2" t="s">
        <v>281</v>
      </c>
      <c r="H2013" s="2" t="s">
        <v>11263</v>
      </c>
      <c r="I2013" s="2" t="s">
        <v>15955</v>
      </c>
      <c r="J2013" s="2"/>
      <c r="K2013" s="2" t="s">
        <v>303</v>
      </c>
      <c r="L2013" s="2" t="s">
        <v>314</v>
      </c>
      <c r="M2013" s="2" t="s">
        <v>2339</v>
      </c>
      <c r="N2013" s="2" t="s">
        <v>506</v>
      </c>
      <c r="O2013" s="2" t="s">
        <v>289</v>
      </c>
      <c r="P2013" s="2" t="s">
        <v>290</v>
      </c>
      <c r="Q2013" s="2" t="s">
        <v>15956</v>
      </c>
      <c r="R2013" s="2" t="s">
        <v>289</v>
      </c>
      <c r="S2013" s="2" t="s">
        <v>290</v>
      </c>
      <c r="T2013" s="2" t="s">
        <v>15957</v>
      </c>
      <c r="U2013" s="2" t="str">
        <f aca="false">IF(AND(O2013=R2013,O2013&lt;&gt;"UNSURE"),"Agree","Conflict/Unsure")</f>
        <v>Agree</v>
      </c>
      <c r="V2013" s="2"/>
      <c r="W2013" s="2"/>
      <c r="X2013" s="2"/>
      <c r="Y2013" s="2" t="n">
        <v>0.28</v>
      </c>
      <c r="Z2013" s="2" t="n">
        <v>932</v>
      </c>
      <c r="AA2013" s="2" t="s">
        <v>293</v>
      </c>
      <c r="AB2013" s="2"/>
      <c r="AC2013" s="2"/>
      <c r="AD2013" s="2" t="s">
        <v>289</v>
      </c>
      <c r="AE2013" s="2" t="s">
        <v>290</v>
      </c>
      <c r="AF2013" s="2" t="s">
        <v>294</v>
      </c>
      <c r="AG2013" s="9"/>
      <c r="AH2013" s="9"/>
      <c r="AI2013" s="9"/>
    </row>
    <row r="2014" customFormat="false" ht="15" hidden="false" customHeight="false" outlineLevel="0" collapsed="false">
      <c r="A2014" s="2" t="s">
        <v>15958</v>
      </c>
      <c r="B2014" s="2" t="n">
        <v>2013</v>
      </c>
      <c r="C2014" s="2" t="s">
        <v>15371</v>
      </c>
      <c r="D2014" s="2" t="s">
        <v>15959</v>
      </c>
      <c r="E2014" s="2" t="s">
        <v>15960</v>
      </c>
      <c r="F2014" s="2" t="s">
        <v>15961</v>
      </c>
      <c r="G2014" s="2" t="s">
        <v>322</v>
      </c>
      <c r="H2014" s="2" t="s">
        <v>15962</v>
      </c>
      <c r="I2014" s="2" t="s">
        <v>15963</v>
      </c>
      <c r="J2014" s="2" t="s">
        <v>15964</v>
      </c>
      <c r="K2014" s="2" t="s">
        <v>303</v>
      </c>
      <c r="L2014" s="2" t="s">
        <v>286</v>
      </c>
      <c r="M2014" s="2" t="s">
        <v>12829</v>
      </c>
      <c r="N2014" s="2" t="s">
        <v>304</v>
      </c>
      <c r="O2014" s="2" t="s">
        <v>289</v>
      </c>
      <c r="P2014" s="2" t="s">
        <v>392</v>
      </c>
      <c r="Q2014" s="2" t="s">
        <v>15965</v>
      </c>
      <c r="R2014" s="2" t="s">
        <v>289</v>
      </c>
      <c r="S2014" s="2" t="s">
        <v>361</v>
      </c>
      <c r="T2014" s="2" t="s">
        <v>15966</v>
      </c>
      <c r="U2014" s="2" t="str">
        <f aca="false">IF(AND(O2014=R2014,O2014&lt;&gt;"UNSURE"),"Agree","Conflict/Unsure")</f>
        <v>Agree</v>
      </c>
      <c r="V2014" s="2"/>
      <c r="W2014" s="2"/>
      <c r="X2014" s="2"/>
      <c r="Y2014" s="2" t="n">
        <v>0.514</v>
      </c>
      <c r="Z2014" s="2" t="n">
        <v>451</v>
      </c>
      <c r="AA2014" s="2" t="s">
        <v>293</v>
      </c>
      <c r="AB2014" s="2"/>
      <c r="AC2014" s="2"/>
      <c r="AD2014" s="2" t="s">
        <v>289</v>
      </c>
      <c r="AE2014" s="2" t="s">
        <v>392</v>
      </c>
      <c r="AF2014" s="2" t="s">
        <v>294</v>
      </c>
      <c r="AG2014" s="9"/>
      <c r="AH2014" s="9"/>
      <c r="AI2014" s="9"/>
    </row>
    <row r="2015" customFormat="false" ht="15" hidden="false" customHeight="false" outlineLevel="0" collapsed="false">
      <c r="A2015" s="2" t="s">
        <v>15967</v>
      </c>
      <c r="B2015" s="2" t="n">
        <v>2014</v>
      </c>
      <c r="C2015" s="2" t="s">
        <v>15371</v>
      </c>
      <c r="D2015" s="2" t="s">
        <v>15968</v>
      </c>
      <c r="E2015" s="2" t="s">
        <v>15969</v>
      </c>
      <c r="F2015" s="2" t="s">
        <v>15970</v>
      </c>
      <c r="G2015" s="2" t="s">
        <v>281</v>
      </c>
      <c r="H2015" s="2" t="s">
        <v>15971</v>
      </c>
      <c r="I2015" s="2" t="s">
        <v>15972</v>
      </c>
      <c r="J2015" s="2" t="s">
        <v>15973</v>
      </c>
      <c r="K2015" s="2" t="s">
        <v>303</v>
      </c>
      <c r="L2015" s="2" t="s">
        <v>286</v>
      </c>
      <c r="M2015" s="2" t="s">
        <v>1704</v>
      </c>
      <c r="N2015" s="2" t="s">
        <v>304</v>
      </c>
      <c r="O2015" s="2" t="s">
        <v>289</v>
      </c>
      <c r="P2015" s="2" t="s">
        <v>392</v>
      </c>
      <c r="Q2015" s="2" t="s">
        <v>15974</v>
      </c>
      <c r="R2015" s="2" t="s">
        <v>289</v>
      </c>
      <c r="S2015" s="2" t="s">
        <v>392</v>
      </c>
      <c r="T2015" s="2" t="s">
        <v>15974</v>
      </c>
      <c r="U2015" s="2" t="str">
        <f aca="false">IF(AND(O2015=R2015,O2015&lt;&gt;"UNSURE"),"Agree","Conflict/Unsure")</f>
        <v>Agree</v>
      </c>
      <c r="V2015" s="2"/>
      <c r="W2015" s="2"/>
      <c r="X2015" s="2"/>
      <c r="Y2015" s="2" t="n">
        <v>0.143</v>
      </c>
      <c r="Z2015" s="2" t="n">
        <v>1540</v>
      </c>
      <c r="AA2015" s="2" t="s">
        <v>293</v>
      </c>
      <c r="AB2015" s="2"/>
      <c r="AC2015" s="2"/>
      <c r="AD2015" s="2" t="s">
        <v>289</v>
      </c>
      <c r="AE2015" s="2" t="s">
        <v>392</v>
      </c>
      <c r="AF2015" s="2" t="s">
        <v>294</v>
      </c>
      <c r="AG2015" s="9"/>
      <c r="AH2015" s="9"/>
      <c r="AI2015" s="9"/>
    </row>
    <row r="2016" customFormat="false" ht="15" hidden="false" customHeight="false" outlineLevel="0" collapsed="false">
      <c r="A2016" s="2" t="s">
        <v>15975</v>
      </c>
      <c r="B2016" s="2" t="n">
        <v>2015</v>
      </c>
      <c r="C2016" s="2" t="s">
        <v>15371</v>
      </c>
      <c r="D2016" s="2" t="s">
        <v>15976</v>
      </c>
      <c r="E2016" s="2" t="s">
        <v>15977</v>
      </c>
      <c r="F2016" s="2" t="s">
        <v>15978</v>
      </c>
      <c r="G2016" s="2" t="s">
        <v>299</v>
      </c>
      <c r="H2016" s="2" t="s">
        <v>15979</v>
      </c>
      <c r="I2016" s="2" t="s">
        <v>15980</v>
      </c>
      <c r="J2016" s="2"/>
      <c r="K2016" s="2" t="s">
        <v>1871</v>
      </c>
      <c r="L2016" s="2" t="s">
        <v>314</v>
      </c>
      <c r="M2016" s="2" t="s">
        <v>381</v>
      </c>
      <c r="N2016" s="2" t="s">
        <v>161</v>
      </c>
      <c r="O2016" s="2" t="s">
        <v>289</v>
      </c>
      <c r="P2016" s="2" t="s">
        <v>305</v>
      </c>
      <c r="Q2016" s="2" t="s">
        <v>15981</v>
      </c>
      <c r="R2016" s="2" t="s">
        <v>289</v>
      </c>
      <c r="S2016" s="2" t="s">
        <v>305</v>
      </c>
      <c r="T2016" s="2" t="s">
        <v>15982</v>
      </c>
      <c r="U2016" s="2" t="str">
        <f aca="false">IF(AND(O2016=R2016,O2016&lt;&gt;"UNSURE"),"Agree","Conflict/Unsure")</f>
        <v>Agree</v>
      </c>
      <c r="V2016" s="2"/>
      <c r="W2016" s="2"/>
      <c r="X2016" s="2"/>
      <c r="Y2016" s="2" t="n">
        <v>0.053</v>
      </c>
      <c r="Z2016" s="2" t="n">
        <v>1956</v>
      </c>
      <c r="AA2016" s="2" t="s">
        <v>293</v>
      </c>
      <c r="AB2016" s="2"/>
      <c r="AC2016" s="2"/>
      <c r="AD2016" s="2" t="s">
        <v>289</v>
      </c>
      <c r="AE2016" s="2" t="s">
        <v>305</v>
      </c>
      <c r="AF2016" s="2" t="s">
        <v>294</v>
      </c>
      <c r="AG2016" s="9"/>
      <c r="AH2016" s="9"/>
      <c r="AI2016" s="9"/>
    </row>
    <row r="2017" customFormat="false" ht="15" hidden="false" customHeight="false" outlineLevel="0" collapsed="false">
      <c r="A2017" s="2" t="s">
        <v>15983</v>
      </c>
      <c r="B2017" s="2" t="n">
        <v>2016</v>
      </c>
      <c r="C2017" s="2" t="s">
        <v>15371</v>
      </c>
      <c r="D2017" s="2" t="s">
        <v>15984</v>
      </c>
      <c r="E2017" s="2" t="s">
        <v>15985</v>
      </c>
      <c r="F2017" s="2" t="s">
        <v>15986</v>
      </c>
      <c r="G2017" s="2" t="s">
        <v>281</v>
      </c>
      <c r="H2017" s="2" t="s">
        <v>898</v>
      </c>
      <c r="I2017" s="2" t="s">
        <v>15987</v>
      </c>
      <c r="J2017" s="2" t="s">
        <v>15988</v>
      </c>
      <c r="K2017" s="2" t="s">
        <v>303</v>
      </c>
      <c r="L2017" s="2" t="s">
        <v>286</v>
      </c>
      <c r="M2017" s="2" t="s">
        <v>381</v>
      </c>
      <c r="N2017" s="2" t="s">
        <v>943</v>
      </c>
      <c r="O2017" s="2" t="s">
        <v>289</v>
      </c>
      <c r="P2017" s="2" t="s">
        <v>361</v>
      </c>
      <c r="Q2017" s="2" t="s">
        <v>15989</v>
      </c>
      <c r="R2017" s="2" t="s">
        <v>289</v>
      </c>
      <c r="S2017" s="2" t="s">
        <v>361</v>
      </c>
      <c r="T2017" s="2" t="s">
        <v>15990</v>
      </c>
      <c r="U2017" s="2" t="str">
        <f aca="false">IF(AND(O2017=R2017,O2017&lt;&gt;"UNSURE"),"Agree","Conflict/Unsure")</f>
        <v>Agree</v>
      </c>
      <c r="V2017" s="2"/>
      <c r="W2017" s="2"/>
      <c r="X2017" s="2"/>
      <c r="Y2017" s="2" t="n">
        <v>0.311</v>
      </c>
      <c r="Z2017" s="2" t="n">
        <v>832</v>
      </c>
      <c r="AA2017" s="2" t="s">
        <v>293</v>
      </c>
      <c r="AB2017" s="2"/>
      <c r="AC2017" s="2"/>
      <c r="AD2017" s="2" t="s">
        <v>289</v>
      </c>
      <c r="AE2017" s="2" t="s">
        <v>361</v>
      </c>
      <c r="AF2017" s="2" t="s">
        <v>294</v>
      </c>
      <c r="AG2017" s="9"/>
      <c r="AH2017" s="9"/>
      <c r="AI2017" s="9"/>
    </row>
    <row r="2018" customFormat="false" ht="15" hidden="false" customHeight="false" outlineLevel="0" collapsed="false">
      <c r="A2018" s="2" t="s">
        <v>15991</v>
      </c>
      <c r="B2018" s="2" t="n">
        <v>2017</v>
      </c>
      <c r="C2018" s="2" t="s">
        <v>15371</v>
      </c>
      <c r="D2018" s="2" t="s">
        <v>15992</v>
      </c>
      <c r="E2018" s="2" t="s">
        <v>15993</v>
      </c>
      <c r="F2018" s="2" t="s">
        <v>15994</v>
      </c>
      <c r="G2018" s="2" t="s">
        <v>344</v>
      </c>
      <c r="H2018" s="2" t="s">
        <v>533</v>
      </c>
      <c r="I2018" s="2" t="s">
        <v>15995</v>
      </c>
      <c r="J2018" s="2"/>
      <c r="K2018" s="2" t="s">
        <v>325</v>
      </c>
      <c r="L2018" s="2" t="s">
        <v>314</v>
      </c>
      <c r="M2018" s="2" t="s">
        <v>371</v>
      </c>
      <c r="N2018" s="2" t="s">
        <v>161</v>
      </c>
      <c r="O2018" s="2" t="s">
        <v>289</v>
      </c>
      <c r="P2018" s="2" t="s">
        <v>305</v>
      </c>
      <c r="Q2018" s="2" t="s">
        <v>15996</v>
      </c>
      <c r="R2018" s="2" t="s">
        <v>289</v>
      </c>
      <c r="S2018" s="2" t="s">
        <v>361</v>
      </c>
      <c r="T2018" s="2" t="s">
        <v>15997</v>
      </c>
      <c r="U2018" s="2" t="str">
        <f aca="false">IF(AND(O2018=R2018,O2018&lt;&gt;"UNSURE"),"Agree","Conflict/Unsure")</f>
        <v>Agree</v>
      </c>
      <c r="V2018" s="2"/>
      <c r="W2018" s="2"/>
      <c r="X2018" s="2"/>
      <c r="Y2018" s="2" t="n">
        <v>0.019</v>
      </c>
      <c r="Z2018" s="2" t="n">
        <v>2055</v>
      </c>
      <c r="AA2018" s="2" t="s">
        <v>293</v>
      </c>
      <c r="AB2018" s="2"/>
      <c r="AC2018" s="2"/>
      <c r="AD2018" s="2" t="s">
        <v>289</v>
      </c>
      <c r="AE2018" s="2" t="s">
        <v>305</v>
      </c>
      <c r="AF2018" s="2" t="s">
        <v>294</v>
      </c>
      <c r="AG2018" s="9"/>
      <c r="AH2018" s="9"/>
      <c r="AI2018" s="9"/>
    </row>
    <row r="2019" customFormat="false" ht="15" hidden="false" customHeight="false" outlineLevel="0" collapsed="false">
      <c r="A2019" s="2" t="s">
        <v>15998</v>
      </c>
      <c r="B2019" s="2" t="n">
        <v>2018</v>
      </c>
      <c r="C2019" s="2" t="s">
        <v>15371</v>
      </c>
      <c r="D2019" s="2" t="s">
        <v>15999</v>
      </c>
      <c r="E2019" s="2" t="s">
        <v>16000</v>
      </c>
      <c r="F2019" s="2" t="s">
        <v>16001</v>
      </c>
      <c r="G2019" s="2" t="s">
        <v>281</v>
      </c>
      <c r="H2019" s="2" t="s">
        <v>923</v>
      </c>
      <c r="I2019" s="2" t="s">
        <v>16002</v>
      </c>
      <c r="J2019" s="2"/>
      <c r="K2019" s="2" t="s">
        <v>303</v>
      </c>
      <c r="L2019" s="2" t="s">
        <v>314</v>
      </c>
      <c r="M2019" s="2" t="s">
        <v>2168</v>
      </c>
      <c r="N2019" s="2" t="s">
        <v>438</v>
      </c>
      <c r="O2019" s="2" t="s">
        <v>289</v>
      </c>
      <c r="P2019" s="2" t="s">
        <v>290</v>
      </c>
      <c r="Q2019" s="2" t="s">
        <v>16003</v>
      </c>
      <c r="R2019" s="2" t="s">
        <v>289</v>
      </c>
      <c r="S2019" s="2" t="s">
        <v>290</v>
      </c>
      <c r="T2019" s="2" t="s">
        <v>16004</v>
      </c>
      <c r="U2019" s="2" t="str">
        <f aca="false">IF(AND(O2019=R2019,O2019&lt;&gt;"UNSURE"),"Agree","Conflict/Unsure")</f>
        <v>Agree</v>
      </c>
      <c r="V2019" s="2"/>
      <c r="W2019" s="2"/>
      <c r="X2019" s="2"/>
      <c r="Y2019" s="2" t="n">
        <v>0.063</v>
      </c>
      <c r="Z2019" s="2" t="n">
        <v>1931</v>
      </c>
      <c r="AA2019" s="2" t="s">
        <v>293</v>
      </c>
      <c r="AB2019" s="2"/>
      <c r="AC2019" s="2"/>
      <c r="AD2019" s="2" t="s">
        <v>289</v>
      </c>
      <c r="AE2019" s="2" t="s">
        <v>290</v>
      </c>
      <c r="AF2019" s="2" t="s">
        <v>294</v>
      </c>
      <c r="AG2019" s="9"/>
      <c r="AH2019" s="9"/>
      <c r="AI2019" s="9"/>
    </row>
    <row r="2020" customFormat="false" ht="15" hidden="false" customHeight="false" outlineLevel="0" collapsed="false">
      <c r="A2020" s="2" t="s">
        <v>16005</v>
      </c>
      <c r="B2020" s="2" t="n">
        <v>2019</v>
      </c>
      <c r="C2020" s="2" t="s">
        <v>15371</v>
      </c>
      <c r="D2020" s="2" t="s">
        <v>16006</v>
      </c>
      <c r="E2020" s="2" t="s">
        <v>16007</v>
      </c>
      <c r="F2020" s="2" t="s">
        <v>16008</v>
      </c>
      <c r="G2020" s="2" t="s">
        <v>344</v>
      </c>
      <c r="H2020" s="2" t="s">
        <v>16009</v>
      </c>
      <c r="I2020" s="2" t="s">
        <v>16010</v>
      </c>
      <c r="J2020" s="2"/>
      <c r="K2020" s="2" t="s">
        <v>303</v>
      </c>
      <c r="L2020" s="2" t="s">
        <v>1159</v>
      </c>
      <c r="M2020" s="2" t="s">
        <v>704</v>
      </c>
      <c r="N2020" s="2" t="s">
        <v>161</v>
      </c>
      <c r="O2020" s="2" t="s">
        <v>289</v>
      </c>
      <c r="P2020" s="2" t="s">
        <v>290</v>
      </c>
      <c r="Q2020" s="2" t="s">
        <v>16011</v>
      </c>
      <c r="R2020" s="2" t="s">
        <v>289</v>
      </c>
      <c r="S2020" s="2" t="s">
        <v>290</v>
      </c>
      <c r="T2020" s="2" t="s">
        <v>16012</v>
      </c>
      <c r="U2020" s="2" t="str">
        <f aca="false">IF(AND(O2020=R2020,O2020&lt;&gt;"UNSURE"),"Agree","Conflict/Unsure")</f>
        <v>Agree</v>
      </c>
      <c r="V2020" s="2"/>
      <c r="W2020" s="2"/>
      <c r="X2020" s="2"/>
      <c r="Y2020" s="2" t="n">
        <v>0.1</v>
      </c>
      <c r="Z2020" s="2" t="n">
        <v>1769</v>
      </c>
      <c r="AA2020" s="2" t="s">
        <v>293</v>
      </c>
      <c r="AB2020" s="2"/>
      <c r="AC2020" s="2"/>
      <c r="AD2020" s="2" t="s">
        <v>289</v>
      </c>
      <c r="AE2020" s="2" t="s">
        <v>290</v>
      </c>
      <c r="AF2020" s="2" t="s">
        <v>294</v>
      </c>
      <c r="AG2020" s="9"/>
      <c r="AH2020" s="9"/>
      <c r="AI2020" s="9"/>
    </row>
    <row r="2021" customFormat="false" ht="15" hidden="false" customHeight="false" outlineLevel="0" collapsed="false">
      <c r="A2021" s="2" t="s">
        <v>16013</v>
      </c>
      <c r="B2021" s="2" t="n">
        <v>2020</v>
      </c>
      <c r="C2021" s="2" t="s">
        <v>15371</v>
      </c>
      <c r="D2021" s="2" t="s">
        <v>16014</v>
      </c>
      <c r="E2021" s="2" t="s">
        <v>16015</v>
      </c>
      <c r="F2021" s="2" t="s">
        <v>16016</v>
      </c>
      <c r="G2021" s="2" t="s">
        <v>322</v>
      </c>
      <c r="H2021" s="2" t="s">
        <v>2225</v>
      </c>
      <c r="I2021" s="2" t="s">
        <v>16017</v>
      </c>
      <c r="J2021" s="2" t="s">
        <v>16018</v>
      </c>
      <c r="K2021" s="2" t="s">
        <v>303</v>
      </c>
      <c r="L2021" s="2" t="s">
        <v>286</v>
      </c>
      <c r="M2021" s="2" t="s">
        <v>287</v>
      </c>
      <c r="N2021" s="2" t="s">
        <v>349</v>
      </c>
      <c r="O2021" s="2" t="s">
        <v>350</v>
      </c>
      <c r="P2021" s="2" t="s">
        <v>351</v>
      </c>
      <c r="Q2021" s="2" t="s">
        <v>16019</v>
      </c>
      <c r="R2021" s="2" t="s">
        <v>350</v>
      </c>
      <c r="S2021" s="2" t="s">
        <v>351</v>
      </c>
      <c r="T2021" s="2" t="s">
        <v>16020</v>
      </c>
      <c r="U2021" s="2" t="str">
        <f aca="false">IF(AND(O2021=R2021,O2021&lt;&gt;"UNSURE"),"Agree","Conflict/Unsure")</f>
        <v>Agree</v>
      </c>
      <c r="V2021" s="2"/>
      <c r="W2021" s="2"/>
      <c r="X2021" s="2"/>
      <c r="Y2021" s="2" t="n">
        <v>1.031</v>
      </c>
      <c r="Z2021" s="2" t="n">
        <v>63</v>
      </c>
      <c r="AA2021" s="2" t="s">
        <v>293</v>
      </c>
      <c r="AB2021" s="2"/>
      <c r="AC2021" s="2"/>
      <c r="AD2021" s="2" t="s">
        <v>350</v>
      </c>
      <c r="AE2021" s="2" t="s">
        <v>351</v>
      </c>
      <c r="AF2021" s="2" t="s">
        <v>294</v>
      </c>
      <c r="AG2021" s="9"/>
      <c r="AH2021" s="9"/>
      <c r="AI2021" s="9"/>
    </row>
    <row r="2022" customFormat="false" ht="15" hidden="false" customHeight="false" outlineLevel="0" collapsed="false">
      <c r="A2022" s="2" t="s">
        <v>16021</v>
      </c>
      <c r="B2022" s="2" t="n">
        <v>2021</v>
      </c>
      <c r="C2022" s="2" t="s">
        <v>15371</v>
      </c>
      <c r="D2022" s="2" t="s">
        <v>16022</v>
      </c>
      <c r="E2022" s="2" t="s">
        <v>16023</v>
      </c>
      <c r="F2022" s="2" t="s">
        <v>16024</v>
      </c>
      <c r="G2022" s="2" t="s">
        <v>344</v>
      </c>
      <c r="H2022" s="2" t="s">
        <v>575</v>
      </c>
      <c r="I2022" s="2" t="s">
        <v>16025</v>
      </c>
      <c r="J2022" s="2" t="s">
        <v>16026</v>
      </c>
      <c r="K2022" s="2" t="s">
        <v>303</v>
      </c>
      <c r="L2022" s="2" t="s">
        <v>286</v>
      </c>
      <c r="M2022" s="2" t="s">
        <v>16027</v>
      </c>
      <c r="N2022" s="2" t="s">
        <v>496</v>
      </c>
      <c r="O2022" s="2" t="s">
        <v>289</v>
      </c>
      <c r="P2022" s="2" t="s">
        <v>361</v>
      </c>
      <c r="Q2022" s="2" t="s">
        <v>16028</v>
      </c>
      <c r="R2022" s="2" t="s">
        <v>289</v>
      </c>
      <c r="S2022" s="2" t="s">
        <v>361</v>
      </c>
      <c r="T2022" s="2" t="s">
        <v>16029</v>
      </c>
      <c r="U2022" s="2" t="str">
        <f aca="false">IF(AND(O2022=R2022,O2022&lt;&gt;"UNSURE"),"Agree","Conflict/Unsure")</f>
        <v>Agree</v>
      </c>
      <c r="V2022" s="2"/>
      <c r="W2022" s="2"/>
      <c r="X2022" s="2"/>
      <c r="Y2022" s="2" t="n">
        <v>0.207</v>
      </c>
      <c r="Z2022" s="2" t="n">
        <v>1215</v>
      </c>
      <c r="AA2022" s="2" t="s">
        <v>293</v>
      </c>
      <c r="AB2022" s="2"/>
      <c r="AC2022" s="2"/>
      <c r="AD2022" s="2" t="s">
        <v>289</v>
      </c>
      <c r="AE2022" s="2" t="s">
        <v>361</v>
      </c>
      <c r="AF2022" s="2" t="s">
        <v>294</v>
      </c>
      <c r="AG2022" s="9"/>
      <c r="AH2022" s="9"/>
      <c r="AI2022" s="9"/>
    </row>
    <row r="2023" customFormat="false" ht="15" hidden="false" customHeight="false" outlineLevel="0" collapsed="false">
      <c r="A2023" s="2" t="s">
        <v>16030</v>
      </c>
      <c r="B2023" s="2" t="n">
        <v>2022</v>
      </c>
      <c r="C2023" s="2" t="s">
        <v>15371</v>
      </c>
      <c r="D2023" s="2" t="s">
        <v>16031</v>
      </c>
      <c r="E2023" s="2" t="s">
        <v>16032</v>
      </c>
      <c r="F2023" s="2" t="s">
        <v>16033</v>
      </c>
      <c r="G2023" s="2" t="s">
        <v>344</v>
      </c>
      <c r="H2023" s="2" t="s">
        <v>406</v>
      </c>
      <c r="I2023" s="2" t="s">
        <v>16034</v>
      </c>
      <c r="J2023" s="2" t="s">
        <v>16035</v>
      </c>
      <c r="K2023" s="2" t="s">
        <v>448</v>
      </c>
      <c r="L2023" s="2" t="s">
        <v>286</v>
      </c>
      <c r="M2023" s="2" t="s">
        <v>2168</v>
      </c>
      <c r="N2023" s="2" t="s">
        <v>304</v>
      </c>
      <c r="O2023" s="2" t="s">
        <v>289</v>
      </c>
      <c r="P2023" s="2" t="s">
        <v>290</v>
      </c>
      <c r="Q2023" s="2" t="s">
        <v>16036</v>
      </c>
      <c r="R2023" s="2" t="s">
        <v>289</v>
      </c>
      <c r="S2023" s="2" t="s">
        <v>290</v>
      </c>
      <c r="T2023" s="2" t="s">
        <v>9164</v>
      </c>
      <c r="U2023" s="2" t="str">
        <f aca="false">IF(AND(O2023=R2023,O2023&lt;&gt;"UNSURE"),"Agree","Conflict/Unsure")</f>
        <v>Agree</v>
      </c>
      <c r="V2023" s="2"/>
      <c r="W2023" s="2"/>
      <c r="X2023" s="2"/>
      <c r="Y2023" s="2" t="n">
        <v>0.011</v>
      </c>
      <c r="Z2023" s="2" t="n">
        <v>2073</v>
      </c>
      <c r="AA2023" s="2" t="s">
        <v>293</v>
      </c>
      <c r="AB2023" s="2"/>
      <c r="AC2023" s="2"/>
      <c r="AD2023" s="2" t="s">
        <v>289</v>
      </c>
      <c r="AE2023" s="2" t="s">
        <v>290</v>
      </c>
      <c r="AF2023" s="2" t="s">
        <v>294</v>
      </c>
      <c r="AG2023" s="9"/>
      <c r="AH2023" s="9"/>
      <c r="AI2023" s="9"/>
    </row>
    <row r="2024" customFormat="false" ht="15" hidden="false" customHeight="false" outlineLevel="0" collapsed="false">
      <c r="A2024" s="2" t="s">
        <v>16037</v>
      </c>
      <c r="B2024" s="2" t="n">
        <v>2023</v>
      </c>
      <c r="C2024" s="2" t="s">
        <v>15371</v>
      </c>
      <c r="D2024" s="2" t="s">
        <v>16038</v>
      </c>
      <c r="E2024" s="2" t="s">
        <v>16039</v>
      </c>
      <c r="F2024" s="2" t="s">
        <v>16040</v>
      </c>
      <c r="G2024" s="2" t="s">
        <v>322</v>
      </c>
      <c r="H2024" s="2" t="s">
        <v>1102</v>
      </c>
      <c r="I2024" s="2" t="s">
        <v>16041</v>
      </c>
      <c r="J2024" s="2"/>
      <c r="K2024" s="2" t="s">
        <v>303</v>
      </c>
      <c r="L2024" s="2" t="s">
        <v>314</v>
      </c>
      <c r="M2024" s="2" t="s">
        <v>287</v>
      </c>
      <c r="N2024" s="2" t="s">
        <v>438</v>
      </c>
      <c r="O2024" s="2" t="s">
        <v>289</v>
      </c>
      <c r="P2024" s="2" t="s">
        <v>361</v>
      </c>
      <c r="Q2024" s="2" t="s">
        <v>16042</v>
      </c>
      <c r="R2024" s="2" t="s">
        <v>289</v>
      </c>
      <c r="S2024" s="2" t="s">
        <v>361</v>
      </c>
      <c r="T2024" s="2" t="s">
        <v>16043</v>
      </c>
      <c r="U2024" s="2" t="str">
        <f aca="false">IF(AND(O2024=R2024,O2024&lt;&gt;"UNSURE"),"Agree","Conflict/Unsure")</f>
        <v>Agree</v>
      </c>
      <c r="V2024" s="2"/>
      <c r="W2024" s="2"/>
      <c r="X2024" s="2"/>
      <c r="Y2024" s="2" t="n">
        <v>0.49</v>
      </c>
      <c r="Z2024" s="2" t="n">
        <v>484</v>
      </c>
      <c r="AA2024" s="2" t="s">
        <v>293</v>
      </c>
      <c r="AB2024" s="2"/>
      <c r="AC2024" s="2"/>
      <c r="AD2024" s="2" t="s">
        <v>289</v>
      </c>
      <c r="AE2024" s="2" t="s">
        <v>361</v>
      </c>
      <c r="AF2024" s="2" t="s">
        <v>294</v>
      </c>
      <c r="AG2024" s="9"/>
      <c r="AH2024" s="9"/>
      <c r="AI2024" s="9"/>
    </row>
    <row r="2025" customFormat="false" ht="15" hidden="false" customHeight="false" outlineLevel="0" collapsed="false">
      <c r="A2025" s="2" t="s">
        <v>16044</v>
      </c>
      <c r="B2025" s="2" t="n">
        <v>2024</v>
      </c>
      <c r="C2025" s="2" t="s">
        <v>15371</v>
      </c>
      <c r="D2025" s="2" t="s">
        <v>16045</v>
      </c>
      <c r="E2025" s="2" t="s">
        <v>16046</v>
      </c>
      <c r="F2025" s="2" t="s">
        <v>16047</v>
      </c>
      <c r="G2025" s="2" t="s">
        <v>344</v>
      </c>
      <c r="H2025" s="2" t="s">
        <v>1189</v>
      </c>
      <c r="I2025" s="2" t="s">
        <v>16048</v>
      </c>
      <c r="J2025" s="2" t="s">
        <v>16049</v>
      </c>
      <c r="K2025" s="2" t="s">
        <v>303</v>
      </c>
      <c r="L2025" s="2" t="s">
        <v>286</v>
      </c>
      <c r="M2025" s="2" t="s">
        <v>1013</v>
      </c>
      <c r="N2025" s="2" t="s">
        <v>288</v>
      </c>
      <c r="O2025" s="2" t="s">
        <v>289</v>
      </c>
      <c r="P2025" s="2" t="s">
        <v>361</v>
      </c>
      <c r="Q2025" s="2" t="s">
        <v>16050</v>
      </c>
      <c r="R2025" s="2" t="s">
        <v>289</v>
      </c>
      <c r="S2025" s="2" t="s">
        <v>361</v>
      </c>
      <c r="T2025" s="2" t="s">
        <v>16051</v>
      </c>
      <c r="U2025" s="2" t="str">
        <f aca="false">IF(AND(O2025=R2025,O2025&lt;&gt;"UNSURE"),"Agree","Conflict/Unsure")</f>
        <v>Agree</v>
      </c>
      <c r="V2025" s="2"/>
      <c r="W2025" s="2"/>
      <c r="X2025" s="2"/>
      <c r="Y2025" s="2" t="n">
        <v>0.393</v>
      </c>
      <c r="Z2025" s="2" t="n">
        <v>645</v>
      </c>
      <c r="AA2025" s="2" t="s">
        <v>293</v>
      </c>
      <c r="AB2025" s="2"/>
      <c r="AC2025" s="2"/>
      <c r="AD2025" s="2" t="s">
        <v>289</v>
      </c>
      <c r="AE2025" s="2" t="s">
        <v>361</v>
      </c>
      <c r="AF2025" s="2" t="s">
        <v>294</v>
      </c>
      <c r="AG2025" s="9"/>
      <c r="AH2025" s="9"/>
      <c r="AI2025" s="9"/>
    </row>
    <row r="2026" customFormat="false" ht="15" hidden="false" customHeight="false" outlineLevel="0" collapsed="false">
      <c r="A2026" s="2" t="s">
        <v>16052</v>
      </c>
      <c r="B2026" s="2" t="n">
        <v>2025</v>
      </c>
      <c r="C2026" s="2" t="s">
        <v>15371</v>
      </c>
      <c r="D2026" s="2" t="s">
        <v>16053</v>
      </c>
      <c r="E2026" s="2" t="s">
        <v>16054</v>
      </c>
      <c r="F2026" s="2" t="s">
        <v>16055</v>
      </c>
      <c r="G2026" s="2" t="s">
        <v>333</v>
      </c>
      <c r="H2026" s="2" t="s">
        <v>16056</v>
      </c>
      <c r="I2026" s="2" t="s">
        <v>16057</v>
      </c>
      <c r="J2026" s="2"/>
      <c r="K2026" s="2" t="s">
        <v>515</v>
      </c>
      <c r="L2026" s="2" t="s">
        <v>314</v>
      </c>
      <c r="M2026" s="2" t="s">
        <v>348</v>
      </c>
      <c r="N2026" s="2" t="s">
        <v>161</v>
      </c>
      <c r="O2026" s="2" t="s">
        <v>289</v>
      </c>
      <c r="P2026" s="2" t="s">
        <v>305</v>
      </c>
      <c r="Q2026" s="2" t="s">
        <v>16058</v>
      </c>
      <c r="R2026" s="2" t="s">
        <v>289</v>
      </c>
      <c r="S2026" s="2" t="s">
        <v>392</v>
      </c>
      <c r="T2026" s="2" t="s">
        <v>16059</v>
      </c>
      <c r="U2026" s="2" t="str">
        <f aca="false">IF(AND(O2026=R2026,O2026&lt;&gt;"UNSURE"),"Agree","Conflict/Unsure")</f>
        <v>Agree</v>
      </c>
      <c r="V2026" s="2"/>
      <c r="W2026" s="2"/>
      <c r="X2026" s="2"/>
      <c r="Y2026" s="2" t="n">
        <v>0.231</v>
      </c>
      <c r="Z2026" s="2" t="n">
        <v>1102</v>
      </c>
      <c r="AA2026" s="2" t="s">
        <v>293</v>
      </c>
      <c r="AB2026" s="2"/>
      <c r="AC2026" s="2"/>
      <c r="AD2026" s="2" t="s">
        <v>289</v>
      </c>
      <c r="AE2026" s="2" t="s">
        <v>392</v>
      </c>
      <c r="AF2026" s="2" t="s">
        <v>294</v>
      </c>
      <c r="AG2026" s="9"/>
      <c r="AH2026" s="9"/>
      <c r="AI2026" s="9"/>
    </row>
    <row r="2027" customFormat="false" ht="15" hidden="false" customHeight="false" outlineLevel="0" collapsed="false">
      <c r="A2027" s="2" t="s">
        <v>16060</v>
      </c>
      <c r="B2027" s="2" t="n">
        <v>2026</v>
      </c>
      <c r="C2027" s="2" t="s">
        <v>15371</v>
      </c>
      <c r="D2027" s="2" t="s">
        <v>16061</v>
      </c>
      <c r="E2027" s="2" t="s">
        <v>16062</v>
      </c>
      <c r="F2027" s="2" t="s">
        <v>16063</v>
      </c>
      <c r="G2027" s="2" t="s">
        <v>322</v>
      </c>
      <c r="H2027" s="2" t="s">
        <v>1223</v>
      </c>
      <c r="I2027" s="2" t="s">
        <v>16064</v>
      </c>
      <c r="J2027" s="2" t="s">
        <v>16065</v>
      </c>
      <c r="K2027" s="2" t="s">
        <v>303</v>
      </c>
      <c r="L2027" s="2" t="s">
        <v>286</v>
      </c>
      <c r="M2027" s="2" t="s">
        <v>348</v>
      </c>
      <c r="N2027" s="2" t="s">
        <v>304</v>
      </c>
      <c r="O2027" s="2" t="s">
        <v>350</v>
      </c>
      <c r="P2027" s="2" t="s">
        <v>351</v>
      </c>
      <c r="Q2027" s="2" t="s">
        <v>16066</v>
      </c>
      <c r="R2027" s="2" t="s">
        <v>350</v>
      </c>
      <c r="S2027" s="2" t="s">
        <v>351</v>
      </c>
      <c r="T2027" s="2" t="s">
        <v>16067</v>
      </c>
      <c r="U2027" s="2" t="str">
        <f aca="false">IF(AND(O2027=R2027,O2027&lt;&gt;"UNSURE"),"Agree","Conflict/Unsure")</f>
        <v>Agree</v>
      </c>
      <c r="V2027" s="2"/>
      <c r="W2027" s="2"/>
      <c r="X2027" s="2"/>
      <c r="Y2027" s="2" t="n">
        <v>0.788</v>
      </c>
      <c r="Z2027" s="2" t="n">
        <v>233</v>
      </c>
      <c r="AA2027" s="2" t="s">
        <v>293</v>
      </c>
      <c r="AB2027" s="2"/>
      <c r="AC2027" s="2"/>
      <c r="AD2027" s="2" t="s">
        <v>350</v>
      </c>
      <c r="AE2027" s="2" t="s">
        <v>351</v>
      </c>
      <c r="AF2027" s="2" t="s">
        <v>294</v>
      </c>
      <c r="AG2027" s="9"/>
      <c r="AH2027" s="9"/>
      <c r="AI2027" s="9"/>
    </row>
    <row r="2028" customFormat="false" ht="15" hidden="false" customHeight="false" outlineLevel="0" collapsed="false">
      <c r="A2028" s="2" t="s">
        <v>16068</v>
      </c>
      <c r="B2028" s="2" t="n">
        <v>2027</v>
      </c>
      <c r="C2028" s="2" t="s">
        <v>15371</v>
      </c>
      <c r="D2028" s="2" t="s">
        <v>16069</v>
      </c>
      <c r="E2028" s="2" t="s">
        <v>16070</v>
      </c>
      <c r="F2028" s="2" t="s">
        <v>16071</v>
      </c>
      <c r="G2028" s="2" t="s">
        <v>281</v>
      </c>
      <c r="H2028" s="2" t="s">
        <v>3389</v>
      </c>
      <c r="I2028" s="2" t="s">
        <v>16072</v>
      </c>
      <c r="J2028" s="2" t="s">
        <v>16073</v>
      </c>
      <c r="K2028" s="2" t="s">
        <v>303</v>
      </c>
      <c r="L2028" s="2" t="s">
        <v>286</v>
      </c>
      <c r="M2028" s="2" t="s">
        <v>942</v>
      </c>
      <c r="N2028" s="2" t="s">
        <v>1514</v>
      </c>
      <c r="O2028" s="2" t="s">
        <v>289</v>
      </c>
      <c r="P2028" s="2" t="s">
        <v>361</v>
      </c>
      <c r="Q2028" s="2" t="s">
        <v>16074</v>
      </c>
      <c r="R2028" s="2" t="s">
        <v>289</v>
      </c>
      <c r="S2028" s="2" t="s">
        <v>361</v>
      </c>
      <c r="T2028" s="2" t="s">
        <v>16075</v>
      </c>
      <c r="U2028" s="2" t="str">
        <f aca="false">IF(AND(O2028=R2028,O2028&lt;&gt;"UNSURE"),"Agree","Conflict/Unsure")</f>
        <v>Agree</v>
      </c>
      <c r="V2028" s="2"/>
      <c r="W2028" s="2"/>
      <c r="X2028" s="2"/>
      <c r="Y2028" s="2" t="n">
        <v>0.717</v>
      </c>
      <c r="Z2028" s="2" t="n">
        <v>292</v>
      </c>
      <c r="AA2028" s="2" t="s">
        <v>771</v>
      </c>
      <c r="AB2028" s="2" t="s">
        <v>289</v>
      </c>
      <c r="AC2028" s="2" t="s">
        <v>16076</v>
      </c>
      <c r="AD2028" s="2" t="s">
        <v>289</v>
      </c>
      <c r="AE2028" s="2" t="s">
        <v>361</v>
      </c>
      <c r="AF2028" s="2" t="s">
        <v>294</v>
      </c>
      <c r="AG2028" s="9"/>
      <c r="AH2028" s="9"/>
      <c r="AI2028" s="9"/>
    </row>
    <row r="2029" customFormat="false" ht="15" hidden="false" customHeight="false" outlineLevel="0" collapsed="false">
      <c r="A2029" s="2" t="s">
        <v>16077</v>
      </c>
      <c r="B2029" s="2" t="n">
        <v>2028</v>
      </c>
      <c r="C2029" s="2" t="s">
        <v>15371</v>
      </c>
      <c r="D2029" s="2" t="s">
        <v>16078</v>
      </c>
      <c r="E2029" s="2" t="s">
        <v>16079</v>
      </c>
      <c r="F2029" s="2" t="s">
        <v>16080</v>
      </c>
      <c r="G2029" s="2" t="s">
        <v>322</v>
      </c>
      <c r="H2029" s="2" t="s">
        <v>16081</v>
      </c>
      <c r="I2029" s="2" t="s">
        <v>16082</v>
      </c>
      <c r="J2029" s="2" t="s">
        <v>16083</v>
      </c>
      <c r="K2029" s="2" t="s">
        <v>448</v>
      </c>
      <c r="L2029" s="2" t="s">
        <v>286</v>
      </c>
      <c r="M2029" s="2" t="s">
        <v>437</v>
      </c>
      <c r="N2029" s="2" t="s">
        <v>578</v>
      </c>
      <c r="O2029" s="2" t="s">
        <v>289</v>
      </c>
      <c r="P2029" s="2" t="s">
        <v>290</v>
      </c>
      <c r="Q2029" s="2" t="s">
        <v>16084</v>
      </c>
      <c r="R2029" s="2" t="s">
        <v>289</v>
      </c>
      <c r="S2029" s="2" t="s">
        <v>290</v>
      </c>
      <c r="T2029" s="2" t="s">
        <v>16085</v>
      </c>
      <c r="U2029" s="2" t="str">
        <f aca="false">IF(AND(O2029=R2029,O2029&lt;&gt;"UNSURE"),"Agree","Conflict/Unsure")</f>
        <v>Agree</v>
      </c>
      <c r="V2029" s="2"/>
      <c r="W2029" s="2"/>
      <c r="X2029" s="2"/>
      <c r="Y2029" s="2" t="n">
        <v>0.104</v>
      </c>
      <c r="Z2029" s="2" t="n">
        <v>1751</v>
      </c>
      <c r="AA2029" s="2" t="s">
        <v>293</v>
      </c>
      <c r="AB2029" s="2"/>
      <c r="AC2029" s="2"/>
      <c r="AD2029" s="2" t="s">
        <v>289</v>
      </c>
      <c r="AE2029" s="2" t="s">
        <v>290</v>
      </c>
      <c r="AF2029" s="2" t="s">
        <v>294</v>
      </c>
      <c r="AG2029" s="9"/>
      <c r="AH2029" s="9"/>
      <c r="AI2029" s="9"/>
    </row>
    <row r="2030" customFormat="false" ht="15" hidden="false" customHeight="false" outlineLevel="0" collapsed="false">
      <c r="A2030" s="2" t="s">
        <v>16086</v>
      </c>
      <c r="B2030" s="2" t="n">
        <v>2029</v>
      </c>
      <c r="C2030" s="2" t="s">
        <v>15371</v>
      </c>
      <c r="D2030" s="2" t="s">
        <v>16087</v>
      </c>
      <c r="E2030" s="2" t="s">
        <v>16088</v>
      </c>
      <c r="F2030" s="2" t="s">
        <v>16089</v>
      </c>
      <c r="G2030" s="2" t="s">
        <v>344</v>
      </c>
      <c r="H2030" s="2" t="s">
        <v>16090</v>
      </c>
      <c r="I2030" s="2" t="s">
        <v>16091</v>
      </c>
      <c r="J2030" s="2" t="s">
        <v>16092</v>
      </c>
      <c r="K2030" s="2" t="s">
        <v>303</v>
      </c>
      <c r="L2030" s="2" t="s">
        <v>286</v>
      </c>
      <c r="M2030" s="2" t="s">
        <v>400</v>
      </c>
      <c r="N2030" s="2" t="s">
        <v>304</v>
      </c>
      <c r="O2030" s="2" t="s">
        <v>350</v>
      </c>
      <c r="P2030" s="2" t="s">
        <v>351</v>
      </c>
      <c r="Q2030" s="2" t="s">
        <v>16093</v>
      </c>
      <c r="R2030" s="2" t="s">
        <v>289</v>
      </c>
      <c r="S2030" s="2" t="s">
        <v>1756</v>
      </c>
      <c r="T2030" s="2" t="s">
        <v>16094</v>
      </c>
      <c r="U2030" s="2" t="str">
        <f aca="false">IF(AND(O2030=R2030,O2030&lt;&gt;"UNSURE"),"Agree","Conflict/Unsure")</f>
        <v>Conflict/Unsure</v>
      </c>
      <c r="V2030" s="2" t="s">
        <v>350</v>
      </c>
      <c r="W2030" s="2" t="s">
        <v>351</v>
      </c>
      <c r="X2030" s="2" t="s">
        <v>16095</v>
      </c>
      <c r="Y2030" s="2" t="n">
        <v>0.962</v>
      </c>
      <c r="Z2030" s="2" t="n">
        <v>105</v>
      </c>
      <c r="AA2030" s="2" t="s">
        <v>293</v>
      </c>
      <c r="AB2030" s="2"/>
      <c r="AC2030" s="2"/>
      <c r="AD2030" s="2" t="s">
        <v>350</v>
      </c>
      <c r="AE2030" s="2" t="s">
        <v>351</v>
      </c>
      <c r="AF2030" s="2" t="s">
        <v>1202</v>
      </c>
      <c r="AG2030" s="9"/>
      <c r="AH2030" s="9"/>
      <c r="AI2030" s="9"/>
    </row>
    <row r="2031" customFormat="false" ht="15" hidden="false" customHeight="false" outlineLevel="0" collapsed="false">
      <c r="A2031" s="2" t="s">
        <v>16096</v>
      </c>
      <c r="B2031" s="2" t="n">
        <v>2030</v>
      </c>
      <c r="C2031" s="2" t="s">
        <v>15371</v>
      </c>
      <c r="D2031" s="2" t="s">
        <v>16097</v>
      </c>
      <c r="E2031" s="2" t="s">
        <v>16098</v>
      </c>
      <c r="F2031" s="2" t="s">
        <v>16099</v>
      </c>
      <c r="G2031" s="2" t="s">
        <v>344</v>
      </c>
      <c r="H2031" s="2" t="s">
        <v>3244</v>
      </c>
      <c r="I2031" s="2"/>
      <c r="J2031" s="2"/>
      <c r="K2031" s="2" t="s">
        <v>515</v>
      </c>
      <c r="L2031" s="2" t="s">
        <v>314</v>
      </c>
      <c r="M2031" s="2" t="s">
        <v>3784</v>
      </c>
      <c r="N2031" s="2" t="s">
        <v>194</v>
      </c>
      <c r="O2031" s="2" t="s">
        <v>350</v>
      </c>
      <c r="P2031" s="2" t="s">
        <v>351</v>
      </c>
      <c r="Q2031" s="2" t="s">
        <v>16100</v>
      </c>
      <c r="R2031" s="2" t="s">
        <v>350</v>
      </c>
      <c r="S2031" s="2" t="s">
        <v>351</v>
      </c>
      <c r="T2031" s="2" t="s">
        <v>16101</v>
      </c>
      <c r="U2031" s="2" t="str">
        <f aca="false">IF(AND(O2031=R2031,O2031&lt;&gt;"UNSURE"),"Agree","Conflict/Unsure")</f>
        <v>Agree</v>
      </c>
      <c r="V2031" s="2"/>
      <c r="W2031" s="2"/>
      <c r="X2031" s="2"/>
      <c r="Y2031" s="2" t="n">
        <v>0.895</v>
      </c>
      <c r="Z2031" s="2" t="n">
        <v>155</v>
      </c>
      <c r="AA2031" s="2" t="s">
        <v>293</v>
      </c>
      <c r="AB2031" s="2"/>
      <c r="AC2031" s="2"/>
      <c r="AD2031" s="2" t="s">
        <v>350</v>
      </c>
      <c r="AE2031" s="2" t="s">
        <v>351</v>
      </c>
      <c r="AF2031" s="2" t="s">
        <v>294</v>
      </c>
      <c r="AG2031" s="9"/>
      <c r="AH2031" s="9"/>
      <c r="AI2031" s="9"/>
    </row>
    <row r="2032" customFormat="false" ht="15" hidden="false" customHeight="false" outlineLevel="0" collapsed="false">
      <c r="A2032" s="2" t="s">
        <v>16102</v>
      </c>
      <c r="B2032" s="2" t="n">
        <v>2031</v>
      </c>
      <c r="C2032" s="2" t="s">
        <v>15371</v>
      </c>
      <c r="D2032" s="2" t="s">
        <v>16103</v>
      </c>
      <c r="E2032" s="2" t="s">
        <v>16104</v>
      </c>
      <c r="F2032" s="2" t="s">
        <v>16105</v>
      </c>
      <c r="G2032" s="2" t="s">
        <v>322</v>
      </c>
      <c r="H2032" s="2" t="s">
        <v>9169</v>
      </c>
      <c r="I2032" s="2" t="s">
        <v>16106</v>
      </c>
      <c r="J2032" s="2"/>
      <c r="K2032" s="2" t="s">
        <v>303</v>
      </c>
      <c r="L2032" s="2" t="s">
        <v>314</v>
      </c>
      <c r="M2032" s="2" t="s">
        <v>400</v>
      </c>
      <c r="N2032" s="2" t="s">
        <v>438</v>
      </c>
      <c r="O2032" s="2" t="s">
        <v>350</v>
      </c>
      <c r="P2032" s="2" t="s">
        <v>351</v>
      </c>
      <c r="Q2032" s="2" t="s">
        <v>16107</v>
      </c>
      <c r="R2032" s="2" t="s">
        <v>350</v>
      </c>
      <c r="S2032" s="2" t="s">
        <v>351</v>
      </c>
      <c r="T2032" s="2" t="s">
        <v>16108</v>
      </c>
      <c r="U2032" s="2" t="str">
        <f aca="false">IF(AND(O2032=R2032,O2032&lt;&gt;"UNSURE"),"Agree","Conflict/Unsure")</f>
        <v>Agree</v>
      </c>
      <c r="V2032" s="2"/>
      <c r="W2032" s="2"/>
      <c r="X2032" s="2"/>
      <c r="Y2032" s="2" t="n">
        <v>0.976</v>
      </c>
      <c r="Z2032" s="2" t="n">
        <v>99</v>
      </c>
      <c r="AA2032" s="2" t="s">
        <v>293</v>
      </c>
      <c r="AB2032" s="2"/>
      <c r="AC2032" s="2"/>
      <c r="AD2032" s="2" t="s">
        <v>350</v>
      </c>
      <c r="AE2032" s="2" t="s">
        <v>351</v>
      </c>
      <c r="AF2032" s="2" t="s">
        <v>294</v>
      </c>
      <c r="AG2032" s="9"/>
      <c r="AH2032" s="9"/>
      <c r="AI2032" s="9"/>
    </row>
    <row r="2033" customFormat="false" ht="15" hidden="false" customHeight="false" outlineLevel="0" collapsed="false">
      <c r="A2033" s="2" t="s">
        <v>16109</v>
      </c>
      <c r="B2033" s="2" t="n">
        <v>2032</v>
      </c>
      <c r="C2033" s="2" t="s">
        <v>15371</v>
      </c>
      <c r="D2033" s="2" t="s">
        <v>16110</v>
      </c>
      <c r="E2033" s="2"/>
      <c r="F2033" s="2" t="s">
        <v>16111</v>
      </c>
      <c r="G2033" s="2" t="s">
        <v>344</v>
      </c>
      <c r="H2033" s="2" t="s">
        <v>3619</v>
      </c>
      <c r="I2033" s="2" t="s">
        <v>16112</v>
      </c>
      <c r="J2033" s="2" t="s">
        <v>16113</v>
      </c>
      <c r="K2033" s="2" t="s">
        <v>285</v>
      </c>
      <c r="L2033" s="2" t="s">
        <v>286</v>
      </c>
      <c r="M2033" s="2" t="s">
        <v>609</v>
      </c>
      <c r="N2033" s="2" t="s">
        <v>288</v>
      </c>
      <c r="O2033" s="2" t="s">
        <v>289</v>
      </c>
      <c r="P2033" s="2" t="s">
        <v>290</v>
      </c>
      <c r="Q2033" s="2" t="s">
        <v>9313</v>
      </c>
      <c r="R2033" s="2" t="s">
        <v>289</v>
      </c>
      <c r="S2033" s="2" t="s">
        <v>290</v>
      </c>
      <c r="T2033" s="2" t="s">
        <v>9314</v>
      </c>
      <c r="U2033" s="2" t="str">
        <f aca="false">IF(AND(O2033=R2033,O2033&lt;&gt;"UNSURE"),"Agree","Conflict/Unsure")</f>
        <v>Agree</v>
      </c>
      <c r="V2033" s="2"/>
      <c r="W2033" s="2"/>
      <c r="X2033" s="2"/>
      <c r="Y2033" s="2" t="n">
        <v>0.107</v>
      </c>
      <c r="Z2033" s="2" t="n">
        <v>1728</v>
      </c>
      <c r="AA2033" s="2" t="s">
        <v>293</v>
      </c>
      <c r="AB2033" s="2"/>
      <c r="AC2033" s="2"/>
      <c r="AD2033" s="2" t="s">
        <v>289</v>
      </c>
      <c r="AE2033" s="2" t="s">
        <v>290</v>
      </c>
      <c r="AF2033" s="2" t="s">
        <v>294</v>
      </c>
      <c r="AG2033" s="9"/>
      <c r="AH2033" s="9"/>
      <c r="AI2033" s="9"/>
    </row>
    <row r="2034" customFormat="false" ht="15" hidden="false" customHeight="false" outlineLevel="0" collapsed="false">
      <c r="A2034" s="2" t="s">
        <v>16114</v>
      </c>
      <c r="B2034" s="2" t="n">
        <v>2033</v>
      </c>
      <c r="C2034" s="2" t="s">
        <v>15371</v>
      </c>
      <c r="D2034" s="2" t="s">
        <v>16115</v>
      </c>
      <c r="E2034" s="2" t="s">
        <v>16116</v>
      </c>
      <c r="F2034" s="2" t="s">
        <v>16117</v>
      </c>
      <c r="G2034" s="2" t="s">
        <v>344</v>
      </c>
      <c r="H2034" s="2" t="s">
        <v>16118</v>
      </c>
      <c r="I2034" s="2" t="s">
        <v>16119</v>
      </c>
      <c r="J2034" s="2"/>
      <c r="K2034" s="2" t="s">
        <v>436</v>
      </c>
      <c r="L2034" s="2" t="s">
        <v>314</v>
      </c>
      <c r="M2034" s="2" t="s">
        <v>2168</v>
      </c>
      <c r="N2034" s="2" t="s">
        <v>161</v>
      </c>
      <c r="O2034" s="2" t="s">
        <v>289</v>
      </c>
      <c r="P2034" s="2" t="s">
        <v>361</v>
      </c>
      <c r="Q2034" s="2" t="s">
        <v>16120</v>
      </c>
      <c r="R2034" s="2" t="s">
        <v>289</v>
      </c>
      <c r="S2034" s="2" t="s">
        <v>361</v>
      </c>
      <c r="T2034" s="2" t="s">
        <v>16121</v>
      </c>
      <c r="U2034" s="2" t="str">
        <f aca="false">IF(AND(O2034=R2034,O2034&lt;&gt;"UNSURE"),"Agree","Conflict/Unsure")</f>
        <v>Agree</v>
      </c>
      <c r="V2034" s="2"/>
      <c r="W2034" s="2"/>
      <c r="X2034" s="2"/>
      <c r="Y2034" s="2" t="n">
        <v>0.247</v>
      </c>
      <c r="Z2034" s="2" t="n">
        <v>1042</v>
      </c>
      <c r="AA2034" s="2" t="s">
        <v>293</v>
      </c>
      <c r="AB2034" s="2"/>
      <c r="AC2034" s="2"/>
      <c r="AD2034" s="2" t="s">
        <v>289</v>
      </c>
      <c r="AE2034" s="2" t="s">
        <v>361</v>
      </c>
      <c r="AF2034" s="2" t="s">
        <v>294</v>
      </c>
      <c r="AG2034" s="9"/>
      <c r="AH2034" s="9"/>
      <c r="AI2034" s="9"/>
    </row>
    <row r="2035" customFormat="false" ht="15" hidden="false" customHeight="false" outlineLevel="0" collapsed="false">
      <c r="A2035" s="2" t="s">
        <v>16122</v>
      </c>
      <c r="B2035" s="2" t="n">
        <v>2034</v>
      </c>
      <c r="C2035" s="2" t="s">
        <v>15371</v>
      </c>
      <c r="D2035" s="2" t="s">
        <v>16123</v>
      </c>
      <c r="E2035" s="2" t="s">
        <v>16124</v>
      </c>
      <c r="F2035" s="2" t="s">
        <v>10523</v>
      </c>
      <c r="G2035" s="2" t="s">
        <v>322</v>
      </c>
      <c r="H2035" s="2" t="s">
        <v>1694</v>
      </c>
      <c r="I2035" s="2" t="s">
        <v>16125</v>
      </c>
      <c r="J2035" s="2"/>
      <c r="K2035" s="2" t="s">
        <v>303</v>
      </c>
      <c r="L2035" s="2" t="s">
        <v>314</v>
      </c>
      <c r="M2035" s="2" t="s">
        <v>2635</v>
      </c>
      <c r="N2035" s="2" t="s">
        <v>4197</v>
      </c>
      <c r="O2035" s="2" t="s">
        <v>350</v>
      </c>
      <c r="P2035" s="2" t="s">
        <v>351</v>
      </c>
      <c r="Q2035" s="2" t="s">
        <v>16126</v>
      </c>
      <c r="R2035" s="2" t="s">
        <v>350</v>
      </c>
      <c r="S2035" s="2" t="s">
        <v>351</v>
      </c>
      <c r="T2035" s="2" t="s">
        <v>16127</v>
      </c>
      <c r="U2035" s="2" t="str">
        <f aca="false">IF(AND(O2035=R2035,O2035&lt;&gt;"UNSURE"),"Agree","Conflict/Unsure")</f>
        <v>Agree</v>
      </c>
      <c r="V2035" s="2"/>
      <c r="W2035" s="2"/>
      <c r="X2035" s="2"/>
      <c r="Y2035" s="2" t="n">
        <v>0.792</v>
      </c>
      <c r="Z2035" s="2" t="n">
        <v>229</v>
      </c>
      <c r="AA2035" s="2" t="s">
        <v>293</v>
      </c>
      <c r="AB2035" s="2"/>
      <c r="AC2035" s="2"/>
      <c r="AD2035" s="2" t="s">
        <v>350</v>
      </c>
      <c r="AE2035" s="2" t="s">
        <v>351</v>
      </c>
      <c r="AF2035" s="2" t="s">
        <v>294</v>
      </c>
      <c r="AG2035" s="9"/>
      <c r="AH2035" s="9"/>
      <c r="AI2035" s="9"/>
    </row>
    <row r="2036" customFormat="false" ht="15" hidden="false" customHeight="false" outlineLevel="0" collapsed="false">
      <c r="A2036" s="2" t="s">
        <v>16128</v>
      </c>
      <c r="B2036" s="2" t="n">
        <v>2035</v>
      </c>
      <c r="C2036" s="2" t="s">
        <v>15371</v>
      </c>
      <c r="D2036" s="2" t="s">
        <v>16129</v>
      </c>
      <c r="E2036" s="2" t="s">
        <v>16130</v>
      </c>
      <c r="F2036" s="2" t="s">
        <v>16131</v>
      </c>
      <c r="G2036" s="2" t="s">
        <v>322</v>
      </c>
      <c r="H2036" s="2" t="s">
        <v>16132</v>
      </c>
      <c r="I2036" s="2" t="s">
        <v>16133</v>
      </c>
      <c r="J2036" s="2"/>
      <c r="K2036" s="2" t="s">
        <v>303</v>
      </c>
      <c r="L2036" s="2" t="s">
        <v>314</v>
      </c>
      <c r="M2036" s="2" t="s">
        <v>348</v>
      </c>
      <c r="N2036" s="2" t="s">
        <v>438</v>
      </c>
      <c r="O2036" s="2" t="s">
        <v>289</v>
      </c>
      <c r="P2036" s="2" t="s">
        <v>290</v>
      </c>
      <c r="Q2036" s="2" t="s">
        <v>16134</v>
      </c>
      <c r="R2036" s="2" t="s">
        <v>289</v>
      </c>
      <c r="S2036" s="2" t="s">
        <v>290</v>
      </c>
      <c r="T2036" s="2" t="s">
        <v>16135</v>
      </c>
      <c r="U2036" s="2" t="str">
        <f aca="false">IF(AND(O2036=R2036,O2036&lt;&gt;"UNSURE"),"Agree","Conflict/Unsure")</f>
        <v>Agree</v>
      </c>
      <c r="V2036" s="2"/>
      <c r="W2036" s="2"/>
      <c r="X2036" s="2"/>
      <c r="Y2036" s="2" t="n">
        <v>0.053</v>
      </c>
      <c r="Z2036" s="2" t="n">
        <v>1961</v>
      </c>
      <c r="AA2036" s="2" t="s">
        <v>293</v>
      </c>
      <c r="AB2036" s="2"/>
      <c r="AC2036" s="2"/>
      <c r="AD2036" s="2" t="s">
        <v>289</v>
      </c>
      <c r="AE2036" s="2" t="s">
        <v>290</v>
      </c>
      <c r="AF2036" s="2" t="s">
        <v>294</v>
      </c>
      <c r="AG2036" s="9"/>
      <c r="AH2036" s="9"/>
      <c r="AI2036" s="9"/>
    </row>
    <row r="2037" customFormat="false" ht="15" hidden="false" customHeight="false" outlineLevel="0" collapsed="false">
      <c r="A2037" s="2" t="s">
        <v>16136</v>
      </c>
      <c r="B2037" s="2" t="n">
        <v>2036</v>
      </c>
      <c r="C2037" s="2" t="s">
        <v>15371</v>
      </c>
      <c r="D2037" s="2" t="s">
        <v>16137</v>
      </c>
      <c r="E2037" s="2" t="s">
        <v>16138</v>
      </c>
      <c r="F2037" s="2" t="s">
        <v>16111</v>
      </c>
      <c r="G2037" s="2" t="s">
        <v>344</v>
      </c>
      <c r="H2037" s="2" t="s">
        <v>3619</v>
      </c>
      <c r="I2037" s="2" t="s">
        <v>16139</v>
      </c>
      <c r="J2037" s="2" t="s">
        <v>16140</v>
      </c>
      <c r="K2037" s="2" t="s">
        <v>303</v>
      </c>
      <c r="L2037" s="2" t="s">
        <v>286</v>
      </c>
      <c r="M2037" s="2" t="s">
        <v>609</v>
      </c>
      <c r="N2037" s="2" t="s">
        <v>288</v>
      </c>
      <c r="O2037" s="2" t="s">
        <v>289</v>
      </c>
      <c r="P2037" s="2" t="s">
        <v>361</v>
      </c>
      <c r="Q2037" s="2" t="s">
        <v>16141</v>
      </c>
      <c r="R2037" s="2" t="s">
        <v>289</v>
      </c>
      <c r="S2037" s="2" t="s">
        <v>361</v>
      </c>
      <c r="T2037" s="2" t="s">
        <v>16142</v>
      </c>
      <c r="U2037" s="2" t="str">
        <f aca="false">IF(AND(O2037=R2037,O2037&lt;&gt;"UNSURE"),"Agree","Conflict/Unsure")</f>
        <v>Agree</v>
      </c>
      <c r="V2037" s="2"/>
      <c r="W2037" s="2"/>
      <c r="X2037" s="2"/>
      <c r="Y2037" s="2" t="n">
        <v>0.242</v>
      </c>
      <c r="Z2037" s="2" t="n">
        <v>1060</v>
      </c>
      <c r="AA2037" s="2" t="s">
        <v>293</v>
      </c>
      <c r="AB2037" s="2"/>
      <c r="AC2037" s="2"/>
      <c r="AD2037" s="2" t="s">
        <v>289</v>
      </c>
      <c r="AE2037" s="2" t="s">
        <v>361</v>
      </c>
      <c r="AF2037" s="2" t="s">
        <v>294</v>
      </c>
      <c r="AG2037" s="9"/>
      <c r="AH2037" s="9"/>
      <c r="AI2037" s="9"/>
    </row>
    <row r="2038" customFormat="false" ht="15" hidden="false" customHeight="false" outlineLevel="0" collapsed="false">
      <c r="A2038" s="2" t="s">
        <v>16143</v>
      </c>
      <c r="B2038" s="2" t="n">
        <v>2037</v>
      </c>
      <c r="C2038" s="2" t="s">
        <v>15371</v>
      </c>
      <c r="D2038" s="2" t="s">
        <v>16144</v>
      </c>
      <c r="E2038" s="2" t="s">
        <v>16145</v>
      </c>
      <c r="F2038" s="2" t="s">
        <v>16146</v>
      </c>
      <c r="G2038" s="2" t="s">
        <v>281</v>
      </c>
      <c r="H2038" s="2" t="s">
        <v>4795</v>
      </c>
      <c r="I2038" s="2" t="s">
        <v>16147</v>
      </c>
      <c r="J2038" s="2" t="s">
        <v>16148</v>
      </c>
      <c r="K2038" s="2" t="s">
        <v>303</v>
      </c>
      <c r="L2038" s="2" t="s">
        <v>286</v>
      </c>
      <c r="M2038" s="2" t="s">
        <v>315</v>
      </c>
      <c r="N2038" s="2" t="s">
        <v>427</v>
      </c>
      <c r="O2038" s="2" t="s">
        <v>350</v>
      </c>
      <c r="P2038" s="2" t="s">
        <v>351</v>
      </c>
      <c r="Q2038" s="2" t="s">
        <v>16149</v>
      </c>
      <c r="R2038" s="2" t="s">
        <v>350</v>
      </c>
      <c r="S2038" s="2" t="s">
        <v>351</v>
      </c>
      <c r="T2038" s="2" t="s">
        <v>16150</v>
      </c>
      <c r="U2038" s="2" t="str">
        <f aca="false">IF(AND(O2038=R2038,O2038&lt;&gt;"UNSURE"),"Agree","Conflict/Unsure")</f>
        <v>Agree</v>
      </c>
      <c r="V2038" s="2"/>
      <c r="W2038" s="2"/>
      <c r="X2038" s="2"/>
      <c r="Y2038" s="2" t="n">
        <v>0.617</v>
      </c>
      <c r="Z2038" s="2" t="n">
        <v>358</v>
      </c>
      <c r="AA2038" s="2" t="s">
        <v>293</v>
      </c>
      <c r="AB2038" s="2"/>
      <c r="AC2038" s="2"/>
      <c r="AD2038" s="2" t="s">
        <v>350</v>
      </c>
      <c r="AE2038" s="2" t="s">
        <v>351</v>
      </c>
      <c r="AF2038" s="2" t="s">
        <v>294</v>
      </c>
      <c r="AG2038" s="9"/>
      <c r="AH2038" s="9"/>
      <c r="AI2038" s="9"/>
    </row>
    <row r="2039" customFormat="false" ht="15" hidden="false" customHeight="false" outlineLevel="0" collapsed="false">
      <c r="A2039" s="2" t="s">
        <v>16151</v>
      </c>
      <c r="B2039" s="2" t="n">
        <v>2038</v>
      </c>
      <c r="C2039" s="2" t="s">
        <v>15371</v>
      </c>
      <c r="D2039" s="2" t="s">
        <v>16152</v>
      </c>
      <c r="E2039" s="2" t="s">
        <v>16153</v>
      </c>
      <c r="F2039" s="2" t="s">
        <v>16154</v>
      </c>
      <c r="G2039" s="2" t="s">
        <v>344</v>
      </c>
      <c r="H2039" s="2" t="s">
        <v>641</v>
      </c>
      <c r="I2039" s="2" t="s">
        <v>16155</v>
      </c>
      <c r="J2039" s="2" t="s">
        <v>16156</v>
      </c>
      <c r="K2039" s="2" t="s">
        <v>436</v>
      </c>
      <c r="L2039" s="2" t="s">
        <v>286</v>
      </c>
      <c r="M2039" s="2" t="s">
        <v>1268</v>
      </c>
      <c r="N2039" s="2" t="s">
        <v>288</v>
      </c>
      <c r="O2039" s="2" t="s">
        <v>289</v>
      </c>
      <c r="P2039" s="2" t="s">
        <v>361</v>
      </c>
      <c r="Q2039" s="2" t="s">
        <v>16157</v>
      </c>
      <c r="R2039" s="2" t="s">
        <v>289</v>
      </c>
      <c r="S2039" s="2" t="s">
        <v>361</v>
      </c>
      <c r="T2039" s="2" t="s">
        <v>16158</v>
      </c>
      <c r="U2039" s="2" t="str">
        <f aca="false">IF(AND(O2039=R2039,O2039&lt;&gt;"UNSURE"),"Agree","Conflict/Unsure")</f>
        <v>Agree</v>
      </c>
      <c r="V2039" s="2"/>
      <c r="W2039" s="2"/>
      <c r="X2039" s="2"/>
      <c r="Y2039" s="2" t="n">
        <v>0.262</v>
      </c>
      <c r="Z2039" s="2" t="n">
        <v>978</v>
      </c>
      <c r="AA2039" s="2" t="s">
        <v>293</v>
      </c>
      <c r="AB2039" s="2"/>
      <c r="AC2039" s="2"/>
      <c r="AD2039" s="2" t="s">
        <v>289</v>
      </c>
      <c r="AE2039" s="2" t="s">
        <v>361</v>
      </c>
      <c r="AF2039" s="2" t="s">
        <v>294</v>
      </c>
      <c r="AG2039" s="9"/>
      <c r="AH2039" s="9"/>
      <c r="AI2039" s="9"/>
    </row>
    <row r="2040" customFormat="false" ht="15" hidden="false" customHeight="false" outlineLevel="0" collapsed="false">
      <c r="A2040" s="2" t="s">
        <v>16159</v>
      </c>
      <c r="B2040" s="2" t="n">
        <v>2039</v>
      </c>
      <c r="C2040" s="2" t="s">
        <v>15371</v>
      </c>
      <c r="D2040" s="2" t="s">
        <v>16160</v>
      </c>
      <c r="E2040" s="2" t="s">
        <v>16161</v>
      </c>
      <c r="F2040" s="2" t="s">
        <v>16162</v>
      </c>
      <c r="G2040" s="2" t="s">
        <v>281</v>
      </c>
      <c r="H2040" s="2" t="s">
        <v>874</v>
      </c>
      <c r="I2040" s="2" t="s">
        <v>16163</v>
      </c>
      <c r="J2040" s="2"/>
      <c r="K2040" s="2" t="s">
        <v>303</v>
      </c>
      <c r="L2040" s="2" t="s">
        <v>314</v>
      </c>
      <c r="M2040" s="2" t="s">
        <v>400</v>
      </c>
      <c r="N2040" s="2" t="s">
        <v>506</v>
      </c>
      <c r="O2040" s="2" t="s">
        <v>289</v>
      </c>
      <c r="P2040" s="2" t="s">
        <v>290</v>
      </c>
      <c r="Q2040" s="2" t="s">
        <v>16164</v>
      </c>
      <c r="R2040" s="2" t="s">
        <v>289</v>
      </c>
      <c r="S2040" s="2" t="s">
        <v>290</v>
      </c>
      <c r="T2040" s="2" t="s">
        <v>16165</v>
      </c>
      <c r="U2040" s="2" t="str">
        <f aca="false">IF(AND(O2040=R2040,O2040&lt;&gt;"UNSURE"),"Agree","Conflict/Unsure")</f>
        <v>Agree</v>
      </c>
      <c r="V2040" s="2"/>
      <c r="W2040" s="2"/>
      <c r="X2040" s="2"/>
      <c r="Y2040" s="2" t="n">
        <v>0.291</v>
      </c>
      <c r="Z2040" s="2" t="n">
        <v>901</v>
      </c>
      <c r="AA2040" s="2" t="s">
        <v>293</v>
      </c>
      <c r="AB2040" s="2"/>
      <c r="AC2040" s="2"/>
      <c r="AD2040" s="2" t="s">
        <v>289</v>
      </c>
      <c r="AE2040" s="2" t="s">
        <v>290</v>
      </c>
      <c r="AF2040" s="2" t="s">
        <v>294</v>
      </c>
      <c r="AG2040" s="9"/>
      <c r="AH2040" s="9"/>
      <c r="AI2040" s="9"/>
    </row>
    <row r="2041" customFormat="false" ht="15" hidden="false" customHeight="false" outlineLevel="0" collapsed="false">
      <c r="A2041" s="2" t="s">
        <v>16166</v>
      </c>
      <c r="B2041" s="2" t="n">
        <v>2040</v>
      </c>
      <c r="C2041" s="2" t="s">
        <v>15371</v>
      </c>
      <c r="D2041" s="2" t="s">
        <v>16167</v>
      </c>
      <c r="E2041" s="2" t="s">
        <v>16168</v>
      </c>
      <c r="F2041" s="2" t="s">
        <v>16169</v>
      </c>
      <c r="G2041" s="2" t="s">
        <v>281</v>
      </c>
      <c r="H2041" s="2" t="s">
        <v>16170</v>
      </c>
      <c r="I2041" s="2" t="s">
        <v>16171</v>
      </c>
      <c r="J2041" s="2"/>
      <c r="K2041" s="2" t="s">
        <v>303</v>
      </c>
      <c r="L2041" s="2" t="s">
        <v>314</v>
      </c>
      <c r="M2041" s="2" t="s">
        <v>348</v>
      </c>
      <c r="N2041" s="2" t="s">
        <v>161</v>
      </c>
      <c r="O2041" s="2" t="s">
        <v>289</v>
      </c>
      <c r="P2041" s="2" t="s">
        <v>392</v>
      </c>
      <c r="Q2041" s="2" t="s">
        <v>16172</v>
      </c>
      <c r="R2041" s="2" t="s">
        <v>289</v>
      </c>
      <c r="S2041" s="2" t="s">
        <v>392</v>
      </c>
      <c r="T2041" s="2" t="s">
        <v>16173</v>
      </c>
      <c r="U2041" s="2" t="str">
        <f aca="false">IF(AND(O2041=R2041,O2041&lt;&gt;"UNSURE"),"Agree","Conflict/Unsure")</f>
        <v>Agree</v>
      </c>
      <c r="V2041" s="2"/>
      <c r="W2041" s="2"/>
      <c r="X2041" s="2"/>
      <c r="Y2041" s="2" t="n">
        <v>0.116</v>
      </c>
      <c r="Z2041" s="2" t="n">
        <v>1676</v>
      </c>
      <c r="AA2041" s="2" t="s">
        <v>293</v>
      </c>
      <c r="AB2041" s="2"/>
      <c r="AC2041" s="2"/>
      <c r="AD2041" s="2" t="s">
        <v>289</v>
      </c>
      <c r="AE2041" s="2" t="s">
        <v>392</v>
      </c>
      <c r="AF2041" s="2" t="s">
        <v>294</v>
      </c>
      <c r="AG2041" s="9"/>
      <c r="AH2041" s="9"/>
      <c r="AI2041" s="9"/>
    </row>
    <row r="2042" customFormat="false" ht="15" hidden="false" customHeight="false" outlineLevel="0" collapsed="false">
      <c r="A2042" s="2" t="s">
        <v>16174</v>
      </c>
      <c r="B2042" s="2" t="n">
        <v>2041</v>
      </c>
      <c r="C2042" s="2" t="s">
        <v>15371</v>
      </c>
      <c r="D2042" s="2" t="s">
        <v>16175</v>
      </c>
      <c r="E2042" s="2" t="s">
        <v>16176</v>
      </c>
      <c r="F2042" s="2" t="s">
        <v>16177</v>
      </c>
      <c r="G2042" s="2" t="s">
        <v>344</v>
      </c>
      <c r="H2042" s="2" t="s">
        <v>7058</v>
      </c>
      <c r="I2042" s="2" t="s">
        <v>16178</v>
      </c>
      <c r="J2042" s="2" t="s">
        <v>16179</v>
      </c>
      <c r="K2042" s="2" t="s">
        <v>303</v>
      </c>
      <c r="L2042" s="2" t="s">
        <v>286</v>
      </c>
      <c r="M2042" s="2" t="s">
        <v>609</v>
      </c>
      <c r="N2042" s="2" t="s">
        <v>304</v>
      </c>
      <c r="O2042" s="2" t="s">
        <v>289</v>
      </c>
      <c r="P2042" s="2" t="s">
        <v>361</v>
      </c>
      <c r="Q2042" s="2" t="s">
        <v>16180</v>
      </c>
      <c r="R2042" s="2" t="s">
        <v>289</v>
      </c>
      <c r="S2042" s="2" t="s">
        <v>361</v>
      </c>
      <c r="T2042" s="2" t="s">
        <v>16181</v>
      </c>
      <c r="U2042" s="2" t="str">
        <f aca="false">IF(AND(O2042=R2042,O2042&lt;&gt;"UNSURE"),"Agree","Conflict/Unsure")</f>
        <v>Agree</v>
      </c>
      <c r="V2042" s="2"/>
      <c r="W2042" s="2"/>
      <c r="X2042" s="2"/>
      <c r="Y2042" s="2" t="n">
        <v>0.398</v>
      </c>
      <c r="Z2042" s="2" t="n">
        <v>634</v>
      </c>
      <c r="AA2042" s="2" t="s">
        <v>293</v>
      </c>
      <c r="AB2042" s="2"/>
      <c r="AC2042" s="2"/>
      <c r="AD2042" s="2" t="s">
        <v>289</v>
      </c>
      <c r="AE2042" s="2" t="s">
        <v>361</v>
      </c>
      <c r="AF2042" s="2" t="s">
        <v>294</v>
      </c>
      <c r="AG2042" s="9"/>
      <c r="AH2042" s="9"/>
      <c r="AI2042" s="9"/>
    </row>
    <row r="2043" customFormat="false" ht="15" hidden="false" customHeight="false" outlineLevel="0" collapsed="false">
      <c r="A2043" s="2" t="s">
        <v>16182</v>
      </c>
      <c r="B2043" s="2" t="n">
        <v>2042</v>
      </c>
      <c r="C2043" s="2" t="s">
        <v>15371</v>
      </c>
      <c r="D2043" s="2" t="s">
        <v>16183</v>
      </c>
      <c r="E2043" s="2" t="s">
        <v>16184</v>
      </c>
      <c r="F2043" s="2" t="s">
        <v>16185</v>
      </c>
      <c r="G2043" s="2" t="s">
        <v>344</v>
      </c>
      <c r="H2043" s="2" t="s">
        <v>323</v>
      </c>
      <c r="I2043" s="2" t="s">
        <v>16186</v>
      </c>
      <c r="J2043" s="2"/>
      <c r="K2043" s="2" t="s">
        <v>325</v>
      </c>
      <c r="L2043" s="2" t="s">
        <v>314</v>
      </c>
      <c r="M2043" s="2" t="s">
        <v>3784</v>
      </c>
      <c r="N2043" s="2" t="s">
        <v>196</v>
      </c>
      <c r="O2043" s="2" t="s">
        <v>350</v>
      </c>
      <c r="P2043" s="2" t="s">
        <v>351</v>
      </c>
      <c r="Q2043" s="2" t="s">
        <v>16187</v>
      </c>
      <c r="R2043" s="2" t="s">
        <v>350</v>
      </c>
      <c r="S2043" s="2" t="s">
        <v>351</v>
      </c>
      <c r="T2043" s="2" t="s">
        <v>16188</v>
      </c>
      <c r="U2043" s="2" t="str">
        <f aca="false">IF(AND(O2043=R2043,O2043&lt;&gt;"UNSURE"),"Agree","Conflict/Unsure")</f>
        <v>Agree</v>
      </c>
      <c r="V2043" s="2"/>
      <c r="W2043" s="2"/>
      <c r="X2043" s="2"/>
      <c r="Y2043" s="2" t="n">
        <v>1.222</v>
      </c>
      <c r="Z2043" s="2" t="n">
        <v>11</v>
      </c>
      <c r="AA2043" s="2" t="s">
        <v>293</v>
      </c>
      <c r="AB2043" s="2"/>
      <c r="AC2043" s="2"/>
      <c r="AD2043" s="2" t="s">
        <v>350</v>
      </c>
      <c r="AE2043" s="2" t="s">
        <v>351</v>
      </c>
      <c r="AF2043" s="2" t="s">
        <v>294</v>
      </c>
      <c r="AG2043" s="9"/>
      <c r="AH2043" s="9"/>
      <c r="AI2043" s="9"/>
    </row>
    <row r="2044" customFormat="false" ht="15" hidden="false" customHeight="false" outlineLevel="0" collapsed="false">
      <c r="A2044" s="2" t="s">
        <v>16189</v>
      </c>
      <c r="B2044" s="2" t="n">
        <v>2043</v>
      </c>
      <c r="C2044" s="2" t="s">
        <v>15371</v>
      </c>
      <c r="D2044" s="2" t="s">
        <v>16190</v>
      </c>
      <c r="E2044" s="2" t="s">
        <v>16191</v>
      </c>
      <c r="F2044" s="2" t="s">
        <v>16192</v>
      </c>
      <c r="G2044" s="2" t="s">
        <v>344</v>
      </c>
      <c r="H2044" s="2" t="s">
        <v>874</v>
      </c>
      <c r="I2044" s="2" t="s">
        <v>16193</v>
      </c>
      <c r="J2044" s="2"/>
      <c r="K2044" s="2" t="s">
        <v>303</v>
      </c>
      <c r="L2044" s="2" t="s">
        <v>286</v>
      </c>
      <c r="M2044" s="2" t="s">
        <v>1723</v>
      </c>
      <c r="N2044" s="2" t="s">
        <v>167</v>
      </c>
      <c r="O2044" s="2" t="s">
        <v>289</v>
      </c>
      <c r="P2044" s="2" t="s">
        <v>361</v>
      </c>
      <c r="Q2044" s="2" t="s">
        <v>16194</v>
      </c>
      <c r="R2044" s="2" t="s">
        <v>289</v>
      </c>
      <c r="S2044" s="2" t="s">
        <v>361</v>
      </c>
      <c r="T2044" s="2" t="s">
        <v>16194</v>
      </c>
      <c r="U2044" s="2" t="str">
        <f aca="false">IF(AND(O2044=R2044,O2044&lt;&gt;"UNSURE"),"Agree","Conflict/Unsure")</f>
        <v>Agree</v>
      </c>
      <c r="V2044" s="2"/>
      <c r="W2044" s="2"/>
      <c r="X2044" s="2"/>
      <c r="Y2044" s="2" t="n">
        <v>0.144</v>
      </c>
      <c r="Z2044" s="2" t="n">
        <v>1534</v>
      </c>
      <c r="AA2044" s="2" t="s">
        <v>293</v>
      </c>
      <c r="AB2044" s="2"/>
      <c r="AC2044" s="2"/>
      <c r="AD2044" s="2" t="s">
        <v>289</v>
      </c>
      <c r="AE2044" s="2" t="s">
        <v>361</v>
      </c>
      <c r="AF2044" s="2" t="s">
        <v>294</v>
      </c>
      <c r="AG2044" s="9"/>
      <c r="AH2044" s="9"/>
      <c r="AI2044" s="9"/>
    </row>
    <row r="2045" customFormat="false" ht="15" hidden="false" customHeight="false" outlineLevel="0" collapsed="false">
      <c r="A2045" s="2" t="s">
        <v>16195</v>
      </c>
      <c r="B2045" s="2" t="n">
        <v>2044</v>
      </c>
      <c r="C2045" s="2" t="s">
        <v>15371</v>
      </c>
      <c r="D2045" s="2" t="s">
        <v>16196</v>
      </c>
      <c r="E2045" s="2" t="s">
        <v>16197</v>
      </c>
      <c r="F2045" s="2" t="s">
        <v>16198</v>
      </c>
      <c r="G2045" s="2" t="s">
        <v>344</v>
      </c>
      <c r="H2045" s="2" t="s">
        <v>6575</v>
      </c>
      <c r="I2045" s="2" t="s">
        <v>16199</v>
      </c>
      <c r="J2045" s="2" t="s">
        <v>16200</v>
      </c>
      <c r="K2045" s="2" t="s">
        <v>303</v>
      </c>
      <c r="L2045" s="2" t="s">
        <v>286</v>
      </c>
      <c r="M2045" s="2" t="s">
        <v>852</v>
      </c>
      <c r="N2045" s="2" t="s">
        <v>304</v>
      </c>
      <c r="O2045" s="2" t="s">
        <v>289</v>
      </c>
      <c r="P2045" s="2" t="s">
        <v>361</v>
      </c>
      <c r="Q2045" s="2" t="s">
        <v>16201</v>
      </c>
      <c r="R2045" s="2" t="s">
        <v>289</v>
      </c>
      <c r="S2045" s="2" t="s">
        <v>361</v>
      </c>
      <c r="T2045" s="2" t="s">
        <v>16201</v>
      </c>
      <c r="U2045" s="2" t="str">
        <f aca="false">IF(AND(O2045=R2045,O2045&lt;&gt;"UNSURE"),"Agree","Conflict/Unsure")</f>
        <v>Agree</v>
      </c>
      <c r="V2045" s="2"/>
      <c r="W2045" s="2"/>
      <c r="X2045" s="2"/>
      <c r="Y2045" s="2" t="n">
        <v>0.438</v>
      </c>
      <c r="Z2045" s="2" t="n">
        <v>556</v>
      </c>
      <c r="AA2045" s="2" t="s">
        <v>293</v>
      </c>
      <c r="AB2045" s="2"/>
      <c r="AC2045" s="2"/>
      <c r="AD2045" s="2" t="s">
        <v>289</v>
      </c>
      <c r="AE2045" s="2" t="s">
        <v>361</v>
      </c>
      <c r="AF2045" s="2" t="s">
        <v>294</v>
      </c>
      <c r="AG2045" s="9"/>
      <c r="AH2045" s="9"/>
      <c r="AI2045" s="9"/>
    </row>
    <row r="2046" customFormat="false" ht="15" hidden="false" customHeight="false" outlineLevel="0" collapsed="false">
      <c r="A2046" s="2" t="s">
        <v>16202</v>
      </c>
      <c r="B2046" s="2" t="n">
        <v>2045</v>
      </c>
      <c r="C2046" s="2" t="s">
        <v>15371</v>
      </c>
      <c r="D2046" s="2" t="s">
        <v>16203</v>
      </c>
      <c r="E2046" s="2" t="s">
        <v>16204</v>
      </c>
      <c r="F2046" s="2" t="s">
        <v>16205</v>
      </c>
      <c r="G2046" s="2" t="s">
        <v>281</v>
      </c>
      <c r="H2046" s="2" t="s">
        <v>533</v>
      </c>
      <c r="I2046" s="2" t="s">
        <v>16206</v>
      </c>
      <c r="J2046" s="2"/>
      <c r="K2046" s="2" t="s">
        <v>325</v>
      </c>
      <c r="L2046" s="2" t="s">
        <v>314</v>
      </c>
      <c r="M2046" s="2" t="s">
        <v>371</v>
      </c>
      <c r="N2046" s="2" t="s">
        <v>535</v>
      </c>
      <c r="O2046" s="2" t="s">
        <v>289</v>
      </c>
      <c r="P2046" s="2" t="s">
        <v>305</v>
      </c>
      <c r="Q2046" s="2" t="s">
        <v>16207</v>
      </c>
      <c r="R2046" s="2" t="s">
        <v>289</v>
      </c>
      <c r="S2046" s="2" t="s">
        <v>361</v>
      </c>
      <c r="T2046" s="2" t="s">
        <v>16208</v>
      </c>
      <c r="U2046" s="2" t="str">
        <f aca="false">IF(AND(O2046=R2046,O2046&lt;&gt;"UNSURE"),"Agree","Conflict/Unsure")</f>
        <v>Agree</v>
      </c>
      <c r="V2046" s="2"/>
      <c r="W2046" s="2"/>
      <c r="X2046" s="2"/>
      <c r="Y2046" s="2" t="n">
        <v>0.027</v>
      </c>
      <c r="Z2046" s="2" t="n">
        <v>2038</v>
      </c>
      <c r="AA2046" s="2" t="s">
        <v>293</v>
      </c>
      <c r="AB2046" s="2"/>
      <c r="AC2046" s="2"/>
      <c r="AD2046" s="2" t="s">
        <v>289</v>
      </c>
      <c r="AE2046" s="2" t="s">
        <v>305</v>
      </c>
      <c r="AF2046" s="2" t="s">
        <v>294</v>
      </c>
      <c r="AG2046" s="9"/>
      <c r="AH2046" s="9"/>
      <c r="AI2046" s="9"/>
    </row>
    <row r="2047" customFormat="false" ht="15" hidden="false" customHeight="false" outlineLevel="0" collapsed="false">
      <c r="A2047" s="2" t="s">
        <v>16209</v>
      </c>
      <c r="B2047" s="2" t="n">
        <v>2046</v>
      </c>
      <c r="C2047" s="2" t="s">
        <v>15371</v>
      </c>
      <c r="D2047" s="2" t="s">
        <v>16210</v>
      </c>
      <c r="E2047" s="2" t="s">
        <v>16211</v>
      </c>
      <c r="F2047" s="2" t="s">
        <v>16212</v>
      </c>
      <c r="G2047" s="2" t="s">
        <v>344</v>
      </c>
      <c r="H2047" s="2" t="s">
        <v>16213</v>
      </c>
      <c r="I2047" s="2" t="s">
        <v>16214</v>
      </c>
      <c r="J2047" s="2" t="s">
        <v>16215</v>
      </c>
      <c r="K2047" s="2" t="s">
        <v>303</v>
      </c>
      <c r="L2047" s="2" t="s">
        <v>286</v>
      </c>
      <c r="M2047" s="2" t="s">
        <v>371</v>
      </c>
      <c r="N2047" s="2" t="s">
        <v>382</v>
      </c>
      <c r="O2047" s="2" t="s">
        <v>289</v>
      </c>
      <c r="P2047" s="2" t="s">
        <v>305</v>
      </c>
      <c r="Q2047" s="2" t="s">
        <v>16216</v>
      </c>
      <c r="R2047" s="2" t="s">
        <v>289</v>
      </c>
      <c r="S2047" s="2" t="s">
        <v>305</v>
      </c>
      <c r="T2047" s="2" t="s">
        <v>16216</v>
      </c>
      <c r="U2047" s="2" t="str">
        <f aca="false">IF(AND(O2047=R2047,O2047&lt;&gt;"UNSURE"),"Agree","Conflict/Unsure")</f>
        <v>Agree</v>
      </c>
      <c r="V2047" s="2"/>
      <c r="W2047" s="2"/>
      <c r="X2047" s="2"/>
      <c r="Y2047" s="2" t="n">
        <v>0.015</v>
      </c>
      <c r="Z2047" s="2" t="n">
        <v>2068</v>
      </c>
      <c r="AA2047" s="2" t="s">
        <v>293</v>
      </c>
      <c r="AB2047" s="2"/>
      <c r="AC2047" s="2"/>
      <c r="AD2047" s="2" t="s">
        <v>289</v>
      </c>
      <c r="AE2047" s="2" t="s">
        <v>305</v>
      </c>
      <c r="AF2047" s="2" t="s">
        <v>294</v>
      </c>
      <c r="AG2047" s="9"/>
      <c r="AH2047" s="9"/>
      <c r="AI2047" s="9"/>
    </row>
    <row r="2048" customFormat="false" ht="15" hidden="false" customHeight="false" outlineLevel="0" collapsed="false">
      <c r="A2048" s="2" t="s">
        <v>16217</v>
      </c>
      <c r="B2048" s="2" t="n">
        <v>2047</v>
      </c>
      <c r="C2048" s="2" t="s">
        <v>15371</v>
      </c>
      <c r="D2048" s="2" t="s">
        <v>16218</v>
      </c>
      <c r="E2048" s="2" t="s">
        <v>16219</v>
      </c>
      <c r="F2048" s="2" t="s">
        <v>16220</v>
      </c>
      <c r="G2048" s="2" t="s">
        <v>281</v>
      </c>
      <c r="H2048" s="2" t="s">
        <v>16221</v>
      </c>
      <c r="I2048" s="2" t="s">
        <v>16222</v>
      </c>
      <c r="J2048" s="2"/>
      <c r="K2048" s="2" t="s">
        <v>303</v>
      </c>
      <c r="L2048" s="2" t="s">
        <v>314</v>
      </c>
      <c r="M2048" s="2" t="s">
        <v>348</v>
      </c>
      <c r="N2048" s="2" t="s">
        <v>780</v>
      </c>
      <c r="O2048" s="2" t="s">
        <v>289</v>
      </c>
      <c r="P2048" s="2" t="s">
        <v>290</v>
      </c>
      <c r="Q2048" s="2" t="s">
        <v>16223</v>
      </c>
      <c r="R2048" s="2" t="s">
        <v>289</v>
      </c>
      <c r="S2048" s="2" t="s">
        <v>290</v>
      </c>
      <c r="T2048" s="2" t="s">
        <v>9285</v>
      </c>
      <c r="U2048" s="2" t="str">
        <f aca="false">IF(AND(O2048=R2048,O2048&lt;&gt;"UNSURE"),"Agree","Conflict/Unsure")</f>
        <v>Agree</v>
      </c>
      <c r="V2048" s="2"/>
      <c r="W2048" s="2"/>
      <c r="X2048" s="2"/>
      <c r="Y2048" s="2" t="n">
        <v>0.147</v>
      </c>
      <c r="Z2048" s="2" t="n">
        <v>1502</v>
      </c>
      <c r="AA2048" s="2" t="s">
        <v>293</v>
      </c>
      <c r="AB2048" s="2"/>
      <c r="AC2048" s="2"/>
      <c r="AD2048" s="2" t="s">
        <v>289</v>
      </c>
      <c r="AE2048" s="2" t="s">
        <v>290</v>
      </c>
      <c r="AF2048" s="2" t="s">
        <v>294</v>
      </c>
      <c r="AG2048" s="9"/>
      <c r="AH2048" s="9"/>
      <c r="AI2048" s="9"/>
    </row>
    <row r="2049" customFormat="false" ht="15" hidden="false" customHeight="false" outlineLevel="0" collapsed="false">
      <c r="A2049" s="2" t="s">
        <v>16224</v>
      </c>
      <c r="B2049" s="2" t="n">
        <v>2048</v>
      </c>
      <c r="C2049" s="2" t="s">
        <v>15371</v>
      </c>
      <c r="D2049" s="2" t="s">
        <v>16225</v>
      </c>
      <c r="E2049" s="2" t="s">
        <v>16226</v>
      </c>
      <c r="F2049" s="2" t="s">
        <v>16227</v>
      </c>
      <c r="G2049" s="2" t="s">
        <v>281</v>
      </c>
      <c r="H2049" s="2" t="s">
        <v>378</v>
      </c>
      <c r="I2049" s="2" t="s">
        <v>16228</v>
      </c>
      <c r="J2049" s="2" t="s">
        <v>16229</v>
      </c>
      <c r="K2049" s="2" t="s">
        <v>285</v>
      </c>
      <c r="L2049" s="2" t="s">
        <v>286</v>
      </c>
      <c r="M2049" s="2" t="s">
        <v>400</v>
      </c>
      <c r="N2049" s="2" t="s">
        <v>288</v>
      </c>
      <c r="O2049" s="2" t="s">
        <v>289</v>
      </c>
      <c r="P2049" s="2" t="s">
        <v>290</v>
      </c>
      <c r="Q2049" s="2" t="s">
        <v>7217</v>
      </c>
      <c r="R2049" s="2" t="s">
        <v>289</v>
      </c>
      <c r="S2049" s="2" t="s">
        <v>290</v>
      </c>
      <c r="T2049" s="2" t="s">
        <v>7217</v>
      </c>
      <c r="U2049" s="2" t="str">
        <f aca="false">IF(AND(O2049=R2049,O2049&lt;&gt;"UNSURE"),"Agree","Conflict/Unsure")</f>
        <v>Agree</v>
      </c>
      <c r="V2049" s="2"/>
      <c r="W2049" s="2"/>
      <c r="X2049" s="2"/>
      <c r="Y2049" s="2" t="n">
        <v>0.181</v>
      </c>
      <c r="Z2049" s="2" t="n">
        <v>1347</v>
      </c>
      <c r="AA2049" s="2" t="s">
        <v>293</v>
      </c>
      <c r="AB2049" s="2"/>
      <c r="AC2049" s="2"/>
      <c r="AD2049" s="2" t="s">
        <v>289</v>
      </c>
      <c r="AE2049" s="2" t="s">
        <v>290</v>
      </c>
      <c r="AF2049" s="2" t="s">
        <v>294</v>
      </c>
      <c r="AG2049" s="9"/>
      <c r="AH2049" s="9"/>
      <c r="AI2049" s="9"/>
    </row>
    <row r="2050" customFormat="false" ht="15" hidden="false" customHeight="false" outlineLevel="0" collapsed="false">
      <c r="A2050" s="2" t="s">
        <v>16230</v>
      </c>
      <c r="B2050" s="2" t="n">
        <v>2049</v>
      </c>
      <c r="C2050" s="2" t="s">
        <v>16231</v>
      </c>
      <c r="D2050" s="2" t="s">
        <v>16232</v>
      </c>
      <c r="E2050" s="2" t="s">
        <v>16233</v>
      </c>
      <c r="F2050" s="2" t="s">
        <v>16234</v>
      </c>
      <c r="G2050" s="2" t="s">
        <v>281</v>
      </c>
      <c r="H2050" s="2" t="s">
        <v>16235</v>
      </c>
      <c r="I2050" s="2" t="s">
        <v>16236</v>
      </c>
      <c r="J2050" s="2"/>
      <c r="K2050" s="2" t="s">
        <v>515</v>
      </c>
      <c r="L2050" s="2" t="s">
        <v>314</v>
      </c>
      <c r="M2050" s="2" t="s">
        <v>3310</v>
      </c>
      <c r="N2050" s="2" t="s">
        <v>553</v>
      </c>
      <c r="O2050" s="2" t="s">
        <v>289</v>
      </c>
      <c r="P2050" s="2" t="s">
        <v>305</v>
      </c>
      <c r="Q2050" s="2" t="s">
        <v>16237</v>
      </c>
      <c r="R2050" s="2" t="s">
        <v>289</v>
      </c>
      <c r="S2050" s="2" t="s">
        <v>305</v>
      </c>
      <c r="T2050" s="2" t="s">
        <v>16238</v>
      </c>
      <c r="U2050" s="2" t="str">
        <f aca="false">IF(AND(O2050=R2050,O2050&lt;&gt;"UNSURE"),"Agree","Conflict/Unsure")</f>
        <v>Agree</v>
      </c>
      <c r="V2050" s="2"/>
      <c r="W2050" s="2"/>
      <c r="X2050" s="2"/>
      <c r="Y2050" s="2" t="n">
        <v>0.158</v>
      </c>
      <c r="Z2050" s="2" t="n">
        <v>1451</v>
      </c>
      <c r="AA2050" s="2" t="s">
        <v>293</v>
      </c>
      <c r="AB2050" s="2"/>
      <c r="AC2050" s="2"/>
      <c r="AD2050" s="2" t="s">
        <v>289</v>
      </c>
      <c r="AE2050" s="2" t="s">
        <v>305</v>
      </c>
      <c r="AF2050" s="2" t="s">
        <v>294</v>
      </c>
      <c r="AG2050" s="9"/>
      <c r="AH2050" s="9"/>
      <c r="AI2050" s="9"/>
    </row>
    <row r="2051" customFormat="false" ht="15" hidden="false" customHeight="false" outlineLevel="0" collapsed="false">
      <c r="A2051" s="2" t="s">
        <v>16239</v>
      </c>
      <c r="B2051" s="2" t="n">
        <v>2050</v>
      </c>
      <c r="C2051" s="2" t="s">
        <v>16231</v>
      </c>
      <c r="D2051" s="2" t="s">
        <v>16240</v>
      </c>
      <c r="E2051" s="2" t="s">
        <v>16241</v>
      </c>
      <c r="F2051" s="2" t="s">
        <v>16242</v>
      </c>
      <c r="G2051" s="2" t="s">
        <v>344</v>
      </c>
      <c r="H2051" s="2" t="s">
        <v>898</v>
      </c>
      <c r="I2051" s="2" t="s">
        <v>16243</v>
      </c>
      <c r="J2051" s="2" t="s">
        <v>16244</v>
      </c>
      <c r="K2051" s="2" t="s">
        <v>303</v>
      </c>
      <c r="L2051" s="2" t="s">
        <v>286</v>
      </c>
      <c r="M2051" s="2" t="s">
        <v>2635</v>
      </c>
      <c r="N2051" s="2" t="s">
        <v>288</v>
      </c>
      <c r="O2051" s="2" t="s">
        <v>350</v>
      </c>
      <c r="P2051" s="2" t="s">
        <v>351</v>
      </c>
      <c r="Q2051" s="2" t="s">
        <v>16245</v>
      </c>
      <c r="R2051" s="2" t="s">
        <v>350</v>
      </c>
      <c r="S2051" s="2" t="s">
        <v>351</v>
      </c>
      <c r="T2051" s="2" t="s">
        <v>16246</v>
      </c>
      <c r="U2051" s="2" t="str">
        <f aca="false">IF(AND(O2051=R2051,O2051&lt;&gt;"UNSURE"),"Agree","Conflict/Unsure")</f>
        <v>Agree</v>
      </c>
      <c r="V2051" s="2"/>
      <c r="W2051" s="2"/>
      <c r="X2051" s="2"/>
      <c r="Y2051" s="2" t="n">
        <v>0.816</v>
      </c>
      <c r="Z2051" s="2" t="n">
        <v>214</v>
      </c>
      <c r="AA2051" s="2" t="s">
        <v>293</v>
      </c>
      <c r="AB2051" s="2"/>
      <c r="AC2051" s="2"/>
      <c r="AD2051" s="2" t="s">
        <v>350</v>
      </c>
      <c r="AE2051" s="2" t="s">
        <v>351</v>
      </c>
      <c r="AF2051" s="2" t="s">
        <v>294</v>
      </c>
      <c r="AG2051" s="9"/>
      <c r="AH2051" s="9"/>
      <c r="AI2051" s="9"/>
    </row>
    <row r="2052" customFormat="false" ht="15" hidden="false" customHeight="false" outlineLevel="0" collapsed="false">
      <c r="A2052" s="2" t="s">
        <v>16247</v>
      </c>
      <c r="B2052" s="2" t="n">
        <v>2051</v>
      </c>
      <c r="C2052" s="2" t="s">
        <v>16231</v>
      </c>
      <c r="D2052" s="2" t="s">
        <v>16248</v>
      </c>
      <c r="E2052" s="2" t="s">
        <v>16249</v>
      </c>
      <c r="F2052" s="2" t="s">
        <v>16250</v>
      </c>
      <c r="G2052" s="2" t="s">
        <v>322</v>
      </c>
      <c r="H2052" s="2" t="s">
        <v>3389</v>
      </c>
      <c r="I2052" s="2" t="s">
        <v>16251</v>
      </c>
      <c r="J2052" s="2" t="s">
        <v>16252</v>
      </c>
      <c r="K2052" s="2" t="s">
        <v>303</v>
      </c>
      <c r="L2052" s="2" t="s">
        <v>286</v>
      </c>
      <c r="M2052" s="2" t="s">
        <v>1687</v>
      </c>
      <c r="N2052" s="2" t="s">
        <v>288</v>
      </c>
      <c r="O2052" s="2" t="s">
        <v>289</v>
      </c>
      <c r="P2052" s="2" t="s">
        <v>361</v>
      </c>
      <c r="Q2052" s="2" t="s">
        <v>16253</v>
      </c>
      <c r="R2052" s="2" t="s">
        <v>289</v>
      </c>
      <c r="S2052" s="2" t="s">
        <v>361</v>
      </c>
      <c r="T2052" s="2" t="s">
        <v>16254</v>
      </c>
      <c r="U2052" s="2" t="str">
        <f aca="false">IF(AND(O2052=R2052,O2052&lt;&gt;"UNSURE"),"Agree","Conflict/Unsure")</f>
        <v>Agree</v>
      </c>
      <c r="V2052" s="2"/>
      <c r="W2052" s="2"/>
      <c r="X2052" s="2"/>
      <c r="Y2052" s="2" t="n">
        <v>0.907</v>
      </c>
      <c r="Z2052" s="2" t="n">
        <v>147</v>
      </c>
      <c r="AA2052" s="2" t="s">
        <v>771</v>
      </c>
      <c r="AB2052" s="2" t="s">
        <v>289</v>
      </c>
      <c r="AC2052" s="2" t="s">
        <v>16255</v>
      </c>
      <c r="AD2052" s="2" t="s">
        <v>289</v>
      </c>
      <c r="AE2052" s="2" t="s">
        <v>361</v>
      </c>
      <c r="AF2052" s="2" t="s">
        <v>294</v>
      </c>
      <c r="AG2052" s="9"/>
      <c r="AH2052" s="9"/>
      <c r="AI2052" s="9"/>
    </row>
    <row r="2053" customFormat="false" ht="15" hidden="false" customHeight="false" outlineLevel="0" collapsed="false">
      <c r="A2053" s="2" t="s">
        <v>16256</v>
      </c>
      <c r="B2053" s="2" t="n">
        <v>2052</v>
      </c>
      <c r="C2053" s="2" t="s">
        <v>16231</v>
      </c>
      <c r="D2053" s="2" t="s">
        <v>16257</v>
      </c>
      <c r="E2053" s="2" t="s">
        <v>16258</v>
      </c>
      <c r="F2053" s="2" t="s">
        <v>16259</v>
      </c>
      <c r="G2053" s="2" t="s">
        <v>281</v>
      </c>
      <c r="H2053" s="2" t="s">
        <v>796</v>
      </c>
      <c r="I2053" s="2" t="s">
        <v>16260</v>
      </c>
      <c r="J2053" s="2" t="s">
        <v>16261</v>
      </c>
      <c r="K2053" s="2" t="s">
        <v>303</v>
      </c>
      <c r="L2053" s="2" t="s">
        <v>286</v>
      </c>
      <c r="M2053" s="2" t="s">
        <v>16262</v>
      </c>
      <c r="N2053" s="2" t="s">
        <v>578</v>
      </c>
      <c r="O2053" s="2" t="s">
        <v>289</v>
      </c>
      <c r="P2053" s="2" t="s">
        <v>305</v>
      </c>
      <c r="Q2053" s="2" t="s">
        <v>16263</v>
      </c>
      <c r="R2053" s="2" t="s">
        <v>289</v>
      </c>
      <c r="S2053" s="2" t="s">
        <v>305</v>
      </c>
      <c r="T2053" s="2" t="s">
        <v>16263</v>
      </c>
      <c r="U2053" s="2" t="str">
        <f aca="false">IF(AND(O2053=R2053,O2053&lt;&gt;"UNSURE"),"Agree","Conflict/Unsure")</f>
        <v>Agree</v>
      </c>
      <c r="V2053" s="2"/>
      <c r="W2053" s="2"/>
      <c r="X2053" s="2"/>
      <c r="Y2053" s="2" t="n">
        <v>0.21</v>
      </c>
      <c r="Z2053" s="2" t="n">
        <v>1202</v>
      </c>
      <c r="AA2053" s="2" t="s">
        <v>293</v>
      </c>
      <c r="AB2053" s="2"/>
      <c r="AC2053" s="2"/>
      <c r="AD2053" s="2" t="s">
        <v>289</v>
      </c>
      <c r="AE2053" s="2" t="s">
        <v>305</v>
      </c>
      <c r="AF2053" s="2" t="s">
        <v>294</v>
      </c>
      <c r="AG2053" s="9"/>
      <c r="AH2053" s="9"/>
      <c r="AI2053" s="9"/>
    </row>
    <row r="2054" customFormat="false" ht="15" hidden="false" customHeight="false" outlineLevel="0" collapsed="false">
      <c r="A2054" s="2" t="s">
        <v>16264</v>
      </c>
      <c r="B2054" s="2" t="n">
        <v>2053</v>
      </c>
      <c r="C2054" s="2" t="s">
        <v>16231</v>
      </c>
      <c r="D2054" s="2" t="s">
        <v>16265</v>
      </c>
      <c r="E2054" s="2" t="s">
        <v>16266</v>
      </c>
      <c r="F2054" s="2" t="s">
        <v>16267</v>
      </c>
      <c r="G2054" s="2" t="s">
        <v>322</v>
      </c>
      <c r="H2054" s="2" t="s">
        <v>533</v>
      </c>
      <c r="I2054" s="2" t="s">
        <v>16268</v>
      </c>
      <c r="J2054" s="2"/>
      <c r="K2054" s="2" t="s">
        <v>325</v>
      </c>
      <c r="L2054" s="2" t="s">
        <v>314</v>
      </c>
      <c r="M2054" s="2" t="s">
        <v>358</v>
      </c>
      <c r="N2054" s="2" t="s">
        <v>535</v>
      </c>
      <c r="O2054" s="2" t="s">
        <v>289</v>
      </c>
      <c r="P2054" s="2" t="s">
        <v>392</v>
      </c>
      <c r="Q2054" s="2" t="s">
        <v>16269</v>
      </c>
      <c r="R2054" s="2" t="s">
        <v>289</v>
      </c>
      <c r="S2054" s="2" t="s">
        <v>392</v>
      </c>
      <c r="T2054" s="2" t="s">
        <v>16269</v>
      </c>
      <c r="U2054" s="2" t="str">
        <f aca="false">IF(AND(O2054=R2054,O2054&lt;&gt;"UNSURE"),"Agree","Conflict/Unsure")</f>
        <v>Agree</v>
      </c>
      <c r="V2054" s="2"/>
      <c r="W2054" s="2"/>
      <c r="X2054" s="2"/>
      <c r="Y2054" s="2" t="n">
        <v>0.152</v>
      </c>
      <c r="Z2054" s="2" t="n">
        <v>1474</v>
      </c>
      <c r="AA2054" s="2" t="s">
        <v>293</v>
      </c>
      <c r="AB2054" s="2"/>
      <c r="AC2054" s="2"/>
      <c r="AD2054" s="2" t="s">
        <v>289</v>
      </c>
      <c r="AE2054" s="2" t="s">
        <v>392</v>
      </c>
      <c r="AF2054" s="2" t="s">
        <v>294</v>
      </c>
      <c r="AG2054" s="9"/>
      <c r="AH2054" s="9"/>
      <c r="AI2054" s="9"/>
    </row>
    <row r="2055" customFormat="false" ht="15" hidden="false" customHeight="false" outlineLevel="0" collapsed="false">
      <c r="A2055" s="2" t="s">
        <v>16270</v>
      </c>
      <c r="B2055" s="2" t="n">
        <v>2054</v>
      </c>
      <c r="C2055" s="2" t="s">
        <v>16231</v>
      </c>
      <c r="D2055" s="2" t="s">
        <v>16271</v>
      </c>
      <c r="E2055" s="2" t="s">
        <v>16272</v>
      </c>
      <c r="F2055" s="2" t="s">
        <v>16273</v>
      </c>
      <c r="G2055" s="2" t="s">
        <v>333</v>
      </c>
      <c r="H2055" s="2" t="s">
        <v>16274</v>
      </c>
      <c r="I2055" s="2" t="s">
        <v>16275</v>
      </c>
      <c r="J2055" s="2"/>
      <c r="K2055" s="2" t="s">
        <v>325</v>
      </c>
      <c r="L2055" s="2" t="s">
        <v>314</v>
      </c>
      <c r="M2055" s="2" t="s">
        <v>7928</v>
      </c>
      <c r="N2055" s="2" t="s">
        <v>196</v>
      </c>
      <c r="O2055" s="2" t="s">
        <v>289</v>
      </c>
      <c r="P2055" s="2" t="s">
        <v>305</v>
      </c>
      <c r="Q2055" s="2" t="s">
        <v>16276</v>
      </c>
      <c r="R2055" s="2" t="s">
        <v>289</v>
      </c>
      <c r="S2055" s="2" t="s">
        <v>305</v>
      </c>
      <c r="T2055" s="2" t="s">
        <v>16277</v>
      </c>
      <c r="U2055" s="2" t="str">
        <f aca="false">IF(AND(O2055=R2055,O2055&lt;&gt;"UNSURE"),"Agree","Conflict/Unsure")</f>
        <v>Agree</v>
      </c>
      <c r="V2055" s="2"/>
      <c r="W2055" s="2"/>
      <c r="X2055" s="2"/>
      <c r="Y2055" s="2" t="n">
        <v>0.198</v>
      </c>
      <c r="Z2055" s="2" t="n">
        <v>1261</v>
      </c>
      <c r="AA2055" s="2" t="s">
        <v>293</v>
      </c>
      <c r="AB2055" s="2"/>
      <c r="AC2055" s="2"/>
      <c r="AD2055" s="2" t="s">
        <v>289</v>
      </c>
      <c r="AE2055" s="2" t="s">
        <v>305</v>
      </c>
      <c r="AF2055" s="2" t="s">
        <v>294</v>
      </c>
      <c r="AG2055" s="9"/>
      <c r="AH2055" s="9"/>
      <c r="AI2055" s="9"/>
    </row>
    <row r="2056" customFormat="false" ht="15" hidden="false" customHeight="false" outlineLevel="0" collapsed="false">
      <c r="A2056" s="2" t="s">
        <v>16278</v>
      </c>
      <c r="B2056" s="2" t="n">
        <v>2055</v>
      </c>
      <c r="C2056" s="2" t="s">
        <v>16231</v>
      </c>
      <c r="D2056" s="2" t="s">
        <v>16279</v>
      </c>
      <c r="E2056" s="2" t="s">
        <v>16280</v>
      </c>
      <c r="F2056" s="2" t="s">
        <v>16281</v>
      </c>
      <c r="G2056" s="2" t="s">
        <v>344</v>
      </c>
      <c r="H2056" s="2"/>
      <c r="I2056" s="2"/>
      <c r="J2056" s="2"/>
      <c r="K2056" s="2" t="s">
        <v>515</v>
      </c>
      <c r="L2056" s="2" t="s">
        <v>314</v>
      </c>
      <c r="M2056" s="2" t="s">
        <v>1990</v>
      </c>
      <c r="N2056" s="2" t="s">
        <v>161</v>
      </c>
      <c r="O2056" s="2" t="s">
        <v>289</v>
      </c>
      <c r="P2056" s="2" t="s">
        <v>305</v>
      </c>
      <c r="Q2056" s="2" t="s">
        <v>16282</v>
      </c>
      <c r="R2056" s="2" t="s">
        <v>289</v>
      </c>
      <c r="S2056" s="2" t="s">
        <v>305</v>
      </c>
      <c r="T2056" s="2" t="s">
        <v>16283</v>
      </c>
      <c r="U2056" s="2" t="str">
        <f aca="false">IF(AND(O2056=R2056,O2056&lt;&gt;"UNSURE"),"Agree","Conflict/Unsure")</f>
        <v>Agree</v>
      </c>
      <c r="V2056" s="2"/>
      <c r="W2056" s="2"/>
      <c r="X2056" s="2"/>
      <c r="Y2056" s="2" t="n">
        <v>0.032</v>
      </c>
      <c r="Z2056" s="2" t="n">
        <v>2024</v>
      </c>
      <c r="AA2056" s="2" t="s">
        <v>293</v>
      </c>
      <c r="AB2056" s="2"/>
      <c r="AC2056" s="2"/>
      <c r="AD2056" s="2" t="s">
        <v>289</v>
      </c>
      <c r="AE2056" s="2" t="s">
        <v>305</v>
      </c>
      <c r="AF2056" s="2" t="s">
        <v>294</v>
      </c>
      <c r="AG2056" s="9"/>
      <c r="AH2056" s="9"/>
      <c r="AI2056" s="9"/>
    </row>
    <row r="2057" customFormat="false" ht="15" hidden="false" customHeight="false" outlineLevel="0" collapsed="false">
      <c r="A2057" s="2" t="s">
        <v>16284</v>
      </c>
      <c r="B2057" s="2" t="n">
        <v>2056</v>
      </c>
      <c r="C2057" s="2" t="s">
        <v>16231</v>
      </c>
      <c r="D2057" s="2" t="s">
        <v>16285</v>
      </c>
      <c r="E2057" s="2" t="s">
        <v>16286</v>
      </c>
      <c r="F2057" s="2" t="s">
        <v>16287</v>
      </c>
      <c r="G2057" s="2" t="s">
        <v>322</v>
      </c>
      <c r="H2057" s="2" t="s">
        <v>575</v>
      </c>
      <c r="I2057" s="2" t="s">
        <v>16288</v>
      </c>
      <c r="J2057" s="2" t="s">
        <v>16289</v>
      </c>
      <c r="K2057" s="2" t="s">
        <v>303</v>
      </c>
      <c r="L2057" s="2" t="s">
        <v>286</v>
      </c>
      <c r="M2057" s="2" t="s">
        <v>16290</v>
      </c>
      <c r="N2057" s="2" t="s">
        <v>496</v>
      </c>
      <c r="O2057" s="2" t="s">
        <v>289</v>
      </c>
      <c r="P2057" s="2" t="s">
        <v>361</v>
      </c>
      <c r="Q2057" s="2" t="s">
        <v>16291</v>
      </c>
      <c r="R2057" s="2" t="s">
        <v>289</v>
      </c>
      <c r="S2057" s="2" t="s">
        <v>361</v>
      </c>
      <c r="T2057" s="2" t="s">
        <v>16291</v>
      </c>
      <c r="U2057" s="2" t="str">
        <f aca="false">IF(AND(O2057=R2057,O2057&lt;&gt;"UNSURE"),"Agree","Conflict/Unsure")</f>
        <v>Agree</v>
      </c>
      <c r="V2057" s="2"/>
      <c r="W2057" s="2"/>
      <c r="X2057" s="2"/>
      <c r="Y2057" s="2" t="n">
        <v>0.185</v>
      </c>
      <c r="Z2057" s="2" t="n">
        <v>1325</v>
      </c>
      <c r="AA2057" s="2" t="s">
        <v>293</v>
      </c>
      <c r="AB2057" s="2"/>
      <c r="AC2057" s="2"/>
      <c r="AD2057" s="2" t="s">
        <v>289</v>
      </c>
      <c r="AE2057" s="2" t="s">
        <v>361</v>
      </c>
      <c r="AF2057" s="2" t="s">
        <v>294</v>
      </c>
      <c r="AG2057" s="9"/>
      <c r="AH2057" s="9"/>
      <c r="AI2057" s="9"/>
    </row>
    <row r="2058" customFormat="false" ht="15" hidden="false" customHeight="false" outlineLevel="0" collapsed="false">
      <c r="A2058" s="2" t="s">
        <v>16292</v>
      </c>
      <c r="B2058" s="2" t="n">
        <v>2057</v>
      </c>
      <c r="C2058" s="2" t="s">
        <v>16231</v>
      </c>
      <c r="D2058" s="2" t="s">
        <v>16293</v>
      </c>
      <c r="E2058" s="2" t="s">
        <v>16294</v>
      </c>
      <c r="F2058" s="2" t="s">
        <v>16295</v>
      </c>
      <c r="G2058" s="2" t="s">
        <v>322</v>
      </c>
      <c r="H2058" s="2" t="s">
        <v>16296</v>
      </c>
      <c r="I2058" s="2" t="s">
        <v>16297</v>
      </c>
      <c r="J2058" s="2"/>
      <c r="K2058" s="2" t="s">
        <v>303</v>
      </c>
      <c r="L2058" s="2" t="s">
        <v>314</v>
      </c>
      <c r="M2058" s="2" t="s">
        <v>713</v>
      </c>
      <c r="N2058" s="2" t="s">
        <v>161</v>
      </c>
      <c r="O2058" s="2" t="s">
        <v>289</v>
      </c>
      <c r="P2058" s="2" t="s">
        <v>290</v>
      </c>
      <c r="Q2058" s="2" t="s">
        <v>16298</v>
      </c>
      <c r="R2058" s="2" t="s">
        <v>289</v>
      </c>
      <c r="S2058" s="2" t="s">
        <v>290</v>
      </c>
      <c r="T2058" s="2" t="s">
        <v>16299</v>
      </c>
      <c r="U2058" s="2" t="str">
        <f aca="false">IF(AND(O2058=R2058,O2058&lt;&gt;"UNSURE"),"Agree","Conflict/Unsure")</f>
        <v>Agree</v>
      </c>
      <c r="V2058" s="2"/>
      <c r="W2058" s="2"/>
      <c r="X2058" s="2"/>
      <c r="Y2058" s="2" t="n">
        <v>0.043</v>
      </c>
      <c r="Z2058" s="2" t="n">
        <v>1988</v>
      </c>
      <c r="AA2058" s="2" t="s">
        <v>293</v>
      </c>
      <c r="AB2058" s="2"/>
      <c r="AC2058" s="2"/>
      <c r="AD2058" s="2" t="s">
        <v>289</v>
      </c>
      <c r="AE2058" s="2" t="s">
        <v>290</v>
      </c>
      <c r="AF2058" s="2" t="s">
        <v>294</v>
      </c>
      <c r="AG2058" s="9"/>
      <c r="AH2058" s="9"/>
      <c r="AI2058" s="9"/>
    </row>
    <row r="2059" customFormat="false" ht="15" hidden="false" customHeight="false" outlineLevel="0" collapsed="false">
      <c r="A2059" s="2" t="s">
        <v>16300</v>
      </c>
      <c r="B2059" s="2" t="n">
        <v>2058</v>
      </c>
      <c r="C2059" s="2" t="s">
        <v>16231</v>
      </c>
      <c r="D2059" s="2" t="s">
        <v>16301</v>
      </c>
      <c r="E2059" s="2" t="s">
        <v>16302</v>
      </c>
      <c r="F2059" s="2" t="s">
        <v>16303</v>
      </c>
      <c r="G2059" s="2" t="s">
        <v>322</v>
      </c>
      <c r="H2059" s="2" t="s">
        <v>9169</v>
      </c>
      <c r="I2059" s="2" t="s">
        <v>16304</v>
      </c>
      <c r="J2059" s="2"/>
      <c r="K2059" s="2" t="s">
        <v>303</v>
      </c>
      <c r="L2059" s="2" t="s">
        <v>286</v>
      </c>
      <c r="M2059" s="2" t="s">
        <v>3161</v>
      </c>
      <c r="N2059" s="2" t="s">
        <v>167</v>
      </c>
      <c r="O2059" s="2" t="s">
        <v>289</v>
      </c>
      <c r="P2059" s="2" t="s">
        <v>361</v>
      </c>
      <c r="Q2059" s="2" t="s">
        <v>16305</v>
      </c>
      <c r="R2059" s="2" t="s">
        <v>289</v>
      </c>
      <c r="S2059" s="2" t="s">
        <v>361</v>
      </c>
      <c r="T2059" s="2" t="s">
        <v>16306</v>
      </c>
      <c r="U2059" s="2" t="str">
        <f aca="false">IF(AND(O2059=R2059,O2059&lt;&gt;"UNSURE"),"Agree","Conflict/Unsure")</f>
        <v>Agree</v>
      </c>
      <c r="V2059" s="2"/>
      <c r="W2059" s="2"/>
      <c r="X2059" s="2"/>
      <c r="Y2059" s="2" t="n">
        <v>0.515</v>
      </c>
      <c r="Z2059" s="2" t="n">
        <v>450</v>
      </c>
      <c r="AA2059" s="2" t="s">
        <v>293</v>
      </c>
      <c r="AB2059" s="2"/>
      <c r="AC2059" s="2"/>
      <c r="AD2059" s="2" t="s">
        <v>289</v>
      </c>
      <c r="AE2059" s="2" t="s">
        <v>361</v>
      </c>
      <c r="AF2059" s="2" t="s">
        <v>294</v>
      </c>
      <c r="AG2059" s="9"/>
      <c r="AH2059" s="9"/>
      <c r="AI2059" s="9"/>
    </row>
    <row r="2060" customFormat="false" ht="15" hidden="false" customHeight="false" outlineLevel="0" collapsed="false">
      <c r="A2060" s="2" t="s">
        <v>16307</v>
      </c>
      <c r="B2060" s="2" t="n">
        <v>2059</v>
      </c>
      <c r="C2060" s="2" t="s">
        <v>16231</v>
      </c>
      <c r="D2060" s="2" t="s">
        <v>16308</v>
      </c>
      <c r="E2060" s="2" t="s">
        <v>16309</v>
      </c>
      <c r="F2060" s="2" t="s">
        <v>16310</v>
      </c>
      <c r="G2060" s="2" t="s">
        <v>281</v>
      </c>
      <c r="H2060" s="2" t="s">
        <v>874</v>
      </c>
      <c r="I2060" s="2" t="s">
        <v>16311</v>
      </c>
      <c r="J2060" s="2"/>
      <c r="K2060" s="2" t="s">
        <v>303</v>
      </c>
      <c r="L2060" s="2" t="s">
        <v>314</v>
      </c>
      <c r="M2060" s="2" t="s">
        <v>348</v>
      </c>
      <c r="N2060" s="2" t="s">
        <v>506</v>
      </c>
      <c r="O2060" s="2" t="s">
        <v>289</v>
      </c>
      <c r="P2060" s="2" t="s">
        <v>290</v>
      </c>
      <c r="Q2060" s="2" t="s">
        <v>16312</v>
      </c>
      <c r="R2060" s="2" t="s">
        <v>289</v>
      </c>
      <c r="S2060" s="2" t="s">
        <v>290</v>
      </c>
      <c r="T2060" s="2" t="s">
        <v>16313</v>
      </c>
      <c r="U2060" s="2" t="str">
        <f aca="false">IF(AND(O2060=R2060,O2060&lt;&gt;"UNSURE"),"Agree","Conflict/Unsure")</f>
        <v>Agree</v>
      </c>
      <c r="V2060" s="2"/>
      <c r="W2060" s="2"/>
      <c r="X2060" s="2"/>
      <c r="Y2060" s="2" t="n">
        <v>0.239</v>
      </c>
      <c r="Z2060" s="2" t="n">
        <v>1069</v>
      </c>
      <c r="AA2060" s="2" t="s">
        <v>293</v>
      </c>
      <c r="AB2060" s="2"/>
      <c r="AC2060" s="2"/>
      <c r="AD2060" s="2" t="s">
        <v>289</v>
      </c>
      <c r="AE2060" s="2" t="s">
        <v>290</v>
      </c>
      <c r="AF2060" s="2" t="s">
        <v>294</v>
      </c>
      <c r="AG2060" s="9"/>
      <c r="AH2060" s="9"/>
      <c r="AI2060" s="9"/>
    </row>
    <row r="2061" customFormat="false" ht="15" hidden="false" customHeight="false" outlineLevel="0" collapsed="false">
      <c r="A2061" s="2" t="s">
        <v>16314</v>
      </c>
      <c r="B2061" s="2" t="n">
        <v>2060</v>
      </c>
      <c r="C2061" s="2" t="s">
        <v>16231</v>
      </c>
      <c r="D2061" s="2" t="s">
        <v>16315</v>
      </c>
      <c r="E2061" s="2" t="s">
        <v>16316</v>
      </c>
      <c r="F2061" s="2" t="s">
        <v>16317</v>
      </c>
      <c r="G2061" s="2" t="s">
        <v>322</v>
      </c>
      <c r="H2061" s="2" t="s">
        <v>959</v>
      </c>
      <c r="I2061" s="2" t="s">
        <v>16318</v>
      </c>
      <c r="J2061" s="2" t="s">
        <v>16319</v>
      </c>
      <c r="K2061" s="2" t="s">
        <v>303</v>
      </c>
      <c r="L2061" s="2" t="s">
        <v>286</v>
      </c>
      <c r="M2061" s="2" t="s">
        <v>1523</v>
      </c>
      <c r="N2061" s="2" t="s">
        <v>469</v>
      </c>
      <c r="O2061" s="2" t="s">
        <v>289</v>
      </c>
      <c r="P2061" s="2" t="s">
        <v>361</v>
      </c>
      <c r="Q2061" s="2" t="s">
        <v>16320</v>
      </c>
      <c r="R2061" s="2" t="s">
        <v>289</v>
      </c>
      <c r="S2061" s="2" t="s">
        <v>361</v>
      </c>
      <c r="T2061" s="2" t="s">
        <v>16321</v>
      </c>
      <c r="U2061" s="2" t="str">
        <f aca="false">IF(AND(O2061=R2061,O2061&lt;&gt;"UNSURE"),"Agree","Conflict/Unsure")</f>
        <v>Agree</v>
      </c>
      <c r="V2061" s="2"/>
      <c r="W2061" s="2"/>
      <c r="X2061" s="2"/>
      <c r="Y2061" s="2" t="n">
        <v>0.295</v>
      </c>
      <c r="Z2061" s="2" t="n">
        <v>888</v>
      </c>
      <c r="AA2061" s="2" t="s">
        <v>293</v>
      </c>
      <c r="AB2061" s="2"/>
      <c r="AC2061" s="2"/>
      <c r="AD2061" s="2" t="s">
        <v>289</v>
      </c>
      <c r="AE2061" s="2" t="s">
        <v>361</v>
      </c>
      <c r="AF2061" s="2" t="s">
        <v>294</v>
      </c>
      <c r="AG2061" s="9"/>
      <c r="AH2061" s="9"/>
      <c r="AI2061" s="9"/>
    </row>
    <row r="2062" customFormat="false" ht="15" hidden="false" customHeight="false" outlineLevel="0" collapsed="false">
      <c r="A2062" s="2" t="s">
        <v>16322</v>
      </c>
      <c r="B2062" s="2" t="n">
        <v>2061</v>
      </c>
      <c r="C2062" s="2" t="s">
        <v>16231</v>
      </c>
      <c r="D2062" s="2" t="s">
        <v>16323</v>
      </c>
      <c r="E2062" s="2" t="s">
        <v>16324</v>
      </c>
      <c r="F2062" s="2" t="s">
        <v>16325</v>
      </c>
      <c r="G2062" s="2" t="s">
        <v>281</v>
      </c>
      <c r="H2062" s="2" t="s">
        <v>796</v>
      </c>
      <c r="I2062" s="2" t="s">
        <v>16326</v>
      </c>
      <c r="J2062" s="2" t="s">
        <v>16327</v>
      </c>
      <c r="K2062" s="2" t="s">
        <v>303</v>
      </c>
      <c r="L2062" s="2" t="s">
        <v>286</v>
      </c>
      <c r="M2062" s="2" t="s">
        <v>326</v>
      </c>
      <c r="N2062" s="2" t="s">
        <v>427</v>
      </c>
      <c r="O2062" s="2" t="s">
        <v>289</v>
      </c>
      <c r="P2062" s="2" t="s">
        <v>361</v>
      </c>
      <c r="Q2062" s="2" t="s">
        <v>16328</v>
      </c>
      <c r="R2062" s="2" t="s">
        <v>289</v>
      </c>
      <c r="S2062" s="2" t="s">
        <v>361</v>
      </c>
      <c r="T2062" s="2" t="s">
        <v>16329</v>
      </c>
      <c r="U2062" s="2" t="str">
        <f aca="false">IF(AND(O2062=R2062,O2062&lt;&gt;"UNSURE"),"Agree","Conflict/Unsure")</f>
        <v>Agree</v>
      </c>
      <c r="V2062" s="2"/>
      <c r="W2062" s="2"/>
      <c r="X2062" s="2"/>
      <c r="Y2062" s="2" t="n">
        <v>0.363</v>
      </c>
      <c r="Z2062" s="2" t="n">
        <v>712</v>
      </c>
      <c r="AA2062" s="2" t="s">
        <v>293</v>
      </c>
      <c r="AB2062" s="2"/>
      <c r="AC2062" s="2"/>
      <c r="AD2062" s="2" t="s">
        <v>289</v>
      </c>
      <c r="AE2062" s="2" t="s">
        <v>361</v>
      </c>
      <c r="AF2062" s="2" t="s">
        <v>294</v>
      </c>
      <c r="AG2062" s="9"/>
      <c r="AH2062" s="9"/>
      <c r="AI2062" s="9"/>
    </row>
    <row r="2063" customFormat="false" ht="15" hidden="false" customHeight="false" outlineLevel="0" collapsed="false">
      <c r="A2063" s="2" t="s">
        <v>16330</v>
      </c>
      <c r="B2063" s="2" t="n">
        <v>2062</v>
      </c>
      <c r="C2063" s="2" t="s">
        <v>16231</v>
      </c>
      <c r="D2063" s="2" t="s">
        <v>16331</v>
      </c>
      <c r="E2063" s="2" t="s">
        <v>16332</v>
      </c>
      <c r="F2063" s="2" t="s">
        <v>16333</v>
      </c>
      <c r="G2063" s="2" t="s">
        <v>344</v>
      </c>
      <c r="H2063" s="2" t="s">
        <v>323</v>
      </c>
      <c r="I2063" s="2" t="s">
        <v>16334</v>
      </c>
      <c r="J2063" s="2"/>
      <c r="K2063" s="2" t="s">
        <v>325</v>
      </c>
      <c r="L2063" s="2" t="s">
        <v>314</v>
      </c>
      <c r="M2063" s="2" t="s">
        <v>358</v>
      </c>
      <c r="N2063" s="2" t="s">
        <v>1333</v>
      </c>
      <c r="O2063" s="2" t="s">
        <v>350</v>
      </c>
      <c r="P2063" s="2" t="s">
        <v>351</v>
      </c>
      <c r="Q2063" s="2" t="s">
        <v>16335</v>
      </c>
      <c r="R2063" s="2" t="s">
        <v>350</v>
      </c>
      <c r="S2063" s="2" t="s">
        <v>351</v>
      </c>
      <c r="T2063" s="2" t="s">
        <v>16336</v>
      </c>
      <c r="U2063" s="2" t="str">
        <f aca="false">IF(AND(O2063=R2063,O2063&lt;&gt;"UNSURE"),"Agree","Conflict/Unsure")</f>
        <v>Agree</v>
      </c>
      <c r="V2063" s="2"/>
      <c r="W2063" s="2"/>
      <c r="X2063" s="2"/>
      <c r="Y2063" s="2" t="n">
        <v>0.982</v>
      </c>
      <c r="Z2063" s="2" t="n">
        <v>96</v>
      </c>
      <c r="AA2063" s="2" t="s">
        <v>293</v>
      </c>
      <c r="AB2063" s="2"/>
      <c r="AC2063" s="2"/>
      <c r="AD2063" s="2" t="s">
        <v>350</v>
      </c>
      <c r="AE2063" s="2" t="s">
        <v>351</v>
      </c>
      <c r="AF2063" s="2" t="s">
        <v>294</v>
      </c>
      <c r="AG2063" s="9"/>
      <c r="AH2063" s="9"/>
      <c r="AI2063" s="9"/>
    </row>
    <row r="2064" customFormat="false" ht="15" hidden="false" customHeight="false" outlineLevel="0" collapsed="false">
      <c r="A2064" s="2" t="s">
        <v>16337</v>
      </c>
      <c r="B2064" s="2" t="n">
        <v>2063</v>
      </c>
      <c r="C2064" s="2" t="s">
        <v>16231</v>
      </c>
      <c r="D2064" s="2" t="s">
        <v>16338</v>
      </c>
      <c r="E2064" s="2"/>
      <c r="F2064" s="2" t="s">
        <v>16339</v>
      </c>
      <c r="G2064" s="2" t="s">
        <v>299</v>
      </c>
      <c r="H2064" s="2" t="s">
        <v>7593</v>
      </c>
      <c r="I2064" s="2" t="s">
        <v>16340</v>
      </c>
      <c r="J2064" s="2" t="s">
        <v>16341</v>
      </c>
      <c r="K2064" s="2" t="s">
        <v>285</v>
      </c>
      <c r="L2064" s="2" t="s">
        <v>286</v>
      </c>
      <c r="M2064" s="2" t="s">
        <v>326</v>
      </c>
      <c r="N2064" s="2" t="s">
        <v>288</v>
      </c>
      <c r="O2064" s="2" t="s">
        <v>289</v>
      </c>
      <c r="P2064" s="2" t="s">
        <v>290</v>
      </c>
      <c r="Q2064" s="2" t="s">
        <v>4609</v>
      </c>
      <c r="R2064" s="2" t="s">
        <v>289</v>
      </c>
      <c r="S2064" s="2" t="s">
        <v>290</v>
      </c>
      <c r="T2064" s="2" t="s">
        <v>4609</v>
      </c>
      <c r="U2064" s="2" t="str">
        <f aca="false">IF(AND(O2064=R2064,O2064&lt;&gt;"UNSURE"),"Agree","Conflict/Unsure")</f>
        <v>Agree</v>
      </c>
      <c r="V2064" s="2"/>
      <c r="W2064" s="2"/>
      <c r="X2064" s="2"/>
      <c r="Y2064" s="2" t="n">
        <v>0.149</v>
      </c>
      <c r="Z2064" s="2" t="n">
        <v>1489</v>
      </c>
      <c r="AA2064" s="2" t="s">
        <v>293</v>
      </c>
      <c r="AB2064" s="2"/>
      <c r="AC2064" s="2"/>
      <c r="AD2064" s="2" t="s">
        <v>289</v>
      </c>
      <c r="AE2064" s="2" t="s">
        <v>290</v>
      </c>
      <c r="AF2064" s="2" t="s">
        <v>294</v>
      </c>
      <c r="AG2064" s="9"/>
      <c r="AH2064" s="9"/>
      <c r="AI2064" s="9"/>
    </row>
    <row r="2065" customFormat="false" ht="15" hidden="false" customHeight="false" outlineLevel="0" collapsed="false">
      <c r="A2065" s="2" t="s">
        <v>16342</v>
      </c>
      <c r="B2065" s="2" t="n">
        <v>2064</v>
      </c>
      <c r="C2065" s="2" t="s">
        <v>16231</v>
      </c>
      <c r="D2065" s="2" t="s">
        <v>16343</v>
      </c>
      <c r="E2065" s="2" t="s">
        <v>16344</v>
      </c>
      <c r="F2065" s="2" t="s">
        <v>16345</v>
      </c>
      <c r="G2065" s="2" t="s">
        <v>344</v>
      </c>
      <c r="H2065" s="2" t="s">
        <v>16346</v>
      </c>
      <c r="I2065" s="2" t="s">
        <v>16347</v>
      </c>
      <c r="J2065" s="2" t="s">
        <v>16348</v>
      </c>
      <c r="K2065" s="2" t="s">
        <v>303</v>
      </c>
      <c r="L2065" s="2" t="s">
        <v>286</v>
      </c>
      <c r="M2065" s="2" t="s">
        <v>9975</v>
      </c>
      <c r="N2065" s="2" t="s">
        <v>578</v>
      </c>
      <c r="O2065" s="2" t="s">
        <v>289</v>
      </c>
      <c r="P2065" s="2" t="s">
        <v>305</v>
      </c>
      <c r="Q2065" s="2" t="s">
        <v>16349</v>
      </c>
      <c r="R2065" s="2" t="s">
        <v>289</v>
      </c>
      <c r="S2065" s="2" t="s">
        <v>305</v>
      </c>
      <c r="T2065" s="2" t="s">
        <v>16350</v>
      </c>
      <c r="U2065" s="2" t="str">
        <f aca="false">IF(AND(O2065=R2065,O2065&lt;&gt;"UNSURE"),"Agree","Conflict/Unsure")</f>
        <v>Agree</v>
      </c>
      <c r="V2065" s="2"/>
      <c r="W2065" s="2"/>
      <c r="X2065" s="2"/>
      <c r="Y2065" s="2" t="n">
        <v>0.247</v>
      </c>
      <c r="Z2065" s="2" t="n">
        <v>1044</v>
      </c>
      <c r="AA2065" s="2" t="s">
        <v>293</v>
      </c>
      <c r="AB2065" s="2"/>
      <c r="AC2065" s="2"/>
      <c r="AD2065" s="2" t="s">
        <v>289</v>
      </c>
      <c r="AE2065" s="2" t="s">
        <v>305</v>
      </c>
      <c r="AF2065" s="2" t="s">
        <v>294</v>
      </c>
      <c r="AG2065" s="9"/>
      <c r="AH2065" s="9"/>
      <c r="AI2065" s="9"/>
    </row>
    <row r="2066" customFormat="false" ht="15" hidden="false" customHeight="false" outlineLevel="0" collapsed="false">
      <c r="A2066" s="2" t="s">
        <v>16351</v>
      </c>
      <c r="B2066" s="2" t="n">
        <v>2065</v>
      </c>
      <c r="C2066" s="2" t="s">
        <v>16231</v>
      </c>
      <c r="D2066" s="2" t="s">
        <v>16352</v>
      </c>
      <c r="E2066" s="2" t="s">
        <v>16353</v>
      </c>
      <c r="F2066" s="2" t="s">
        <v>16354</v>
      </c>
      <c r="G2066" s="2" t="s">
        <v>344</v>
      </c>
      <c r="H2066" s="2" t="s">
        <v>7703</v>
      </c>
      <c r="I2066" s="2" t="s">
        <v>16355</v>
      </c>
      <c r="J2066" s="2"/>
      <c r="K2066" s="2" t="s">
        <v>436</v>
      </c>
      <c r="L2066" s="2" t="s">
        <v>314</v>
      </c>
      <c r="M2066" s="2" t="s">
        <v>16356</v>
      </c>
      <c r="N2066" s="2" t="s">
        <v>438</v>
      </c>
      <c r="O2066" s="2" t="s">
        <v>289</v>
      </c>
      <c r="P2066" s="2" t="s">
        <v>290</v>
      </c>
      <c r="Q2066" s="2" t="s">
        <v>16357</v>
      </c>
      <c r="R2066" s="2" t="s">
        <v>289</v>
      </c>
      <c r="S2066" s="2" t="s">
        <v>290</v>
      </c>
      <c r="T2066" s="2" t="s">
        <v>9285</v>
      </c>
      <c r="U2066" s="2" t="str">
        <f aca="false">IF(AND(O2066=R2066,O2066&lt;&gt;"UNSURE"),"Agree","Conflict/Unsure")</f>
        <v>Agree</v>
      </c>
      <c r="V2066" s="2"/>
      <c r="W2066" s="2"/>
      <c r="X2066" s="2"/>
      <c r="Y2066" s="2" t="n">
        <v>0.016</v>
      </c>
      <c r="Z2066" s="2" t="n">
        <v>2065</v>
      </c>
      <c r="AA2066" s="2" t="s">
        <v>293</v>
      </c>
      <c r="AB2066" s="2"/>
      <c r="AC2066" s="2"/>
      <c r="AD2066" s="2" t="s">
        <v>289</v>
      </c>
      <c r="AE2066" s="2" t="s">
        <v>290</v>
      </c>
      <c r="AF2066" s="2" t="s">
        <v>294</v>
      </c>
      <c r="AG2066" s="9"/>
      <c r="AH2066" s="9"/>
      <c r="AI2066" s="9"/>
    </row>
    <row r="2067" customFormat="false" ht="15" hidden="false" customHeight="false" outlineLevel="0" collapsed="false">
      <c r="A2067" s="2" t="s">
        <v>16358</v>
      </c>
      <c r="B2067" s="2" t="n">
        <v>2066</v>
      </c>
      <c r="C2067" s="2" t="s">
        <v>16231</v>
      </c>
      <c r="D2067" s="2" t="s">
        <v>16359</v>
      </c>
      <c r="E2067" s="2" t="s">
        <v>16360</v>
      </c>
      <c r="F2067" s="2" t="s">
        <v>16361</v>
      </c>
      <c r="G2067" s="2" t="s">
        <v>322</v>
      </c>
      <c r="H2067" s="2" t="s">
        <v>323</v>
      </c>
      <c r="I2067" s="2" t="s">
        <v>16362</v>
      </c>
      <c r="J2067" s="2"/>
      <c r="K2067" s="2" t="s">
        <v>325</v>
      </c>
      <c r="L2067" s="2" t="s">
        <v>314</v>
      </c>
      <c r="M2067" s="2" t="s">
        <v>5549</v>
      </c>
      <c r="N2067" s="2" t="s">
        <v>1333</v>
      </c>
      <c r="O2067" s="2" t="s">
        <v>350</v>
      </c>
      <c r="P2067" s="2" t="s">
        <v>351</v>
      </c>
      <c r="Q2067" s="2" t="s">
        <v>16363</v>
      </c>
      <c r="R2067" s="2" t="s">
        <v>350</v>
      </c>
      <c r="S2067" s="2" t="s">
        <v>351</v>
      </c>
      <c r="T2067" s="2" t="s">
        <v>16364</v>
      </c>
      <c r="U2067" s="2" t="str">
        <f aca="false">IF(AND(O2067=R2067,O2067&lt;&gt;"UNSURE"),"Agree","Conflict/Unsure")</f>
        <v>Agree</v>
      </c>
      <c r="V2067" s="2"/>
      <c r="W2067" s="2"/>
      <c r="X2067" s="2"/>
      <c r="Y2067" s="2" t="n">
        <v>0.799</v>
      </c>
      <c r="Z2067" s="2" t="n">
        <v>227</v>
      </c>
      <c r="AA2067" s="2" t="s">
        <v>293</v>
      </c>
      <c r="AB2067" s="2"/>
      <c r="AC2067" s="2"/>
      <c r="AD2067" s="2" t="s">
        <v>350</v>
      </c>
      <c r="AE2067" s="2" t="s">
        <v>351</v>
      </c>
      <c r="AF2067" s="2" t="s">
        <v>294</v>
      </c>
      <c r="AG2067" s="9"/>
      <c r="AH2067" s="9"/>
      <c r="AI2067" s="9"/>
    </row>
    <row r="2068" customFormat="false" ht="15" hidden="false" customHeight="false" outlineLevel="0" collapsed="false">
      <c r="A2068" s="2" t="s">
        <v>16365</v>
      </c>
      <c r="B2068" s="2" t="n">
        <v>2067</v>
      </c>
      <c r="C2068" s="2" t="s">
        <v>16231</v>
      </c>
      <c r="D2068" s="2" t="s">
        <v>16366</v>
      </c>
      <c r="E2068" s="2" t="s">
        <v>16367</v>
      </c>
      <c r="F2068" s="2" t="s">
        <v>16368</v>
      </c>
      <c r="G2068" s="2" t="s">
        <v>344</v>
      </c>
      <c r="H2068" s="2" t="s">
        <v>16369</v>
      </c>
      <c r="I2068" s="2" t="s">
        <v>16370</v>
      </c>
      <c r="J2068" s="2"/>
      <c r="K2068" s="2" t="s">
        <v>448</v>
      </c>
      <c r="L2068" s="2" t="s">
        <v>314</v>
      </c>
      <c r="M2068" s="2" t="s">
        <v>468</v>
      </c>
      <c r="N2068" s="2" t="s">
        <v>161</v>
      </c>
      <c r="O2068" s="2" t="s">
        <v>289</v>
      </c>
      <c r="P2068" s="2" t="s">
        <v>290</v>
      </c>
      <c r="Q2068" s="2" t="s">
        <v>16371</v>
      </c>
      <c r="R2068" s="2" t="s">
        <v>289</v>
      </c>
      <c r="S2068" s="2" t="s">
        <v>290</v>
      </c>
      <c r="T2068" s="2" t="s">
        <v>16372</v>
      </c>
      <c r="U2068" s="2" t="str">
        <f aca="false">IF(AND(O2068=R2068,O2068&lt;&gt;"UNSURE"),"Agree","Conflict/Unsure")</f>
        <v>Agree</v>
      </c>
      <c r="V2068" s="2"/>
      <c r="W2068" s="2"/>
      <c r="X2068" s="2"/>
      <c r="Y2068" s="2" t="n">
        <v>-0.059</v>
      </c>
      <c r="Z2068" s="2" t="n">
        <v>2150</v>
      </c>
      <c r="AA2068" s="2" t="s">
        <v>293</v>
      </c>
      <c r="AB2068" s="2"/>
      <c r="AC2068" s="2"/>
      <c r="AD2068" s="2" t="s">
        <v>289</v>
      </c>
      <c r="AE2068" s="2" t="s">
        <v>290</v>
      </c>
      <c r="AF2068" s="2" t="s">
        <v>294</v>
      </c>
      <c r="AG2068" s="9"/>
      <c r="AH2068" s="9"/>
      <c r="AI2068" s="9"/>
    </row>
    <row r="2069" customFormat="false" ht="15" hidden="false" customHeight="false" outlineLevel="0" collapsed="false">
      <c r="A2069" s="2" t="s">
        <v>16373</v>
      </c>
      <c r="B2069" s="2" t="n">
        <v>2068</v>
      </c>
      <c r="C2069" s="2" t="s">
        <v>16231</v>
      </c>
      <c r="D2069" s="2" t="s">
        <v>16374</v>
      </c>
      <c r="E2069" s="2" t="s">
        <v>16375</v>
      </c>
      <c r="F2069" s="2" t="s">
        <v>16376</v>
      </c>
      <c r="G2069" s="2" t="s">
        <v>344</v>
      </c>
      <c r="H2069" s="2" t="s">
        <v>3389</v>
      </c>
      <c r="I2069" s="2" t="s">
        <v>16377</v>
      </c>
      <c r="J2069" s="2" t="s">
        <v>16378</v>
      </c>
      <c r="K2069" s="2" t="s">
        <v>303</v>
      </c>
      <c r="L2069" s="2" t="s">
        <v>286</v>
      </c>
      <c r="M2069" s="2" t="s">
        <v>16379</v>
      </c>
      <c r="N2069" s="2" t="s">
        <v>288</v>
      </c>
      <c r="O2069" s="2" t="s">
        <v>289</v>
      </c>
      <c r="P2069" s="2" t="s">
        <v>361</v>
      </c>
      <c r="Q2069" s="2" t="s">
        <v>16380</v>
      </c>
      <c r="R2069" s="2" t="s">
        <v>289</v>
      </c>
      <c r="S2069" s="2" t="s">
        <v>361</v>
      </c>
      <c r="T2069" s="2" t="s">
        <v>16381</v>
      </c>
      <c r="U2069" s="2" t="str">
        <f aca="false">IF(AND(O2069=R2069,O2069&lt;&gt;"UNSURE"),"Agree","Conflict/Unsure")</f>
        <v>Agree</v>
      </c>
      <c r="V2069" s="2"/>
      <c r="W2069" s="2"/>
      <c r="X2069" s="2"/>
      <c r="Y2069" s="2" t="n">
        <v>0.452</v>
      </c>
      <c r="Z2069" s="2" t="n">
        <v>532</v>
      </c>
      <c r="AA2069" s="2" t="s">
        <v>293</v>
      </c>
      <c r="AB2069" s="2"/>
      <c r="AC2069" s="2"/>
      <c r="AD2069" s="2" t="s">
        <v>289</v>
      </c>
      <c r="AE2069" s="2" t="s">
        <v>361</v>
      </c>
      <c r="AF2069" s="2" t="s">
        <v>294</v>
      </c>
      <c r="AG2069" s="9"/>
      <c r="AH2069" s="9"/>
      <c r="AI2069" s="9"/>
    </row>
    <row r="2070" customFormat="false" ht="15" hidden="false" customHeight="false" outlineLevel="0" collapsed="false">
      <c r="A2070" s="2" t="s">
        <v>16382</v>
      </c>
      <c r="B2070" s="2" t="n">
        <v>2069</v>
      </c>
      <c r="C2070" s="2" t="s">
        <v>16231</v>
      </c>
      <c r="D2070" s="2" t="s">
        <v>16383</v>
      </c>
      <c r="E2070" s="2" t="s">
        <v>16384</v>
      </c>
      <c r="F2070" s="2" t="s">
        <v>16385</v>
      </c>
      <c r="G2070" s="2" t="s">
        <v>322</v>
      </c>
      <c r="H2070" s="2" t="s">
        <v>4664</v>
      </c>
      <c r="I2070" s="2" t="s">
        <v>16386</v>
      </c>
      <c r="J2070" s="2"/>
      <c r="K2070" s="2" t="s">
        <v>303</v>
      </c>
      <c r="L2070" s="2" t="s">
        <v>314</v>
      </c>
      <c r="M2070" s="2" t="s">
        <v>505</v>
      </c>
      <c r="N2070" s="2" t="s">
        <v>506</v>
      </c>
      <c r="O2070" s="2" t="s">
        <v>289</v>
      </c>
      <c r="P2070" s="2" t="s">
        <v>361</v>
      </c>
      <c r="Q2070" s="2" t="s">
        <v>16387</v>
      </c>
      <c r="R2070" s="2" t="s">
        <v>350</v>
      </c>
      <c r="S2070" s="2" t="s">
        <v>351</v>
      </c>
      <c r="T2070" s="2" t="s">
        <v>16388</v>
      </c>
      <c r="U2070" s="2" t="str">
        <f aca="false">IF(AND(O2070=R2070,O2070&lt;&gt;"UNSURE"),"Agree","Conflict/Unsure")</f>
        <v>Conflict/Unsure</v>
      </c>
      <c r="V2070" s="2" t="s">
        <v>350</v>
      </c>
      <c r="W2070" s="2" t="s">
        <v>351</v>
      </c>
      <c r="X2070" s="2" t="s">
        <v>16389</v>
      </c>
      <c r="Y2070" s="2" t="n">
        <v>0.862</v>
      </c>
      <c r="Z2070" s="2" t="n">
        <v>185</v>
      </c>
      <c r="AA2070" s="2" t="s">
        <v>293</v>
      </c>
      <c r="AB2070" s="2"/>
      <c r="AC2070" s="2"/>
      <c r="AD2070" s="2" t="s">
        <v>350</v>
      </c>
      <c r="AE2070" s="2" t="s">
        <v>351</v>
      </c>
      <c r="AF2070" s="2" t="s">
        <v>1202</v>
      </c>
      <c r="AG2070" s="9"/>
      <c r="AH2070" s="9"/>
      <c r="AI2070" s="9"/>
    </row>
    <row r="2071" customFormat="false" ht="15" hidden="false" customHeight="false" outlineLevel="0" collapsed="false">
      <c r="A2071" s="2" t="s">
        <v>16390</v>
      </c>
      <c r="B2071" s="2" t="n">
        <v>2070</v>
      </c>
      <c r="C2071" s="2" t="s">
        <v>16231</v>
      </c>
      <c r="D2071" s="2" t="s">
        <v>16391</v>
      </c>
      <c r="E2071" s="2" t="s">
        <v>16392</v>
      </c>
      <c r="F2071" s="2" t="s">
        <v>16393</v>
      </c>
      <c r="G2071" s="2" t="s">
        <v>344</v>
      </c>
      <c r="H2071" s="2" t="s">
        <v>16394</v>
      </c>
      <c r="I2071" s="2" t="s">
        <v>16395</v>
      </c>
      <c r="J2071" s="2" t="s">
        <v>16396</v>
      </c>
      <c r="K2071" s="2" t="s">
        <v>303</v>
      </c>
      <c r="L2071" s="2" t="s">
        <v>286</v>
      </c>
      <c r="M2071" s="2" t="s">
        <v>713</v>
      </c>
      <c r="N2071" s="2" t="s">
        <v>578</v>
      </c>
      <c r="O2071" s="2" t="s">
        <v>289</v>
      </c>
      <c r="P2071" s="2" t="s">
        <v>361</v>
      </c>
      <c r="Q2071" s="2" t="s">
        <v>16397</v>
      </c>
      <c r="R2071" s="2" t="s">
        <v>289</v>
      </c>
      <c r="S2071" s="2" t="s">
        <v>361</v>
      </c>
      <c r="T2071" s="2" t="s">
        <v>16398</v>
      </c>
      <c r="U2071" s="2" t="str">
        <f aca="false">IF(AND(O2071=R2071,O2071&lt;&gt;"UNSURE"),"Agree","Conflict/Unsure")</f>
        <v>Agree</v>
      </c>
      <c r="V2071" s="2"/>
      <c r="W2071" s="2"/>
      <c r="X2071" s="2"/>
      <c r="Y2071" s="2" t="n">
        <v>0.204</v>
      </c>
      <c r="Z2071" s="2" t="n">
        <v>1234</v>
      </c>
      <c r="AA2071" s="2" t="s">
        <v>293</v>
      </c>
      <c r="AB2071" s="2"/>
      <c r="AC2071" s="2"/>
      <c r="AD2071" s="2" t="s">
        <v>289</v>
      </c>
      <c r="AE2071" s="2" t="s">
        <v>361</v>
      </c>
      <c r="AF2071" s="2" t="s">
        <v>294</v>
      </c>
      <c r="AG2071" s="9"/>
      <c r="AH2071" s="9"/>
      <c r="AI2071" s="9"/>
    </row>
    <row r="2072" customFormat="false" ht="15" hidden="false" customHeight="false" outlineLevel="0" collapsed="false">
      <c r="A2072" s="2" t="s">
        <v>16399</v>
      </c>
      <c r="B2072" s="2" t="n">
        <v>2071</v>
      </c>
      <c r="C2072" s="2" t="s">
        <v>16231</v>
      </c>
      <c r="D2072" s="2" t="s">
        <v>16400</v>
      </c>
      <c r="E2072" s="2" t="s">
        <v>16401</v>
      </c>
      <c r="F2072" s="2" t="s">
        <v>16402</v>
      </c>
      <c r="G2072" s="2" t="s">
        <v>344</v>
      </c>
      <c r="H2072" s="2" t="s">
        <v>1207</v>
      </c>
      <c r="I2072" s="2" t="s">
        <v>16403</v>
      </c>
      <c r="J2072" s="2" t="s">
        <v>16404</v>
      </c>
      <c r="K2072" s="2" t="s">
        <v>303</v>
      </c>
      <c r="L2072" s="2" t="s">
        <v>286</v>
      </c>
      <c r="M2072" s="2" t="s">
        <v>16405</v>
      </c>
      <c r="N2072" s="2" t="s">
        <v>304</v>
      </c>
      <c r="O2072" s="2" t="s">
        <v>289</v>
      </c>
      <c r="P2072" s="2" t="s">
        <v>361</v>
      </c>
      <c r="Q2072" s="2" t="s">
        <v>16406</v>
      </c>
      <c r="R2072" s="2" t="s">
        <v>289</v>
      </c>
      <c r="S2072" s="2" t="s">
        <v>361</v>
      </c>
      <c r="T2072" s="2" t="s">
        <v>16406</v>
      </c>
      <c r="U2072" s="2" t="str">
        <f aca="false">IF(AND(O2072=R2072,O2072&lt;&gt;"UNSURE"),"Agree","Conflict/Unsure")</f>
        <v>Agree</v>
      </c>
      <c r="V2072" s="2"/>
      <c r="W2072" s="2"/>
      <c r="X2072" s="2"/>
      <c r="Y2072" s="2" t="n">
        <v>0.269</v>
      </c>
      <c r="Z2072" s="2" t="n">
        <v>957</v>
      </c>
      <c r="AA2072" s="2" t="s">
        <v>293</v>
      </c>
      <c r="AB2072" s="2"/>
      <c r="AC2072" s="2"/>
      <c r="AD2072" s="2" t="s">
        <v>289</v>
      </c>
      <c r="AE2072" s="2" t="s">
        <v>361</v>
      </c>
      <c r="AF2072" s="2" t="s">
        <v>294</v>
      </c>
      <c r="AG2072" s="9"/>
      <c r="AH2072" s="9"/>
      <c r="AI2072" s="9"/>
    </row>
    <row r="2073" customFormat="false" ht="15" hidden="false" customHeight="false" outlineLevel="0" collapsed="false">
      <c r="A2073" s="2" t="s">
        <v>16407</v>
      </c>
      <c r="B2073" s="2" t="n">
        <v>2072</v>
      </c>
      <c r="C2073" s="2" t="s">
        <v>16231</v>
      </c>
      <c r="D2073" s="2" t="s">
        <v>16408</v>
      </c>
      <c r="E2073" s="2" t="s">
        <v>16409</v>
      </c>
      <c r="F2073" s="2" t="s">
        <v>16410</v>
      </c>
      <c r="G2073" s="2" t="s">
        <v>281</v>
      </c>
      <c r="H2073" s="2" t="s">
        <v>2353</v>
      </c>
      <c r="I2073" s="2" t="s">
        <v>16411</v>
      </c>
      <c r="J2073" s="2" t="s">
        <v>16412</v>
      </c>
      <c r="K2073" s="2" t="s">
        <v>303</v>
      </c>
      <c r="L2073" s="2" t="s">
        <v>286</v>
      </c>
      <c r="M2073" s="2" t="s">
        <v>16413</v>
      </c>
      <c r="N2073" s="2" t="s">
        <v>943</v>
      </c>
      <c r="O2073" s="2" t="s">
        <v>350</v>
      </c>
      <c r="P2073" s="2" t="s">
        <v>351</v>
      </c>
      <c r="Q2073" s="2" t="s">
        <v>16414</v>
      </c>
      <c r="R2073" s="2" t="s">
        <v>350</v>
      </c>
      <c r="S2073" s="2" t="s">
        <v>351</v>
      </c>
      <c r="T2073" s="2" t="s">
        <v>16415</v>
      </c>
      <c r="U2073" s="2" t="str">
        <f aca="false">IF(AND(O2073=R2073,O2073&lt;&gt;"UNSURE"),"Agree","Conflict/Unsure")</f>
        <v>Agree</v>
      </c>
      <c r="V2073" s="2"/>
      <c r="W2073" s="2"/>
      <c r="X2073" s="2"/>
      <c r="Y2073" s="2" t="n">
        <v>0.897</v>
      </c>
      <c r="Z2073" s="2" t="n">
        <v>153</v>
      </c>
      <c r="AA2073" s="2" t="s">
        <v>293</v>
      </c>
      <c r="AB2073" s="2"/>
      <c r="AC2073" s="2"/>
      <c r="AD2073" s="2" t="s">
        <v>350</v>
      </c>
      <c r="AE2073" s="2" t="s">
        <v>351</v>
      </c>
      <c r="AF2073" s="2" t="s">
        <v>294</v>
      </c>
      <c r="AG2073" s="9"/>
      <c r="AH2073" s="9"/>
      <c r="AI2073" s="9"/>
    </row>
    <row r="2074" customFormat="false" ht="15" hidden="false" customHeight="false" outlineLevel="0" collapsed="false">
      <c r="A2074" s="2" t="s">
        <v>16416</v>
      </c>
      <c r="B2074" s="2" t="n">
        <v>2073</v>
      </c>
      <c r="C2074" s="2" t="s">
        <v>16231</v>
      </c>
      <c r="D2074" s="2" t="s">
        <v>16417</v>
      </c>
      <c r="E2074" s="2" t="s">
        <v>16418</v>
      </c>
      <c r="F2074" s="2" t="s">
        <v>16419</v>
      </c>
      <c r="G2074" s="2" t="s">
        <v>344</v>
      </c>
      <c r="H2074" s="2" t="s">
        <v>415</v>
      </c>
      <c r="I2074" s="2" t="s">
        <v>16420</v>
      </c>
      <c r="J2074" s="2" t="s">
        <v>16421</v>
      </c>
      <c r="K2074" s="2" t="s">
        <v>303</v>
      </c>
      <c r="L2074" s="2" t="s">
        <v>286</v>
      </c>
      <c r="M2074" s="2" t="s">
        <v>400</v>
      </c>
      <c r="N2074" s="2" t="s">
        <v>382</v>
      </c>
      <c r="O2074" s="2" t="s">
        <v>289</v>
      </c>
      <c r="P2074" s="2" t="s">
        <v>361</v>
      </c>
      <c r="Q2074" s="2" t="s">
        <v>16422</v>
      </c>
      <c r="R2074" s="2" t="s">
        <v>289</v>
      </c>
      <c r="S2074" s="2" t="s">
        <v>361</v>
      </c>
      <c r="T2074" s="2" t="s">
        <v>16423</v>
      </c>
      <c r="U2074" s="2" t="str">
        <f aca="false">IF(AND(O2074=R2074,O2074&lt;&gt;"UNSURE"),"Agree","Conflict/Unsure")</f>
        <v>Agree</v>
      </c>
      <c r="V2074" s="2"/>
      <c r="W2074" s="2"/>
      <c r="X2074" s="2"/>
      <c r="Y2074" s="2" t="n">
        <v>0.156</v>
      </c>
      <c r="Z2074" s="2" t="n">
        <v>1461</v>
      </c>
      <c r="AA2074" s="2" t="s">
        <v>293</v>
      </c>
      <c r="AB2074" s="2"/>
      <c r="AC2074" s="2"/>
      <c r="AD2074" s="2" t="s">
        <v>289</v>
      </c>
      <c r="AE2074" s="2" t="s">
        <v>361</v>
      </c>
      <c r="AF2074" s="2" t="s">
        <v>294</v>
      </c>
      <c r="AG2074" s="9"/>
      <c r="AH2074" s="9"/>
      <c r="AI2074" s="9"/>
    </row>
    <row r="2075" customFormat="false" ht="15" hidden="false" customHeight="false" outlineLevel="0" collapsed="false">
      <c r="A2075" s="2" t="s">
        <v>16424</v>
      </c>
      <c r="B2075" s="2" t="n">
        <v>2074</v>
      </c>
      <c r="C2075" s="2" t="s">
        <v>16231</v>
      </c>
      <c r="D2075" s="2" t="s">
        <v>16425</v>
      </c>
      <c r="E2075" s="2" t="s">
        <v>16426</v>
      </c>
      <c r="F2075" s="2" t="s">
        <v>16427</v>
      </c>
      <c r="G2075" s="2" t="s">
        <v>322</v>
      </c>
      <c r="H2075" s="2" t="s">
        <v>323</v>
      </c>
      <c r="I2075" s="2" t="s">
        <v>16428</v>
      </c>
      <c r="J2075" s="2"/>
      <c r="K2075" s="2" t="s">
        <v>325</v>
      </c>
      <c r="L2075" s="2" t="s">
        <v>314</v>
      </c>
      <c r="M2075" s="2" t="s">
        <v>468</v>
      </c>
      <c r="N2075" s="2" t="s">
        <v>1333</v>
      </c>
      <c r="O2075" s="2" t="s">
        <v>289</v>
      </c>
      <c r="P2075" s="2" t="s">
        <v>361</v>
      </c>
      <c r="Q2075" s="2" t="s">
        <v>16429</v>
      </c>
      <c r="R2075" s="2" t="s">
        <v>289</v>
      </c>
      <c r="S2075" s="2" t="s">
        <v>361</v>
      </c>
      <c r="T2075" s="2" t="s">
        <v>6435</v>
      </c>
      <c r="U2075" s="2" t="str">
        <f aca="false">IF(AND(O2075=R2075,O2075&lt;&gt;"UNSURE"),"Agree","Conflict/Unsure")</f>
        <v>Agree</v>
      </c>
      <c r="V2075" s="2"/>
      <c r="W2075" s="2"/>
      <c r="X2075" s="2"/>
      <c r="Y2075" s="2" t="n">
        <v>0.233</v>
      </c>
      <c r="Z2075" s="2" t="n">
        <v>1097</v>
      </c>
      <c r="AA2075" s="2" t="s">
        <v>293</v>
      </c>
      <c r="AB2075" s="2"/>
      <c r="AC2075" s="2"/>
      <c r="AD2075" s="2" t="s">
        <v>289</v>
      </c>
      <c r="AE2075" s="2" t="s">
        <v>361</v>
      </c>
      <c r="AF2075" s="2" t="s">
        <v>294</v>
      </c>
      <c r="AG2075" s="9"/>
      <c r="AH2075" s="9"/>
      <c r="AI2075" s="9"/>
    </row>
    <row r="2076" customFormat="false" ht="15" hidden="false" customHeight="false" outlineLevel="0" collapsed="false">
      <c r="A2076" s="2" t="s">
        <v>16430</v>
      </c>
      <c r="B2076" s="2" t="n">
        <v>2075</v>
      </c>
      <c r="C2076" s="2" t="s">
        <v>16231</v>
      </c>
      <c r="D2076" s="2" t="s">
        <v>16431</v>
      </c>
      <c r="E2076" s="2" t="s">
        <v>16432</v>
      </c>
      <c r="F2076" s="2" t="s">
        <v>16433</v>
      </c>
      <c r="G2076" s="2" t="s">
        <v>344</v>
      </c>
      <c r="H2076" s="2" t="s">
        <v>16434</v>
      </c>
      <c r="I2076" s="2" t="s">
        <v>16435</v>
      </c>
      <c r="J2076" s="2" t="s">
        <v>16436</v>
      </c>
      <c r="K2076" s="2" t="s">
        <v>303</v>
      </c>
      <c r="L2076" s="2" t="s">
        <v>286</v>
      </c>
      <c r="M2076" s="2" t="s">
        <v>348</v>
      </c>
      <c r="N2076" s="2" t="s">
        <v>382</v>
      </c>
      <c r="O2076" s="2" t="s">
        <v>289</v>
      </c>
      <c r="P2076" s="2" t="s">
        <v>305</v>
      </c>
      <c r="Q2076" s="2" t="s">
        <v>16437</v>
      </c>
      <c r="R2076" s="2" t="s">
        <v>289</v>
      </c>
      <c r="S2076" s="2" t="s">
        <v>361</v>
      </c>
      <c r="T2076" s="2" t="s">
        <v>16438</v>
      </c>
      <c r="U2076" s="2" t="str">
        <f aca="false">IF(AND(O2076=R2076,O2076&lt;&gt;"UNSURE"),"Agree","Conflict/Unsure")</f>
        <v>Agree</v>
      </c>
      <c r="V2076" s="2"/>
      <c r="W2076" s="2"/>
      <c r="X2076" s="2"/>
      <c r="Y2076" s="2" t="n">
        <v>0.171</v>
      </c>
      <c r="Z2076" s="2" t="n">
        <v>1389</v>
      </c>
      <c r="AA2076" s="2" t="s">
        <v>293</v>
      </c>
      <c r="AB2076" s="2"/>
      <c r="AC2076" s="2"/>
      <c r="AD2076" s="2" t="s">
        <v>289</v>
      </c>
      <c r="AE2076" s="2" t="s">
        <v>305</v>
      </c>
      <c r="AF2076" s="2" t="s">
        <v>294</v>
      </c>
      <c r="AG2076" s="9"/>
      <c r="AH2076" s="9"/>
      <c r="AI2076" s="9"/>
    </row>
    <row r="2077" customFormat="false" ht="15" hidden="false" customHeight="false" outlineLevel="0" collapsed="false">
      <c r="A2077" s="2" t="s">
        <v>16439</v>
      </c>
      <c r="B2077" s="2" t="n">
        <v>2076</v>
      </c>
      <c r="C2077" s="2" t="s">
        <v>16231</v>
      </c>
      <c r="D2077" s="2" t="s">
        <v>16440</v>
      </c>
      <c r="E2077" s="2" t="s">
        <v>16441</v>
      </c>
      <c r="F2077" s="2" t="s">
        <v>16442</v>
      </c>
      <c r="G2077" s="2" t="s">
        <v>344</v>
      </c>
      <c r="H2077" s="2" t="s">
        <v>345</v>
      </c>
      <c r="I2077" s="2" t="s">
        <v>16443</v>
      </c>
      <c r="J2077" s="2" t="s">
        <v>16444</v>
      </c>
      <c r="K2077" s="2" t="s">
        <v>303</v>
      </c>
      <c r="L2077" s="2" t="s">
        <v>286</v>
      </c>
      <c r="M2077" s="2" t="s">
        <v>779</v>
      </c>
      <c r="N2077" s="2" t="s">
        <v>578</v>
      </c>
      <c r="O2077" s="2" t="s">
        <v>350</v>
      </c>
      <c r="P2077" s="2" t="s">
        <v>351</v>
      </c>
      <c r="Q2077" s="2" t="s">
        <v>16445</v>
      </c>
      <c r="R2077" s="2" t="s">
        <v>350</v>
      </c>
      <c r="S2077" s="2" t="s">
        <v>351</v>
      </c>
      <c r="T2077" s="2" t="s">
        <v>16446</v>
      </c>
      <c r="U2077" s="2" t="str">
        <f aca="false">IF(AND(O2077=R2077,O2077&lt;&gt;"UNSURE"),"Agree","Conflict/Unsure")</f>
        <v>Agree</v>
      </c>
      <c r="V2077" s="2"/>
      <c r="W2077" s="2"/>
      <c r="X2077" s="2"/>
      <c r="Y2077" s="2" t="n">
        <v>1.162</v>
      </c>
      <c r="Z2077" s="2" t="n">
        <v>21</v>
      </c>
      <c r="AA2077" s="2" t="s">
        <v>293</v>
      </c>
      <c r="AB2077" s="2"/>
      <c r="AC2077" s="2"/>
      <c r="AD2077" s="2" t="s">
        <v>350</v>
      </c>
      <c r="AE2077" s="2" t="s">
        <v>351</v>
      </c>
      <c r="AF2077" s="2" t="s">
        <v>294</v>
      </c>
      <c r="AG2077" s="9"/>
      <c r="AH2077" s="9"/>
      <c r="AI2077" s="9"/>
    </row>
    <row r="2078" customFormat="false" ht="15" hidden="false" customHeight="false" outlineLevel="0" collapsed="false">
      <c r="A2078" s="2" t="s">
        <v>16447</v>
      </c>
      <c r="B2078" s="2" t="n">
        <v>2077</v>
      </c>
      <c r="C2078" s="2" t="s">
        <v>16231</v>
      </c>
      <c r="D2078" s="2" t="s">
        <v>16448</v>
      </c>
      <c r="E2078" s="2" t="s">
        <v>16449</v>
      </c>
      <c r="F2078" s="2" t="s">
        <v>16450</v>
      </c>
      <c r="G2078" s="2" t="s">
        <v>344</v>
      </c>
      <c r="H2078" s="2" t="s">
        <v>16451</v>
      </c>
      <c r="I2078" s="2" t="s">
        <v>16452</v>
      </c>
      <c r="J2078" s="2"/>
      <c r="K2078" s="2" t="s">
        <v>303</v>
      </c>
      <c r="L2078" s="2" t="s">
        <v>314</v>
      </c>
      <c r="M2078" s="2" t="s">
        <v>326</v>
      </c>
      <c r="N2078" s="2" t="s">
        <v>161</v>
      </c>
      <c r="O2078" s="2" t="s">
        <v>289</v>
      </c>
      <c r="P2078" s="2" t="s">
        <v>1756</v>
      </c>
      <c r="Q2078" s="2" t="s">
        <v>16453</v>
      </c>
      <c r="R2078" s="2" t="s">
        <v>289</v>
      </c>
      <c r="S2078" s="2" t="s">
        <v>1756</v>
      </c>
      <c r="T2078" s="2" t="s">
        <v>16454</v>
      </c>
      <c r="U2078" s="2" t="str">
        <f aca="false">IF(AND(O2078=R2078,O2078&lt;&gt;"UNSURE"),"Agree","Conflict/Unsure")</f>
        <v>Agree</v>
      </c>
      <c r="V2078" s="2"/>
      <c r="W2078" s="2"/>
      <c r="X2078" s="2"/>
      <c r="Y2078" s="2" t="n">
        <v>0.373</v>
      </c>
      <c r="Z2078" s="2" t="n">
        <v>685</v>
      </c>
      <c r="AA2078" s="2" t="s">
        <v>293</v>
      </c>
      <c r="AB2078" s="2"/>
      <c r="AC2078" s="2"/>
      <c r="AD2078" s="2" t="s">
        <v>289</v>
      </c>
      <c r="AE2078" s="2" t="s">
        <v>1756</v>
      </c>
      <c r="AF2078" s="2" t="s">
        <v>294</v>
      </c>
      <c r="AG2078" s="9"/>
      <c r="AH2078" s="9"/>
      <c r="AI2078" s="9"/>
    </row>
    <row r="2079" customFormat="false" ht="15" hidden="false" customHeight="false" outlineLevel="0" collapsed="false">
      <c r="A2079" s="2" t="s">
        <v>16455</v>
      </c>
      <c r="B2079" s="2" t="n">
        <v>2078</v>
      </c>
      <c r="C2079" s="2" t="s">
        <v>16231</v>
      </c>
      <c r="D2079" s="2" t="s">
        <v>16456</v>
      </c>
      <c r="E2079" s="2" t="s">
        <v>16457</v>
      </c>
      <c r="F2079" s="2" t="s">
        <v>16458</v>
      </c>
      <c r="G2079" s="2" t="s">
        <v>344</v>
      </c>
      <c r="H2079" s="2" t="s">
        <v>1223</v>
      </c>
      <c r="I2079" s="2" t="s">
        <v>16459</v>
      </c>
      <c r="J2079" s="2" t="s">
        <v>16460</v>
      </c>
      <c r="K2079" s="2" t="s">
        <v>303</v>
      </c>
      <c r="L2079" s="2" t="s">
        <v>286</v>
      </c>
      <c r="M2079" s="2" t="s">
        <v>449</v>
      </c>
      <c r="N2079" s="2" t="s">
        <v>152</v>
      </c>
      <c r="O2079" s="2" t="s">
        <v>350</v>
      </c>
      <c r="P2079" s="2" t="s">
        <v>351</v>
      </c>
      <c r="Q2079" s="2" t="s">
        <v>16461</v>
      </c>
      <c r="R2079" s="2" t="s">
        <v>350</v>
      </c>
      <c r="S2079" s="2" t="s">
        <v>351</v>
      </c>
      <c r="T2079" s="2" t="s">
        <v>16462</v>
      </c>
      <c r="U2079" s="2" t="str">
        <f aca="false">IF(AND(O2079=R2079,O2079&lt;&gt;"UNSURE"),"Agree","Conflict/Unsure")</f>
        <v>Agree</v>
      </c>
      <c r="V2079" s="2"/>
      <c r="W2079" s="2"/>
      <c r="X2079" s="2"/>
      <c r="Y2079" s="2" t="n">
        <v>1.048</v>
      </c>
      <c r="Z2079" s="2" t="n">
        <v>55</v>
      </c>
      <c r="AA2079" s="2" t="s">
        <v>293</v>
      </c>
      <c r="AB2079" s="2"/>
      <c r="AC2079" s="2"/>
      <c r="AD2079" s="2" t="s">
        <v>350</v>
      </c>
      <c r="AE2079" s="2" t="s">
        <v>351</v>
      </c>
      <c r="AF2079" s="2" t="s">
        <v>294</v>
      </c>
      <c r="AG2079" s="9"/>
      <c r="AH2079" s="9"/>
      <c r="AI2079" s="9"/>
    </row>
    <row r="2080" customFormat="false" ht="15" hidden="false" customHeight="false" outlineLevel="0" collapsed="false">
      <c r="A2080" s="2" t="s">
        <v>16463</v>
      </c>
      <c r="B2080" s="2" t="n">
        <v>2079</v>
      </c>
      <c r="C2080" s="2" t="s">
        <v>16231</v>
      </c>
      <c r="D2080" s="2" t="s">
        <v>16464</v>
      </c>
      <c r="E2080" s="2"/>
      <c r="F2080" s="2" t="s">
        <v>16465</v>
      </c>
      <c r="G2080" s="2" t="s">
        <v>344</v>
      </c>
      <c r="H2080" s="2" t="s">
        <v>575</v>
      </c>
      <c r="I2080" s="2" t="s">
        <v>16466</v>
      </c>
      <c r="J2080" s="2" t="s">
        <v>16467</v>
      </c>
      <c r="K2080" s="2" t="s">
        <v>285</v>
      </c>
      <c r="L2080" s="2" t="s">
        <v>286</v>
      </c>
      <c r="M2080" s="2" t="s">
        <v>287</v>
      </c>
      <c r="N2080" s="2" t="s">
        <v>382</v>
      </c>
      <c r="O2080" s="2" t="s">
        <v>289</v>
      </c>
      <c r="P2080" s="2" t="s">
        <v>290</v>
      </c>
      <c r="Q2080" s="2" t="s">
        <v>8863</v>
      </c>
      <c r="R2080" s="2" t="s">
        <v>289</v>
      </c>
      <c r="S2080" s="2" t="s">
        <v>290</v>
      </c>
      <c r="T2080" s="2" t="s">
        <v>8864</v>
      </c>
      <c r="U2080" s="2" t="str">
        <f aca="false">IF(AND(O2080=R2080,O2080&lt;&gt;"UNSURE"),"Agree","Conflict/Unsure")</f>
        <v>Agree</v>
      </c>
      <c r="V2080" s="2"/>
      <c r="W2080" s="2"/>
      <c r="X2080" s="2"/>
      <c r="Y2080" s="2" t="n">
        <v>0.147</v>
      </c>
      <c r="Z2080" s="2" t="n">
        <v>1509</v>
      </c>
      <c r="AA2080" s="2" t="s">
        <v>293</v>
      </c>
      <c r="AB2080" s="2"/>
      <c r="AC2080" s="2"/>
      <c r="AD2080" s="2" t="s">
        <v>289</v>
      </c>
      <c r="AE2080" s="2" t="s">
        <v>290</v>
      </c>
      <c r="AF2080" s="2" t="s">
        <v>294</v>
      </c>
      <c r="AG2080" s="9"/>
      <c r="AH2080" s="9"/>
      <c r="AI2080" s="9"/>
    </row>
    <row r="2081" customFormat="false" ht="15" hidden="false" customHeight="false" outlineLevel="0" collapsed="false">
      <c r="A2081" s="2" t="s">
        <v>16468</v>
      </c>
      <c r="B2081" s="2" t="n">
        <v>2080</v>
      </c>
      <c r="C2081" s="2" t="s">
        <v>16231</v>
      </c>
      <c r="D2081" s="2" t="s">
        <v>16469</v>
      </c>
      <c r="E2081" s="2"/>
      <c r="F2081" s="2" t="s">
        <v>16470</v>
      </c>
      <c r="G2081" s="2" t="s">
        <v>299</v>
      </c>
      <c r="H2081" s="2" t="s">
        <v>1316</v>
      </c>
      <c r="I2081" s="2" t="s">
        <v>16471</v>
      </c>
      <c r="J2081" s="2" t="s">
        <v>16472</v>
      </c>
      <c r="K2081" s="2" t="s">
        <v>436</v>
      </c>
      <c r="L2081" s="2" t="s">
        <v>314</v>
      </c>
      <c r="M2081" s="2" t="s">
        <v>348</v>
      </c>
      <c r="N2081" s="2" t="s">
        <v>161</v>
      </c>
      <c r="O2081" s="2" t="s">
        <v>289</v>
      </c>
      <c r="P2081" s="2" t="s">
        <v>290</v>
      </c>
      <c r="Q2081" s="2" t="s">
        <v>15724</v>
      </c>
      <c r="R2081" s="2" t="s">
        <v>289</v>
      </c>
      <c r="S2081" s="2" t="s">
        <v>290</v>
      </c>
      <c r="T2081" s="2" t="s">
        <v>9727</v>
      </c>
      <c r="U2081" s="2" t="str">
        <f aca="false">IF(AND(O2081=R2081,O2081&lt;&gt;"UNSURE"),"Agree","Conflict/Unsure")</f>
        <v>Agree</v>
      </c>
      <c r="V2081" s="2"/>
      <c r="W2081" s="2"/>
      <c r="X2081" s="2"/>
      <c r="Y2081" s="2" t="n">
        <v>0.194</v>
      </c>
      <c r="Z2081" s="2" t="n">
        <v>1278</v>
      </c>
      <c r="AA2081" s="2" t="s">
        <v>293</v>
      </c>
      <c r="AB2081" s="2"/>
      <c r="AC2081" s="2"/>
      <c r="AD2081" s="2" t="s">
        <v>289</v>
      </c>
      <c r="AE2081" s="2" t="s">
        <v>290</v>
      </c>
      <c r="AF2081" s="2" t="s">
        <v>294</v>
      </c>
      <c r="AG2081" s="9"/>
      <c r="AH2081" s="9"/>
      <c r="AI2081" s="9"/>
    </row>
    <row r="2082" customFormat="false" ht="15" hidden="false" customHeight="false" outlineLevel="0" collapsed="false">
      <c r="A2082" s="2" t="s">
        <v>16473</v>
      </c>
      <c r="B2082" s="2" t="n">
        <v>2081</v>
      </c>
      <c r="C2082" s="2" t="s">
        <v>16231</v>
      </c>
      <c r="D2082" s="2" t="s">
        <v>16474</v>
      </c>
      <c r="E2082" s="2" t="s">
        <v>16475</v>
      </c>
      <c r="F2082" s="2" t="s">
        <v>16476</v>
      </c>
      <c r="G2082" s="2" t="s">
        <v>322</v>
      </c>
      <c r="H2082" s="10" t="s">
        <v>16477</v>
      </c>
      <c r="I2082" s="2" t="s">
        <v>16478</v>
      </c>
      <c r="J2082" s="2"/>
      <c r="K2082" s="2" t="s">
        <v>303</v>
      </c>
      <c r="L2082" s="2" t="s">
        <v>5634</v>
      </c>
      <c r="M2082" s="2" t="s">
        <v>1723</v>
      </c>
      <c r="N2082" s="2" t="s">
        <v>167</v>
      </c>
      <c r="O2082" s="2" t="s">
        <v>350</v>
      </c>
      <c r="P2082" s="2" t="s">
        <v>351</v>
      </c>
      <c r="Q2082" s="2" t="s">
        <v>16479</v>
      </c>
      <c r="R2082" s="2" t="s">
        <v>350</v>
      </c>
      <c r="S2082" s="2" t="s">
        <v>351</v>
      </c>
      <c r="T2082" s="2" t="s">
        <v>16480</v>
      </c>
      <c r="U2082" s="2" t="str">
        <f aca="false">IF(AND(O2082=R2082,O2082&lt;&gt;"UNSURE"),"Agree","Conflict/Unsure")</f>
        <v>Agree</v>
      </c>
      <c r="V2082" s="2"/>
      <c r="W2082" s="2"/>
      <c r="X2082" s="2"/>
      <c r="Y2082" s="2" t="n">
        <v>0.676</v>
      </c>
      <c r="Z2082" s="2" t="n">
        <v>314</v>
      </c>
      <c r="AA2082" s="2" t="s">
        <v>293</v>
      </c>
      <c r="AB2082" s="2"/>
      <c r="AC2082" s="2"/>
      <c r="AD2082" s="2" t="s">
        <v>350</v>
      </c>
      <c r="AE2082" s="2" t="s">
        <v>351</v>
      </c>
      <c r="AF2082" s="2" t="s">
        <v>294</v>
      </c>
      <c r="AG2082" s="9"/>
      <c r="AH2082" s="9"/>
      <c r="AI2082" s="9"/>
    </row>
    <row r="2083" customFormat="false" ht="15" hidden="false" customHeight="false" outlineLevel="0" collapsed="false">
      <c r="A2083" s="2" t="s">
        <v>16481</v>
      </c>
      <c r="B2083" s="2" t="n">
        <v>2082</v>
      </c>
      <c r="C2083" s="2" t="s">
        <v>16231</v>
      </c>
      <c r="D2083" s="2" t="s">
        <v>16482</v>
      </c>
      <c r="E2083" s="2"/>
      <c r="F2083" s="2" t="s">
        <v>16483</v>
      </c>
      <c r="G2083" s="2" t="s">
        <v>281</v>
      </c>
      <c r="H2083" s="2" t="s">
        <v>1173</v>
      </c>
      <c r="I2083" s="2" t="s">
        <v>16484</v>
      </c>
      <c r="J2083" s="2" t="s">
        <v>16485</v>
      </c>
      <c r="K2083" s="2" t="s">
        <v>285</v>
      </c>
      <c r="L2083" s="2" t="s">
        <v>286</v>
      </c>
      <c r="M2083" s="2" t="s">
        <v>400</v>
      </c>
      <c r="N2083" s="2" t="s">
        <v>288</v>
      </c>
      <c r="O2083" s="2" t="s">
        <v>289</v>
      </c>
      <c r="P2083" s="2" t="s">
        <v>290</v>
      </c>
      <c r="Q2083" s="2" t="s">
        <v>8863</v>
      </c>
      <c r="R2083" s="2" t="s">
        <v>289</v>
      </c>
      <c r="S2083" s="2" t="s">
        <v>290</v>
      </c>
      <c r="T2083" s="2" t="s">
        <v>8864</v>
      </c>
      <c r="U2083" s="2" t="str">
        <f aca="false">IF(AND(O2083=R2083,O2083&lt;&gt;"UNSURE"),"Agree","Conflict/Unsure")</f>
        <v>Agree</v>
      </c>
      <c r="V2083" s="2"/>
      <c r="W2083" s="2"/>
      <c r="X2083" s="2"/>
      <c r="Y2083" s="2" t="n">
        <v>0.35</v>
      </c>
      <c r="Z2083" s="2" t="n">
        <v>750</v>
      </c>
      <c r="AA2083" s="2" t="s">
        <v>293</v>
      </c>
      <c r="AB2083" s="2"/>
      <c r="AC2083" s="2"/>
      <c r="AD2083" s="2" t="s">
        <v>289</v>
      </c>
      <c r="AE2083" s="2" t="s">
        <v>290</v>
      </c>
      <c r="AF2083" s="2" t="s">
        <v>294</v>
      </c>
      <c r="AG2083" s="9"/>
      <c r="AH2083" s="9"/>
      <c r="AI2083" s="9"/>
    </row>
    <row r="2084" customFormat="false" ht="15" hidden="false" customHeight="false" outlineLevel="0" collapsed="false">
      <c r="A2084" s="2" t="s">
        <v>16486</v>
      </c>
      <c r="B2084" s="2" t="n">
        <v>2083</v>
      </c>
      <c r="C2084" s="2" t="s">
        <v>16231</v>
      </c>
      <c r="D2084" s="2" t="s">
        <v>16487</v>
      </c>
      <c r="E2084" s="2" t="s">
        <v>16488</v>
      </c>
      <c r="F2084" s="2" t="s">
        <v>16489</v>
      </c>
      <c r="G2084" s="2" t="s">
        <v>344</v>
      </c>
      <c r="H2084" s="2" t="s">
        <v>1002</v>
      </c>
      <c r="I2084" s="2" t="s">
        <v>16490</v>
      </c>
      <c r="J2084" s="2" t="s">
        <v>16491</v>
      </c>
      <c r="K2084" s="2" t="s">
        <v>303</v>
      </c>
      <c r="L2084" s="2" t="s">
        <v>286</v>
      </c>
      <c r="M2084" s="2" t="s">
        <v>942</v>
      </c>
      <c r="N2084" s="2" t="s">
        <v>304</v>
      </c>
      <c r="O2084" s="2" t="s">
        <v>289</v>
      </c>
      <c r="P2084" s="2" t="s">
        <v>361</v>
      </c>
      <c r="Q2084" s="2" t="s">
        <v>16492</v>
      </c>
      <c r="R2084" s="2" t="s">
        <v>289</v>
      </c>
      <c r="S2084" s="2" t="s">
        <v>361</v>
      </c>
      <c r="T2084" s="2" t="s">
        <v>16493</v>
      </c>
      <c r="U2084" s="2" t="str">
        <f aca="false">IF(AND(O2084=R2084,O2084&lt;&gt;"UNSURE"),"Agree","Conflict/Unsure")</f>
        <v>Agree</v>
      </c>
      <c r="V2084" s="2"/>
      <c r="W2084" s="2"/>
      <c r="X2084" s="2"/>
      <c r="Y2084" s="2" t="n">
        <v>0.31</v>
      </c>
      <c r="Z2084" s="2" t="n">
        <v>837</v>
      </c>
      <c r="AA2084" s="2" t="s">
        <v>293</v>
      </c>
      <c r="AB2084" s="2"/>
      <c r="AC2084" s="2"/>
      <c r="AD2084" s="2" t="s">
        <v>289</v>
      </c>
      <c r="AE2084" s="2" t="s">
        <v>361</v>
      </c>
      <c r="AF2084" s="2" t="s">
        <v>294</v>
      </c>
      <c r="AG2084" s="9"/>
      <c r="AH2084" s="9"/>
      <c r="AI2084" s="9"/>
    </row>
    <row r="2085" customFormat="false" ht="15" hidden="false" customHeight="false" outlineLevel="0" collapsed="false">
      <c r="A2085" s="2" t="s">
        <v>16494</v>
      </c>
      <c r="B2085" s="2" t="n">
        <v>2084</v>
      </c>
      <c r="C2085" s="2" t="s">
        <v>16231</v>
      </c>
      <c r="D2085" s="2" t="s">
        <v>16495</v>
      </c>
      <c r="E2085" s="2" t="s">
        <v>16496</v>
      </c>
      <c r="F2085" s="2" t="s">
        <v>16497</v>
      </c>
      <c r="G2085" s="2" t="s">
        <v>299</v>
      </c>
      <c r="H2085" s="2" t="s">
        <v>533</v>
      </c>
      <c r="I2085" s="2" t="s">
        <v>16498</v>
      </c>
      <c r="J2085" s="2"/>
      <c r="K2085" s="2" t="s">
        <v>325</v>
      </c>
      <c r="L2085" s="2" t="s">
        <v>314</v>
      </c>
      <c r="M2085" s="2" t="s">
        <v>326</v>
      </c>
      <c r="N2085" s="2" t="s">
        <v>535</v>
      </c>
      <c r="O2085" s="2" t="s">
        <v>289</v>
      </c>
      <c r="P2085" s="2" t="s">
        <v>305</v>
      </c>
      <c r="Q2085" s="2" t="s">
        <v>16499</v>
      </c>
      <c r="R2085" s="2" t="s">
        <v>289</v>
      </c>
      <c r="S2085" s="2" t="s">
        <v>305</v>
      </c>
      <c r="T2085" s="2" t="s">
        <v>16500</v>
      </c>
      <c r="U2085" s="2" t="str">
        <f aca="false">IF(AND(O2085=R2085,O2085&lt;&gt;"UNSURE"),"Agree","Conflict/Unsure")</f>
        <v>Agree</v>
      </c>
      <c r="V2085" s="2"/>
      <c r="W2085" s="2"/>
      <c r="X2085" s="2"/>
      <c r="Y2085" s="2" t="n">
        <v>0.071</v>
      </c>
      <c r="Z2085" s="2" t="n">
        <v>1897</v>
      </c>
      <c r="AA2085" s="2" t="s">
        <v>293</v>
      </c>
      <c r="AB2085" s="2"/>
      <c r="AC2085" s="2"/>
      <c r="AD2085" s="2" t="s">
        <v>289</v>
      </c>
      <c r="AE2085" s="2" t="s">
        <v>305</v>
      </c>
      <c r="AF2085" s="2" t="s">
        <v>294</v>
      </c>
      <c r="AG2085" s="9"/>
      <c r="AH2085" s="9"/>
      <c r="AI2085" s="9"/>
    </row>
    <row r="2086" customFormat="false" ht="15" hidden="false" customHeight="false" outlineLevel="0" collapsed="false">
      <c r="A2086" s="2" t="s">
        <v>16501</v>
      </c>
      <c r="B2086" s="2" t="n">
        <v>2085</v>
      </c>
      <c r="C2086" s="2" t="s">
        <v>16231</v>
      </c>
      <c r="D2086" s="2" t="s">
        <v>16502</v>
      </c>
      <c r="E2086" s="2" t="s">
        <v>16503</v>
      </c>
      <c r="F2086" s="2" t="s">
        <v>16504</v>
      </c>
      <c r="G2086" s="2" t="s">
        <v>344</v>
      </c>
      <c r="H2086" s="2" t="s">
        <v>323</v>
      </c>
      <c r="I2086" s="2" t="s">
        <v>16505</v>
      </c>
      <c r="J2086" s="2"/>
      <c r="K2086" s="2" t="s">
        <v>325</v>
      </c>
      <c r="L2086" s="2" t="s">
        <v>314</v>
      </c>
      <c r="M2086" s="2" t="s">
        <v>315</v>
      </c>
      <c r="N2086" s="2" t="s">
        <v>196</v>
      </c>
      <c r="O2086" s="2" t="s">
        <v>289</v>
      </c>
      <c r="P2086" s="2" t="s">
        <v>290</v>
      </c>
      <c r="Q2086" s="2" t="s">
        <v>16506</v>
      </c>
      <c r="R2086" s="2" t="s">
        <v>289</v>
      </c>
      <c r="S2086" s="2" t="s">
        <v>290</v>
      </c>
      <c r="T2086" s="2" t="s">
        <v>9464</v>
      </c>
      <c r="U2086" s="2" t="str">
        <f aca="false">IF(AND(O2086=R2086,O2086&lt;&gt;"UNSURE"),"Agree","Conflict/Unsure")</f>
        <v>Agree</v>
      </c>
      <c r="V2086" s="2"/>
      <c r="W2086" s="2"/>
      <c r="X2086" s="2"/>
      <c r="Y2086" s="2" t="n">
        <v>0.211</v>
      </c>
      <c r="Z2086" s="2" t="n">
        <v>1196</v>
      </c>
      <c r="AA2086" s="2" t="s">
        <v>293</v>
      </c>
      <c r="AB2086" s="2"/>
      <c r="AC2086" s="2"/>
      <c r="AD2086" s="2" t="s">
        <v>289</v>
      </c>
      <c r="AE2086" s="2" t="s">
        <v>290</v>
      </c>
      <c r="AF2086" s="2" t="s">
        <v>294</v>
      </c>
      <c r="AG2086" s="9"/>
      <c r="AH2086" s="9"/>
      <c r="AI2086" s="9"/>
    </row>
    <row r="2087" customFormat="false" ht="15" hidden="false" customHeight="false" outlineLevel="0" collapsed="false">
      <c r="A2087" s="2" t="s">
        <v>16507</v>
      </c>
      <c r="B2087" s="2" t="n">
        <v>2086</v>
      </c>
      <c r="C2087" s="2" t="s">
        <v>16231</v>
      </c>
      <c r="D2087" s="2" t="s">
        <v>16508</v>
      </c>
      <c r="E2087" s="2" t="s">
        <v>16509</v>
      </c>
      <c r="F2087" s="2" t="s">
        <v>16510</v>
      </c>
      <c r="G2087" s="2" t="s">
        <v>299</v>
      </c>
      <c r="H2087" s="2" t="s">
        <v>16511</v>
      </c>
      <c r="I2087" s="2" t="s">
        <v>16512</v>
      </c>
      <c r="J2087" s="2"/>
      <c r="K2087" s="2" t="s">
        <v>303</v>
      </c>
      <c r="L2087" s="2" t="s">
        <v>286</v>
      </c>
      <c r="M2087" s="2" t="s">
        <v>315</v>
      </c>
      <c r="N2087" s="2" t="s">
        <v>167</v>
      </c>
      <c r="O2087" s="2" t="s">
        <v>289</v>
      </c>
      <c r="P2087" s="2" t="s">
        <v>392</v>
      </c>
      <c r="Q2087" s="2" t="s">
        <v>16513</v>
      </c>
      <c r="R2087" s="2" t="s">
        <v>289</v>
      </c>
      <c r="S2087" s="2" t="s">
        <v>392</v>
      </c>
      <c r="T2087" s="2" t="s">
        <v>16514</v>
      </c>
      <c r="U2087" s="2" t="str">
        <f aca="false">IF(AND(O2087=R2087,O2087&lt;&gt;"UNSURE"),"Agree","Conflict/Unsure")</f>
        <v>Agree</v>
      </c>
      <c r="V2087" s="2"/>
      <c r="W2087" s="2"/>
      <c r="X2087" s="2"/>
      <c r="Y2087" s="2" t="n">
        <v>0.106</v>
      </c>
      <c r="Z2087" s="2" t="n">
        <v>1742</v>
      </c>
      <c r="AA2087" s="2" t="s">
        <v>293</v>
      </c>
      <c r="AB2087" s="2"/>
      <c r="AC2087" s="2"/>
      <c r="AD2087" s="2" t="s">
        <v>289</v>
      </c>
      <c r="AE2087" s="2" t="s">
        <v>392</v>
      </c>
      <c r="AF2087" s="2" t="s">
        <v>294</v>
      </c>
      <c r="AG2087" s="9"/>
      <c r="AH2087" s="9"/>
      <c r="AI2087" s="9"/>
    </row>
    <row r="2088" customFormat="false" ht="15" hidden="false" customHeight="false" outlineLevel="0" collapsed="false">
      <c r="A2088" s="2" t="s">
        <v>16515</v>
      </c>
      <c r="B2088" s="2" t="n">
        <v>2087</v>
      </c>
      <c r="C2088" s="2" t="s">
        <v>16231</v>
      </c>
      <c r="D2088" s="2" t="s">
        <v>16516</v>
      </c>
      <c r="E2088" s="2" t="s">
        <v>16517</v>
      </c>
      <c r="F2088" s="2" t="s">
        <v>16518</v>
      </c>
      <c r="G2088" s="2" t="s">
        <v>344</v>
      </c>
      <c r="H2088" s="2" t="s">
        <v>13561</v>
      </c>
      <c r="I2088" s="2" t="s">
        <v>16519</v>
      </c>
      <c r="J2088" s="2" t="s">
        <v>16520</v>
      </c>
      <c r="K2088" s="2" t="s">
        <v>303</v>
      </c>
      <c r="L2088" s="2" t="s">
        <v>286</v>
      </c>
      <c r="M2088" s="2" t="s">
        <v>348</v>
      </c>
      <c r="N2088" s="2" t="s">
        <v>496</v>
      </c>
      <c r="O2088" s="2" t="s">
        <v>289</v>
      </c>
      <c r="P2088" s="2" t="s">
        <v>305</v>
      </c>
      <c r="Q2088" s="2" t="s">
        <v>16521</v>
      </c>
      <c r="R2088" s="2" t="s">
        <v>289</v>
      </c>
      <c r="S2088" s="2" t="s">
        <v>361</v>
      </c>
      <c r="T2088" s="2" t="s">
        <v>16522</v>
      </c>
      <c r="U2088" s="2" t="str">
        <f aca="false">IF(AND(O2088=R2088,O2088&lt;&gt;"UNSURE"),"Agree","Conflict/Unsure")</f>
        <v>Agree</v>
      </c>
      <c r="V2088" s="2"/>
      <c r="W2088" s="2"/>
      <c r="X2088" s="2"/>
      <c r="Y2088" s="2" t="n">
        <v>0.153</v>
      </c>
      <c r="Z2088" s="2" t="n">
        <v>1471</v>
      </c>
      <c r="AA2088" s="2" t="s">
        <v>293</v>
      </c>
      <c r="AB2088" s="2"/>
      <c r="AC2088" s="2"/>
      <c r="AD2088" s="2" t="s">
        <v>289</v>
      </c>
      <c r="AE2088" s="2" t="s">
        <v>305</v>
      </c>
      <c r="AF2088" s="2" t="s">
        <v>294</v>
      </c>
      <c r="AG2088" s="9"/>
      <c r="AH2088" s="9"/>
      <c r="AI2088" s="9"/>
    </row>
    <row r="2089" customFormat="false" ht="15" hidden="false" customHeight="false" outlineLevel="0" collapsed="false">
      <c r="A2089" s="2" t="s">
        <v>16523</v>
      </c>
      <c r="B2089" s="2" t="n">
        <v>2088</v>
      </c>
      <c r="C2089" s="2" t="s">
        <v>16231</v>
      </c>
      <c r="D2089" s="2" t="s">
        <v>16524</v>
      </c>
      <c r="E2089" s="2" t="s">
        <v>16525</v>
      </c>
      <c r="F2089" s="2" t="s">
        <v>16526</v>
      </c>
      <c r="G2089" s="2" t="s">
        <v>344</v>
      </c>
      <c r="H2089" s="2" t="s">
        <v>641</v>
      </c>
      <c r="I2089" s="2" t="s">
        <v>16527</v>
      </c>
      <c r="J2089" s="2" t="s">
        <v>16528</v>
      </c>
      <c r="K2089" s="2" t="s">
        <v>303</v>
      </c>
      <c r="L2089" s="2" t="s">
        <v>286</v>
      </c>
      <c r="M2089" s="2" t="s">
        <v>16529</v>
      </c>
      <c r="N2089" s="2" t="s">
        <v>304</v>
      </c>
      <c r="O2089" s="2" t="s">
        <v>289</v>
      </c>
      <c r="P2089" s="2" t="s">
        <v>361</v>
      </c>
      <c r="Q2089" s="2" t="s">
        <v>16530</v>
      </c>
      <c r="R2089" s="2" t="s">
        <v>289</v>
      </c>
      <c r="S2089" s="2" t="s">
        <v>361</v>
      </c>
      <c r="T2089" s="2" t="s">
        <v>16530</v>
      </c>
      <c r="U2089" s="2" t="str">
        <f aca="false">IF(AND(O2089=R2089,O2089&lt;&gt;"UNSURE"),"Agree","Conflict/Unsure")</f>
        <v>Agree</v>
      </c>
      <c r="V2089" s="2"/>
      <c r="W2089" s="2"/>
      <c r="X2089" s="2"/>
      <c r="Y2089" s="2" t="n">
        <v>0.46</v>
      </c>
      <c r="Z2089" s="2" t="n">
        <v>523</v>
      </c>
      <c r="AA2089" s="2" t="s">
        <v>293</v>
      </c>
      <c r="AB2089" s="2"/>
      <c r="AC2089" s="2"/>
      <c r="AD2089" s="2" t="s">
        <v>289</v>
      </c>
      <c r="AE2089" s="2" t="s">
        <v>361</v>
      </c>
      <c r="AF2089" s="2" t="s">
        <v>294</v>
      </c>
      <c r="AG2089" s="9"/>
      <c r="AH2089" s="9"/>
      <c r="AI2089" s="9"/>
    </row>
    <row r="2090" customFormat="false" ht="15" hidden="false" customHeight="false" outlineLevel="0" collapsed="false">
      <c r="A2090" s="2" t="s">
        <v>16531</v>
      </c>
      <c r="B2090" s="2" t="n">
        <v>2089</v>
      </c>
      <c r="C2090" s="2" t="s">
        <v>16231</v>
      </c>
      <c r="D2090" s="2" t="s">
        <v>16532</v>
      </c>
      <c r="E2090" s="2" t="s">
        <v>16533</v>
      </c>
      <c r="F2090" s="2" t="s">
        <v>16534</v>
      </c>
      <c r="G2090" s="2" t="s">
        <v>344</v>
      </c>
      <c r="H2090" s="2" t="s">
        <v>755</v>
      </c>
      <c r="I2090" s="2" t="s">
        <v>16535</v>
      </c>
      <c r="J2090" s="2" t="s">
        <v>16536</v>
      </c>
      <c r="K2090" s="2" t="s">
        <v>303</v>
      </c>
      <c r="L2090" s="2" t="s">
        <v>286</v>
      </c>
      <c r="M2090" s="2" t="s">
        <v>1268</v>
      </c>
      <c r="N2090" s="2" t="s">
        <v>288</v>
      </c>
      <c r="O2090" s="2" t="s">
        <v>289</v>
      </c>
      <c r="P2090" s="2" t="s">
        <v>361</v>
      </c>
      <c r="Q2090" s="2" t="s">
        <v>15902</v>
      </c>
      <c r="R2090" s="2" t="s">
        <v>289</v>
      </c>
      <c r="S2090" s="2" t="s">
        <v>361</v>
      </c>
      <c r="T2090" s="2" t="s">
        <v>15902</v>
      </c>
      <c r="U2090" s="2" t="str">
        <f aca="false">IF(AND(O2090=R2090,O2090&lt;&gt;"UNSURE"),"Agree","Conflict/Unsure")</f>
        <v>Agree</v>
      </c>
      <c r="V2090" s="2"/>
      <c r="W2090" s="2"/>
      <c r="X2090" s="2"/>
      <c r="Y2090" s="2" t="n">
        <v>0.493</v>
      </c>
      <c r="Z2090" s="2" t="n">
        <v>478</v>
      </c>
      <c r="AA2090" s="2" t="s">
        <v>293</v>
      </c>
      <c r="AB2090" s="2"/>
      <c r="AC2090" s="2"/>
      <c r="AD2090" s="2" t="s">
        <v>289</v>
      </c>
      <c r="AE2090" s="2" t="s">
        <v>361</v>
      </c>
      <c r="AF2090" s="2" t="s">
        <v>294</v>
      </c>
      <c r="AG2090" s="9"/>
      <c r="AH2090" s="9"/>
      <c r="AI2090" s="9"/>
    </row>
    <row r="2091" customFormat="false" ht="15" hidden="false" customHeight="false" outlineLevel="0" collapsed="false">
      <c r="A2091" s="2" t="s">
        <v>16537</v>
      </c>
      <c r="B2091" s="2" t="n">
        <v>2090</v>
      </c>
      <c r="C2091" s="2" t="s">
        <v>16231</v>
      </c>
      <c r="D2091" s="2" t="s">
        <v>16538</v>
      </c>
      <c r="E2091" s="2" t="s">
        <v>16539</v>
      </c>
      <c r="F2091" s="2" t="s">
        <v>16540</v>
      </c>
      <c r="G2091" s="2" t="s">
        <v>322</v>
      </c>
      <c r="H2091" s="2" t="s">
        <v>16541</v>
      </c>
      <c r="I2091" s="2" t="s">
        <v>16542</v>
      </c>
      <c r="J2091" s="2"/>
      <c r="K2091" s="2" t="s">
        <v>303</v>
      </c>
      <c r="L2091" s="2" t="s">
        <v>314</v>
      </c>
      <c r="M2091" s="2" t="s">
        <v>468</v>
      </c>
      <c r="N2091" s="2" t="s">
        <v>161</v>
      </c>
      <c r="O2091" s="2" t="s">
        <v>289</v>
      </c>
      <c r="P2091" s="2" t="s">
        <v>392</v>
      </c>
      <c r="Q2091" s="2" t="s">
        <v>16543</v>
      </c>
      <c r="R2091" s="2" t="s">
        <v>289</v>
      </c>
      <c r="S2091" s="2" t="s">
        <v>361</v>
      </c>
      <c r="T2091" s="2" t="s">
        <v>16544</v>
      </c>
      <c r="U2091" s="2" t="str">
        <f aca="false">IF(AND(O2091=R2091,O2091&lt;&gt;"UNSURE"),"Agree","Conflict/Unsure")</f>
        <v>Agree</v>
      </c>
      <c r="V2091" s="2"/>
      <c r="W2091" s="2"/>
      <c r="X2091" s="2"/>
      <c r="Y2091" s="2" t="n">
        <v>0.145</v>
      </c>
      <c r="Z2091" s="2" t="n">
        <v>1525</v>
      </c>
      <c r="AA2091" s="2" t="s">
        <v>293</v>
      </c>
      <c r="AB2091" s="2"/>
      <c r="AC2091" s="2"/>
      <c r="AD2091" s="2" t="s">
        <v>289</v>
      </c>
      <c r="AE2091" s="2" t="s">
        <v>392</v>
      </c>
      <c r="AF2091" s="2" t="s">
        <v>294</v>
      </c>
      <c r="AG2091" s="9"/>
      <c r="AH2091" s="9"/>
      <c r="AI2091" s="9"/>
    </row>
    <row r="2092" customFormat="false" ht="15" hidden="false" customHeight="false" outlineLevel="0" collapsed="false">
      <c r="A2092" s="2" t="s">
        <v>16545</v>
      </c>
      <c r="B2092" s="2" t="n">
        <v>2091</v>
      </c>
      <c r="C2092" s="2" t="s">
        <v>16231</v>
      </c>
      <c r="D2092" s="2" t="s">
        <v>16546</v>
      </c>
      <c r="E2092" s="2" t="s">
        <v>16547</v>
      </c>
      <c r="F2092" s="2" t="s">
        <v>16548</v>
      </c>
      <c r="G2092" s="2" t="s">
        <v>281</v>
      </c>
      <c r="H2092" s="2" t="s">
        <v>16549</v>
      </c>
      <c r="I2092" s="2" t="s">
        <v>16550</v>
      </c>
      <c r="J2092" s="2"/>
      <c r="K2092" s="2" t="s">
        <v>436</v>
      </c>
      <c r="L2092" s="2" t="s">
        <v>314</v>
      </c>
      <c r="M2092" s="2" t="s">
        <v>315</v>
      </c>
      <c r="N2092" s="2" t="s">
        <v>161</v>
      </c>
      <c r="O2092" s="2" t="s">
        <v>289</v>
      </c>
      <c r="P2092" s="2" t="s">
        <v>290</v>
      </c>
      <c r="Q2092" s="2" t="s">
        <v>16551</v>
      </c>
      <c r="R2092" s="2" t="s">
        <v>289</v>
      </c>
      <c r="S2092" s="2" t="s">
        <v>290</v>
      </c>
      <c r="T2092" s="2" t="s">
        <v>16552</v>
      </c>
      <c r="U2092" s="2" t="str">
        <f aca="false">IF(AND(O2092=R2092,O2092&lt;&gt;"UNSURE"),"Agree","Conflict/Unsure")</f>
        <v>Agree</v>
      </c>
      <c r="V2092" s="2"/>
      <c r="W2092" s="2"/>
      <c r="X2092" s="2"/>
      <c r="Y2092" s="2" t="n">
        <v>0.107</v>
      </c>
      <c r="Z2092" s="2" t="n">
        <v>1730</v>
      </c>
      <c r="AA2092" s="2" t="s">
        <v>293</v>
      </c>
      <c r="AB2092" s="2"/>
      <c r="AC2092" s="2"/>
      <c r="AD2092" s="2" t="s">
        <v>289</v>
      </c>
      <c r="AE2092" s="2" t="s">
        <v>290</v>
      </c>
      <c r="AF2092" s="2" t="s">
        <v>294</v>
      </c>
      <c r="AG2092" s="9"/>
      <c r="AH2092" s="9"/>
      <c r="AI2092" s="9"/>
    </row>
    <row r="2093" customFormat="false" ht="15" hidden="false" customHeight="false" outlineLevel="0" collapsed="false">
      <c r="A2093" s="2" t="s">
        <v>16553</v>
      </c>
      <c r="B2093" s="2" t="n">
        <v>2092</v>
      </c>
      <c r="C2093" s="2" t="s">
        <v>16231</v>
      </c>
      <c r="D2093" s="2" t="s">
        <v>16554</v>
      </c>
      <c r="E2093" s="2" t="s">
        <v>16555</v>
      </c>
      <c r="F2093" s="2" t="s">
        <v>16556</v>
      </c>
      <c r="G2093" s="2" t="s">
        <v>344</v>
      </c>
      <c r="H2093" s="2" t="s">
        <v>4672</v>
      </c>
      <c r="I2093" s="2" t="s">
        <v>16557</v>
      </c>
      <c r="J2093" s="2" t="s">
        <v>16558</v>
      </c>
      <c r="K2093" s="2" t="s">
        <v>303</v>
      </c>
      <c r="L2093" s="2" t="s">
        <v>286</v>
      </c>
      <c r="M2093" s="2" t="s">
        <v>1013</v>
      </c>
      <c r="N2093" s="2" t="s">
        <v>304</v>
      </c>
      <c r="O2093" s="2" t="s">
        <v>289</v>
      </c>
      <c r="P2093" s="2" t="s">
        <v>305</v>
      </c>
      <c r="Q2093" s="2" t="s">
        <v>16559</v>
      </c>
      <c r="R2093" s="2" t="s">
        <v>289</v>
      </c>
      <c r="S2093" s="2" t="s">
        <v>305</v>
      </c>
      <c r="T2093" s="2" t="s">
        <v>16560</v>
      </c>
      <c r="U2093" s="2" t="str">
        <f aca="false">IF(AND(O2093=R2093,O2093&lt;&gt;"UNSURE"),"Agree","Conflict/Unsure")</f>
        <v>Agree</v>
      </c>
      <c r="V2093" s="2"/>
      <c r="W2093" s="2"/>
      <c r="X2093" s="2"/>
      <c r="Y2093" s="2" t="n">
        <v>0.178</v>
      </c>
      <c r="Z2093" s="2" t="n">
        <v>1357</v>
      </c>
      <c r="AA2093" s="2" t="s">
        <v>293</v>
      </c>
      <c r="AB2093" s="2"/>
      <c r="AC2093" s="2"/>
      <c r="AD2093" s="2" t="s">
        <v>289</v>
      </c>
      <c r="AE2093" s="2" t="s">
        <v>305</v>
      </c>
      <c r="AF2093" s="2" t="s">
        <v>294</v>
      </c>
      <c r="AG2093" s="9"/>
      <c r="AH2093" s="9"/>
      <c r="AI2093" s="9"/>
    </row>
    <row r="2094" customFormat="false" ht="15" hidden="false" customHeight="false" outlineLevel="0" collapsed="false">
      <c r="A2094" s="2" t="s">
        <v>16561</v>
      </c>
      <c r="B2094" s="2" t="n">
        <v>2093</v>
      </c>
      <c r="C2094" s="2" t="s">
        <v>16231</v>
      </c>
      <c r="D2094" s="2" t="s">
        <v>16562</v>
      </c>
      <c r="E2094" s="2" t="s">
        <v>16563</v>
      </c>
      <c r="F2094" s="2" t="s">
        <v>16564</v>
      </c>
      <c r="G2094" s="2" t="s">
        <v>281</v>
      </c>
      <c r="H2094" s="2" t="s">
        <v>1239</v>
      </c>
      <c r="I2094" s="2" t="s">
        <v>16565</v>
      </c>
      <c r="J2094" s="2" t="s">
        <v>16566</v>
      </c>
      <c r="K2094" s="2" t="s">
        <v>303</v>
      </c>
      <c r="L2094" s="2" t="s">
        <v>286</v>
      </c>
      <c r="M2094" s="2" t="s">
        <v>468</v>
      </c>
      <c r="N2094" s="2" t="s">
        <v>4124</v>
      </c>
      <c r="O2094" s="2" t="s">
        <v>289</v>
      </c>
      <c r="P2094" s="2" t="s">
        <v>361</v>
      </c>
      <c r="Q2094" s="2" t="s">
        <v>16567</v>
      </c>
      <c r="R2094" s="2" t="s">
        <v>289</v>
      </c>
      <c r="S2094" s="2" t="s">
        <v>361</v>
      </c>
      <c r="T2094" s="2" t="s">
        <v>16568</v>
      </c>
      <c r="U2094" s="2" t="str">
        <f aca="false">IF(AND(O2094=R2094,O2094&lt;&gt;"UNSURE"),"Agree","Conflict/Unsure")</f>
        <v>Agree</v>
      </c>
      <c r="V2094" s="2"/>
      <c r="W2094" s="2"/>
      <c r="X2094" s="2"/>
      <c r="Y2094" s="2" t="n">
        <v>0.234</v>
      </c>
      <c r="Z2094" s="2" t="n">
        <v>1092</v>
      </c>
      <c r="AA2094" s="2" t="s">
        <v>293</v>
      </c>
      <c r="AB2094" s="2"/>
      <c r="AC2094" s="2"/>
      <c r="AD2094" s="2" t="s">
        <v>289</v>
      </c>
      <c r="AE2094" s="2" t="s">
        <v>361</v>
      </c>
      <c r="AF2094" s="2" t="s">
        <v>294</v>
      </c>
      <c r="AG2094" s="9"/>
      <c r="AH2094" s="9"/>
      <c r="AI2094" s="9"/>
    </row>
    <row r="2095" customFormat="false" ht="15" hidden="false" customHeight="false" outlineLevel="0" collapsed="false">
      <c r="A2095" s="2" t="s">
        <v>16569</v>
      </c>
      <c r="B2095" s="2" t="n">
        <v>2094</v>
      </c>
      <c r="C2095" s="2" t="s">
        <v>16231</v>
      </c>
      <c r="D2095" s="2" t="s">
        <v>16570</v>
      </c>
      <c r="E2095" s="2" t="s">
        <v>16571</v>
      </c>
      <c r="F2095" s="2" t="s">
        <v>16572</v>
      </c>
      <c r="G2095" s="2" t="s">
        <v>344</v>
      </c>
      <c r="H2095" s="2" t="s">
        <v>2879</v>
      </c>
      <c r="I2095" s="2" t="s">
        <v>16573</v>
      </c>
      <c r="J2095" s="2" t="s">
        <v>16574</v>
      </c>
      <c r="K2095" s="2" t="s">
        <v>303</v>
      </c>
      <c r="L2095" s="2" t="s">
        <v>286</v>
      </c>
      <c r="M2095" s="2" t="s">
        <v>677</v>
      </c>
      <c r="N2095" s="2" t="s">
        <v>2528</v>
      </c>
      <c r="O2095" s="2" t="s">
        <v>350</v>
      </c>
      <c r="P2095" s="2" t="s">
        <v>351</v>
      </c>
      <c r="Q2095" s="2" t="s">
        <v>16575</v>
      </c>
      <c r="R2095" s="2" t="s">
        <v>350</v>
      </c>
      <c r="S2095" s="2" t="s">
        <v>351</v>
      </c>
      <c r="T2095" s="2" t="s">
        <v>16576</v>
      </c>
      <c r="U2095" s="2" t="str">
        <f aca="false">IF(AND(O2095=R2095,O2095&lt;&gt;"UNSURE"),"Agree","Conflict/Unsure")</f>
        <v>Agree</v>
      </c>
      <c r="V2095" s="2"/>
      <c r="W2095" s="2"/>
      <c r="X2095" s="2"/>
      <c r="Y2095" s="2" t="n">
        <v>0.489</v>
      </c>
      <c r="Z2095" s="2" t="n">
        <v>485</v>
      </c>
      <c r="AA2095" s="2" t="s">
        <v>293</v>
      </c>
      <c r="AB2095" s="2"/>
      <c r="AC2095" s="2"/>
      <c r="AD2095" s="2" t="s">
        <v>350</v>
      </c>
      <c r="AE2095" s="2" t="s">
        <v>351</v>
      </c>
      <c r="AF2095" s="2" t="s">
        <v>294</v>
      </c>
      <c r="AG2095" s="9"/>
      <c r="AH2095" s="9"/>
      <c r="AI2095" s="9"/>
    </row>
    <row r="2096" customFormat="false" ht="15" hidden="false" customHeight="false" outlineLevel="0" collapsed="false">
      <c r="A2096" s="2" t="s">
        <v>16577</v>
      </c>
      <c r="B2096" s="2" t="n">
        <v>2095</v>
      </c>
      <c r="C2096" s="2" t="s">
        <v>16231</v>
      </c>
      <c r="D2096" s="2" t="s">
        <v>16578</v>
      </c>
      <c r="E2096" s="2" t="s">
        <v>16579</v>
      </c>
      <c r="F2096" s="2" t="s">
        <v>16580</v>
      </c>
      <c r="G2096" s="2" t="s">
        <v>344</v>
      </c>
      <c r="H2096" s="2" t="s">
        <v>641</v>
      </c>
      <c r="I2096" s="2" t="s">
        <v>16581</v>
      </c>
      <c r="J2096" s="2" t="s">
        <v>16582</v>
      </c>
      <c r="K2096" s="2" t="s">
        <v>303</v>
      </c>
      <c r="L2096" s="2" t="s">
        <v>286</v>
      </c>
      <c r="M2096" s="2" t="s">
        <v>10410</v>
      </c>
      <c r="N2096" s="2" t="s">
        <v>1739</v>
      </c>
      <c r="O2096" s="2" t="s">
        <v>289</v>
      </c>
      <c r="P2096" s="2" t="s">
        <v>361</v>
      </c>
      <c r="Q2096" s="2" t="s">
        <v>16583</v>
      </c>
      <c r="R2096" s="2" t="s">
        <v>289</v>
      </c>
      <c r="S2096" s="2" t="s">
        <v>361</v>
      </c>
      <c r="T2096" s="2" t="s">
        <v>16583</v>
      </c>
      <c r="U2096" s="2" t="str">
        <f aca="false">IF(AND(O2096=R2096,O2096&lt;&gt;"UNSURE"),"Agree","Conflict/Unsure")</f>
        <v>Agree</v>
      </c>
      <c r="V2096" s="2"/>
      <c r="W2096" s="2"/>
      <c r="X2096" s="2"/>
      <c r="Y2096" s="2" t="n">
        <v>0.23</v>
      </c>
      <c r="Z2096" s="2" t="n">
        <v>1119</v>
      </c>
      <c r="AA2096" s="2" t="s">
        <v>293</v>
      </c>
      <c r="AB2096" s="2"/>
      <c r="AC2096" s="2"/>
      <c r="AD2096" s="2" t="s">
        <v>289</v>
      </c>
      <c r="AE2096" s="2" t="s">
        <v>361</v>
      </c>
      <c r="AF2096" s="2" t="s">
        <v>294</v>
      </c>
      <c r="AG2096" s="9"/>
      <c r="AH2096" s="9"/>
      <c r="AI2096" s="9"/>
    </row>
    <row r="2097" customFormat="false" ht="15" hidden="false" customHeight="false" outlineLevel="0" collapsed="false">
      <c r="A2097" s="2" t="s">
        <v>16584</v>
      </c>
      <c r="B2097" s="2" t="n">
        <v>2096</v>
      </c>
      <c r="C2097" s="2" t="s">
        <v>16231</v>
      </c>
      <c r="D2097" s="2" t="s">
        <v>16585</v>
      </c>
      <c r="E2097" s="2" t="s">
        <v>16586</v>
      </c>
      <c r="F2097" s="2" t="s">
        <v>16587</v>
      </c>
      <c r="G2097" s="2" t="s">
        <v>344</v>
      </c>
      <c r="H2097" s="2" t="s">
        <v>423</v>
      </c>
      <c r="I2097" s="2" t="s">
        <v>16588</v>
      </c>
      <c r="J2097" s="2" t="s">
        <v>16589</v>
      </c>
      <c r="K2097" s="2" t="s">
        <v>303</v>
      </c>
      <c r="L2097" s="2" t="s">
        <v>286</v>
      </c>
      <c r="M2097" s="2" t="s">
        <v>1079</v>
      </c>
      <c r="N2097" s="2" t="s">
        <v>943</v>
      </c>
      <c r="O2097" s="2" t="s">
        <v>289</v>
      </c>
      <c r="P2097" s="2" t="s">
        <v>361</v>
      </c>
      <c r="Q2097" s="2" t="s">
        <v>12315</v>
      </c>
      <c r="R2097" s="2" t="s">
        <v>289</v>
      </c>
      <c r="S2097" s="2" t="s">
        <v>361</v>
      </c>
      <c r="T2097" s="2" t="s">
        <v>12315</v>
      </c>
      <c r="U2097" s="2" t="str">
        <f aca="false">IF(AND(O2097=R2097,O2097&lt;&gt;"UNSURE"),"Agree","Conflict/Unsure")</f>
        <v>Agree</v>
      </c>
      <c r="V2097" s="2"/>
      <c r="W2097" s="2"/>
      <c r="X2097" s="2"/>
      <c r="Y2097" s="2" t="n">
        <v>0.198</v>
      </c>
      <c r="Z2097" s="2" t="n">
        <v>1259</v>
      </c>
      <c r="AA2097" s="2" t="s">
        <v>293</v>
      </c>
      <c r="AB2097" s="2"/>
      <c r="AC2097" s="2"/>
      <c r="AD2097" s="2" t="s">
        <v>289</v>
      </c>
      <c r="AE2097" s="2" t="s">
        <v>361</v>
      </c>
      <c r="AF2097" s="2" t="s">
        <v>294</v>
      </c>
      <c r="AG2097" s="9"/>
      <c r="AH2097" s="9"/>
      <c r="AI2097" s="9"/>
    </row>
    <row r="2098" customFormat="false" ht="15" hidden="false" customHeight="false" outlineLevel="0" collapsed="false">
      <c r="A2098" s="2" t="s">
        <v>16590</v>
      </c>
      <c r="B2098" s="2" t="n">
        <v>2097</v>
      </c>
      <c r="C2098" s="2" t="s">
        <v>16231</v>
      </c>
      <c r="D2098" s="2" t="s">
        <v>16591</v>
      </c>
      <c r="E2098" s="2" t="s">
        <v>16592</v>
      </c>
      <c r="F2098" s="2" t="s">
        <v>16593</v>
      </c>
      <c r="G2098" s="2" t="s">
        <v>322</v>
      </c>
      <c r="H2098" s="2" t="s">
        <v>3628</v>
      </c>
      <c r="I2098" s="2" t="s">
        <v>16594</v>
      </c>
      <c r="J2098" s="2" t="s">
        <v>16595</v>
      </c>
      <c r="K2098" s="2" t="s">
        <v>448</v>
      </c>
      <c r="L2098" s="2" t="s">
        <v>286</v>
      </c>
      <c r="M2098" s="2" t="s">
        <v>326</v>
      </c>
      <c r="N2098" s="2" t="s">
        <v>625</v>
      </c>
      <c r="O2098" s="2" t="s">
        <v>289</v>
      </c>
      <c r="P2098" s="2" t="s">
        <v>290</v>
      </c>
      <c r="Q2098" s="2" t="s">
        <v>16596</v>
      </c>
      <c r="R2098" s="2" t="s">
        <v>289</v>
      </c>
      <c r="S2098" s="2" t="s">
        <v>290</v>
      </c>
      <c r="T2098" s="2" t="s">
        <v>16597</v>
      </c>
      <c r="U2098" s="2" t="str">
        <f aca="false">IF(AND(O2098=R2098,O2098&lt;&gt;"UNSURE"),"Agree","Conflict/Unsure")</f>
        <v>Agree</v>
      </c>
      <c r="V2098" s="2"/>
      <c r="W2098" s="2"/>
      <c r="X2098" s="2"/>
      <c r="Y2098" s="2" t="n">
        <v>0.38</v>
      </c>
      <c r="Z2098" s="2" t="n">
        <v>676</v>
      </c>
      <c r="AA2098" s="2" t="s">
        <v>293</v>
      </c>
      <c r="AB2098" s="2"/>
      <c r="AC2098" s="2"/>
      <c r="AD2098" s="2" t="s">
        <v>289</v>
      </c>
      <c r="AE2098" s="2" t="s">
        <v>290</v>
      </c>
      <c r="AF2098" s="2" t="s">
        <v>294</v>
      </c>
      <c r="AG2098" s="9"/>
      <c r="AH2098" s="9"/>
      <c r="AI2098" s="9"/>
    </row>
    <row r="2099" customFormat="false" ht="15" hidden="false" customHeight="false" outlineLevel="0" collapsed="false">
      <c r="A2099" s="2" t="s">
        <v>16598</v>
      </c>
      <c r="B2099" s="2" t="n">
        <v>2098</v>
      </c>
      <c r="C2099" s="2" t="s">
        <v>16231</v>
      </c>
      <c r="D2099" s="2" t="s">
        <v>16599</v>
      </c>
      <c r="E2099" s="2" t="s">
        <v>16600</v>
      </c>
      <c r="F2099" s="2" t="s">
        <v>16601</v>
      </c>
      <c r="G2099" s="2" t="s">
        <v>344</v>
      </c>
      <c r="H2099" s="2" t="s">
        <v>2216</v>
      </c>
      <c r="I2099" s="2" t="s">
        <v>16602</v>
      </c>
      <c r="J2099" s="2" t="s">
        <v>16603</v>
      </c>
      <c r="K2099" s="2" t="s">
        <v>303</v>
      </c>
      <c r="L2099" s="2" t="s">
        <v>286</v>
      </c>
      <c r="M2099" s="2" t="s">
        <v>852</v>
      </c>
      <c r="N2099" s="2" t="s">
        <v>304</v>
      </c>
      <c r="O2099" s="2" t="s">
        <v>350</v>
      </c>
      <c r="P2099" s="2" t="s">
        <v>351</v>
      </c>
      <c r="Q2099" s="2" t="s">
        <v>16604</v>
      </c>
      <c r="R2099" s="2" t="s">
        <v>350</v>
      </c>
      <c r="S2099" s="2" t="s">
        <v>351</v>
      </c>
      <c r="T2099" s="2" t="s">
        <v>16605</v>
      </c>
      <c r="U2099" s="2" t="str">
        <f aca="false">IF(AND(O2099=R2099,O2099&lt;&gt;"UNSURE"),"Agree","Conflict/Unsure")</f>
        <v>Agree</v>
      </c>
      <c r="V2099" s="2"/>
      <c r="W2099" s="2"/>
      <c r="X2099" s="2"/>
      <c r="Y2099" s="2" t="n">
        <v>1.008</v>
      </c>
      <c r="Z2099" s="2" t="n">
        <v>79</v>
      </c>
      <c r="AA2099" s="2" t="s">
        <v>293</v>
      </c>
      <c r="AB2099" s="2"/>
      <c r="AC2099" s="2"/>
      <c r="AD2099" s="2" t="s">
        <v>350</v>
      </c>
      <c r="AE2099" s="2" t="s">
        <v>351</v>
      </c>
      <c r="AF2099" s="2" t="s">
        <v>294</v>
      </c>
      <c r="AG2099" s="9"/>
      <c r="AH2099" s="9"/>
      <c r="AI2099" s="9"/>
    </row>
    <row r="2100" customFormat="false" ht="15" hidden="false" customHeight="false" outlineLevel="0" collapsed="false">
      <c r="A2100" s="2" t="s">
        <v>16606</v>
      </c>
      <c r="B2100" s="2" t="n">
        <v>2099</v>
      </c>
      <c r="C2100" s="2" t="s">
        <v>16231</v>
      </c>
      <c r="D2100" s="2" t="s">
        <v>16607</v>
      </c>
      <c r="E2100" s="2" t="s">
        <v>16608</v>
      </c>
      <c r="F2100" s="2" t="s">
        <v>16609</v>
      </c>
      <c r="G2100" s="2" t="s">
        <v>344</v>
      </c>
      <c r="H2100" s="2" t="s">
        <v>10524</v>
      </c>
      <c r="I2100" s="2" t="s">
        <v>16610</v>
      </c>
      <c r="J2100" s="2" t="s">
        <v>16611</v>
      </c>
      <c r="K2100" s="2" t="s">
        <v>303</v>
      </c>
      <c r="L2100" s="2" t="s">
        <v>286</v>
      </c>
      <c r="M2100" s="2" t="s">
        <v>2804</v>
      </c>
      <c r="N2100" s="2" t="s">
        <v>288</v>
      </c>
      <c r="O2100" s="2" t="s">
        <v>289</v>
      </c>
      <c r="P2100" s="2" t="s">
        <v>361</v>
      </c>
      <c r="Q2100" s="2" t="s">
        <v>16612</v>
      </c>
      <c r="R2100" s="2" t="s">
        <v>289</v>
      </c>
      <c r="S2100" s="2" t="s">
        <v>361</v>
      </c>
      <c r="T2100" s="2" t="s">
        <v>16613</v>
      </c>
      <c r="U2100" s="2" t="str">
        <f aca="false">IF(AND(O2100=R2100,O2100&lt;&gt;"UNSURE"),"Agree","Conflict/Unsure")</f>
        <v>Agree</v>
      </c>
      <c r="V2100" s="2"/>
      <c r="W2100" s="2"/>
      <c r="X2100" s="2"/>
      <c r="Y2100" s="2" t="n">
        <v>0.509</v>
      </c>
      <c r="Z2100" s="2" t="n">
        <v>457</v>
      </c>
      <c r="AA2100" s="2" t="s">
        <v>293</v>
      </c>
      <c r="AB2100" s="2"/>
      <c r="AC2100" s="2"/>
      <c r="AD2100" s="2" t="s">
        <v>289</v>
      </c>
      <c r="AE2100" s="2" t="s">
        <v>361</v>
      </c>
      <c r="AF2100" s="2" t="s">
        <v>294</v>
      </c>
      <c r="AG2100" s="9"/>
      <c r="AH2100" s="9"/>
      <c r="AI2100" s="9"/>
    </row>
    <row r="2101" customFormat="false" ht="15" hidden="false" customHeight="false" outlineLevel="0" collapsed="false">
      <c r="A2101" s="2" t="s">
        <v>16614</v>
      </c>
      <c r="B2101" s="2" t="n">
        <v>2100</v>
      </c>
      <c r="C2101" s="2" t="s">
        <v>16231</v>
      </c>
      <c r="D2101" s="2" t="s">
        <v>16615</v>
      </c>
      <c r="E2101" s="2" t="s">
        <v>16616</v>
      </c>
      <c r="F2101" s="2" t="s">
        <v>16617</v>
      </c>
      <c r="G2101" s="2" t="s">
        <v>281</v>
      </c>
      <c r="H2101" s="2" t="s">
        <v>1787</v>
      </c>
      <c r="I2101" s="2" t="s">
        <v>16618</v>
      </c>
      <c r="J2101" s="2" t="s">
        <v>16619</v>
      </c>
      <c r="K2101" s="2" t="s">
        <v>303</v>
      </c>
      <c r="L2101" s="2" t="s">
        <v>286</v>
      </c>
      <c r="M2101" s="2" t="s">
        <v>468</v>
      </c>
      <c r="N2101" s="2" t="s">
        <v>578</v>
      </c>
      <c r="O2101" s="2" t="s">
        <v>289</v>
      </c>
      <c r="P2101" s="2" t="s">
        <v>361</v>
      </c>
      <c r="Q2101" s="2" t="s">
        <v>16620</v>
      </c>
      <c r="R2101" s="2" t="s">
        <v>289</v>
      </c>
      <c r="S2101" s="2" t="s">
        <v>361</v>
      </c>
      <c r="T2101" s="2" t="s">
        <v>16621</v>
      </c>
      <c r="U2101" s="2" t="str">
        <f aca="false">IF(AND(O2101=R2101,O2101&lt;&gt;"UNSURE"),"Agree","Conflict/Unsure")</f>
        <v>Agree</v>
      </c>
      <c r="V2101" s="2"/>
      <c r="W2101" s="2"/>
      <c r="X2101" s="2"/>
      <c r="Y2101" s="2" t="n">
        <v>0.132</v>
      </c>
      <c r="Z2101" s="2" t="n">
        <v>1595</v>
      </c>
      <c r="AA2101" s="2" t="s">
        <v>293</v>
      </c>
      <c r="AB2101" s="2"/>
      <c r="AC2101" s="2"/>
      <c r="AD2101" s="2" t="s">
        <v>289</v>
      </c>
      <c r="AE2101" s="2" t="s">
        <v>361</v>
      </c>
      <c r="AF2101" s="2" t="s">
        <v>294</v>
      </c>
      <c r="AG2101" s="9"/>
      <c r="AH2101" s="9"/>
      <c r="AI2101" s="9"/>
    </row>
    <row r="2102" customFormat="false" ht="15" hidden="false" customHeight="false" outlineLevel="0" collapsed="false">
      <c r="A2102" s="2" t="s">
        <v>16622</v>
      </c>
      <c r="B2102" s="2" t="n">
        <v>2101</v>
      </c>
      <c r="C2102" s="2" t="s">
        <v>16231</v>
      </c>
      <c r="D2102" s="2" t="s">
        <v>16623</v>
      </c>
      <c r="E2102" s="2" t="s">
        <v>16624</v>
      </c>
      <c r="F2102" s="2" t="s">
        <v>16625</v>
      </c>
      <c r="G2102" s="2" t="s">
        <v>281</v>
      </c>
      <c r="H2102" s="2" t="s">
        <v>533</v>
      </c>
      <c r="I2102" s="2" t="s">
        <v>16626</v>
      </c>
      <c r="J2102" s="2"/>
      <c r="K2102" s="2" t="s">
        <v>325</v>
      </c>
      <c r="L2102" s="2" t="s">
        <v>314</v>
      </c>
      <c r="M2102" s="2" t="s">
        <v>348</v>
      </c>
      <c r="N2102" s="2" t="s">
        <v>161</v>
      </c>
      <c r="O2102" s="2" t="s">
        <v>289</v>
      </c>
      <c r="P2102" s="2" t="s">
        <v>392</v>
      </c>
      <c r="Q2102" s="2" t="s">
        <v>16627</v>
      </c>
      <c r="R2102" s="2" t="s">
        <v>289</v>
      </c>
      <c r="S2102" s="2" t="s">
        <v>392</v>
      </c>
      <c r="T2102" s="2" t="s">
        <v>16627</v>
      </c>
      <c r="U2102" s="2" t="str">
        <f aca="false">IF(AND(O2102=R2102,O2102&lt;&gt;"UNSURE"),"Agree","Conflict/Unsure")</f>
        <v>Agree</v>
      </c>
      <c r="V2102" s="2"/>
      <c r="W2102" s="2"/>
      <c r="X2102" s="2"/>
      <c r="Y2102" s="2" t="n">
        <v>0.018</v>
      </c>
      <c r="Z2102" s="2" t="n">
        <v>2058</v>
      </c>
      <c r="AA2102" s="2" t="s">
        <v>293</v>
      </c>
      <c r="AB2102" s="2"/>
      <c r="AC2102" s="2"/>
      <c r="AD2102" s="2" t="s">
        <v>289</v>
      </c>
      <c r="AE2102" s="2" t="s">
        <v>392</v>
      </c>
      <c r="AF2102" s="2" t="s">
        <v>294</v>
      </c>
      <c r="AG2102" s="9"/>
      <c r="AH2102" s="9"/>
      <c r="AI2102" s="9"/>
    </row>
    <row r="2103" customFormat="false" ht="15" hidden="false" customHeight="false" outlineLevel="0" collapsed="false">
      <c r="A2103" s="2" t="s">
        <v>16628</v>
      </c>
      <c r="B2103" s="2" t="n">
        <v>2102</v>
      </c>
      <c r="C2103" s="2" t="s">
        <v>16231</v>
      </c>
      <c r="D2103" s="2" t="s">
        <v>16629</v>
      </c>
      <c r="E2103" s="2" t="s">
        <v>16630</v>
      </c>
      <c r="F2103" s="2" t="s">
        <v>16631</v>
      </c>
      <c r="G2103" s="2" t="s">
        <v>344</v>
      </c>
      <c r="H2103" s="2" t="s">
        <v>2225</v>
      </c>
      <c r="I2103" s="2" t="s">
        <v>16632</v>
      </c>
      <c r="J2103" s="2" t="s">
        <v>16633</v>
      </c>
      <c r="K2103" s="2" t="s">
        <v>303</v>
      </c>
      <c r="L2103" s="2" t="s">
        <v>286</v>
      </c>
      <c r="M2103" s="2" t="s">
        <v>779</v>
      </c>
      <c r="N2103" s="2" t="s">
        <v>349</v>
      </c>
      <c r="O2103" s="2" t="s">
        <v>350</v>
      </c>
      <c r="P2103" s="2" t="s">
        <v>351</v>
      </c>
      <c r="Q2103" s="2" t="s">
        <v>16634</v>
      </c>
      <c r="R2103" s="2" t="s">
        <v>350</v>
      </c>
      <c r="S2103" s="2" t="s">
        <v>351</v>
      </c>
      <c r="T2103" s="2" t="s">
        <v>16635</v>
      </c>
      <c r="U2103" s="2" t="str">
        <f aca="false">IF(AND(O2103=R2103,O2103&lt;&gt;"UNSURE"),"Agree","Conflict/Unsure")</f>
        <v>Agree</v>
      </c>
      <c r="V2103" s="2"/>
      <c r="W2103" s="2"/>
      <c r="X2103" s="2"/>
      <c r="Y2103" s="2" t="n">
        <v>0.575</v>
      </c>
      <c r="Z2103" s="2" t="n">
        <v>397</v>
      </c>
      <c r="AA2103" s="2" t="s">
        <v>293</v>
      </c>
      <c r="AB2103" s="2"/>
      <c r="AC2103" s="2"/>
      <c r="AD2103" s="2" t="s">
        <v>350</v>
      </c>
      <c r="AE2103" s="2" t="s">
        <v>351</v>
      </c>
      <c r="AF2103" s="2" t="s">
        <v>294</v>
      </c>
      <c r="AG2103" s="9"/>
      <c r="AH2103" s="9"/>
      <c r="AI2103" s="9"/>
    </row>
    <row r="2104" customFormat="false" ht="15" hidden="false" customHeight="false" outlineLevel="0" collapsed="false">
      <c r="A2104" s="2" t="s">
        <v>16636</v>
      </c>
      <c r="B2104" s="2" t="n">
        <v>2103</v>
      </c>
      <c r="C2104" s="2" t="s">
        <v>16231</v>
      </c>
      <c r="D2104" s="2" t="s">
        <v>16637</v>
      </c>
      <c r="E2104" s="2"/>
      <c r="F2104" s="2" t="s">
        <v>16638</v>
      </c>
      <c r="G2104" s="2" t="s">
        <v>344</v>
      </c>
      <c r="H2104" s="2" t="s">
        <v>16639</v>
      </c>
      <c r="I2104" s="2" t="s">
        <v>16640</v>
      </c>
      <c r="J2104" s="2"/>
      <c r="K2104" s="2" t="s">
        <v>448</v>
      </c>
      <c r="L2104" s="2" t="s">
        <v>314</v>
      </c>
      <c r="M2104" s="2" t="s">
        <v>326</v>
      </c>
      <c r="N2104" s="2" t="s">
        <v>780</v>
      </c>
      <c r="O2104" s="2" t="s">
        <v>289</v>
      </c>
      <c r="P2104" s="2" t="s">
        <v>290</v>
      </c>
      <c r="Q2104" s="2" t="s">
        <v>16641</v>
      </c>
      <c r="R2104" s="2" t="s">
        <v>289</v>
      </c>
      <c r="S2104" s="2" t="s">
        <v>290</v>
      </c>
      <c r="T2104" s="2" t="s">
        <v>10106</v>
      </c>
      <c r="U2104" s="2" t="str">
        <f aca="false">IF(AND(O2104=R2104,O2104&lt;&gt;"UNSURE"),"Agree","Conflict/Unsure")</f>
        <v>Agree</v>
      </c>
      <c r="V2104" s="2"/>
      <c r="W2104" s="2"/>
      <c r="X2104" s="2"/>
      <c r="Y2104" s="2" t="n">
        <v>0.249</v>
      </c>
      <c r="Z2104" s="2" t="n">
        <v>1032</v>
      </c>
      <c r="AA2104" s="2" t="s">
        <v>293</v>
      </c>
      <c r="AB2104" s="2"/>
      <c r="AC2104" s="2"/>
      <c r="AD2104" s="2" t="s">
        <v>289</v>
      </c>
      <c r="AE2104" s="2" t="s">
        <v>290</v>
      </c>
      <c r="AF2104" s="2" t="s">
        <v>294</v>
      </c>
      <c r="AG2104" s="9"/>
      <c r="AH2104" s="9"/>
      <c r="AI2104" s="9"/>
    </row>
    <row r="2105" customFormat="false" ht="15" hidden="false" customHeight="false" outlineLevel="0" collapsed="false">
      <c r="A2105" s="2" t="s">
        <v>16642</v>
      </c>
      <c r="B2105" s="2" t="n">
        <v>2104</v>
      </c>
      <c r="C2105" s="2" t="s">
        <v>16231</v>
      </c>
      <c r="D2105" s="2" t="s">
        <v>16643</v>
      </c>
      <c r="E2105" s="2" t="s">
        <v>16644</v>
      </c>
      <c r="F2105" s="2" t="s">
        <v>16645</v>
      </c>
      <c r="G2105" s="2" t="s">
        <v>322</v>
      </c>
      <c r="H2105" s="2" t="s">
        <v>16646</v>
      </c>
      <c r="I2105" s="2" t="s">
        <v>16647</v>
      </c>
      <c r="J2105" s="2" t="s">
        <v>16648</v>
      </c>
      <c r="K2105" s="2" t="s">
        <v>303</v>
      </c>
      <c r="L2105" s="2" t="s">
        <v>286</v>
      </c>
      <c r="M2105" s="2" t="s">
        <v>348</v>
      </c>
      <c r="N2105" s="2" t="s">
        <v>152</v>
      </c>
      <c r="O2105" s="2" t="s">
        <v>289</v>
      </c>
      <c r="P2105" s="2" t="s">
        <v>305</v>
      </c>
      <c r="Q2105" s="2" t="s">
        <v>16649</v>
      </c>
      <c r="R2105" s="2" t="s">
        <v>289</v>
      </c>
      <c r="S2105" s="2" t="s">
        <v>305</v>
      </c>
      <c r="T2105" s="2" t="s">
        <v>16650</v>
      </c>
      <c r="U2105" s="2" t="str">
        <f aca="false">IF(AND(O2105=R2105,O2105&lt;&gt;"UNSURE"),"Agree","Conflict/Unsure")</f>
        <v>Agree</v>
      </c>
      <c r="V2105" s="2"/>
      <c r="W2105" s="2"/>
      <c r="X2105" s="2"/>
      <c r="Y2105" s="2" t="n">
        <v>0.229</v>
      </c>
      <c r="Z2105" s="2" t="n">
        <v>1121</v>
      </c>
      <c r="AA2105" s="2" t="s">
        <v>293</v>
      </c>
      <c r="AB2105" s="2"/>
      <c r="AC2105" s="2"/>
      <c r="AD2105" s="2" t="s">
        <v>289</v>
      </c>
      <c r="AE2105" s="2" t="s">
        <v>305</v>
      </c>
      <c r="AF2105" s="2" t="s">
        <v>294</v>
      </c>
      <c r="AG2105" s="9"/>
      <c r="AH2105" s="9"/>
      <c r="AI2105" s="9"/>
    </row>
    <row r="2106" customFormat="false" ht="15" hidden="false" customHeight="false" outlineLevel="0" collapsed="false">
      <c r="A2106" s="2" t="s">
        <v>16651</v>
      </c>
      <c r="B2106" s="2" t="n">
        <v>2105</v>
      </c>
      <c r="C2106" s="2" t="s">
        <v>16231</v>
      </c>
      <c r="D2106" s="2" t="s">
        <v>16652</v>
      </c>
      <c r="E2106" s="2" t="s">
        <v>16653</v>
      </c>
      <c r="F2106" s="2" t="s">
        <v>16654</v>
      </c>
      <c r="G2106" s="2" t="s">
        <v>344</v>
      </c>
      <c r="H2106" s="2" t="s">
        <v>820</v>
      </c>
      <c r="I2106" s="2" t="s">
        <v>16655</v>
      </c>
      <c r="J2106" s="2" t="s">
        <v>16656</v>
      </c>
      <c r="K2106" s="2" t="s">
        <v>303</v>
      </c>
      <c r="L2106" s="2" t="s">
        <v>286</v>
      </c>
      <c r="M2106" s="2" t="s">
        <v>942</v>
      </c>
      <c r="N2106" s="2" t="s">
        <v>304</v>
      </c>
      <c r="O2106" s="2" t="s">
        <v>289</v>
      </c>
      <c r="P2106" s="2" t="s">
        <v>361</v>
      </c>
      <c r="Q2106" s="2" t="s">
        <v>16657</v>
      </c>
      <c r="R2106" s="2" t="s">
        <v>289</v>
      </c>
      <c r="S2106" s="2" t="s">
        <v>361</v>
      </c>
      <c r="T2106" s="2" t="s">
        <v>16658</v>
      </c>
      <c r="U2106" s="2" t="str">
        <f aca="false">IF(AND(O2106=R2106,O2106&lt;&gt;"UNSURE"),"Agree","Conflict/Unsure")</f>
        <v>Agree</v>
      </c>
      <c r="V2106" s="2"/>
      <c r="W2106" s="2"/>
      <c r="X2106" s="2"/>
      <c r="Y2106" s="2" t="n">
        <v>0.665</v>
      </c>
      <c r="Z2106" s="2" t="n">
        <v>326</v>
      </c>
      <c r="AA2106" s="2" t="s">
        <v>771</v>
      </c>
      <c r="AB2106" s="2" t="s">
        <v>289</v>
      </c>
      <c r="AC2106" s="2" t="s">
        <v>16659</v>
      </c>
      <c r="AD2106" s="2" t="s">
        <v>289</v>
      </c>
      <c r="AE2106" s="2" t="s">
        <v>361</v>
      </c>
      <c r="AF2106" s="2" t="s">
        <v>294</v>
      </c>
      <c r="AG2106" s="9"/>
      <c r="AH2106" s="9"/>
      <c r="AI2106" s="9"/>
    </row>
    <row r="2107" customFormat="false" ht="15" hidden="false" customHeight="false" outlineLevel="0" collapsed="false">
      <c r="A2107" s="2" t="s">
        <v>16660</v>
      </c>
      <c r="B2107" s="2" t="n">
        <v>2106</v>
      </c>
      <c r="C2107" s="2" t="s">
        <v>16231</v>
      </c>
      <c r="D2107" s="2" t="s">
        <v>16661</v>
      </c>
      <c r="E2107" s="2" t="s">
        <v>16662</v>
      </c>
      <c r="F2107" s="2" t="s">
        <v>16663</v>
      </c>
      <c r="G2107" s="2" t="s">
        <v>344</v>
      </c>
      <c r="H2107" s="2" t="s">
        <v>323</v>
      </c>
      <c r="I2107" s="2" t="s">
        <v>16664</v>
      </c>
      <c r="J2107" s="2"/>
      <c r="K2107" s="2" t="s">
        <v>325</v>
      </c>
      <c r="L2107" s="2" t="s">
        <v>314</v>
      </c>
      <c r="M2107" s="2" t="s">
        <v>609</v>
      </c>
      <c r="N2107" s="2" t="s">
        <v>196</v>
      </c>
      <c r="O2107" s="2" t="s">
        <v>289</v>
      </c>
      <c r="P2107" s="2" t="s">
        <v>305</v>
      </c>
      <c r="Q2107" s="2" t="s">
        <v>16665</v>
      </c>
      <c r="R2107" s="2" t="s">
        <v>289</v>
      </c>
      <c r="S2107" s="2" t="s">
        <v>361</v>
      </c>
      <c r="T2107" s="2" t="s">
        <v>16666</v>
      </c>
      <c r="U2107" s="2" t="str">
        <f aca="false">IF(AND(O2107=R2107,O2107&lt;&gt;"UNSURE"),"Agree","Conflict/Unsure")</f>
        <v>Agree</v>
      </c>
      <c r="V2107" s="2"/>
      <c r="W2107" s="2"/>
      <c r="X2107" s="2"/>
      <c r="Y2107" s="2" t="n">
        <v>0.165</v>
      </c>
      <c r="Z2107" s="2" t="n">
        <v>1425</v>
      </c>
      <c r="AA2107" s="2" t="s">
        <v>293</v>
      </c>
      <c r="AB2107" s="2"/>
      <c r="AC2107" s="2"/>
      <c r="AD2107" s="2" t="s">
        <v>289</v>
      </c>
      <c r="AE2107" s="2" t="s">
        <v>305</v>
      </c>
      <c r="AF2107" s="2" t="s">
        <v>294</v>
      </c>
      <c r="AG2107" s="9"/>
      <c r="AH2107" s="9"/>
      <c r="AI2107" s="9"/>
    </row>
    <row r="2108" customFormat="false" ht="15" hidden="false" customHeight="false" outlineLevel="0" collapsed="false">
      <c r="A2108" s="2" t="s">
        <v>16667</v>
      </c>
      <c r="B2108" s="2" t="n">
        <v>2107</v>
      </c>
      <c r="C2108" s="2" t="s">
        <v>16231</v>
      </c>
      <c r="D2108" s="2" t="s">
        <v>16668</v>
      </c>
      <c r="E2108" s="2" t="s">
        <v>16669</v>
      </c>
      <c r="F2108" s="2" t="s">
        <v>16670</v>
      </c>
      <c r="G2108" s="2" t="s">
        <v>281</v>
      </c>
      <c r="H2108" s="10" t="s">
        <v>16477</v>
      </c>
      <c r="I2108" s="2" t="s">
        <v>16671</v>
      </c>
      <c r="J2108" s="2"/>
      <c r="K2108" s="2" t="s">
        <v>303</v>
      </c>
      <c r="L2108" s="2" t="s">
        <v>5634</v>
      </c>
      <c r="M2108" s="2" t="s">
        <v>852</v>
      </c>
      <c r="N2108" s="2" t="s">
        <v>167</v>
      </c>
      <c r="O2108" s="2" t="s">
        <v>289</v>
      </c>
      <c r="P2108" s="2" t="s">
        <v>290</v>
      </c>
      <c r="Q2108" s="2" t="s">
        <v>16672</v>
      </c>
      <c r="R2108" s="2" t="s">
        <v>289</v>
      </c>
      <c r="S2108" s="2" t="s">
        <v>290</v>
      </c>
      <c r="T2108" s="2" t="s">
        <v>16673</v>
      </c>
      <c r="U2108" s="2" t="str">
        <f aca="false">IF(AND(O2108=R2108,O2108&lt;&gt;"UNSURE"),"Agree","Conflict/Unsure")</f>
        <v>Agree</v>
      </c>
      <c r="V2108" s="2"/>
      <c r="W2108" s="2"/>
      <c r="X2108" s="2"/>
      <c r="Y2108" s="2" t="n">
        <v>0.065</v>
      </c>
      <c r="Z2108" s="2" t="n">
        <v>1917</v>
      </c>
      <c r="AA2108" s="2" t="s">
        <v>293</v>
      </c>
      <c r="AB2108" s="2"/>
      <c r="AC2108" s="2"/>
      <c r="AD2108" s="2" t="s">
        <v>289</v>
      </c>
      <c r="AE2108" s="2" t="s">
        <v>290</v>
      </c>
      <c r="AF2108" s="2" t="s">
        <v>294</v>
      </c>
      <c r="AG2108" s="9"/>
      <c r="AH2108" s="9"/>
      <c r="AI2108" s="9"/>
    </row>
    <row r="2109" customFormat="false" ht="15" hidden="false" customHeight="false" outlineLevel="0" collapsed="false">
      <c r="A2109" s="2" t="s">
        <v>16674</v>
      </c>
      <c r="B2109" s="2" t="n">
        <v>2108</v>
      </c>
      <c r="C2109" s="2" t="s">
        <v>16231</v>
      </c>
      <c r="D2109" s="2" t="s">
        <v>16675</v>
      </c>
      <c r="E2109" s="2" t="s">
        <v>16676</v>
      </c>
      <c r="F2109" s="2" t="s">
        <v>16677</v>
      </c>
      <c r="G2109" s="2" t="s">
        <v>344</v>
      </c>
      <c r="H2109" s="2" t="s">
        <v>606</v>
      </c>
      <c r="I2109" s="2" t="s">
        <v>16678</v>
      </c>
      <c r="J2109" s="2" t="s">
        <v>16679</v>
      </c>
      <c r="K2109" s="2" t="s">
        <v>303</v>
      </c>
      <c r="L2109" s="2" t="s">
        <v>286</v>
      </c>
      <c r="M2109" s="2" t="s">
        <v>3310</v>
      </c>
      <c r="N2109" s="2" t="s">
        <v>1514</v>
      </c>
      <c r="O2109" s="2" t="s">
        <v>289</v>
      </c>
      <c r="P2109" s="2" t="s">
        <v>1756</v>
      </c>
      <c r="Q2109" s="2" t="s">
        <v>16680</v>
      </c>
      <c r="R2109" s="2" t="s">
        <v>289</v>
      </c>
      <c r="S2109" s="2" t="s">
        <v>1756</v>
      </c>
      <c r="T2109" s="2" t="s">
        <v>16681</v>
      </c>
      <c r="U2109" s="2" t="str">
        <f aca="false">IF(AND(O2109=R2109,O2109&lt;&gt;"UNSURE"),"Agree","Conflict/Unsure")</f>
        <v>Agree</v>
      </c>
      <c r="V2109" s="2"/>
      <c r="W2109" s="2"/>
      <c r="X2109" s="2"/>
      <c r="Y2109" s="2" t="n">
        <v>0.622</v>
      </c>
      <c r="Z2109" s="2" t="n">
        <v>353</v>
      </c>
      <c r="AA2109" s="2" t="s">
        <v>771</v>
      </c>
      <c r="AB2109" s="2" t="s">
        <v>289</v>
      </c>
      <c r="AC2109" s="2" t="s">
        <v>16682</v>
      </c>
      <c r="AD2109" s="2" t="s">
        <v>289</v>
      </c>
      <c r="AE2109" s="2" t="s">
        <v>1756</v>
      </c>
      <c r="AF2109" s="2" t="s">
        <v>294</v>
      </c>
      <c r="AG2109" s="9"/>
      <c r="AH2109" s="9"/>
      <c r="AI2109" s="9"/>
    </row>
    <row r="2110" customFormat="false" ht="15" hidden="false" customHeight="false" outlineLevel="0" collapsed="false">
      <c r="A2110" s="2" t="s">
        <v>16683</v>
      </c>
      <c r="B2110" s="2" t="n">
        <v>2109</v>
      </c>
      <c r="C2110" s="2" t="s">
        <v>16231</v>
      </c>
      <c r="D2110" s="2" t="s">
        <v>16684</v>
      </c>
      <c r="E2110" s="2" t="s">
        <v>16685</v>
      </c>
      <c r="F2110" s="2" t="s">
        <v>16686</v>
      </c>
      <c r="G2110" s="2" t="s">
        <v>344</v>
      </c>
      <c r="H2110" s="2" t="s">
        <v>503</v>
      </c>
      <c r="I2110" s="2" t="s">
        <v>16687</v>
      </c>
      <c r="J2110" s="2"/>
      <c r="K2110" s="2" t="s">
        <v>303</v>
      </c>
      <c r="L2110" s="2" t="s">
        <v>314</v>
      </c>
      <c r="M2110" s="2" t="s">
        <v>15567</v>
      </c>
      <c r="N2110" s="2" t="s">
        <v>438</v>
      </c>
      <c r="O2110" s="2" t="s">
        <v>289</v>
      </c>
      <c r="P2110" s="2" t="s">
        <v>361</v>
      </c>
      <c r="Q2110" s="2" t="s">
        <v>16688</v>
      </c>
      <c r="R2110" s="2" t="s">
        <v>289</v>
      </c>
      <c r="S2110" s="2" t="s">
        <v>361</v>
      </c>
      <c r="T2110" s="2" t="s">
        <v>16689</v>
      </c>
      <c r="U2110" s="2" t="str">
        <f aca="false">IF(AND(O2110=R2110,O2110&lt;&gt;"UNSURE"),"Agree","Conflict/Unsure")</f>
        <v>Agree</v>
      </c>
      <c r="V2110" s="2"/>
      <c r="W2110" s="2"/>
      <c r="X2110" s="2"/>
      <c r="Y2110" s="2" t="n">
        <v>0.38</v>
      </c>
      <c r="Z2110" s="2" t="n">
        <v>677</v>
      </c>
      <c r="AA2110" s="2" t="s">
        <v>293</v>
      </c>
      <c r="AB2110" s="2"/>
      <c r="AC2110" s="2"/>
      <c r="AD2110" s="2" t="s">
        <v>289</v>
      </c>
      <c r="AE2110" s="2" t="s">
        <v>361</v>
      </c>
      <c r="AF2110" s="2" t="s">
        <v>294</v>
      </c>
      <c r="AG2110" s="9"/>
      <c r="AH2110" s="9"/>
      <c r="AI2110" s="9"/>
    </row>
    <row r="2111" customFormat="false" ht="15" hidden="false" customHeight="false" outlineLevel="0" collapsed="false">
      <c r="A2111" s="2" t="s">
        <v>16690</v>
      </c>
      <c r="B2111" s="2" t="n">
        <v>2110</v>
      </c>
      <c r="C2111" s="2" t="s">
        <v>16231</v>
      </c>
      <c r="D2111" s="2" t="s">
        <v>16691</v>
      </c>
      <c r="E2111" s="2"/>
      <c r="F2111" s="2" t="s">
        <v>16692</v>
      </c>
      <c r="G2111" s="2" t="s">
        <v>322</v>
      </c>
      <c r="H2111" s="2" t="s">
        <v>533</v>
      </c>
      <c r="I2111" s="2" t="s">
        <v>16693</v>
      </c>
      <c r="J2111" s="2"/>
      <c r="K2111" s="2" t="s">
        <v>325</v>
      </c>
      <c r="L2111" s="2" t="s">
        <v>314</v>
      </c>
      <c r="M2111" s="2" t="s">
        <v>371</v>
      </c>
      <c r="N2111" s="2" t="s">
        <v>161</v>
      </c>
      <c r="O2111" s="2" t="s">
        <v>289</v>
      </c>
      <c r="P2111" s="2" t="s">
        <v>361</v>
      </c>
      <c r="Q2111" s="2" t="s">
        <v>16694</v>
      </c>
      <c r="R2111" s="2" t="s">
        <v>289</v>
      </c>
      <c r="S2111" s="2" t="s">
        <v>361</v>
      </c>
      <c r="T2111" s="2" t="s">
        <v>16695</v>
      </c>
      <c r="U2111" s="2" t="str">
        <f aca="false">IF(AND(O2111=R2111,O2111&lt;&gt;"UNSURE"),"Agree","Conflict/Unsure")</f>
        <v>Agree</v>
      </c>
      <c r="V2111" s="2"/>
      <c r="W2111" s="2"/>
      <c r="X2111" s="2"/>
      <c r="Y2111" s="2" t="n">
        <v>0.063</v>
      </c>
      <c r="Z2111" s="2" t="n">
        <v>1928</v>
      </c>
      <c r="AA2111" s="2" t="s">
        <v>293</v>
      </c>
      <c r="AB2111" s="2"/>
      <c r="AC2111" s="2"/>
      <c r="AD2111" s="2" t="s">
        <v>289</v>
      </c>
      <c r="AE2111" s="2" t="s">
        <v>361</v>
      </c>
      <c r="AF2111" s="2" t="s">
        <v>294</v>
      </c>
      <c r="AG2111" s="9"/>
      <c r="AH2111" s="9"/>
      <c r="AI2111" s="9"/>
    </row>
    <row r="2112" customFormat="false" ht="15" hidden="false" customHeight="false" outlineLevel="0" collapsed="false">
      <c r="A2112" s="2" t="s">
        <v>16696</v>
      </c>
      <c r="B2112" s="2" t="n">
        <v>2111</v>
      </c>
      <c r="C2112" s="2" t="s">
        <v>16231</v>
      </c>
      <c r="D2112" s="2" t="s">
        <v>16697</v>
      </c>
      <c r="E2112" s="2" t="s">
        <v>16698</v>
      </c>
      <c r="F2112" s="2" t="s">
        <v>16699</v>
      </c>
      <c r="G2112" s="2" t="s">
        <v>344</v>
      </c>
      <c r="H2112" s="2" t="s">
        <v>575</v>
      </c>
      <c r="I2112" s="2" t="s">
        <v>16700</v>
      </c>
      <c r="J2112" s="2" t="s">
        <v>16701</v>
      </c>
      <c r="K2112" s="2" t="s">
        <v>303</v>
      </c>
      <c r="L2112" s="2" t="s">
        <v>286</v>
      </c>
      <c r="M2112" s="2" t="s">
        <v>468</v>
      </c>
      <c r="N2112" s="2" t="s">
        <v>496</v>
      </c>
      <c r="O2112" s="2" t="s">
        <v>289</v>
      </c>
      <c r="P2112" s="2" t="s">
        <v>305</v>
      </c>
      <c r="Q2112" s="2" t="s">
        <v>16702</v>
      </c>
      <c r="R2112" s="2" t="s">
        <v>289</v>
      </c>
      <c r="S2112" s="2" t="s">
        <v>361</v>
      </c>
      <c r="T2112" s="2" t="s">
        <v>16703</v>
      </c>
      <c r="U2112" s="2" t="str">
        <f aca="false">IF(AND(O2112=R2112,O2112&lt;&gt;"UNSURE"),"Agree","Conflict/Unsure")</f>
        <v>Agree</v>
      </c>
      <c r="V2112" s="2"/>
      <c r="W2112" s="2"/>
      <c r="X2112" s="2"/>
      <c r="Y2112" s="2" t="n">
        <v>0.122</v>
      </c>
      <c r="Z2112" s="2" t="n">
        <v>1650</v>
      </c>
      <c r="AA2112" s="2" t="s">
        <v>293</v>
      </c>
      <c r="AB2112" s="2"/>
      <c r="AC2112" s="2"/>
      <c r="AD2112" s="2" t="s">
        <v>289</v>
      </c>
      <c r="AE2112" s="2" t="s">
        <v>305</v>
      </c>
      <c r="AF2112" s="2" t="s">
        <v>294</v>
      </c>
      <c r="AG2112" s="9"/>
      <c r="AH2112" s="9"/>
      <c r="AI2112" s="9"/>
    </row>
    <row r="2113" customFormat="false" ht="15" hidden="false" customHeight="false" outlineLevel="0" collapsed="false">
      <c r="A2113" s="2" t="s">
        <v>16704</v>
      </c>
      <c r="B2113" s="2" t="n">
        <v>2112</v>
      </c>
      <c r="C2113" s="2" t="s">
        <v>16231</v>
      </c>
      <c r="D2113" s="2" t="s">
        <v>16705</v>
      </c>
      <c r="E2113" s="2" t="s">
        <v>16706</v>
      </c>
      <c r="F2113" s="2" t="s">
        <v>16707</v>
      </c>
      <c r="G2113" s="2" t="s">
        <v>281</v>
      </c>
      <c r="H2113" s="2" t="s">
        <v>15249</v>
      </c>
      <c r="I2113" s="2" t="s">
        <v>16708</v>
      </c>
      <c r="J2113" s="2"/>
      <c r="K2113" s="2" t="s">
        <v>303</v>
      </c>
      <c r="L2113" s="2" t="s">
        <v>314</v>
      </c>
      <c r="M2113" s="2" t="s">
        <v>348</v>
      </c>
      <c r="N2113" s="2" t="s">
        <v>161</v>
      </c>
      <c r="O2113" s="2" t="s">
        <v>289</v>
      </c>
      <c r="P2113" s="2" t="s">
        <v>361</v>
      </c>
      <c r="Q2113" s="2" t="s">
        <v>16709</v>
      </c>
      <c r="R2113" s="2" t="s">
        <v>289</v>
      </c>
      <c r="S2113" s="2" t="s">
        <v>361</v>
      </c>
      <c r="T2113" s="2" t="s">
        <v>16710</v>
      </c>
      <c r="U2113" s="2" t="str">
        <f aca="false">IF(AND(O2113=R2113,O2113&lt;&gt;"UNSURE"),"Agree","Conflict/Unsure")</f>
        <v>Agree</v>
      </c>
      <c r="V2113" s="2"/>
      <c r="W2113" s="2"/>
      <c r="X2113" s="2"/>
      <c r="Y2113" s="2" t="n">
        <v>0.109</v>
      </c>
      <c r="Z2113" s="2" t="n">
        <v>1719</v>
      </c>
      <c r="AA2113" s="2" t="s">
        <v>293</v>
      </c>
      <c r="AB2113" s="2"/>
      <c r="AC2113" s="2"/>
      <c r="AD2113" s="2" t="s">
        <v>289</v>
      </c>
      <c r="AE2113" s="2" t="s">
        <v>361</v>
      </c>
      <c r="AF2113" s="2" t="s">
        <v>294</v>
      </c>
      <c r="AG2113" s="9"/>
      <c r="AH2113" s="9"/>
      <c r="AI2113" s="9"/>
    </row>
    <row r="2114" customFormat="false" ht="15" hidden="false" customHeight="false" outlineLevel="0" collapsed="false">
      <c r="A2114" s="2" t="s">
        <v>16711</v>
      </c>
      <c r="B2114" s="2" t="n">
        <v>2113</v>
      </c>
      <c r="C2114" s="2" t="s">
        <v>16231</v>
      </c>
      <c r="D2114" s="2" t="s">
        <v>16712</v>
      </c>
      <c r="E2114" s="2" t="s">
        <v>16713</v>
      </c>
      <c r="F2114" s="2" t="s">
        <v>12706</v>
      </c>
      <c r="G2114" s="2" t="s">
        <v>322</v>
      </c>
      <c r="H2114" s="2" t="s">
        <v>1787</v>
      </c>
      <c r="I2114" s="2" t="s">
        <v>16714</v>
      </c>
      <c r="J2114" s="2" t="s">
        <v>16715</v>
      </c>
      <c r="K2114" s="2" t="s">
        <v>303</v>
      </c>
      <c r="L2114" s="2" t="s">
        <v>286</v>
      </c>
      <c r="M2114" s="2" t="s">
        <v>909</v>
      </c>
      <c r="N2114" s="2" t="s">
        <v>496</v>
      </c>
      <c r="O2114" s="2" t="s">
        <v>289</v>
      </c>
      <c r="P2114" s="2" t="s">
        <v>361</v>
      </c>
      <c r="Q2114" s="2" t="s">
        <v>16716</v>
      </c>
      <c r="R2114" s="2" t="s">
        <v>289</v>
      </c>
      <c r="S2114" s="2" t="s">
        <v>361</v>
      </c>
      <c r="T2114" s="2" t="s">
        <v>12709</v>
      </c>
      <c r="U2114" s="2" t="str">
        <f aca="false">IF(AND(O2114=R2114,O2114&lt;&gt;"UNSURE"),"Agree","Conflict/Unsure")</f>
        <v>Agree</v>
      </c>
      <c r="V2114" s="2"/>
      <c r="W2114" s="2"/>
      <c r="X2114" s="2"/>
      <c r="Y2114" s="2" t="n">
        <v>0.235</v>
      </c>
      <c r="Z2114" s="2" t="n">
        <v>1090</v>
      </c>
      <c r="AA2114" s="2" t="s">
        <v>293</v>
      </c>
      <c r="AB2114" s="2"/>
      <c r="AC2114" s="2"/>
      <c r="AD2114" s="2" t="s">
        <v>289</v>
      </c>
      <c r="AE2114" s="2" t="s">
        <v>361</v>
      </c>
      <c r="AF2114" s="2" t="s">
        <v>294</v>
      </c>
      <c r="AG2114" s="9"/>
      <c r="AH2114" s="9"/>
      <c r="AI2114" s="9"/>
    </row>
    <row r="2115" customFormat="false" ht="15" hidden="false" customHeight="false" outlineLevel="0" collapsed="false">
      <c r="A2115" s="2" t="s">
        <v>16717</v>
      </c>
      <c r="B2115" s="2" t="n">
        <v>2114</v>
      </c>
      <c r="C2115" s="2" t="s">
        <v>16231</v>
      </c>
      <c r="D2115" s="2" t="s">
        <v>16718</v>
      </c>
      <c r="E2115" s="2" t="s">
        <v>16719</v>
      </c>
      <c r="F2115" s="2" t="s">
        <v>16720</v>
      </c>
      <c r="G2115" s="2" t="s">
        <v>344</v>
      </c>
      <c r="H2115" s="2" t="s">
        <v>3619</v>
      </c>
      <c r="I2115" s="2" t="s">
        <v>16721</v>
      </c>
      <c r="J2115" s="2" t="s">
        <v>16722</v>
      </c>
      <c r="K2115" s="2" t="s">
        <v>303</v>
      </c>
      <c r="L2115" s="2" t="s">
        <v>286</v>
      </c>
      <c r="M2115" s="2" t="s">
        <v>6387</v>
      </c>
      <c r="N2115" s="2" t="s">
        <v>304</v>
      </c>
      <c r="O2115" s="2" t="s">
        <v>289</v>
      </c>
      <c r="P2115" s="2" t="s">
        <v>361</v>
      </c>
      <c r="Q2115" s="2" t="s">
        <v>16723</v>
      </c>
      <c r="R2115" s="2" t="s">
        <v>289</v>
      </c>
      <c r="S2115" s="2" t="s">
        <v>361</v>
      </c>
      <c r="T2115" s="2" t="s">
        <v>16724</v>
      </c>
      <c r="U2115" s="2" t="str">
        <f aca="false">IF(AND(O2115=R2115,O2115&lt;&gt;"UNSURE"),"Agree","Conflict/Unsure")</f>
        <v>Agree</v>
      </c>
      <c r="V2115" s="2"/>
      <c r="W2115" s="2"/>
      <c r="X2115" s="2"/>
      <c r="Y2115" s="2" t="n">
        <v>0.365</v>
      </c>
      <c r="Z2115" s="2" t="n">
        <v>709</v>
      </c>
      <c r="AA2115" s="2" t="s">
        <v>293</v>
      </c>
      <c r="AB2115" s="2"/>
      <c r="AC2115" s="2"/>
      <c r="AD2115" s="2" t="s">
        <v>289</v>
      </c>
      <c r="AE2115" s="2" t="s">
        <v>361</v>
      </c>
      <c r="AF2115" s="2" t="s">
        <v>294</v>
      </c>
      <c r="AG2115" s="9"/>
      <c r="AH2115" s="9"/>
      <c r="AI2115" s="9"/>
    </row>
    <row r="2116" customFormat="false" ht="15" hidden="false" customHeight="false" outlineLevel="0" collapsed="false">
      <c r="A2116" s="2" t="s">
        <v>16725</v>
      </c>
      <c r="B2116" s="2" t="n">
        <v>2115</v>
      </c>
      <c r="C2116" s="2" t="s">
        <v>16231</v>
      </c>
      <c r="D2116" s="2" t="s">
        <v>16726</v>
      </c>
      <c r="E2116" s="2"/>
      <c r="F2116" s="2" t="s">
        <v>16727</v>
      </c>
      <c r="G2116" s="2" t="s">
        <v>344</v>
      </c>
      <c r="H2116" s="2" t="s">
        <v>378</v>
      </c>
      <c r="I2116" s="2" t="s">
        <v>16728</v>
      </c>
      <c r="J2116" s="2" t="s">
        <v>16729</v>
      </c>
      <c r="K2116" s="2" t="s">
        <v>285</v>
      </c>
      <c r="L2116" s="2" t="s">
        <v>286</v>
      </c>
      <c r="M2116" s="2" t="s">
        <v>1990</v>
      </c>
      <c r="N2116" s="2" t="s">
        <v>288</v>
      </c>
      <c r="O2116" s="2" t="s">
        <v>289</v>
      </c>
      <c r="P2116" s="2" t="s">
        <v>290</v>
      </c>
      <c r="Q2116" s="2" t="s">
        <v>12486</v>
      </c>
      <c r="R2116" s="2" t="s">
        <v>289</v>
      </c>
      <c r="S2116" s="2" t="s">
        <v>290</v>
      </c>
      <c r="T2116" s="2" t="s">
        <v>12487</v>
      </c>
      <c r="U2116" s="2" t="str">
        <f aca="false">IF(AND(O2116=R2116,O2116&lt;&gt;"UNSURE"),"Agree","Conflict/Unsure")</f>
        <v>Agree</v>
      </c>
      <c r="V2116" s="2"/>
      <c r="W2116" s="2"/>
      <c r="X2116" s="2"/>
      <c r="Y2116" s="2" t="n">
        <v>0.025</v>
      </c>
      <c r="Z2116" s="2" t="n">
        <v>2043</v>
      </c>
      <c r="AA2116" s="2" t="s">
        <v>293</v>
      </c>
      <c r="AB2116" s="2"/>
      <c r="AC2116" s="2"/>
      <c r="AD2116" s="2" t="s">
        <v>289</v>
      </c>
      <c r="AE2116" s="2" t="s">
        <v>290</v>
      </c>
      <c r="AF2116" s="2" t="s">
        <v>294</v>
      </c>
      <c r="AG2116" s="9"/>
      <c r="AH2116" s="9"/>
      <c r="AI2116" s="9"/>
    </row>
    <row r="2117" customFormat="false" ht="15" hidden="false" customHeight="false" outlineLevel="0" collapsed="false">
      <c r="A2117" s="2" t="s">
        <v>16730</v>
      </c>
      <c r="B2117" s="2" t="n">
        <v>2116</v>
      </c>
      <c r="C2117" s="2" t="s">
        <v>16231</v>
      </c>
      <c r="D2117" s="2" t="s">
        <v>16731</v>
      </c>
      <c r="E2117" s="2" t="s">
        <v>16732</v>
      </c>
      <c r="F2117" s="2" t="s">
        <v>16733</v>
      </c>
      <c r="G2117" s="2" t="s">
        <v>344</v>
      </c>
      <c r="H2117" s="2" t="s">
        <v>16734</v>
      </c>
      <c r="I2117" s="2" t="s">
        <v>16735</v>
      </c>
      <c r="J2117" s="2"/>
      <c r="K2117" s="2" t="s">
        <v>303</v>
      </c>
      <c r="L2117" s="2" t="s">
        <v>314</v>
      </c>
      <c r="M2117" s="2" t="s">
        <v>779</v>
      </c>
      <c r="N2117" s="2" t="s">
        <v>438</v>
      </c>
      <c r="O2117" s="2" t="s">
        <v>350</v>
      </c>
      <c r="P2117" s="2" t="s">
        <v>351</v>
      </c>
      <c r="Q2117" s="2" t="s">
        <v>16736</v>
      </c>
      <c r="R2117" s="2" t="s">
        <v>350</v>
      </c>
      <c r="S2117" s="2" t="s">
        <v>351</v>
      </c>
      <c r="T2117" s="2" t="s">
        <v>16737</v>
      </c>
      <c r="U2117" s="2" t="str">
        <f aca="false">IF(AND(O2117=R2117,O2117&lt;&gt;"UNSURE"),"Agree","Conflict/Unsure")</f>
        <v>Agree</v>
      </c>
      <c r="V2117" s="2"/>
      <c r="W2117" s="2"/>
      <c r="X2117" s="2"/>
      <c r="Y2117" s="2" t="n">
        <v>1.186</v>
      </c>
      <c r="Z2117" s="2" t="n">
        <v>17</v>
      </c>
      <c r="AA2117" s="2" t="s">
        <v>293</v>
      </c>
      <c r="AB2117" s="2"/>
      <c r="AC2117" s="2"/>
      <c r="AD2117" s="2" t="s">
        <v>350</v>
      </c>
      <c r="AE2117" s="2" t="s">
        <v>351</v>
      </c>
      <c r="AF2117" s="2" t="s">
        <v>294</v>
      </c>
      <c r="AG2117" s="9"/>
      <c r="AH2117" s="9"/>
      <c r="AI2117" s="9"/>
    </row>
    <row r="2118" customFormat="false" ht="15" hidden="false" customHeight="false" outlineLevel="0" collapsed="false">
      <c r="A2118" s="2" t="s">
        <v>16738</v>
      </c>
      <c r="B2118" s="2" t="n">
        <v>2117</v>
      </c>
      <c r="C2118" s="2" t="s">
        <v>16231</v>
      </c>
      <c r="D2118" s="2" t="s">
        <v>16739</v>
      </c>
      <c r="E2118" s="2" t="s">
        <v>16740</v>
      </c>
      <c r="F2118" s="2" t="s">
        <v>16741</v>
      </c>
      <c r="G2118" s="2" t="s">
        <v>344</v>
      </c>
      <c r="H2118" s="2" t="s">
        <v>423</v>
      </c>
      <c r="I2118" s="2" t="s">
        <v>16742</v>
      </c>
      <c r="J2118" s="2" t="s">
        <v>16743</v>
      </c>
      <c r="K2118" s="2" t="s">
        <v>303</v>
      </c>
      <c r="L2118" s="2" t="s">
        <v>286</v>
      </c>
      <c r="M2118" s="2" t="s">
        <v>609</v>
      </c>
      <c r="N2118" s="2" t="s">
        <v>288</v>
      </c>
      <c r="O2118" s="2" t="s">
        <v>289</v>
      </c>
      <c r="P2118" s="2" t="s">
        <v>361</v>
      </c>
      <c r="Q2118" s="2" t="s">
        <v>16744</v>
      </c>
      <c r="R2118" s="2" t="s">
        <v>289</v>
      </c>
      <c r="S2118" s="2" t="s">
        <v>361</v>
      </c>
      <c r="T2118" s="2" t="s">
        <v>16745</v>
      </c>
      <c r="U2118" s="2" t="str">
        <f aca="false">IF(AND(O2118=R2118,O2118&lt;&gt;"UNSURE"),"Agree","Conflict/Unsure")</f>
        <v>Agree</v>
      </c>
      <c r="V2118" s="2"/>
      <c r="W2118" s="2"/>
      <c r="X2118" s="2"/>
      <c r="Y2118" s="2" t="n">
        <v>0.31</v>
      </c>
      <c r="Z2118" s="2" t="n">
        <v>839</v>
      </c>
      <c r="AA2118" s="2" t="s">
        <v>293</v>
      </c>
      <c r="AB2118" s="2"/>
      <c r="AC2118" s="2"/>
      <c r="AD2118" s="2" t="s">
        <v>289</v>
      </c>
      <c r="AE2118" s="2" t="s">
        <v>361</v>
      </c>
      <c r="AF2118" s="2" t="s">
        <v>294</v>
      </c>
      <c r="AG2118" s="9"/>
      <c r="AH2118" s="9"/>
      <c r="AI2118" s="9"/>
    </row>
    <row r="2119" customFormat="false" ht="15" hidden="false" customHeight="false" outlineLevel="0" collapsed="false">
      <c r="A2119" s="2" t="s">
        <v>16746</v>
      </c>
      <c r="B2119" s="2" t="n">
        <v>2118</v>
      </c>
      <c r="C2119" s="2" t="s">
        <v>16231</v>
      </c>
      <c r="D2119" s="2" t="s">
        <v>16747</v>
      </c>
      <c r="E2119" s="2" t="s">
        <v>16748</v>
      </c>
      <c r="F2119" s="2" t="s">
        <v>16749</v>
      </c>
      <c r="G2119" s="2" t="s">
        <v>322</v>
      </c>
      <c r="H2119" s="2" t="s">
        <v>2403</v>
      </c>
      <c r="I2119" s="2" t="s">
        <v>16750</v>
      </c>
      <c r="J2119" s="2" t="s">
        <v>16751</v>
      </c>
      <c r="K2119" s="2" t="s">
        <v>303</v>
      </c>
      <c r="L2119" s="2" t="s">
        <v>286</v>
      </c>
      <c r="M2119" s="2" t="s">
        <v>2847</v>
      </c>
      <c r="N2119" s="2" t="s">
        <v>599</v>
      </c>
      <c r="O2119" s="2" t="s">
        <v>289</v>
      </c>
      <c r="P2119" s="2" t="s">
        <v>305</v>
      </c>
      <c r="Q2119" s="2" t="s">
        <v>16752</v>
      </c>
      <c r="R2119" s="2" t="s">
        <v>289</v>
      </c>
      <c r="S2119" s="2" t="s">
        <v>305</v>
      </c>
      <c r="T2119" s="2" t="s">
        <v>16753</v>
      </c>
      <c r="U2119" s="2" t="str">
        <f aca="false">IF(AND(O2119=R2119,O2119&lt;&gt;"UNSURE"),"Agree","Conflict/Unsure")</f>
        <v>Agree</v>
      </c>
      <c r="V2119" s="2"/>
      <c r="W2119" s="2"/>
      <c r="X2119" s="2"/>
      <c r="Y2119" s="2" t="n">
        <v>0.575</v>
      </c>
      <c r="Z2119" s="2" t="n">
        <v>398</v>
      </c>
      <c r="AA2119" s="2" t="s">
        <v>293</v>
      </c>
      <c r="AB2119" s="2"/>
      <c r="AC2119" s="2"/>
      <c r="AD2119" s="2" t="s">
        <v>289</v>
      </c>
      <c r="AE2119" s="2" t="s">
        <v>305</v>
      </c>
      <c r="AF2119" s="2" t="s">
        <v>294</v>
      </c>
      <c r="AG2119" s="9"/>
      <c r="AH2119" s="9"/>
      <c r="AI2119" s="9"/>
    </row>
    <row r="2120" customFormat="false" ht="15" hidden="false" customHeight="false" outlineLevel="0" collapsed="false">
      <c r="A2120" s="2" t="s">
        <v>16754</v>
      </c>
      <c r="B2120" s="2" t="n">
        <v>2119</v>
      </c>
      <c r="C2120" s="2" t="s">
        <v>16231</v>
      </c>
      <c r="D2120" s="2" t="s">
        <v>16755</v>
      </c>
      <c r="E2120" s="2" t="s">
        <v>16756</v>
      </c>
      <c r="F2120" s="2" t="s">
        <v>16757</v>
      </c>
      <c r="G2120" s="2" t="s">
        <v>344</v>
      </c>
      <c r="H2120" s="2" t="s">
        <v>1002</v>
      </c>
      <c r="I2120" s="2" t="s">
        <v>16758</v>
      </c>
      <c r="J2120" s="2" t="s">
        <v>16759</v>
      </c>
      <c r="K2120" s="2" t="s">
        <v>747</v>
      </c>
      <c r="L2120" s="2" t="s">
        <v>286</v>
      </c>
      <c r="M2120" s="2" t="s">
        <v>326</v>
      </c>
      <c r="N2120" s="2" t="s">
        <v>304</v>
      </c>
      <c r="O2120" s="2" t="s">
        <v>289</v>
      </c>
      <c r="P2120" s="2" t="s">
        <v>305</v>
      </c>
      <c r="Q2120" s="2" t="s">
        <v>16760</v>
      </c>
      <c r="R2120" s="2" t="s">
        <v>289</v>
      </c>
      <c r="S2120" s="2" t="s">
        <v>361</v>
      </c>
      <c r="T2120" s="2" t="s">
        <v>16761</v>
      </c>
      <c r="U2120" s="2" t="str">
        <f aca="false">IF(AND(O2120=R2120,O2120&lt;&gt;"UNSURE"),"Agree","Conflict/Unsure")</f>
        <v>Agree</v>
      </c>
      <c r="V2120" s="2"/>
      <c r="W2120" s="2"/>
      <c r="X2120" s="2"/>
      <c r="Y2120" s="2" t="n">
        <v>0.224</v>
      </c>
      <c r="Z2120" s="2" t="n">
        <v>1148</v>
      </c>
      <c r="AA2120" s="2" t="s">
        <v>293</v>
      </c>
      <c r="AB2120" s="2"/>
      <c r="AC2120" s="2"/>
      <c r="AD2120" s="2" t="s">
        <v>289</v>
      </c>
      <c r="AE2120" s="2" t="s">
        <v>305</v>
      </c>
      <c r="AF2120" s="2" t="s">
        <v>294</v>
      </c>
      <c r="AG2120" s="9"/>
      <c r="AH2120" s="9"/>
      <c r="AI2120" s="9"/>
    </row>
    <row r="2121" customFormat="false" ht="15" hidden="false" customHeight="false" outlineLevel="0" collapsed="false">
      <c r="A2121" s="2" t="s">
        <v>16762</v>
      </c>
      <c r="B2121" s="2" t="n">
        <v>2120</v>
      </c>
      <c r="C2121" s="2" t="s">
        <v>16231</v>
      </c>
      <c r="D2121" s="2" t="s">
        <v>16763</v>
      </c>
      <c r="E2121" s="2" t="s">
        <v>16764</v>
      </c>
      <c r="F2121" s="2" t="s">
        <v>16765</v>
      </c>
      <c r="G2121" s="2" t="s">
        <v>322</v>
      </c>
      <c r="H2121" s="2" t="s">
        <v>3438</v>
      </c>
      <c r="I2121" s="2" t="s">
        <v>16766</v>
      </c>
      <c r="J2121" s="2"/>
      <c r="K2121" s="2" t="s">
        <v>436</v>
      </c>
      <c r="L2121" s="2" t="s">
        <v>314</v>
      </c>
      <c r="M2121" s="2" t="s">
        <v>468</v>
      </c>
      <c r="N2121" s="2" t="s">
        <v>438</v>
      </c>
      <c r="O2121" s="2" t="s">
        <v>289</v>
      </c>
      <c r="P2121" s="2" t="s">
        <v>392</v>
      </c>
      <c r="Q2121" s="2" t="s">
        <v>16767</v>
      </c>
      <c r="R2121" s="2" t="s">
        <v>289</v>
      </c>
      <c r="S2121" s="2" t="s">
        <v>361</v>
      </c>
      <c r="T2121" s="2" t="s">
        <v>16768</v>
      </c>
      <c r="U2121" s="2" t="str">
        <f aca="false">IF(AND(O2121=R2121,O2121&lt;&gt;"UNSURE"),"Agree","Conflict/Unsure")</f>
        <v>Agree</v>
      </c>
      <c r="V2121" s="2"/>
      <c r="W2121" s="2"/>
      <c r="X2121" s="2"/>
      <c r="Y2121" s="2" t="n">
        <v>0.065</v>
      </c>
      <c r="Z2121" s="2" t="n">
        <v>1918</v>
      </c>
      <c r="AA2121" s="2" t="s">
        <v>293</v>
      </c>
      <c r="AB2121" s="2"/>
      <c r="AC2121" s="2"/>
      <c r="AD2121" s="2" t="s">
        <v>289</v>
      </c>
      <c r="AE2121" s="2" t="s">
        <v>392</v>
      </c>
      <c r="AF2121" s="2" t="s">
        <v>294</v>
      </c>
      <c r="AG2121" s="9"/>
      <c r="AH2121" s="9"/>
      <c r="AI2121" s="9"/>
    </row>
    <row r="2122" customFormat="false" ht="15" hidden="false" customHeight="false" outlineLevel="0" collapsed="false">
      <c r="A2122" s="2" t="s">
        <v>16769</v>
      </c>
      <c r="B2122" s="2" t="n">
        <v>2121</v>
      </c>
      <c r="C2122" s="2" t="s">
        <v>16231</v>
      </c>
      <c r="D2122" s="2" t="s">
        <v>16770</v>
      </c>
      <c r="E2122" s="2" t="s">
        <v>16771</v>
      </c>
      <c r="F2122" s="2" t="s">
        <v>16772</v>
      </c>
      <c r="G2122" s="2" t="s">
        <v>322</v>
      </c>
      <c r="H2122" s="2" t="s">
        <v>16773</v>
      </c>
      <c r="I2122" s="2" t="s">
        <v>16774</v>
      </c>
      <c r="J2122" s="2"/>
      <c r="K2122" s="2" t="s">
        <v>436</v>
      </c>
      <c r="L2122" s="2" t="s">
        <v>314</v>
      </c>
      <c r="M2122" s="2" t="s">
        <v>449</v>
      </c>
      <c r="N2122" s="2" t="s">
        <v>161</v>
      </c>
      <c r="O2122" s="2" t="s">
        <v>289</v>
      </c>
      <c r="P2122" s="2" t="s">
        <v>290</v>
      </c>
      <c r="Q2122" s="2" t="s">
        <v>16775</v>
      </c>
      <c r="R2122" s="2" t="s">
        <v>289</v>
      </c>
      <c r="S2122" s="2" t="s">
        <v>290</v>
      </c>
      <c r="T2122" s="2" t="s">
        <v>16776</v>
      </c>
      <c r="U2122" s="2" t="str">
        <f aca="false">IF(AND(O2122=R2122,O2122&lt;&gt;"UNSURE"),"Agree","Conflict/Unsure")</f>
        <v>Agree</v>
      </c>
      <c r="V2122" s="2"/>
      <c r="W2122" s="2"/>
      <c r="X2122" s="2"/>
      <c r="Y2122" s="2" t="n">
        <v>0.194</v>
      </c>
      <c r="Z2122" s="2" t="n">
        <v>1277</v>
      </c>
      <c r="AA2122" s="2" t="s">
        <v>293</v>
      </c>
      <c r="AB2122" s="2"/>
      <c r="AC2122" s="2"/>
      <c r="AD2122" s="2" t="s">
        <v>289</v>
      </c>
      <c r="AE2122" s="2" t="s">
        <v>290</v>
      </c>
      <c r="AF2122" s="2" t="s">
        <v>294</v>
      </c>
      <c r="AG2122" s="9"/>
      <c r="AH2122" s="9"/>
      <c r="AI2122" s="9"/>
    </row>
    <row r="2123" customFormat="false" ht="15" hidden="false" customHeight="false" outlineLevel="0" collapsed="false">
      <c r="A2123" s="2" t="s">
        <v>16777</v>
      </c>
      <c r="B2123" s="2" t="n">
        <v>2122</v>
      </c>
      <c r="C2123" s="2" t="s">
        <v>16231</v>
      </c>
      <c r="D2123" s="2" t="s">
        <v>16778</v>
      </c>
      <c r="E2123" s="2" t="s">
        <v>16779</v>
      </c>
      <c r="F2123" s="2" t="s">
        <v>16780</v>
      </c>
      <c r="G2123" s="2" t="s">
        <v>281</v>
      </c>
      <c r="H2123" s="2" t="s">
        <v>684</v>
      </c>
      <c r="I2123" s="2" t="s">
        <v>16781</v>
      </c>
      <c r="J2123" s="2" t="s">
        <v>16782</v>
      </c>
      <c r="K2123" s="2" t="s">
        <v>303</v>
      </c>
      <c r="L2123" s="2" t="s">
        <v>286</v>
      </c>
      <c r="M2123" s="2" t="s">
        <v>779</v>
      </c>
      <c r="N2123" s="2" t="s">
        <v>1514</v>
      </c>
      <c r="O2123" s="2" t="s">
        <v>350</v>
      </c>
      <c r="P2123" s="2" t="s">
        <v>351</v>
      </c>
      <c r="Q2123" s="2" t="s">
        <v>16783</v>
      </c>
      <c r="R2123" s="2" t="s">
        <v>350</v>
      </c>
      <c r="S2123" s="2" t="s">
        <v>351</v>
      </c>
      <c r="T2123" s="2" t="s">
        <v>16784</v>
      </c>
      <c r="U2123" s="2" t="str">
        <f aca="false">IF(AND(O2123=R2123,O2123&lt;&gt;"UNSURE"),"Agree","Conflict/Unsure")</f>
        <v>Agree</v>
      </c>
      <c r="V2123" s="2"/>
      <c r="W2123" s="2"/>
      <c r="X2123" s="2"/>
      <c r="Y2123" s="2" t="n">
        <v>0.956</v>
      </c>
      <c r="Z2123" s="2" t="n">
        <v>109</v>
      </c>
      <c r="AA2123" s="2" t="s">
        <v>293</v>
      </c>
      <c r="AB2123" s="2"/>
      <c r="AC2123" s="2"/>
      <c r="AD2123" s="2" t="s">
        <v>350</v>
      </c>
      <c r="AE2123" s="2" t="s">
        <v>351</v>
      </c>
      <c r="AF2123" s="2" t="s">
        <v>294</v>
      </c>
      <c r="AG2123" s="9"/>
      <c r="AH2123" s="9"/>
      <c r="AI2123" s="9"/>
    </row>
    <row r="2124" customFormat="false" ht="15" hidden="false" customHeight="false" outlineLevel="0" collapsed="false">
      <c r="A2124" s="2" t="s">
        <v>16785</v>
      </c>
      <c r="B2124" s="2" t="n">
        <v>2123</v>
      </c>
      <c r="C2124" s="2" t="s">
        <v>16231</v>
      </c>
      <c r="D2124" s="2" t="s">
        <v>16786</v>
      </c>
      <c r="E2124" s="2" t="s">
        <v>9190</v>
      </c>
      <c r="F2124" s="2" t="s">
        <v>2976</v>
      </c>
      <c r="G2124" s="2" t="s">
        <v>281</v>
      </c>
      <c r="H2124" s="2" t="s">
        <v>1239</v>
      </c>
      <c r="I2124" s="2" t="s">
        <v>16787</v>
      </c>
      <c r="J2124" s="2" t="s">
        <v>16788</v>
      </c>
      <c r="K2124" s="2" t="s">
        <v>303</v>
      </c>
      <c r="L2124" s="2" t="s">
        <v>286</v>
      </c>
      <c r="M2124" s="2" t="s">
        <v>348</v>
      </c>
      <c r="N2124" s="2" t="s">
        <v>288</v>
      </c>
      <c r="O2124" s="2" t="s">
        <v>289</v>
      </c>
      <c r="P2124" s="2" t="s">
        <v>290</v>
      </c>
      <c r="Q2124" s="2" t="s">
        <v>16789</v>
      </c>
      <c r="R2124" s="2" t="s">
        <v>289</v>
      </c>
      <c r="S2124" s="2" t="s">
        <v>290</v>
      </c>
      <c r="T2124" s="2" t="s">
        <v>16790</v>
      </c>
      <c r="U2124" s="2" t="str">
        <f aca="false">IF(AND(O2124=R2124,O2124&lt;&gt;"UNSURE"),"Agree","Conflict/Unsure")</f>
        <v>Agree</v>
      </c>
      <c r="V2124" s="2"/>
      <c r="W2124" s="2"/>
      <c r="X2124" s="2"/>
      <c r="Y2124" s="2" t="n">
        <v>0.147</v>
      </c>
      <c r="Z2124" s="2" t="n">
        <v>1507</v>
      </c>
      <c r="AA2124" s="2" t="s">
        <v>293</v>
      </c>
      <c r="AB2124" s="2"/>
      <c r="AC2124" s="2"/>
      <c r="AD2124" s="2" t="s">
        <v>289</v>
      </c>
      <c r="AE2124" s="2" t="s">
        <v>290</v>
      </c>
      <c r="AF2124" s="2" t="s">
        <v>294</v>
      </c>
      <c r="AG2124" s="9"/>
      <c r="AH2124" s="9"/>
      <c r="AI2124" s="9"/>
    </row>
    <row r="2125" customFormat="false" ht="15" hidden="false" customHeight="false" outlineLevel="0" collapsed="false">
      <c r="A2125" s="2" t="s">
        <v>16791</v>
      </c>
      <c r="B2125" s="2" t="n">
        <v>2124</v>
      </c>
      <c r="C2125" s="2" t="s">
        <v>16231</v>
      </c>
      <c r="D2125" s="2" t="s">
        <v>16792</v>
      </c>
      <c r="E2125" s="2"/>
      <c r="F2125" s="2" t="s">
        <v>16793</v>
      </c>
      <c r="G2125" s="2" t="s">
        <v>281</v>
      </c>
      <c r="H2125" s="2" t="s">
        <v>595</v>
      </c>
      <c r="I2125" s="2" t="s">
        <v>16794</v>
      </c>
      <c r="J2125" s="2" t="s">
        <v>16795</v>
      </c>
      <c r="K2125" s="2" t="s">
        <v>285</v>
      </c>
      <c r="L2125" s="2" t="s">
        <v>286</v>
      </c>
      <c r="M2125" s="2" t="s">
        <v>326</v>
      </c>
      <c r="N2125" s="2" t="s">
        <v>4124</v>
      </c>
      <c r="O2125" s="2" t="s">
        <v>289</v>
      </c>
      <c r="P2125" s="2" t="s">
        <v>290</v>
      </c>
      <c r="Q2125" s="2" t="s">
        <v>8863</v>
      </c>
      <c r="R2125" s="2" t="s">
        <v>289</v>
      </c>
      <c r="S2125" s="2" t="s">
        <v>290</v>
      </c>
      <c r="T2125" s="2" t="s">
        <v>16796</v>
      </c>
      <c r="U2125" s="2" t="str">
        <f aca="false">IF(AND(O2125=R2125,O2125&lt;&gt;"UNSURE"),"Agree","Conflict/Unsure")</f>
        <v>Agree</v>
      </c>
      <c r="V2125" s="2"/>
      <c r="W2125" s="2"/>
      <c r="X2125" s="2"/>
      <c r="Y2125" s="2" t="n">
        <v>0.292</v>
      </c>
      <c r="Z2125" s="2" t="n">
        <v>895</v>
      </c>
      <c r="AA2125" s="2" t="s">
        <v>293</v>
      </c>
      <c r="AB2125" s="2"/>
      <c r="AC2125" s="2"/>
      <c r="AD2125" s="2" t="s">
        <v>289</v>
      </c>
      <c r="AE2125" s="2" t="s">
        <v>290</v>
      </c>
      <c r="AF2125" s="2" t="s">
        <v>294</v>
      </c>
      <c r="AG2125" s="9"/>
      <c r="AH2125" s="9"/>
      <c r="AI2125" s="9"/>
    </row>
    <row r="2126" customFormat="false" ht="15" hidden="false" customHeight="false" outlineLevel="0" collapsed="false">
      <c r="A2126" s="2" t="s">
        <v>16797</v>
      </c>
      <c r="B2126" s="2" t="n">
        <v>2125</v>
      </c>
      <c r="C2126" s="2" t="s">
        <v>16231</v>
      </c>
      <c r="D2126" s="2" t="s">
        <v>16798</v>
      </c>
      <c r="E2126" s="2" t="s">
        <v>16799</v>
      </c>
      <c r="F2126" s="2" t="s">
        <v>16800</v>
      </c>
      <c r="G2126" s="2" t="s">
        <v>333</v>
      </c>
      <c r="H2126" s="2" t="s">
        <v>16801</v>
      </c>
      <c r="I2126" s="2" t="s">
        <v>16802</v>
      </c>
      <c r="J2126" s="2"/>
      <c r="K2126" s="2" t="s">
        <v>515</v>
      </c>
      <c r="L2126" s="2" t="s">
        <v>314</v>
      </c>
      <c r="M2126" s="2" t="s">
        <v>16803</v>
      </c>
      <c r="N2126" s="2" t="s">
        <v>161</v>
      </c>
      <c r="O2126" s="2" t="s">
        <v>289</v>
      </c>
      <c r="P2126" s="2" t="s">
        <v>305</v>
      </c>
      <c r="Q2126" s="2" t="s">
        <v>16804</v>
      </c>
      <c r="R2126" s="2" t="s">
        <v>289</v>
      </c>
      <c r="S2126" s="2" t="s">
        <v>305</v>
      </c>
      <c r="T2126" s="2" t="s">
        <v>10483</v>
      </c>
      <c r="U2126" s="2" t="str">
        <f aca="false">IF(AND(O2126=R2126,O2126&lt;&gt;"UNSURE"),"Agree","Conflict/Unsure")</f>
        <v>Agree</v>
      </c>
      <c r="V2126" s="2"/>
      <c r="W2126" s="2"/>
      <c r="X2126" s="2"/>
      <c r="Y2126" s="2" t="n">
        <v>0.126</v>
      </c>
      <c r="Z2126" s="2" t="n">
        <v>1630</v>
      </c>
      <c r="AA2126" s="2" t="s">
        <v>293</v>
      </c>
      <c r="AB2126" s="2"/>
      <c r="AC2126" s="2"/>
      <c r="AD2126" s="2" t="s">
        <v>289</v>
      </c>
      <c r="AE2126" s="2" t="s">
        <v>305</v>
      </c>
      <c r="AF2126" s="2" t="s">
        <v>294</v>
      </c>
      <c r="AG2126" s="9"/>
      <c r="AH2126" s="9"/>
      <c r="AI2126" s="9"/>
    </row>
    <row r="2127" customFormat="false" ht="15" hidden="false" customHeight="false" outlineLevel="0" collapsed="false">
      <c r="A2127" s="2" t="s">
        <v>16805</v>
      </c>
      <c r="B2127" s="2" t="n">
        <v>2126</v>
      </c>
      <c r="C2127" s="2" t="s">
        <v>16231</v>
      </c>
      <c r="D2127" s="2" t="s">
        <v>16806</v>
      </c>
      <c r="E2127" s="2" t="s">
        <v>16807</v>
      </c>
      <c r="F2127" s="2" t="s">
        <v>16808</v>
      </c>
      <c r="G2127" s="2" t="s">
        <v>344</v>
      </c>
      <c r="H2127" s="2" t="s">
        <v>16809</v>
      </c>
      <c r="I2127" s="2" t="s">
        <v>16810</v>
      </c>
      <c r="J2127" s="2"/>
      <c r="K2127" s="2" t="s">
        <v>303</v>
      </c>
      <c r="L2127" s="2" t="s">
        <v>314</v>
      </c>
      <c r="M2127" s="2" t="s">
        <v>468</v>
      </c>
      <c r="N2127" s="2" t="s">
        <v>161</v>
      </c>
      <c r="O2127" s="2" t="s">
        <v>289</v>
      </c>
      <c r="P2127" s="2" t="s">
        <v>361</v>
      </c>
      <c r="Q2127" s="2" t="s">
        <v>16811</v>
      </c>
      <c r="R2127" s="2" t="s">
        <v>289</v>
      </c>
      <c r="S2127" s="2" t="s">
        <v>361</v>
      </c>
      <c r="T2127" s="2" t="s">
        <v>16812</v>
      </c>
      <c r="U2127" s="2" t="str">
        <f aca="false">IF(AND(O2127=R2127,O2127&lt;&gt;"UNSURE"),"Agree","Conflict/Unsure")</f>
        <v>Agree</v>
      </c>
      <c r="V2127" s="2"/>
      <c r="W2127" s="2"/>
      <c r="X2127" s="2"/>
      <c r="Y2127" s="2" t="n">
        <v>0.043</v>
      </c>
      <c r="Z2127" s="2" t="n">
        <v>1987</v>
      </c>
      <c r="AA2127" s="2" t="s">
        <v>293</v>
      </c>
      <c r="AB2127" s="2"/>
      <c r="AC2127" s="2"/>
      <c r="AD2127" s="2" t="s">
        <v>289</v>
      </c>
      <c r="AE2127" s="2" t="s">
        <v>361</v>
      </c>
      <c r="AF2127" s="2" t="s">
        <v>294</v>
      </c>
      <c r="AG2127" s="9"/>
      <c r="AH2127" s="9"/>
      <c r="AI2127" s="9"/>
    </row>
    <row r="2128" customFormat="false" ht="15" hidden="false" customHeight="false" outlineLevel="0" collapsed="false">
      <c r="A2128" s="2" t="s">
        <v>16813</v>
      </c>
      <c r="B2128" s="2" t="n">
        <v>2127</v>
      </c>
      <c r="C2128" s="2" t="s">
        <v>16231</v>
      </c>
      <c r="D2128" s="2" t="s">
        <v>16814</v>
      </c>
      <c r="E2128" s="2" t="s">
        <v>16815</v>
      </c>
      <c r="F2128" s="2" t="s">
        <v>16816</v>
      </c>
      <c r="G2128" s="2" t="s">
        <v>344</v>
      </c>
      <c r="H2128" s="2" t="s">
        <v>13587</v>
      </c>
      <c r="I2128" s="2" t="s">
        <v>16817</v>
      </c>
      <c r="J2128" s="2"/>
      <c r="K2128" s="2" t="s">
        <v>303</v>
      </c>
      <c r="L2128" s="2" t="s">
        <v>314</v>
      </c>
      <c r="M2128" s="2" t="s">
        <v>400</v>
      </c>
      <c r="N2128" s="2" t="s">
        <v>161</v>
      </c>
      <c r="O2128" s="2" t="s">
        <v>289</v>
      </c>
      <c r="P2128" s="2" t="s">
        <v>290</v>
      </c>
      <c r="Q2128" s="2" t="s">
        <v>16818</v>
      </c>
      <c r="R2128" s="2" t="s">
        <v>289</v>
      </c>
      <c r="S2128" s="2" t="s">
        <v>290</v>
      </c>
      <c r="T2128" s="2" t="s">
        <v>16819</v>
      </c>
      <c r="U2128" s="2" t="str">
        <f aca="false">IF(AND(O2128=R2128,O2128&lt;&gt;"UNSURE"),"Agree","Conflict/Unsure")</f>
        <v>Agree</v>
      </c>
      <c r="V2128" s="2"/>
      <c r="W2128" s="2"/>
      <c r="X2128" s="2"/>
      <c r="Y2128" s="2" t="n">
        <v>0.144</v>
      </c>
      <c r="Z2128" s="2" t="n">
        <v>1528</v>
      </c>
      <c r="AA2128" s="2" t="s">
        <v>293</v>
      </c>
      <c r="AB2128" s="2"/>
      <c r="AC2128" s="2"/>
      <c r="AD2128" s="2" t="s">
        <v>289</v>
      </c>
      <c r="AE2128" s="2" t="s">
        <v>290</v>
      </c>
      <c r="AF2128" s="2" t="s">
        <v>294</v>
      </c>
      <c r="AG2128" s="9"/>
      <c r="AH2128" s="9"/>
      <c r="AI2128" s="9"/>
    </row>
    <row r="2129" customFormat="false" ht="15" hidden="false" customHeight="false" outlineLevel="0" collapsed="false">
      <c r="A2129" s="2" t="s">
        <v>16820</v>
      </c>
      <c r="B2129" s="2" t="n">
        <v>2128</v>
      </c>
      <c r="C2129" s="2" t="s">
        <v>16231</v>
      </c>
      <c r="D2129" s="2" t="s">
        <v>16821</v>
      </c>
      <c r="E2129" s="2" t="s">
        <v>16822</v>
      </c>
      <c r="F2129" s="2" t="s">
        <v>16823</v>
      </c>
      <c r="G2129" s="2" t="s">
        <v>322</v>
      </c>
      <c r="H2129" s="2" t="s">
        <v>503</v>
      </c>
      <c r="I2129" s="2" t="s">
        <v>16824</v>
      </c>
      <c r="J2129" s="2"/>
      <c r="K2129" s="2" t="s">
        <v>303</v>
      </c>
      <c r="L2129" s="2" t="s">
        <v>314</v>
      </c>
      <c r="M2129" s="2" t="s">
        <v>16825</v>
      </c>
      <c r="N2129" s="2" t="s">
        <v>506</v>
      </c>
      <c r="O2129" s="2" t="s">
        <v>289</v>
      </c>
      <c r="P2129" s="2" t="s">
        <v>361</v>
      </c>
      <c r="Q2129" s="2" t="s">
        <v>16826</v>
      </c>
      <c r="R2129" s="2" t="s">
        <v>289</v>
      </c>
      <c r="S2129" s="2" t="s">
        <v>361</v>
      </c>
      <c r="T2129" s="2" t="s">
        <v>16827</v>
      </c>
      <c r="U2129" s="2" t="str">
        <f aca="false">IF(AND(O2129=R2129,O2129&lt;&gt;"UNSURE"),"Agree","Conflict/Unsure")</f>
        <v>Agree</v>
      </c>
      <c r="V2129" s="2"/>
      <c r="W2129" s="2"/>
      <c r="X2129" s="2"/>
      <c r="Y2129" s="2" t="n">
        <v>0.263</v>
      </c>
      <c r="Z2129" s="2" t="n">
        <v>976</v>
      </c>
      <c r="AA2129" s="2" t="s">
        <v>293</v>
      </c>
      <c r="AB2129" s="2"/>
      <c r="AC2129" s="2"/>
      <c r="AD2129" s="2" t="s">
        <v>289</v>
      </c>
      <c r="AE2129" s="2" t="s">
        <v>361</v>
      </c>
      <c r="AF2129" s="2" t="s">
        <v>294</v>
      </c>
      <c r="AG2129" s="9"/>
      <c r="AH2129" s="9"/>
      <c r="AI2129" s="9"/>
    </row>
    <row r="2130" customFormat="false" ht="15" hidden="false" customHeight="false" outlineLevel="0" collapsed="false">
      <c r="A2130" s="2" t="s">
        <v>16828</v>
      </c>
      <c r="B2130" s="2" t="n">
        <v>2129</v>
      </c>
      <c r="C2130" s="2" t="s">
        <v>16231</v>
      </c>
      <c r="D2130" s="2" t="s">
        <v>16829</v>
      </c>
      <c r="E2130" s="2" t="s">
        <v>16830</v>
      </c>
      <c r="F2130" s="2" t="s">
        <v>16831</v>
      </c>
      <c r="G2130" s="2" t="s">
        <v>299</v>
      </c>
      <c r="H2130" s="2" t="s">
        <v>16832</v>
      </c>
      <c r="I2130" s="2" t="s">
        <v>16833</v>
      </c>
      <c r="J2130" s="2"/>
      <c r="K2130" s="2" t="s">
        <v>1871</v>
      </c>
      <c r="L2130" s="2" t="s">
        <v>314</v>
      </c>
      <c r="M2130" s="2" t="s">
        <v>468</v>
      </c>
      <c r="N2130" s="2" t="s">
        <v>161</v>
      </c>
      <c r="O2130" s="2" t="s">
        <v>289</v>
      </c>
      <c r="P2130" s="2" t="s">
        <v>392</v>
      </c>
      <c r="Q2130" s="2" t="s">
        <v>16834</v>
      </c>
      <c r="R2130" s="2" t="s">
        <v>289</v>
      </c>
      <c r="S2130" s="2" t="s">
        <v>392</v>
      </c>
      <c r="T2130" s="2" t="s">
        <v>16835</v>
      </c>
      <c r="U2130" s="2" t="str">
        <f aca="false">IF(AND(O2130=R2130,O2130&lt;&gt;"UNSURE"),"Agree","Conflict/Unsure")</f>
        <v>Agree</v>
      </c>
      <c r="V2130" s="2"/>
      <c r="W2130" s="2"/>
      <c r="X2130" s="2"/>
      <c r="Y2130" s="2" t="n">
        <v>-0.052</v>
      </c>
      <c r="Z2130" s="2" t="n">
        <v>2144</v>
      </c>
      <c r="AA2130" s="2" t="s">
        <v>293</v>
      </c>
      <c r="AB2130" s="2"/>
      <c r="AC2130" s="2"/>
      <c r="AD2130" s="2" t="s">
        <v>289</v>
      </c>
      <c r="AE2130" s="2" t="s">
        <v>392</v>
      </c>
      <c r="AF2130" s="2" t="s">
        <v>294</v>
      </c>
      <c r="AG2130" s="9"/>
      <c r="AH2130" s="9"/>
      <c r="AI2130" s="9"/>
    </row>
    <row r="2131" customFormat="false" ht="15" hidden="false" customHeight="false" outlineLevel="0" collapsed="false">
      <c r="A2131" s="2" t="s">
        <v>16836</v>
      </c>
      <c r="B2131" s="2" t="n">
        <v>2130</v>
      </c>
      <c r="C2131" s="2" t="s">
        <v>16231</v>
      </c>
      <c r="D2131" s="2" t="s">
        <v>16837</v>
      </c>
      <c r="E2131" s="2" t="s">
        <v>16838</v>
      </c>
      <c r="F2131" s="2" t="s">
        <v>16839</v>
      </c>
      <c r="G2131" s="2" t="s">
        <v>344</v>
      </c>
      <c r="H2131" s="2" t="s">
        <v>796</v>
      </c>
      <c r="I2131" s="2" t="s">
        <v>16840</v>
      </c>
      <c r="J2131" s="2" t="s">
        <v>16841</v>
      </c>
      <c r="K2131" s="2" t="s">
        <v>303</v>
      </c>
      <c r="L2131" s="2" t="s">
        <v>286</v>
      </c>
      <c r="M2131" s="2" t="s">
        <v>987</v>
      </c>
      <c r="N2131" s="2" t="s">
        <v>578</v>
      </c>
      <c r="O2131" s="2" t="s">
        <v>289</v>
      </c>
      <c r="P2131" s="2" t="s">
        <v>305</v>
      </c>
      <c r="Q2131" s="2" t="s">
        <v>16842</v>
      </c>
      <c r="R2131" s="2" t="s">
        <v>289</v>
      </c>
      <c r="S2131" s="2" t="s">
        <v>305</v>
      </c>
      <c r="T2131" s="2" t="s">
        <v>16843</v>
      </c>
      <c r="U2131" s="2" t="str">
        <f aca="false">IF(AND(O2131=R2131,O2131&lt;&gt;"UNSURE"),"Agree","Conflict/Unsure")</f>
        <v>Agree</v>
      </c>
      <c r="V2131" s="2"/>
      <c r="W2131" s="2"/>
      <c r="X2131" s="2"/>
      <c r="Y2131" s="2" t="n">
        <v>0.243</v>
      </c>
      <c r="Z2131" s="2" t="n">
        <v>1058</v>
      </c>
      <c r="AA2131" s="2" t="s">
        <v>293</v>
      </c>
      <c r="AB2131" s="2"/>
      <c r="AC2131" s="2"/>
      <c r="AD2131" s="2" t="s">
        <v>289</v>
      </c>
      <c r="AE2131" s="2" t="s">
        <v>305</v>
      </c>
      <c r="AF2131" s="2" t="s">
        <v>294</v>
      </c>
      <c r="AG2131" s="9"/>
      <c r="AH2131" s="9"/>
      <c r="AI2131" s="9"/>
    </row>
    <row r="2132" customFormat="false" ht="15" hidden="false" customHeight="false" outlineLevel="0" collapsed="false">
      <c r="A2132" s="2" t="s">
        <v>16844</v>
      </c>
      <c r="B2132" s="2" t="n">
        <v>2131</v>
      </c>
      <c r="C2132" s="2" t="s">
        <v>16231</v>
      </c>
      <c r="D2132" s="2" t="s">
        <v>16845</v>
      </c>
      <c r="E2132" s="2" t="s">
        <v>16846</v>
      </c>
      <c r="F2132" s="2" t="s">
        <v>16847</v>
      </c>
      <c r="G2132" s="2" t="s">
        <v>344</v>
      </c>
      <c r="H2132" s="2" t="s">
        <v>323</v>
      </c>
      <c r="I2132" s="2" t="s">
        <v>16848</v>
      </c>
      <c r="J2132" s="2"/>
      <c r="K2132" s="2" t="s">
        <v>325</v>
      </c>
      <c r="L2132" s="2" t="s">
        <v>314</v>
      </c>
      <c r="M2132" s="2" t="s">
        <v>942</v>
      </c>
      <c r="N2132" s="2" t="s">
        <v>1333</v>
      </c>
      <c r="O2132" s="2" t="s">
        <v>289</v>
      </c>
      <c r="P2132" s="2" t="s">
        <v>361</v>
      </c>
      <c r="Q2132" s="2" t="s">
        <v>16849</v>
      </c>
      <c r="R2132" s="2" t="s">
        <v>289</v>
      </c>
      <c r="S2132" s="2" t="s">
        <v>361</v>
      </c>
      <c r="T2132" s="2" t="s">
        <v>16850</v>
      </c>
      <c r="U2132" s="2" t="str">
        <f aca="false">IF(AND(O2132=R2132,O2132&lt;&gt;"UNSURE"),"Agree","Conflict/Unsure")</f>
        <v>Agree</v>
      </c>
      <c r="V2132" s="2"/>
      <c r="W2132" s="2"/>
      <c r="X2132" s="2"/>
      <c r="Y2132" s="2" t="n">
        <v>0.526</v>
      </c>
      <c r="Z2132" s="2" t="n">
        <v>439</v>
      </c>
      <c r="AA2132" s="2" t="s">
        <v>293</v>
      </c>
      <c r="AB2132" s="2"/>
      <c r="AC2132" s="2"/>
      <c r="AD2132" s="2" t="s">
        <v>289</v>
      </c>
      <c r="AE2132" s="2" t="s">
        <v>361</v>
      </c>
      <c r="AF2132" s="2" t="s">
        <v>294</v>
      </c>
      <c r="AG2132" s="9"/>
      <c r="AH2132" s="9"/>
      <c r="AI2132" s="9"/>
    </row>
    <row r="2133" customFormat="false" ht="15" hidden="false" customHeight="false" outlineLevel="0" collapsed="false">
      <c r="A2133" s="2" t="s">
        <v>16851</v>
      </c>
      <c r="B2133" s="2" t="n">
        <v>2132</v>
      </c>
      <c r="C2133" s="2" t="s">
        <v>16231</v>
      </c>
      <c r="D2133" s="2" t="s">
        <v>16852</v>
      </c>
      <c r="E2133" s="2" t="s">
        <v>16853</v>
      </c>
      <c r="F2133" s="2" t="s">
        <v>16854</v>
      </c>
      <c r="G2133" s="2" t="s">
        <v>299</v>
      </c>
      <c r="H2133" s="2" t="s">
        <v>2225</v>
      </c>
      <c r="I2133" s="2" t="s">
        <v>16855</v>
      </c>
      <c r="J2133" s="2" t="s">
        <v>16856</v>
      </c>
      <c r="K2133" s="2" t="s">
        <v>436</v>
      </c>
      <c r="L2133" s="2" t="s">
        <v>286</v>
      </c>
      <c r="M2133" s="2" t="s">
        <v>779</v>
      </c>
      <c r="N2133" s="2" t="s">
        <v>382</v>
      </c>
      <c r="O2133" s="2" t="s">
        <v>289</v>
      </c>
      <c r="P2133" s="2" t="s">
        <v>290</v>
      </c>
      <c r="Q2133" s="2" t="s">
        <v>16857</v>
      </c>
      <c r="R2133" s="2" t="s">
        <v>289</v>
      </c>
      <c r="S2133" s="2" t="s">
        <v>290</v>
      </c>
      <c r="T2133" s="2" t="s">
        <v>9464</v>
      </c>
      <c r="U2133" s="2" t="str">
        <f aca="false">IF(AND(O2133=R2133,O2133&lt;&gt;"UNSURE"),"Agree","Conflict/Unsure")</f>
        <v>Agree</v>
      </c>
      <c r="V2133" s="2"/>
      <c r="W2133" s="2"/>
      <c r="X2133" s="2"/>
      <c r="Y2133" s="2" t="n">
        <v>0.223</v>
      </c>
      <c r="Z2133" s="2" t="n">
        <v>1153</v>
      </c>
      <c r="AA2133" s="2" t="s">
        <v>293</v>
      </c>
      <c r="AB2133" s="2"/>
      <c r="AC2133" s="2"/>
      <c r="AD2133" s="2" t="s">
        <v>289</v>
      </c>
      <c r="AE2133" s="2" t="s">
        <v>290</v>
      </c>
      <c r="AF2133" s="2" t="s">
        <v>294</v>
      </c>
      <c r="AG2133" s="9"/>
      <c r="AH2133" s="9"/>
      <c r="AI2133" s="9"/>
    </row>
    <row r="2134" customFormat="false" ht="15" hidden="false" customHeight="false" outlineLevel="0" collapsed="false">
      <c r="A2134" s="2" t="s">
        <v>16858</v>
      </c>
      <c r="B2134" s="2" t="n">
        <v>2133</v>
      </c>
      <c r="C2134" s="2" t="s">
        <v>16231</v>
      </c>
      <c r="D2134" s="2" t="s">
        <v>16859</v>
      </c>
      <c r="E2134" s="2" t="s">
        <v>16860</v>
      </c>
      <c r="F2134" s="2" t="s">
        <v>16861</v>
      </c>
      <c r="G2134" s="2" t="s">
        <v>344</v>
      </c>
      <c r="H2134" s="2" t="s">
        <v>1129</v>
      </c>
      <c r="I2134" s="2" t="s">
        <v>16862</v>
      </c>
      <c r="J2134" s="2" t="s">
        <v>16863</v>
      </c>
      <c r="K2134" s="2" t="s">
        <v>303</v>
      </c>
      <c r="L2134" s="2" t="s">
        <v>286</v>
      </c>
      <c r="M2134" s="2" t="s">
        <v>1132</v>
      </c>
      <c r="N2134" s="2" t="s">
        <v>496</v>
      </c>
      <c r="O2134" s="2" t="s">
        <v>289</v>
      </c>
      <c r="P2134" s="2" t="s">
        <v>1756</v>
      </c>
      <c r="Q2134" s="2" t="s">
        <v>16864</v>
      </c>
      <c r="R2134" s="2" t="s">
        <v>289</v>
      </c>
      <c r="S2134" s="2" t="s">
        <v>1756</v>
      </c>
      <c r="T2134" s="2" t="s">
        <v>16865</v>
      </c>
      <c r="U2134" s="2" t="str">
        <f aca="false">IF(AND(O2134=R2134,O2134&lt;&gt;"UNSURE"),"Agree","Conflict/Unsure")</f>
        <v>Agree</v>
      </c>
      <c r="V2134" s="2"/>
      <c r="W2134" s="2"/>
      <c r="X2134" s="2"/>
      <c r="Y2134" s="2" t="n">
        <v>0.503</v>
      </c>
      <c r="Z2134" s="2" t="n">
        <v>468</v>
      </c>
      <c r="AA2134" s="2" t="s">
        <v>293</v>
      </c>
      <c r="AB2134" s="2"/>
      <c r="AC2134" s="2"/>
      <c r="AD2134" s="2" t="s">
        <v>289</v>
      </c>
      <c r="AE2134" s="2" t="s">
        <v>1756</v>
      </c>
      <c r="AF2134" s="2" t="s">
        <v>294</v>
      </c>
      <c r="AG2134" s="9"/>
      <c r="AH2134" s="9"/>
      <c r="AI2134" s="9"/>
    </row>
    <row r="2135" customFormat="false" ht="15" hidden="false" customHeight="false" outlineLevel="0" collapsed="false">
      <c r="A2135" s="2" t="s">
        <v>16866</v>
      </c>
      <c r="B2135" s="2" t="n">
        <v>2134</v>
      </c>
      <c r="C2135" s="2" t="s">
        <v>16231</v>
      </c>
      <c r="D2135" s="2" t="s">
        <v>16867</v>
      </c>
      <c r="E2135" s="2" t="s">
        <v>16868</v>
      </c>
      <c r="F2135" s="2" t="s">
        <v>16869</v>
      </c>
      <c r="G2135" s="2" t="s">
        <v>281</v>
      </c>
      <c r="H2135" s="2" t="s">
        <v>641</v>
      </c>
      <c r="I2135" s="2" t="s">
        <v>16870</v>
      </c>
      <c r="J2135" s="2" t="s">
        <v>16871</v>
      </c>
      <c r="K2135" s="2" t="s">
        <v>303</v>
      </c>
      <c r="L2135" s="2" t="s">
        <v>286</v>
      </c>
      <c r="M2135" s="2" t="s">
        <v>468</v>
      </c>
      <c r="N2135" s="2" t="s">
        <v>304</v>
      </c>
      <c r="O2135" s="2" t="s">
        <v>289</v>
      </c>
      <c r="P2135" s="2" t="s">
        <v>361</v>
      </c>
      <c r="Q2135" s="2" t="s">
        <v>16872</v>
      </c>
      <c r="R2135" s="2" t="s">
        <v>289</v>
      </c>
      <c r="S2135" s="2" t="s">
        <v>361</v>
      </c>
      <c r="T2135" s="2" t="s">
        <v>16873</v>
      </c>
      <c r="U2135" s="2" t="str">
        <f aca="false">IF(AND(O2135=R2135,O2135&lt;&gt;"UNSURE"),"Agree","Conflict/Unsure")</f>
        <v>Agree</v>
      </c>
      <c r="V2135" s="2"/>
      <c r="W2135" s="2"/>
      <c r="X2135" s="2"/>
      <c r="Y2135" s="2" t="n">
        <v>0.244</v>
      </c>
      <c r="Z2135" s="2" t="n">
        <v>1053</v>
      </c>
      <c r="AA2135" s="2" t="s">
        <v>293</v>
      </c>
      <c r="AB2135" s="2"/>
      <c r="AC2135" s="2"/>
      <c r="AD2135" s="2" t="s">
        <v>289</v>
      </c>
      <c r="AE2135" s="2" t="s">
        <v>361</v>
      </c>
      <c r="AF2135" s="2" t="s">
        <v>294</v>
      </c>
      <c r="AG2135" s="9"/>
      <c r="AH2135" s="9"/>
      <c r="AI2135" s="9"/>
    </row>
    <row r="2136" customFormat="false" ht="15" hidden="false" customHeight="false" outlineLevel="0" collapsed="false">
      <c r="A2136" s="2" t="s">
        <v>16874</v>
      </c>
      <c r="B2136" s="2" t="n">
        <v>2135</v>
      </c>
      <c r="C2136" s="2" t="s">
        <v>16231</v>
      </c>
      <c r="D2136" s="2" t="s">
        <v>16875</v>
      </c>
      <c r="E2136" s="2" t="s">
        <v>16876</v>
      </c>
      <c r="F2136" s="2" t="s">
        <v>16877</v>
      </c>
      <c r="G2136" s="2" t="s">
        <v>344</v>
      </c>
      <c r="H2136" s="2" t="s">
        <v>345</v>
      </c>
      <c r="I2136" s="2" t="s">
        <v>16878</v>
      </c>
      <c r="J2136" s="2" t="s">
        <v>16879</v>
      </c>
      <c r="K2136" s="2" t="s">
        <v>303</v>
      </c>
      <c r="L2136" s="2" t="s">
        <v>286</v>
      </c>
      <c r="M2136" s="2" t="s">
        <v>3168</v>
      </c>
      <c r="N2136" s="2" t="s">
        <v>496</v>
      </c>
      <c r="O2136" s="2" t="s">
        <v>289</v>
      </c>
      <c r="P2136" s="2" t="s">
        <v>361</v>
      </c>
      <c r="Q2136" s="2" t="s">
        <v>16880</v>
      </c>
      <c r="R2136" s="2" t="s">
        <v>289</v>
      </c>
      <c r="S2136" s="2" t="s">
        <v>361</v>
      </c>
      <c r="T2136" s="2" t="s">
        <v>16881</v>
      </c>
      <c r="U2136" s="2" t="str">
        <f aca="false">IF(AND(O2136=R2136,O2136&lt;&gt;"UNSURE"),"Agree","Conflict/Unsure")</f>
        <v>Agree</v>
      </c>
      <c r="V2136" s="2"/>
      <c r="W2136" s="2"/>
      <c r="X2136" s="2"/>
      <c r="Y2136" s="2" t="n">
        <v>0.256</v>
      </c>
      <c r="Z2136" s="2" t="n">
        <v>1003</v>
      </c>
      <c r="AA2136" s="2" t="s">
        <v>293</v>
      </c>
      <c r="AB2136" s="2"/>
      <c r="AC2136" s="2"/>
      <c r="AD2136" s="2" t="s">
        <v>289</v>
      </c>
      <c r="AE2136" s="2" t="s">
        <v>361</v>
      </c>
      <c r="AF2136" s="2" t="s">
        <v>294</v>
      </c>
      <c r="AG2136" s="9"/>
      <c r="AH2136" s="9"/>
      <c r="AI2136" s="9"/>
    </row>
    <row r="2137" customFormat="false" ht="15" hidden="false" customHeight="false" outlineLevel="0" collapsed="false">
      <c r="A2137" s="2" t="s">
        <v>16882</v>
      </c>
      <c r="B2137" s="2" t="n">
        <v>2136</v>
      </c>
      <c r="C2137" s="2" t="s">
        <v>16231</v>
      </c>
      <c r="D2137" s="2" t="s">
        <v>16883</v>
      </c>
      <c r="E2137" s="2" t="s">
        <v>16884</v>
      </c>
      <c r="F2137" s="2" t="s">
        <v>16885</v>
      </c>
      <c r="G2137" s="2" t="s">
        <v>344</v>
      </c>
      <c r="H2137" s="2" t="s">
        <v>3939</v>
      </c>
      <c r="I2137" s="2" t="s">
        <v>16886</v>
      </c>
      <c r="J2137" s="2"/>
      <c r="K2137" s="2" t="s">
        <v>303</v>
      </c>
      <c r="L2137" s="2" t="s">
        <v>314</v>
      </c>
      <c r="M2137" s="2" t="s">
        <v>400</v>
      </c>
      <c r="N2137" s="2" t="s">
        <v>438</v>
      </c>
      <c r="O2137" s="2" t="s">
        <v>350</v>
      </c>
      <c r="P2137" s="2" t="s">
        <v>351</v>
      </c>
      <c r="Q2137" s="2" t="s">
        <v>16887</v>
      </c>
      <c r="R2137" s="2" t="s">
        <v>350</v>
      </c>
      <c r="S2137" s="2" t="s">
        <v>351</v>
      </c>
      <c r="T2137" s="2" t="s">
        <v>16888</v>
      </c>
      <c r="U2137" s="2" t="str">
        <f aca="false">IF(AND(O2137=R2137,O2137&lt;&gt;"UNSURE"),"Agree","Conflict/Unsure")</f>
        <v>Agree</v>
      </c>
      <c r="V2137" s="2"/>
      <c r="W2137" s="2"/>
      <c r="X2137" s="2"/>
      <c r="Y2137" s="2" t="n">
        <v>1.072</v>
      </c>
      <c r="Z2137" s="2" t="n">
        <v>43</v>
      </c>
      <c r="AA2137" s="2" t="s">
        <v>293</v>
      </c>
      <c r="AB2137" s="2"/>
      <c r="AC2137" s="2"/>
      <c r="AD2137" s="2" t="s">
        <v>350</v>
      </c>
      <c r="AE2137" s="2" t="s">
        <v>351</v>
      </c>
      <c r="AF2137" s="2" t="s">
        <v>294</v>
      </c>
      <c r="AG2137" s="9"/>
      <c r="AH2137" s="9"/>
      <c r="AI2137" s="9"/>
    </row>
    <row r="2138" customFormat="false" ht="15" hidden="false" customHeight="false" outlineLevel="0" collapsed="false">
      <c r="A2138" s="2" t="s">
        <v>16889</v>
      </c>
      <c r="B2138" s="2" t="n">
        <v>2137</v>
      </c>
      <c r="C2138" s="2" t="s">
        <v>16231</v>
      </c>
      <c r="D2138" s="2" t="s">
        <v>16890</v>
      </c>
      <c r="E2138" s="2" t="s">
        <v>16891</v>
      </c>
      <c r="F2138" s="2" t="s">
        <v>16892</v>
      </c>
      <c r="G2138" s="2" t="s">
        <v>344</v>
      </c>
      <c r="H2138" s="2" t="s">
        <v>423</v>
      </c>
      <c r="I2138" s="2" t="s">
        <v>16893</v>
      </c>
      <c r="J2138" s="2" t="s">
        <v>16894</v>
      </c>
      <c r="K2138" s="2" t="s">
        <v>303</v>
      </c>
      <c r="L2138" s="2" t="s">
        <v>286</v>
      </c>
      <c r="M2138" s="2" t="s">
        <v>348</v>
      </c>
      <c r="N2138" s="2" t="s">
        <v>578</v>
      </c>
      <c r="O2138" s="2" t="s">
        <v>289</v>
      </c>
      <c r="P2138" s="2" t="s">
        <v>361</v>
      </c>
      <c r="Q2138" s="2" t="s">
        <v>16895</v>
      </c>
      <c r="R2138" s="2" t="s">
        <v>289</v>
      </c>
      <c r="S2138" s="2" t="s">
        <v>361</v>
      </c>
      <c r="T2138" s="2" t="s">
        <v>15230</v>
      </c>
      <c r="U2138" s="2" t="str">
        <f aca="false">IF(AND(O2138=R2138,O2138&lt;&gt;"UNSURE"),"Agree","Conflict/Unsure")</f>
        <v>Agree</v>
      </c>
      <c r="V2138" s="2"/>
      <c r="W2138" s="2"/>
      <c r="X2138" s="2"/>
      <c r="Y2138" s="2" t="n">
        <v>0.464</v>
      </c>
      <c r="Z2138" s="2" t="n">
        <v>519</v>
      </c>
      <c r="AA2138" s="2" t="s">
        <v>293</v>
      </c>
      <c r="AB2138" s="2"/>
      <c r="AC2138" s="2"/>
      <c r="AD2138" s="2" t="s">
        <v>289</v>
      </c>
      <c r="AE2138" s="2" t="s">
        <v>361</v>
      </c>
      <c r="AF2138" s="2" t="s">
        <v>294</v>
      </c>
      <c r="AG2138" s="9"/>
      <c r="AH2138" s="9"/>
      <c r="AI2138" s="9"/>
    </row>
    <row r="2139" customFormat="false" ht="15" hidden="false" customHeight="false" outlineLevel="0" collapsed="false">
      <c r="A2139" s="2" t="s">
        <v>16896</v>
      </c>
      <c r="B2139" s="2" t="n">
        <v>2138</v>
      </c>
      <c r="C2139" s="2" t="s">
        <v>16231</v>
      </c>
      <c r="D2139" s="2" t="s">
        <v>16897</v>
      </c>
      <c r="E2139" s="2" t="s">
        <v>16898</v>
      </c>
      <c r="F2139" s="2" t="s">
        <v>16899</v>
      </c>
      <c r="G2139" s="2" t="s">
        <v>344</v>
      </c>
      <c r="H2139" s="2" t="s">
        <v>641</v>
      </c>
      <c r="I2139" s="2" t="s">
        <v>16900</v>
      </c>
      <c r="J2139" s="2" t="s">
        <v>16901</v>
      </c>
      <c r="K2139" s="2" t="s">
        <v>303</v>
      </c>
      <c r="L2139" s="2" t="s">
        <v>286</v>
      </c>
      <c r="M2139" s="2" t="s">
        <v>468</v>
      </c>
      <c r="N2139" s="2" t="s">
        <v>288</v>
      </c>
      <c r="O2139" s="2" t="s">
        <v>289</v>
      </c>
      <c r="P2139" s="2" t="s">
        <v>361</v>
      </c>
      <c r="Q2139" s="2" t="s">
        <v>16902</v>
      </c>
      <c r="R2139" s="2" t="s">
        <v>289</v>
      </c>
      <c r="S2139" s="2" t="s">
        <v>361</v>
      </c>
      <c r="T2139" s="2" t="s">
        <v>16903</v>
      </c>
      <c r="U2139" s="2" t="str">
        <f aca="false">IF(AND(O2139=R2139,O2139&lt;&gt;"UNSURE"),"Agree","Conflict/Unsure")</f>
        <v>Agree</v>
      </c>
      <c r="V2139" s="2"/>
      <c r="W2139" s="2"/>
      <c r="X2139" s="2"/>
      <c r="Y2139" s="2" t="n">
        <v>0.172</v>
      </c>
      <c r="Z2139" s="2" t="n">
        <v>1386</v>
      </c>
      <c r="AA2139" s="2" t="s">
        <v>293</v>
      </c>
      <c r="AB2139" s="2"/>
      <c r="AC2139" s="2"/>
      <c r="AD2139" s="2" t="s">
        <v>289</v>
      </c>
      <c r="AE2139" s="2" t="s">
        <v>361</v>
      </c>
      <c r="AF2139" s="2" t="s">
        <v>294</v>
      </c>
      <c r="AG2139" s="9"/>
      <c r="AH2139" s="9"/>
      <c r="AI2139" s="9"/>
    </row>
    <row r="2140" customFormat="false" ht="15" hidden="false" customHeight="false" outlineLevel="0" collapsed="false">
      <c r="A2140" s="2" t="s">
        <v>16904</v>
      </c>
      <c r="B2140" s="2" t="n">
        <v>2139</v>
      </c>
      <c r="C2140" s="2" t="s">
        <v>16231</v>
      </c>
      <c r="D2140" s="2" t="s">
        <v>16905</v>
      </c>
      <c r="E2140" s="2" t="s">
        <v>16906</v>
      </c>
      <c r="F2140" s="2"/>
      <c r="G2140" s="2" t="s">
        <v>344</v>
      </c>
      <c r="H2140" s="2" t="s">
        <v>1085</v>
      </c>
      <c r="I2140" s="2" t="s">
        <v>16907</v>
      </c>
      <c r="J2140" s="2"/>
      <c r="K2140" s="2" t="s">
        <v>303</v>
      </c>
      <c r="L2140" s="2" t="s">
        <v>314</v>
      </c>
      <c r="M2140" s="2" t="s">
        <v>3177</v>
      </c>
      <c r="N2140" s="2" t="s">
        <v>161</v>
      </c>
      <c r="O2140" s="2" t="s">
        <v>289</v>
      </c>
      <c r="P2140" s="2" t="s">
        <v>361</v>
      </c>
      <c r="Q2140" s="2" t="s">
        <v>16908</v>
      </c>
      <c r="R2140" s="2" t="s">
        <v>289</v>
      </c>
      <c r="S2140" s="2" t="s">
        <v>361</v>
      </c>
      <c r="T2140" s="2" t="s">
        <v>16908</v>
      </c>
      <c r="U2140" s="2" t="str">
        <f aca="false">IF(AND(O2140=R2140,O2140&lt;&gt;"UNSURE"),"Agree","Conflict/Unsure")</f>
        <v>Agree</v>
      </c>
      <c r="V2140" s="2"/>
      <c r="W2140" s="2"/>
      <c r="X2140" s="2"/>
      <c r="Y2140" s="2" t="n">
        <v>0.366</v>
      </c>
      <c r="Z2140" s="2" t="n">
        <v>703</v>
      </c>
      <c r="AA2140" s="2" t="s">
        <v>293</v>
      </c>
      <c r="AB2140" s="2"/>
      <c r="AC2140" s="2"/>
      <c r="AD2140" s="2" t="s">
        <v>289</v>
      </c>
      <c r="AE2140" s="2" t="s">
        <v>361</v>
      </c>
      <c r="AF2140" s="2" t="s">
        <v>294</v>
      </c>
      <c r="AG2140" s="9"/>
      <c r="AH2140" s="9"/>
      <c r="AI2140" s="9"/>
    </row>
    <row r="2141" customFormat="false" ht="15" hidden="false" customHeight="false" outlineLevel="0" collapsed="false">
      <c r="A2141" s="2" t="s">
        <v>16909</v>
      </c>
      <c r="B2141" s="2" t="n">
        <v>2140</v>
      </c>
      <c r="C2141" s="2" t="s">
        <v>16231</v>
      </c>
      <c r="D2141" s="2" t="s">
        <v>16910</v>
      </c>
      <c r="E2141" s="2" t="s">
        <v>16911</v>
      </c>
      <c r="F2141" s="2" t="s">
        <v>16912</v>
      </c>
      <c r="G2141" s="2" t="s">
        <v>322</v>
      </c>
      <c r="H2141" s="2" t="s">
        <v>1223</v>
      </c>
      <c r="I2141" s="2" t="s">
        <v>16913</v>
      </c>
      <c r="J2141" s="2" t="s">
        <v>16914</v>
      </c>
      <c r="K2141" s="2" t="s">
        <v>303</v>
      </c>
      <c r="L2141" s="2" t="s">
        <v>286</v>
      </c>
      <c r="M2141" s="2" t="s">
        <v>1364</v>
      </c>
      <c r="N2141" s="2" t="s">
        <v>304</v>
      </c>
      <c r="O2141" s="2" t="s">
        <v>289</v>
      </c>
      <c r="P2141" s="2" t="s">
        <v>361</v>
      </c>
      <c r="Q2141" s="2" t="s">
        <v>16915</v>
      </c>
      <c r="R2141" s="2" t="s">
        <v>289</v>
      </c>
      <c r="S2141" s="2" t="s">
        <v>361</v>
      </c>
      <c r="T2141" s="2" t="s">
        <v>16916</v>
      </c>
      <c r="U2141" s="2" t="str">
        <f aca="false">IF(AND(O2141=R2141,O2141&lt;&gt;"UNSURE"),"Agree","Conflict/Unsure")</f>
        <v>Agree</v>
      </c>
      <c r="V2141" s="2"/>
      <c r="W2141" s="2"/>
      <c r="X2141" s="2"/>
      <c r="Y2141" s="2" t="n">
        <v>0.391</v>
      </c>
      <c r="Z2141" s="2" t="n">
        <v>649</v>
      </c>
      <c r="AA2141" s="2" t="s">
        <v>293</v>
      </c>
      <c r="AB2141" s="2"/>
      <c r="AC2141" s="2"/>
      <c r="AD2141" s="2" t="s">
        <v>289</v>
      </c>
      <c r="AE2141" s="2" t="s">
        <v>361</v>
      </c>
      <c r="AF2141" s="2" t="s">
        <v>294</v>
      </c>
      <c r="AG2141" s="9"/>
      <c r="AH2141" s="9"/>
      <c r="AI2141" s="9"/>
    </row>
    <row r="2142" customFormat="false" ht="15" hidden="false" customHeight="false" outlineLevel="0" collapsed="false">
      <c r="A2142" s="2" t="s">
        <v>16917</v>
      </c>
      <c r="B2142" s="2" t="n">
        <v>2141</v>
      </c>
      <c r="C2142" s="2" t="s">
        <v>16231</v>
      </c>
      <c r="D2142" s="2" t="s">
        <v>16918</v>
      </c>
      <c r="E2142" s="2"/>
      <c r="F2142" s="2" t="s">
        <v>16919</v>
      </c>
      <c r="G2142" s="2" t="s">
        <v>322</v>
      </c>
      <c r="H2142" s="2" t="s">
        <v>5289</v>
      </c>
      <c r="I2142" s="2" t="s">
        <v>16920</v>
      </c>
      <c r="J2142" s="2"/>
      <c r="K2142" s="2" t="s">
        <v>303</v>
      </c>
      <c r="L2142" s="2" t="s">
        <v>314</v>
      </c>
      <c r="M2142" s="2" t="s">
        <v>713</v>
      </c>
      <c r="N2142" s="2" t="s">
        <v>164</v>
      </c>
      <c r="O2142" s="2" t="s">
        <v>289</v>
      </c>
      <c r="P2142" s="2" t="s">
        <v>361</v>
      </c>
      <c r="Q2142" s="2" t="s">
        <v>16921</v>
      </c>
      <c r="R2142" s="2" t="s">
        <v>289</v>
      </c>
      <c r="S2142" s="2" t="s">
        <v>361</v>
      </c>
      <c r="T2142" s="2" t="s">
        <v>16922</v>
      </c>
      <c r="U2142" s="2" t="str">
        <f aca="false">IF(AND(O2142=R2142,O2142&lt;&gt;"UNSURE"),"Agree","Conflict/Unsure")</f>
        <v>Agree</v>
      </c>
      <c r="V2142" s="2"/>
      <c r="W2142" s="2"/>
      <c r="X2142" s="2"/>
      <c r="Y2142" s="2" t="n">
        <v>0.22</v>
      </c>
      <c r="Z2142" s="2" t="n">
        <v>1170</v>
      </c>
      <c r="AA2142" s="2" t="s">
        <v>293</v>
      </c>
      <c r="AB2142" s="2"/>
      <c r="AC2142" s="2"/>
      <c r="AD2142" s="2" t="s">
        <v>289</v>
      </c>
      <c r="AE2142" s="2" t="s">
        <v>361</v>
      </c>
      <c r="AF2142" s="2" t="s">
        <v>294</v>
      </c>
      <c r="AG2142" s="9"/>
      <c r="AH2142" s="9"/>
      <c r="AI2142" s="9"/>
    </row>
    <row r="2143" customFormat="false" ht="15" hidden="false" customHeight="false" outlineLevel="0" collapsed="false">
      <c r="A2143" s="2" t="s">
        <v>16923</v>
      </c>
      <c r="B2143" s="2" t="n">
        <v>2142</v>
      </c>
      <c r="C2143" s="2" t="s">
        <v>16231</v>
      </c>
      <c r="D2143" s="2" t="s">
        <v>16924</v>
      </c>
      <c r="E2143" s="2" t="s">
        <v>16925</v>
      </c>
      <c r="F2143" s="2" t="s">
        <v>16926</v>
      </c>
      <c r="G2143" s="2" t="s">
        <v>344</v>
      </c>
      <c r="H2143" s="2" t="s">
        <v>16927</v>
      </c>
      <c r="I2143" s="2" t="s">
        <v>16928</v>
      </c>
      <c r="J2143" s="2"/>
      <c r="K2143" s="2" t="s">
        <v>303</v>
      </c>
      <c r="L2143" s="2" t="s">
        <v>314</v>
      </c>
      <c r="M2143" s="2" t="s">
        <v>2673</v>
      </c>
      <c r="N2143" s="2" t="s">
        <v>553</v>
      </c>
      <c r="O2143" s="2" t="s">
        <v>350</v>
      </c>
      <c r="P2143" s="2" t="s">
        <v>351</v>
      </c>
      <c r="Q2143" s="2" t="s">
        <v>16929</v>
      </c>
      <c r="R2143" s="2" t="s">
        <v>350</v>
      </c>
      <c r="S2143" s="2" t="s">
        <v>351</v>
      </c>
      <c r="T2143" s="2" t="s">
        <v>16930</v>
      </c>
      <c r="U2143" s="2" t="str">
        <f aca="false">IF(AND(O2143=R2143,O2143&lt;&gt;"UNSURE"),"Agree","Conflict/Unsure")</f>
        <v>Agree</v>
      </c>
      <c r="V2143" s="2"/>
      <c r="W2143" s="2"/>
      <c r="X2143" s="2"/>
      <c r="Y2143" s="2" t="n">
        <v>0.951</v>
      </c>
      <c r="Z2143" s="2" t="n">
        <v>115</v>
      </c>
      <c r="AA2143" s="2" t="s">
        <v>293</v>
      </c>
      <c r="AB2143" s="2"/>
      <c r="AC2143" s="2"/>
      <c r="AD2143" s="2" t="s">
        <v>350</v>
      </c>
      <c r="AE2143" s="2" t="s">
        <v>351</v>
      </c>
      <c r="AF2143" s="2" t="s">
        <v>294</v>
      </c>
      <c r="AG2143" s="9"/>
      <c r="AH2143" s="9"/>
      <c r="AI2143" s="9"/>
    </row>
    <row r="2144" customFormat="false" ht="15" hidden="false" customHeight="false" outlineLevel="0" collapsed="false">
      <c r="A2144" s="2" t="s">
        <v>16931</v>
      </c>
      <c r="B2144" s="2" t="n">
        <v>2143</v>
      </c>
      <c r="C2144" s="2" t="s">
        <v>16231</v>
      </c>
      <c r="D2144" s="2" t="s">
        <v>16932</v>
      </c>
      <c r="E2144" s="2" t="s">
        <v>16933</v>
      </c>
      <c r="F2144" s="2" t="s">
        <v>16934</v>
      </c>
      <c r="G2144" s="2" t="s">
        <v>322</v>
      </c>
      <c r="H2144" s="2" t="s">
        <v>13150</v>
      </c>
      <c r="I2144" s="2" t="s">
        <v>16935</v>
      </c>
      <c r="J2144" s="2" t="s">
        <v>16936</v>
      </c>
      <c r="K2144" s="2" t="s">
        <v>303</v>
      </c>
      <c r="L2144" s="2" t="s">
        <v>286</v>
      </c>
      <c r="M2144" s="2" t="s">
        <v>16937</v>
      </c>
      <c r="N2144" s="2" t="s">
        <v>288</v>
      </c>
      <c r="O2144" s="2" t="s">
        <v>289</v>
      </c>
      <c r="P2144" s="2" t="s">
        <v>361</v>
      </c>
      <c r="Q2144" s="2" t="s">
        <v>16938</v>
      </c>
      <c r="R2144" s="2" t="s">
        <v>289</v>
      </c>
      <c r="S2144" s="2" t="s">
        <v>361</v>
      </c>
      <c r="T2144" s="2" t="s">
        <v>16939</v>
      </c>
      <c r="U2144" s="2" t="str">
        <f aca="false">IF(AND(O2144=R2144,O2144&lt;&gt;"UNSURE"),"Agree","Conflict/Unsure")</f>
        <v>Agree</v>
      </c>
      <c r="V2144" s="2"/>
      <c r="W2144" s="2"/>
      <c r="X2144" s="2"/>
      <c r="Y2144" s="2" t="n">
        <v>0.34</v>
      </c>
      <c r="Z2144" s="2" t="n">
        <v>776</v>
      </c>
      <c r="AA2144" s="2" t="s">
        <v>293</v>
      </c>
      <c r="AB2144" s="2"/>
      <c r="AC2144" s="2"/>
      <c r="AD2144" s="2" t="s">
        <v>289</v>
      </c>
      <c r="AE2144" s="2" t="s">
        <v>361</v>
      </c>
      <c r="AF2144" s="2" t="s">
        <v>294</v>
      </c>
      <c r="AG2144" s="9"/>
      <c r="AH2144" s="9"/>
      <c r="AI2144" s="9"/>
    </row>
    <row r="2145" customFormat="false" ht="15" hidden="false" customHeight="false" outlineLevel="0" collapsed="false">
      <c r="A2145" s="2" t="s">
        <v>16940</v>
      </c>
      <c r="B2145" s="2" t="n">
        <v>2144</v>
      </c>
      <c r="C2145" s="2" t="s">
        <v>16231</v>
      </c>
      <c r="D2145" s="2" t="s">
        <v>16941</v>
      </c>
      <c r="E2145" s="2" t="s">
        <v>16942</v>
      </c>
      <c r="F2145" s="2" t="s">
        <v>16943</v>
      </c>
      <c r="G2145" s="2" t="s">
        <v>344</v>
      </c>
      <c r="H2145" s="2" t="s">
        <v>16944</v>
      </c>
      <c r="I2145" s="2" t="s">
        <v>16945</v>
      </c>
      <c r="J2145" s="2"/>
      <c r="K2145" s="2" t="s">
        <v>1871</v>
      </c>
      <c r="L2145" s="2" t="s">
        <v>314</v>
      </c>
      <c r="M2145" s="2" t="s">
        <v>348</v>
      </c>
      <c r="N2145" s="2" t="s">
        <v>161</v>
      </c>
      <c r="O2145" s="2" t="s">
        <v>289</v>
      </c>
      <c r="P2145" s="2" t="s">
        <v>305</v>
      </c>
      <c r="Q2145" s="2" t="s">
        <v>16946</v>
      </c>
      <c r="R2145" s="2" t="s">
        <v>289</v>
      </c>
      <c r="S2145" s="2" t="s">
        <v>305</v>
      </c>
      <c r="T2145" s="2" t="s">
        <v>16946</v>
      </c>
      <c r="U2145" s="2" t="str">
        <f aca="false">IF(AND(O2145=R2145,O2145&lt;&gt;"UNSURE"),"Agree","Conflict/Unsure")</f>
        <v>Agree</v>
      </c>
      <c r="V2145" s="2"/>
      <c r="W2145" s="2"/>
      <c r="X2145" s="2"/>
      <c r="Y2145" s="2" t="n">
        <v>0.092</v>
      </c>
      <c r="Z2145" s="2" t="n">
        <v>1811</v>
      </c>
      <c r="AA2145" s="2" t="s">
        <v>293</v>
      </c>
      <c r="AB2145" s="2"/>
      <c r="AC2145" s="2"/>
      <c r="AD2145" s="2" t="s">
        <v>289</v>
      </c>
      <c r="AE2145" s="2" t="s">
        <v>305</v>
      </c>
      <c r="AF2145" s="2" t="s">
        <v>294</v>
      </c>
      <c r="AG2145" s="9"/>
      <c r="AH2145" s="9"/>
      <c r="AI2145" s="9"/>
    </row>
    <row r="2146" customFormat="false" ht="15" hidden="false" customHeight="false" outlineLevel="0" collapsed="false">
      <c r="A2146" s="2" t="s">
        <v>16947</v>
      </c>
      <c r="B2146" s="2" t="n">
        <v>2145</v>
      </c>
      <c r="C2146" s="2" t="s">
        <v>16231</v>
      </c>
      <c r="D2146" s="2" t="s">
        <v>16948</v>
      </c>
      <c r="E2146" s="2" t="s">
        <v>16949</v>
      </c>
      <c r="F2146" s="2" t="s">
        <v>16950</v>
      </c>
      <c r="G2146" s="2" t="s">
        <v>322</v>
      </c>
      <c r="H2146" s="2" t="s">
        <v>5745</v>
      </c>
      <c r="I2146" s="2" t="s">
        <v>16951</v>
      </c>
      <c r="J2146" s="2" t="s">
        <v>16952</v>
      </c>
      <c r="K2146" s="2" t="s">
        <v>448</v>
      </c>
      <c r="L2146" s="2" t="s">
        <v>286</v>
      </c>
      <c r="M2146" s="2" t="s">
        <v>326</v>
      </c>
      <c r="N2146" s="2" t="s">
        <v>304</v>
      </c>
      <c r="O2146" s="2" t="s">
        <v>289</v>
      </c>
      <c r="P2146" s="2" t="s">
        <v>290</v>
      </c>
      <c r="Q2146" s="2" t="s">
        <v>16953</v>
      </c>
      <c r="R2146" s="2" t="s">
        <v>289</v>
      </c>
      <c r="S2146" s="2" t="s">
        <v>290</v>
      </c>
      <c r="T2146" s="2" t="s">
        <v>16954</v>
      </c>
      <c r="U2146" s="2" t="str">
        <f aca="false">IF(AND(O2146=R2146,O2146&lt;&gt;"UNSURE"),"Agree","Conflict/Unsure")</f>
        <v>Agree</v>
      </c>
      <c r="V2146" s="2"/>
      <c r="W2146" s="2"/>
      <c r="X2146" s="2"/>
      <c r="Y2146" s="2" t="n">
        <v>0.176</v>
      </c>
      <c r="Z2146" s="2" t="n">
        <v>1368</v>
      </c>
      <c r="AA2146" s="2" t="s">
        <v>293</v>
      </c>
      <c r="AB2146" s="2"/>
      <c r="AC2146" s="2"/>
      <c r="AD2146" s="2" t="s">
        <v>289</v>
      </c>
      <c r="AE2146" s="2" t="s">
        <v>290</v>
      </c>
      <c r="AF2146" s="2" t="s">
        <v>294</v>
      </c>
      <c r="AG2146" s="9"/>
      <c r="AH2146" s="9"/>
      <c r="AI2146" s="9"/>
    </row>
    <row r="2147" customFormat="false" ht="15" hidden="false" customHeight="false" outlineLevel="0" collapsed="false">
      <c r="A2147" s="2" t="s">
        <v>16955</v>
      </c>
      <c r="B2147" s="2" t="n">
        <v>2146</v>
      </c>
      <c r="C2147" s="2" t="s">
        <v>16231</v>
      </c>
      <c r="D2147" s="2" t="s">
        <v>16956</v>
      </c>
      <c r="E2147" s="2" t="s">
        <v>16957</v>
      </c>
      <c r="F2147" s="2" t="s">
        <v>16958</v>
      </c>
      <c r="G2147" s="2" t="s">
        <v>344</v>
      </c>
      <c r="H2147" s="2" t="s">
        <v>15425</v>
      </c>
      <c r="I2147" s="2" t="s">
        <v>16959</v>
      </c>
      <c r="J2147" s="2" t="s">
        <v>16960</v>
      </c>
      <c r="K2147" s="2" t="s">
        <v>303</v>
      </c>
      <c r="L2147" s="2" t="s">
        <v>286</v>
      </c>
      <c r="M2147" s="2" t="s">
        <v>468</v>
      </c>
      <c r="N2147" s="2" t="s">
        <v>304</v>
      </c>
      <c r="O2147" s="2" t="s">
        <v>289</v>
      </c>
      <c r="P2147" s="2" t="s">
        <v>361</v>
      </c>
      <c r="Q2147" s="2" t="s">
        <v>16961</v>
      </c>
      <c r="R2147" s="2" t="s">
        <v>289</v>
      </c>
      <c r="S2147" s="2" t="s">
        <v>361</v>
      </c>
      <c r="T2147" s="2" t="s">
        <v>16962</v>
      </c>
      <c r="U2147" s="2" t="str">
        <f aca="false">IF(AND(O2147=R2147,O2147&lt;&gt;"UNSURE"),"Agree","Conflict/Unsure")</f>
        <v>Agree</v>
      </c>
      <c r="V2147" s="2"/>
      <c r="W2147" s="2"/>
      <c r="X2147" s="2"/>
      <c r="Y2147" s="2" t="n">
        <v>0.145</v>
      </c>
      <c r="Z2147" s="2" t="n">
        <v>1523</v>
      </c>
      <c r="AA2147" s="2" t="s">
        <v>293</v>
      </c>
      <c r="AB2147" s="2"/>
      <c r="AC2147" s="2"/>
      <c r="AD2147" s="2" t="s">
        <v>289</v>
      </c>
      <c r="AE2147" s="2" t="s">
        <v>361</v>
      </c>
      <c r="AF2147" s="2" t="s">
        <v>294</v>
      </c>
      <c r="AG2147" s="9"/>
      <c r="AH2147" s="9"/>
      <c r="AI2147" s="9"/>
    </row>
    <row r="2148" customFormat="false" ht="15" hidden="false" customHeight="false" outlineLevel="0" collapsed="false">
      <c r="A2148" s="2" t="s">
        <v>16963</v>
      </c>
      <c r="B2148" s="2" t="n">
        <v>2147</v>
      </c>
      <c r="C2148" s="2" t="s">
        <v>16231</v>
      </c>
      <c r="D2148" s="2" t="s">
        <v>16964</v>
      </c>
      <c r="E2148" s="2" t="s">
        <v>16965</v>
      </c>
      <c r="F2148" s="2" t="s">
        <v>16966</v>
      </c>
      <c r="G2148" s="2" t="s">
        <v>322</v>
      </c>
      <c r="H2148" s="2" t="s">
        <v>777</v>
      </c>
      <c r="I2148" s="2" t="s">
        <v>16967</v>
      </c>
      <c r="J2148" s="2"/>
      <c r="K2148" s="2" t="s">
        <v>303</v>
      </c>
      <c r="L2148" s="2" t="s">
        <v>314</v>
      </c>
      <c r="M2148" s="2" t="s">
        <v>909</v>
      </c>
      <c r="N2148" s="2" t="s">
        <v>161</v>
      </c>
      <c r="O2148" s="2" t="s">
        <v>289</v>
      </c>
      <c r="P2148" s="2" t="s">
        <v>361</v>
      </c>
      <c r="Q2148" s="2" t="s">
        <v>16968</v>
      </c>
      <c r="R2148" s="2" t="s">
        <v>289</v>
      </c>
      <c r="S2148" s="2" t="s">
        <v>361</v>
      </c>
      <c r="T2148" s="2" t="s">
        <v>16969</v>
      </c>
      <c r="U2148" s="2" t="str">
        <f aca="false">IF(AND(O2148=R2148,O2148&lt;&gt;"UNSURE"),"Agree","Conflict/Unsure")</f>
        <v>Agree</v>
      </c>
      <c r="V2148" s="2"/>
      <c r="W2148" s="2"/>
      <c r="X2148" s="2"/>
      <c r="Y2148" s="2" t="n">
        <v>0.438</v>
      </c>
      <c r="Z2148" s="2" t="n">
        <v>555</v>
      </c>
      <c r="AA2148" s="2" t="s">
        <v>293</v>
      </c>
      <c r="AB2148" s="2"/>
      <c r="AC2148" s="2"/>
      <c r="AD2148" s="2" t="s">
        <v>289</v>
      </c>
      <c r="AE2148" s="2" t="s">
        <v>361</v>
      </c>
      <c r="AF2148" s="2" t="s">
        <v>294</v>
      </c>
      <c r="AG2148" s="9"/>
      <c r="AH2148" s="9"/>
      <c r="AI2148" s="9"/>
    </row>
    <row r="2149" customFormat="false" ht="15" hidden="false" customHeight="false" outlineLevel="0" collapsed="false">
      <c r="A2149" s="2" t="s">
        <v>16970</v>
      </c>
      <c r="B2149" s="2" t="n">
        <v>2148</v>
      </c>
      <c r="C2149" s="2" t="s">
        <v>16231</v>
      </c>
      <c r="D2149" s="2" t="s">
        <v>16971</v>
      </c>
      <c r="E2149" s="2" t="s">
        <v>16972</v>
      </c>
      <c r="F2149" s="2" t="s">
        <v>11726</v>
      </c>
      <c r="G2149" s="2" t="s">
        <v>281</v>
      </c>
      <c r="H2149" s="2" t="s">
        <v>8004</v>
      </c>
      <c r="I2149" s="2" t="s">
        <v>16973</v>
      </c>
      <c r="J2149" s="2" t="s">
        <v>16974</v>
      </c>
      <c r="K2149" s="2" t="s">
        <v>303</v>
      </c>
      <c r="L2149" s="2" t="s">
        <v>286</v>
      </c>
      <c r="M2149" s="2" t="s">
        <v>779</v>
      </c>
      <c r="N2149" s="2" t="s">
        <v>563</v>
      </c>
      <c r="O2149" s="2" t="s">
        <v>350</v>
      </c>
      <c r="P2149" s="2" t="s">
        <v>351</v>
      </c>
      <c r="Q2149" s="2" t="s">
        <v>16975</v>
      </c>
      <c r="R2149" s="2" t="s">
        <v>350</v>
      </c>
      <c r="S2149" s="2" t="s">
        <v>351</v>
      </c>
      <c r="T2149" s="2" t="s">
        <v>16976</v>
      </c>
      <c r="U2149" s="2" t="str">
        <f aca="false">IF(AND(O2149=R2149,O2149&lt;&gt;"UNSURE"),"Agree","Conflict/Unsure")</f>
        <v>Agree</v>
      </c>
      <c r="V2149" s="2"/>
      <c r="W2149" s="2"/>
      <c r="X2149" s="2"/>
      <c r="Y2149" s="2" t="n">
        <v>1.323</v>
      </c>
      <c r="Z2149" s="2" t="n">
        <v>3</v>
      </c>
      <c r="AA2149" s="2" t="s">
        <v>293</v>
      </c>
      <c r="AB2149" s="2"/>
      <c r="AC2149" s="2"/>
      <c r="AD2149" s="2" t="s">
        <v>350</v>
      </c>
      <c r="AE2149" s="2" t="s">
        <v>351</v>
      </c>
      <c r="AF2149" s="2" t="s">
        <v>294</v>
      </c>
      <c r="AG2149" s="9"/>
      <c r="AH2149" s="9"/>
      <c r="AI2149" s="9"/>
    </row>
    <row r="2150" customFormat="false" ht="15" hidden="false" customHeight="false" outlineLevel="0" collapsed="false">
      <c r="A2150" s="2" t="s">
        <v>16977</v>
      </c>
      <c r="B2150" s="2" t="n">
        <v>2149</v>
      </c>
      <c r="C2150" s="2" t="s">
        <v>16231</v>
      </c>
      <c r="D2150" s="2" t="s">
        <v>16978</v>
      </c>
      <c r="E2150" s="2" t="s">
        <v>16979</v>
      </c>
      <c r="F2150" s="2" t="s">
        <v>16980</v>
      </c>
      <c r="G2150" s="2" t="s">
        <v>344</v>
      </c>
      <c r="H2150" s="2" t="s">
        <v>1002</v>
      </c>
      <c r="I2150" s="2" t="s">
        <v>16981</v>
      </c>
      <c r="J2150" s="2" t="s">
        <v>16982</v>
      </c>
      <c r="K2150" s="2" t="s">
        <v>303</v>
      </c>
      <c r="L2150" s="2" t="s">
        <v>286</v>
      </c>
      <c r="M2150" s="2" t="s">
        <v>468</v>
      </c>
      <c r="N2150" s="2" t="s">
        <v>304</v>
      </c>
      <c r="O2150" s="2" t="s">
        <v>289</v>
      </c>
      <c r="P2150" s="2" t="s">
        <v>305</v>
      </c>
      <c r="Q2150" s="2" t="s">
        <v>16983</v>
      </c>
      <c r="R2150" s="2" t="s">
        <v>289</v>
      </c>
      <c r="S2150" s="2" t="s">
        <v>361</v>
      </c>
      <c r="T2150" s="2" t="s">
        <v>16984</v>
      </c>
      <c r="U2150" s="2" t="str">
        <f aca="false">IF(AND(O2150=R2150,O2150&lt;&gt;"UNSURE"),"Agree","Conflict/Unsure")</f>
        <v>Agree</v>
      </c>
      <c r="V2150" s="2"/>
      <c r="W2150" s="2"/>
      <c r="X2150" s="2"/>
      <c r="Y2150" s="2" t="n">
        <v>0.195</v>
      </c>
      <c r="Z2150" s="2" t="n">
        <v>1273</v>
      </c>
      <c r="AA2150" s="2" t="s">
        <v>293</v>
      </c>
      <c r="AB2150" s="2"/>
      <c r="AC2150" s="2"/>
      <c r="AD2150" s="2" t="s">
        <v>289</v>
      </c>
      <c r="AE2150" s="2" t="s">
        <v>305</v>
      </c>
      <c r="AF2150" s="2" t="s">
        <v>294</v>
      </c>
      <c r="AG2150" s="9"/>
      <c r="AH2150" s="9"/>
      <c r="AI2150" s="9"/>
    </row>
    <row r="2151" customFormat="false" ht="15" hidden="false" customHeight="false" outlineLevel="0" collapsed="false">
      <c r="A2151" s="2" t="s">
        <v>16985</v>
      </c>
      <c r="B2151" s="2" t="n">
        <v>2150</v>
      </c>
      <c r="C2151" s="2" t="s">
        <v>16231</v>
      </c>
      <c r="D2151" s="2" t="s">
        <v>16986</v>
      </c>
      <c r="E2151" s="2" t="s">
        <v>16987</v>
      </c>
      <c r="F2151" s="2" t="s">
        <v>16988</v>
      </c>
      <c r="G2151" s="2" t="s">
        <v>344</v>
      </c>
      <c r="H2151" s="2" t="s">
        <v>16989</v>
      </c>
      <c r="I2151" s="2" t="s">
        <v>16990</v>
      </c>
      <c r="J2151" s="2"/>
      <c r="K2151" s="2" t="s">
        <v>436</v>
      </c>
      <c r="L2151" s="2" t="s">
        <v>314</v>
      </c>
      <c r="M2151" s="2" t="s">
        <v>437</v>
      </c>
      <c r="N2151" s="2" t="s">
        <v>161</v>
      </c>
      <c r="O2151" s="2" t="s">
        <v>289</v>
      </c>
      <c r="P2151" s="2" t="s">
        <v>290</v>
      </c>
      <c r="Q2151" s="2" t="s">
        <v>16991</v>
      </c>
      <c r="R2151" s="2" t="s">
        <v>289</v>
      </c>
      <c r="S2151" s="2" t="s">
        <v>290</v>
      </c>
      <c r="T2151" s="2" t="s">
        <v>16992</v>
      </c>
      <c r="U2151" s="2" t="str">
        <f aca="false">IF(AND(O2151=R2151,O2151&lt;&gt;"UNSURE"),"Agree","Conflict/Unsure")</f>
        <v>Agree</v>
      </c>
      <c r="V2151" s="2"/>
      <c r="W2151" s="2"/>
      <c r="X2151" s="2"/>
      <c r="Y2151" s="2" t="n">
        <v>0.094</v>
      </c>
      <c r="Z2151" s="2" t="n">
        <v>1801</v>
      </c>
      <c r="AA2151" s="2" t="s">
        <v>293</v>
      </c>
      <c r="AB2151" s="2"/>
      <c r="AC2151" s="2"/>
      <c r="AD2151" s="2" t="s">
        <v>289</v>
      </c>
      <c r="AE2151" s="2" t="s">
        <v>290</v>
      </c>
      <c r="AF2151" s="2" t="s">
        <v>294</v>
      </c>
      <c r="AG2151" s="9"/>
      <c r="AH2151" s="9"/>
      <c r="AI2151" s="9"/>
    </row>
    <row r="2152" customFormat="false" ht="15" hidden="false" customHeight="false" outlineLevel="0" collapsed="false">
      <c r="A2152" s="2" t="s">
        <v>16993</v>
      </c>
      <c r="B2152" s="2" t="n">
        <v>2151</v>
      </c>
      <c r="C2152" s="2" t="s">
        <v>16231</v>
      </c>
      <c r="D2152" s="2" t="s">
        <v>16994</v>
      </c>
      <c r="E2152" s="2" t="s">
        <v>16995</v>
      </c>
      <c r="F2152" s="2" t="s">
        <v>16996</v>
      </c>
      <c r="G2152" s="2" t="s">
        <v>344</v>
      </c>
      <c r="H2152" s="2" t="s">
        <v>1997</v>
      </c>
      <c r="I2152" s="2" t="s">
        <v>16997</v>
      </c>
      <c r="J2152" s="2"/>
      <c r="K2152" s="2" t="s">
        <v>303</v>
      </c>
      <c r="L2152" s="2" t="s">
        <v>314</v>
      </c>
      <c r="M2152" s="2" t="s">
        <v>371</v>
      </c>
      <c r="N2152" s="2" t="s">
        <v>161</v>
      </c>
      <c r="O2152" s="2" t="s">
        <v>289</v>
      </c>
      <c r="P2152" s="2" t="s">
        <v>361</v>
      </c>
      <c r="Q2152" s="2" t="s">
        <v>16998</v>
      </c>
      <c r="R2152" s="2" t="s">
        <v>289</v>
      </c>
      <c r="S2152" s="2" t="s">
        <v>361</v>
      </c>
      <c r="T2152" s="2" t="s">
        <v>16999</v>
      </c>
      <c r="U2152" s="2" t="str">
        <f aca="false">IF(AND(O2152=R2152,O2152&lt;&gt;"UNSURE"),"Agree","Conflict/Unsure")</f>
        <v>Agree</v>
      </c>
      <c r="V2152" s="2"/>
      <c r="W2152" s="2"/>
      <c r="X2152" s="2"/>
      <c r="Y2152" s="2" t="n">
        <v>0.242</v>
      </c>
      <c r="Z2152" s="2" t="n">
        <v>1059</v>
      </c>
      <c r="AA2152" s="2" t="s">
        <v>293</v>
      </c>
      <c r="AB2152" s="2"/>
      <c r="AC2152" s="2"/>
      <c r="AD2152" s="2" t="s">
        <v>289</v>
      </c>
      <c r="AE2152" s="2" t="s">
        <v>361</v>
      </c>
      <c r="AF2152" s="2" t="s">
        <v>294</v>
      </c>
      <c r="AG2152" s="9"/>
      <c r="AH2152" s="9"/>
      <c r="AI2152" s="9"/>
    </row>
    <row r="2153" customFormat="false" ht="15" hidden="false" customHeight="false" outlineLevel="0" collapsed="false">
      <c r="A2153" s="2" t="s">
        <v>17000</v>
      </c>
      <c r="B2153" s="2" t="n">
        <v>2152</v>
      </c>
      <c r="C2153" s="2" t="s">
        <v>16231</v>
      </c>
      <c r="D2153" s="2" t="s">
        <v>17001</v>
      </c>
      <c r="E2153" s="2" t="s">
        <v>17002</v>
      </c>
      <c r="F2153" s="2" t="s">
        <v>17003</v>
      </c>
      <c r="G2153" s="2" t="s">
        <v>344</v>
      </c>
      <c r="H2153" s="2" t="s">
        <v>2428</v>
      </c>
      <c r="I2153" s="2" t="s">
        <v>17004</v>
      </c>
      <c r="J2153" s="2" t="s">
        <v>17005</v>
      </c>
      <c r="K2153" s="2" t="s">
        <v>448</v>
      </c>
      <c r="L2153" s="2" t="s">
        <v>286</v>
      </c>
      <c r="M2153" s="2" t="s">
        <v>400</v>
      </c>
      <c r="N2153" s="2" t="s">
        <v>304</v>
      </c>
      <c r="O2153" s="2" t="s">
        <v>289</v>
      </c>
      <c r="P2153" s="2" t="s">
        <v>290</v>
      </c>
      <c r="Q2153" s="2" t="s">
        <v>17006</v>
      </c>
      <c r="R2153" s="2" t="s">
        <v>289</v>
      </c>
      <c r="S2153" s="2" t="s">
        <v>290</v>
      </c>
      <c r="T2153" s="2" t="s">
        <v>9464</v>
      </c>
      <c r="U2153" s="2" t="str">
        <f aca="false">IF(AND(O2153=R2153,O2153&lt;&gt;"UNSURE"),"Agree","Conflict/Unsure")</f>
        <v>Agree</v>
      </c>
      <c r="V2153" s="2"/>
      <c r="W2153" s="2"/>
      <c r="X2153" s="2"/>
      <c r="Y2153" s="2" t="n">
        <v>0.299</v>
      </c>
      <c r="Z2153" s="2" t="n">
        <v>874</v>
      </c>
      <c r="AA2153" s="2" t="s">
        <v>293</v>
      </c>
      <c r="AB2153" s="2"/>
      <c r="AC2153" s="2"/>
      <c r="AD2153" s="2" t="s">
        <v>289</v>
      </c>
      <c r="AE2153" s="2" t="s">
        <v>290</v>
      </c>
      <c r="AF2153" s="2" t="s">
        <v>294</v>
      </c>
      <c r="AG2153" s="9"/>
      <c r="AH2153" s="9"/>
      <c r="AI2153" s="9"/>
    </row>
    <row r="2154" customFormat="false" ht="15" hidden="false" customHeight="false" outlineLevel="0" collapsed="false">
      <c r="A2154" s="2" t="s">
        <v>17007</v>
      </c>
      <c r="B2154" s="2" t="n">
        <v>2153</v>
      </c>
      <c r="C2154" s="2" t="s">
        <v>16231</v>
      </c>
      <c r="D2154" s="2" t="s">
        <v>17008</v>
      </c>
      <c r="E2154" s="2" t="s">
        <v>17009</v>
      </c>
      <c r="F2154" s="2" t="s">
        <v>17010</v>
      </c>
      <c r="G2154" s="2" t="s">
        <v>281</v>
      </c>
      <c r="H2154" s="2" t="s">
        <v>17011</v>
      </c>
      <c r="I2154" s="2" t="s">
        <v>17012</v>
      </c>
      <c r="J2154" s="2" t="s">
        <v>17013</v>
      </c>
      <c r="K2154" s="2" t="s">
        <v>303</v>
      </c>
      <c r="L2154" s="2" t="s">
        <v>286</v>
      </c>
      <c r="M2154" s="2" t="s">
        <v>348</v>
      </c>
      <c r="N2154" s="2" t="s">
        <v>382</v>
      </c>
      <c r="O2154" s="2" t="s">
        <v>289</v>
      </c>
      <c r="P2154" s="2" t="s">
        <v>361</v>
      </c>
      <c r="Q2154" s="2" t="s">
        <v>17014</v>
      </c>
      <c r="R2154" s="2" t="s">
        <v>289</v>
      </c>
      <c r="S2154" s="2" t="s">
        <v>361</v>
      </c>
      <c r="T2154" s="2" t="s">
        <v>17015</v>
      </c>
      <c r="U2154" s="2" t="str">
        <f aca="false">IF(AND(O2154=R2154,O2154&lt;&gt;"UNSURE"),"Agree","Conflict/Unsure")</f>
        <v>Agree</v>
      </c>
      <c r="V2154" s="2"/>
      <c r="W2154" s="2"/>
      <c r="X2154" s="2"/>
      <c r="Y2154" s="2" t="n">
        <v>0.084</v>
      </c>
      <c r="Z2154" s="2" t="n">
        <v>1844</v>
      </c>
      <c r="AA2154" s="2" t="s">
        <v>293</v>
      </c>
      <c r="AB2154" s="2"/>
      <c r="AC2154" s="2"/>
      <c r="AD2154" s="2" t="s">
        <v>289</v>
      </c>
      <c r="AE2154" s="2" t="s">
        <v>361</v>
      </c>
      <c r="AF2154" s="2" t="s">
        <v>294</v>
      </c>
      <c r="AG2154" s="9"/>
      <c r="AH2154" s="9"/>
      <c r="AI2154" s="9"/>
    </row>
    <row r="2155" customFormat="false" ht="15" hidden="false" customHeight="false" outlineLevel="0" collapsed="false">
      <c r="A2155" s="2" t="s">
        <v>17016</v>
      </c>
      <c r="B2155" s="2" t="n">
        <v>2154</v>
      </c>
      <c r="C2155" s="2" t="s">
        <v>16231</v>
      </c>
      <c r="D2155" s="2" t="s">
        <v>17017</v>
      </c>
      <c r="E2155" s="2" t="s">
        <v>17018</v>
      </c>
      <c r="F2155" s="2" t="s">
        <v>17019</v>
      </c>
      <c r="G2155" s="2" t="s">
        <v>322</v>
      </c>
      <c r="H2155" s="2" t="s">
        <v>4795</v>
      </c>
      <c r="I2155" s="2" t="s">
        <v>17020</v>
      </c>
      <c r="J2155" s="2" t="s">
        <v>17021</v>
      </c>
      <c r="K2155" s="2" t="s">
        <v>303</v>
      </c>
      <c r="L2155" s="2" t="s">
        <v>286</v>
      </c>
      <c r="M2155" s="2" t="s">
        <v>468</v>
      </c>
      <c r="N2155" s="2" t="s">
        <v>578</v>
      </c>
      <c r="O2155" s="2" t="s">
        <v>289</v>
      </c>
      <c r="P2155" s="2" t="s">
        <v>361</v>
      </c>
      <c r="Q2155" s="2" t="s">
        <v>17022</v>
      </c>
      <c r="R2155" s="2" t="s">
        <v>289</v>
      </c>
      <c r="S2155" s="2" t="s">
        <v>361</v>
      </c>
      <c r="T2155" s="2" t="s">
        <v>17023</v>
      </c>
      <c r="U2155" s="2" t="str">
        <f aca="false">IF(AND(O2155=R2155,O2155&lt;&gt;"UNSURE"),"Agree","Conflict/Unsure")</f>
        <v>Agree</v>
      </c>
      <c r="V2155" s="2"/>
      <c r="W2155" s="2"/>
      <c r="X2155" s="2"/>
      <c r="Y2155" s="2" t="n">
        <v>0.094</v>
      </c>
      <c r="Z2155" s="2" t="n">
        <v>1803</v>
      </c>
      <c r="AA2155" s="2" t="s">
        <v>293</v>
      </c>
      <c r="AB2155" s="2"/>
      <c r="AC2155" s="2"/>
      <c r="AD2155" s="2" t="s">
        <v>289</v>
      </c>
      <c r="AE2155" s="2" t="s">
        <v>361</v>
      </c>
      <c r="AF2155" s="2" t="s">
        <v>294</v>
      </c>
      <c r="AG2155" s="9"/>
      <c r="AH2155" s="9"/>
      <c r="AI2155" s="9"/>
    </row>
    <row r="2156" customFormat="false" ht="15" hidden="false" customHeight="false" outlineLevel="0" collapsed="false">
      <c r="A2156" s="2" t="s">
        <v>17024</v>
      </c>
      <c r="B2156" s="2" t="n">
        <v>2155</v>
      </c>
      <c r="C2156" s="2" t="s">
        <v>16231</v>
      </c>
      <c r="D2156" s="2" t="s">
        <v>17025</v>
      </c>
      <c r="E2156" s="2" t="s">
        <v>17026</v>
      </c>
      <c r="F2156" s="2" t="s">
        <v>17027</v>
      </c>
      <c r="G2156" s="2" t="s">
        <v>322</v>
      </c>
      <c r="H2156" s="2" t="s">
        <v>12111</v>
      </c>
      <c r="I2156" s="2" t="s">
        <v>17028</v>
      </c>
      <c r="J2156" s="2" t="s">
        <v>17029</v>
      </c>
      <c r="K2156" s="2" t="s">
        <v>285</v>
      </c>
      <c r="L2156" s="2" t="s">
        <v>286</v>
      </c>
      <c r="M2156" s="2" t="s">
        <v>326</v>
      </c>
      <c r="N2156" s="2" t="s">
        <v>382</v>
      </c>
      <c r="O2156" s="2" t="s">
        <v>289</v>
      </c>
      <c r="P2156" s="2" t="s">
        <v>290</v>
      </c>
      <c r="Q2156" s="2" t="s">
        <v>17030</v>
      </c>
      <c r="R2156" s="2" t="s">
        <v>289</v>
      </c>
      <c r="S2156" s="2" t="s">
        <v>290</v>
      </c>
      <c r="T2156" s="2" t="s">
        <v>8864</v>
      </c>
      <c r="U2156" s="2" t="str">
        <f aca="false">IF(AND(O2156=R2156,O2156&lt;&gt;"UNSURE"),"Agree","Conflict/Unsure")</f>
        <v>Agree</v>
      </c>
      <c r="V2156" s="2"/>
      <c r="W2156" s="2"/>
      <c r="X2156" s="2"/>
      <c r="Y2156" s="2" t="n">
        <v>0.249</v>
      </c>
      <c r="Z2156" s="2" t="n">
        <v>1037</v>
      </c>
      <c r="AA2156" s="2" t="s">
        <v>293</v>
      </c>
      <c r="AB2156" s="2"/>
      <c r="AC2156" s="2"/>
      <c r="AD2156" s="2" t="s">
        <v>289</v>
      </c>
      <c r="AE2156" s="2" t="s">
        <v>290</v>
      </c>
      <c r="AF2156" s="2" t="s">
        <v>294</v>
      </c>
      <c r="AG2156" s="9"/>
      <c r="AH2156" s="9"/>
      <c r="AI2156" s="9"/>
    </row>
    <row r="2157" customFormat="false" ht="15" hidden="false" customHeight="false" outlineLevel="0" collapsed="false">
      <c r="A2157" s="2" t="s">
        <v>17031</v>
      </c>
      <c r="B2157" s="2" t="n">
        <v>2156</v>
      </c>
      <c r="C2157" s="2" t="s">
        <v>16231</v>
      </c>
      <c r="D2157" s="2" t="s">
        <v>17032</v>
      </c>
      <c r="E2157" s="2" t="s">
        <v>17033</v>
      </c>
      <c r="F2157" s="2" t="s">
        <v>17034</v>
      </c>
      <c r="G2157" s="2" t="s">
        <v>344</v>
      </c>
      <c r="H2157" s="2" t="s">
        <v>17035</v>
      </c>
      <c r="I2157" s="2" t="s">
        <v>17036</v>
      </c>
      <c r="J2157" s="2"/>
      <c r="K2157" s="2" t="s">
        <v>303</v>
      </c>
      <c r="L2157" s="2" t="s">
        <v>286</v>
      </c>
      <c r="M2157" s="2" t="s">
        <v>1310</v>
      </c>
      <c r="N2157" s="2" t="s">
        <v>167</v>
      </c>
      <c r="O2157" s="2" t="s">
        <v>289</v>
      </c>
      <c r="P2157" s="2" t="s">
        <v>361</v>
      </c>
      <c r="Q2157" s="2" t="s">
        <v>16908</v>
      </c>
      <c r="R2157" s="2" t="s">
        <v>289</v>
      </c>
      <c r="S2157" s="2" t="s">
        <v>361</v>
      </c>
      <c r="T2157" s="2" t="s">
        <v>16908</v>
      </c>
      <c r="U2157" s="2" t="str">
        <f aca="false">IF(AND(O2157=R2157,O2157&lt;&gt;"UNSURE"),"Agree","Conflict/Unsure")</f>
        <v>Agree</v>
      </c>
      <c r="V2157" s="2"/>
      <c r="W2157" s="2"/>
      <c r="X2157" s="2"/>
      <c r="Y2157" s="2" t="n">
        <v>0.417</v>
      </c>
      <c r="Z2157" s="2" t="n">
        <v>598</v>
      </c>
      <c r="AA2157" s="2" t="s">
        <v>293</v>
      </c>
      <c r="AB2157" s="2"/>
      <c r="AC2157" s="2"/>
      <c r="AD2157" s="2" t="s">
        <v>289</v>
      </c>
      <c r="AE2157" s="2" t="s">
        <v>361</v>
      </c>
      <c r="AF2157" s="2" t="s">
        <v>294</v>
      </c>
      <c r="AG2157" s="9"/>
      <c r="AH2157" s="9"/>
      <c r="AI2157" s="9"/>
    </row>
    <row r="2158" customFormat="false" ht="15" hidden="false" customHeight="false" outlineLevel="0" collapsed="false">
      <c r="A2158" s="2" t="s">
        <v>17037</v>
      </c>
      <c r="B2158" s="2" t="n">
        <v>2157</v>
      </c>
      <c r="C2158" s="2" t="s">
        <v>16231</v>
      </c>
      <c r="D2158" s="2" t="s">
        <v>17038</v>
      </c>
      <c r="E2158" s="2" t="s">
        <v>17039</v>
      </c>
      <c r="F2158" s="2" t="s">
        <v>16631</v>
      </c>
      <c r="G2158" s="2" t="s">
        <v>344</v>
      </c>
      <c r="H2158" s="2" t="s">
        <v>2225</v>
      </c>
      <c r="I2158" s="2" t="s">
        <v>17040</v>
      </c>
      <c r="J2158" s="2" t="s">
        <v>17041</v>
      </c>
      <c r="K2158" s="2" t="s">
        <v>303</v>
      </c>
      <c r="L2158" s="2" t="s">
        <v>286</v>
      </c>
      <c r="M2158" s="2" t="s">
        <v>17042</v>
      </c>
      <c r="N2158" s="2" t="s">
        <v>304</v>
      </c>
      <c r="O2158" s="2" t="s">
        <v>350</v>
      </c>
      <c r="P2158" s="2" t="s">
        <v>351</v>
      </c>
      <c r="Q2158" s="2" t="s">
        <v>17043</v>
      </c>
      <c r="R2158" s="2" t="s">
        <v>350</v>
      </c>
      <c r="S2158" s="2" t="s">
        <v>351</v>
      </c>
      <c r="T2158" s="2" t="s">
        <v>17044</v>
      </c>
      <c r="U2158" s="2" t="str">
        <f aca="false">IF(AND(O2158=R2158,O2158&lt;&gt;"UNSURE"),"Agree","Conflict/Unsure")</f>
        <v>Agree</v>
      </c>
      <c r="V2158" s="2"/>
      <c r="W2158" s="2"/>
      <c r="X2158" s="2"/>
      <c r="Y2158" s="2" t="n">
        <v>0.855</v>
      </c>
      <c r="Z2158" s="2" t="n">
        <v>191</v>
      </c>
      <c r="AA2158" s="2" t="s">
        <v>293</v>
      </c>
      <c r="AB2158" s="2"/>
      <c r="AC2158" s="2"/>
      <c r="AD2158" s="2" t="s">
        <v>350</v>
      </c>
      <c r="AE2158" s="2" t="s">
        <v>351</v>
      </c>
      <c r="AF2158" s="2" t="s">
        <v>294</v>
      </c>
      <c r="AG2158" s="9"/>
      <c r="AH2158" s="9"/>
      <c r="AI2158" s="9"/>
    </row>
    <row r="2159" customFormat="false" ht="15" hidden="false" customHeight="false" outlineLevel="0" collapsed="false">
      <c r="A2159" s="2" t="s">
        <v>17045</v>
      </c>
      <c r="B2159" s="2" t="n">
        <v>2158</v>
      </c>
      <c r="C2159" s="2" t="s">
        <v>16231</v>
      </c>
      <c r="D2159" s="2" t="s">
        <v>17046</v>
      </c>
      <c r="E2159" s="2" t="s">
        <v>17047</v>
      </c>
      <c r="F2159" s="2" t="s">
        <v>17048</v>
      </c>
      <c r="G2159" s="2" t="s">
        <v>344</v>
      </c>
      <c r="H2159" s="2" t="s">
        <v>17049</v>
      </c>
      <c r="I2159" s="2" t="s">
        <v>17050</v>
      </c>
      <c r="J2159" s="2"/>
      <c r="K2159" s="2" t="s">
        <v>303</v>
      </c>
      <c r="L2159" s="2" t="s">
        <v>314</v>
      </c>
      <c r="M2159" s="2" t="s">
        <v>17051</v>
      </c>
      <c r="N2159" s="2" t="s">
        <v>161</v>
      </c>
      <c r="O2159" s="2" t="s">
        <v>289</v>
      </c>
      <c r="P2159" s="2" t="s">
        <v>361</v>
      </c>
      <c r="Q2159" s="2" t="s">
        <v>17052</v>
      </c>
      <c r="R2159" s="2" t="s">
        <v>289</v>
      </c>
      <c r="S2159" s="2" t="s">
        <v>361</v>
      </c>
      <c r="T2159" s="2" t="s">
        <v>17053</v>
      </c>
      <c r="U2159" s="2" t="str">
        <f aca="false">IF(AND(O2159=R2159,O2159&lt;&gt;"UNSURE"),"Agree","Conflict/Unsure")</f>
        <v>Agree</v>
      </c>
      <c r="V2159" s="2"/>
      <c r="W2159" s="2"/>
      <c r="X2159" s="2"/>
      <c r="Y2159" s="2" t="n">
        <v>0.522</v>
      </c>
      <c r="Z2159" s="2" t="n">
        <v>443</v>
      </c>
      <c r="AA2159" s="2" t="s">
        <v>293</v>
      </c>
      <c r="AB2159" s="2"/>
      <c r="AC2159" s="2"/>
      <c r="AD2159" s="2" t="s">
        <v>289</v>
      </c>
      <c r="AE2159" s="2" t="s">
        <v>361</v>
      </c>
      <c r="AF2159" s="2" t="s">
        <v>294</v>
      </c>
      <c r="AG2159" s="9"/>
      <c r="AH2159" s="9"/>
      <c r="AI2159" s="9"/>
    </row>
    <row r="2160" customFormat="false" ht="15" hidden="false" customHeight="false" outlineLevel="0" collapsed="false">
      <c r="A2160" s="2" t="s">
        <v>17054</v>
      </c>
      <c r="B2160" s="2" t="n">
        <v>2159</v>
      </c>
      <c r="C2160" s="2" t="s">
        <v>16231</v>
      </c>
      <c r="D2160" s="2" t="s">
        <v>17055</v>
      </c>
      <c r="E2160" s="2" t="s">
        <v>17056</v>
      </c>
      <c r="F2160" s="2" t="s">
        <v>414</v>
      </c>
      <c r="G2160" s="2" t="s">
        <v>322</v>
      </c>
      <c r="H2160" s="2" t="s">
        <v>2403</v>
      </c>
      <c r="I2160" s="2" t="s">
        <v>17057</v>
      </c>
      <c r="J2160" s="2" t="s">
        <v>17058</v>
      </c>
      <c r="K2160" s="2" t="s">
        <v>303</v>
      </c>
      <c r="L2160" s="2" t="s">
        <v>286</v>
      </c>
      <c r="M2160" s="2" t="s">
        <v>17059</v>
      </c>
      <c r="N2160" s="2" t="s">
        <v>304</v>
      </c>
      <c r="O2160" s="2" t="s">
        <v>289</v>
      </c>
      <c r="P2160" s="2" t="s">
        <v>361</v>
      </c>
      <c r="Q2160" s="2" t="s">
        <v>17060</v>
      </c>
      <c r="R2160" s="2" t="s">
        <v>289</v>
      </c>
      <c r="S2160" s="2" t="s">
        <v>361</v>
      </c>
      <c r="T2160" s="2" t="s">
        <v>17061</v>
      </c>
      <c r="U2160" s="2" t="str">
        <f aca="false">IF(AND(O2160=R2160,O2160&lt;&gt;"UNSURE"),"Agree","Conflict/Unsure")</f>
        <v>Agree</v>
      </c>
      <c r="V2160" s="2"/>
      <c r="W2160" s="2"/>
      <c r="X2160" s="2"/>
      <c r="Y2160" s="2" t="n">
        <v>0.399</v>
      </c>
      <c r="Z2160" s="2" t="n">
        <v>633</v>
      </c>
      <c r="AA2160" s="2" t="s">
        <v>293</v>
      </c>
      <c r="AB2160" s="2"/>
      <c r="AC2160" s="2"/>
      <c r="AD2160" s="2" t="s">
        <v>289</v>
      </c>
      <c r="AE2160" s="2" t="s">
        <v>361</v>
      </c>
      <c r="AF2160" s="2" t="s">
        <v>294</v>
      </c>
      <c r="AG2160" s="9"/>
      <c r="AH2160" s="9"/>
      <c r="AI2160" s="9"/>
    </row>
    <row r="2161" customFormat="false" ht="15" hidden="false" customHeight="false" outlineLevel="0" collapsed="false">
      <c r="A2161" s="2" t="s">
        <v>17062</v>
      </c>
      <c r="B2161" s="2" t="n">
        <v>2160</v>
      </c>
      <c r="C2161" s="2" t="s">
        <v>16231</v>
      </c>
      <c r="D2161" s="2" t="s">
        <v>17063</v>
      </c>
      <c r="E2161" s="2" t="s">
        <v>17064</v>
      </c>
      <c r="F2161" s="2" t="s">
        <v>17065</v>
      </c>
      <c r="G2161" s="2" t="s">
        <v>322</v>
      </c>
      <c r="H2161" s="2" t="s">
        <v>533</v>
      </c>
      <c r="I2161" s="2" t="s">
        <v>17066</v>
      </c>
      <c r="J2161" s="2"/>
      <c r="K2161" s="2" t="s">
        <v>325</v>
      </c>
      <c r="L2161" s="2" t="s">
        <v>314</v>
      </c>
      <c r="M2161" s="2" t="s">
        <v>1079</v>
      </c>
      <c r="N2161" s="2" t="s">
        <v>535</v>
      </c>
      <c r="O2161" s="2" t="s">
        <v>289</v>
      </c>
      <c r="P2161" s="2" t="s">
        <v>361</v>
      </c>
      <c r="Q2161" s="2" t="s">
        <v>17067</v>
      </c>
      <c r="R2161" s="2" t="s">
        <v>289</v>
      </c>
      <c r="S2161" s="2" t="s">
        <v>361</v>
      </c>
      <c r="T2161" s="2" t="s">
        <v>17068</v>
      </c>
      <c r="U2161" s="2" t="str">
        <f aca="false">IF(AND(O2161=R2161,O2161&lt;&gt;"UNSURE"),"Agree","Conflict/Unsure")</f>
        <v>Agree</v>
      </c>
      <c r="V2161" s="2"/>
      <c r="W2161" s="2"/>
      <c r="X2161" s="2"/>
      <c r="Y2161" s="2" t="n">
        <v>0.238</v>
      </c>
      <c r="Z2161" s="2" t="n">
        <v>1073</v>
      </c>
      <c r="AA2161" s="2" t="s">
        <v>293</v>
      </c>
      <c r="AB2161" s="2"/>
      <c r="AC2161" s="2"/>
      <c r="AD2161" s="2" t="s">
        <v>289</v>
      </c>
      <c r="AE2161" s="2" t="s">
        <v>361</v>
      </c>
      <c r="AF2161" s="2" t="s">
        <v>294</v>
      </c>
      <c r="AG2161" s="9"/>
      <c r="AH2161" s="9"/>
      <c r="AI2161" s="9"/>
    </row>
    <row r="2162" customFormat="false" ht="15" hidden="false" customHeight="false" outlineLevel="0" collapsed="false">
      <c r="A2162" s="2" t="s">
        <v>17069</v>
      </c>
      <c r="B2162" s="2" t="n">
        <v>2161</v>
      </c>
      <c r="C2162" s="2" t="s">
        <v>16231</v>
      </c>
      <c r="D2162" s="2" t="s">
        <v>17070</v>
      </c>
      <c r="E2162" s="2" t="s">
        <v>17071</v>
      </c>
      <c r="F2162" s="2" t="s">
        <v>17072</v>
      </c>
      <c r="G2162" s="2" t="s">
        <v>344</v>
      </c>
      <c r="H2162" s="2" t="s">
        <v>17073</v>
      </c>
      <c r="I2162" s="2" t="s">
        <v>17074</v>
      </c>
      <c r="J2162" s="2"/>
      <c r="K2162" s="2" t="s">
        <v>1871</v>
      </c>
      <c r="L2162" s="2" t="s">
        <v>314</v>
      </c>
      <c r="M2162" s="2" t="s">
        <v>7001</v>
      </c>
      <c r="N2162" s="2" t="s">
        <v>161</v>
      </c>
      <c r="O2162" s="2" t="s">
        <v>289</v>
      </c>
      <c r="P2162" s="2" t="s">
        <v>305</v>
      </c>
      <c r="Q2162" s="2" t="s">
        <v>17075</v>
      </c>
      <c r="R2162" s="2" t="s">
        <v>289</v>
      </c>
      <c r="S2162" s="2" t="s">
        <v>305</v>
      </c>
      <c r="T2162" s="2" t="s">
        <v>17076</v>
      </c>
      <c r="U2162" s="2" t="str">
        <f aca="false">IF(AND(O2162=R2162,O2162&lt;&gt;"UNSURE"),"Agree","Conflict/Unsure")</f>
        <v>Agree</v>
      </c>
      <c r="V2162" s="2"/>
      <c r="W2162" s="2"/>
      <c r="X2162" s="2"/>
      <c r="Y2162" s="2" t="n">
        <v>-0.072</v>
      </c>
      <c r="Z2162" s="2" t="n">
        <v>2156</v>
      </c>
      <c r="AA2162" s="2" t="s">
        <v>293</v>
      </c>
      <c r="AB2162" s="2"/>
      <c r="AC2162" s="2"/>
      <c r="AD2162" s="2" t="s">
        <v>289</v>
      </c>
      <c r="AE2162" s="2" t="s">
        <v>305</v>
      </c>
      <c r="AF2162" s="2" t="s">
        <v>294</v>
      </c>
      <c r="AG2162" s="9"/>
      <c r="AH2162" s="9"/>
      <c r="AI2162" s="9"/>
    </row>
    <row r="2163" customFormat="false" ht="15" hidden="false" customHeight="false" outlineLevel="0" collapsed="false">
      <c r="A2163" s="2" t="s">
        <v>17077</v>
      </c>
      <c r="B2163" s="2" t="n">
        <v>2162</v>
      </c>
      <c r="C2163" s="2" t="s">
        <v>16231</v>
      </c>
      <c r="D2163" s="2" t="s">
        <v>17078</v>
      </c>
      <c r="E2163" s="2" t="s">
        <v>17079</v>
      </c>
      <c r="F2163" s="2" t="s">
        <v>17080</v>
      </c>
      <c r="G2163" s="2" t="s">
        <v>344</v>
      </c>
      <c r="H2163" s="2" t="s">
        <v>1223</v>
      </c>
      <c r="I2163" s="2" t="s">
        <v>17081</v>
      </c>
      <c r="J2163" s="2" t="s">
        <v>17082</v>
      </c>
      <c r="K2163" s="2" t="s">
        <v>303</v>
      </c>
      <c r="L2163" s="2" t="s">
        <v>286</v>
      </c>
      <c r="M2163" s="2" t="s">
        <v>9416</v>
      </c>
      <c r="N2163" s="2" t="s">
        <v>304</v>
      </c>
      <c r="O2163" s="2" t="s">
        <v>289</v>
      </c>
      <c r="P2163" s="2" t="s">
        <v>361</v>
      </c>
      <c r="Q2163" s="2" t="s">
        <v>17083</v>
      </c>
      <c r="R2163" s="2" t="s">
        <v>289</v>
      </c>
      <c r="S2163" s="2" t="s">
        <v>361</v>
      </c>
      <c r="T2163" s="2" t="s">
        <v>17084</v>
      </c>
      <c r="U2163" s="2" t="str">
        <f aca="false">IF(AND(O2163=R2163,O2163&lt;&gt;"UNSURE"),"Agree","Conflict/Unsure")</f>
        <v>Agree</v>
      </c>
      <c r="V2163" s="2"/>
      <c r="W2163" s="2"/>
      <c r="X2163" s="2"/>
      <c r="Y2163" s="2" t="n">
        <v>0.602</v>
      </c>
      <c r="Z2163" s="2" t="n">
        <v>372</v>
      </c>
      <c r="AA2163" s="2" t="s">
        <v>771</v>
      </c>
      <c r="AB2163" s="2" t="s">
        <v>289</v>
      </c>
      <c r="AC2163" s="2" t="s">
        <v>17085</v>
      </c>
      <c r="AD2163" s="2" t="s">
        <v>289</v>
      </c>
      <c r="AE2163" s="2" t="s">
        <v>361</v>
      </c>
      <c r="AF2163" s="2" t="s">
        <v>294</v>
      </c>
      <c r="AG2163" s="9"/>
      <c r="AH2163" s="9"/>
      <c r="AI2163" s="9"/>
    </row>
    <row r="2164" customFormat="false" ht="15" hidden="false" customHeight="false" outlineLevel="0" collapsed="false">
      <c r="A2164" s="2" t="s">
        <v>17086</v>
      </c>
      <c r="B2164" s="2" t="n">
        <v>2163</v>
      </c>
      <c r="C2164" s="2" t="s">
        <v>16231</v>
      </c>
      <c r="D2164" s="2" t="s">
        <v>17087</v>
      </c>
      <c r="E2164" s="2" t="s">
        <v>17088</v>
      </c>
      <c r="F2164" s="2" t="s">
        <v>17089</v>
      </c>
      <c r="G2164" s="2" t="s">
        <v>322</v>
      </c>
      <c r="H2164" s="2" t="s">
        <v>8884</v>
      </c>
      <c r="I2164" s="2" t="s">
        <v>17090</v>
      </c>
      <c r="J2164" s="2" t="s">
        <v>17091</v>
      </c>
      <c r="K2164" s="2" t="s">
        <v>303</v>
      </c>
      <c r="L2164" s="2" t="s">
        <v>286</v>
      </c>
      <c r="M2164" s="2" t="s">
        <v>779</v>
      </c>
      <c r="N2164" s="2" t="s">
        <v>427</v>
      </c>
      <c r="O2164" s="2" t="s">
        <v>289</v>
      </c>
      <c r="P2164" s="2" t="s">
        <v>361</v>
      </c>
      <c r="Q2164" s="2" t="s">
        <v>17092</v>
      </c>
      <c r="R2164" s="2" t="s">
        <v>289</v>
      </c>
      <c r="S2164" s="2" t="s">
        <v>361</v>
      </c>
      <c r="T2164" s="2" t="s">
        <v>17093</v>
      </c>
      <c r="U2164" s="2" t="str">
        <f aca="false">IF(AND(O2164=R2164,O2164&lt;&gt;"UNSURE"),"Agree","Conflict/Unsure")</f>
        <v>Agree</v>
      </c>
      <c r="V2164" s="2"/>
      <c r="W2164" s="2"/>
      <c r="X2164" s="2"/>
      <c r="Y2164" s="2" t="n">
        <v>0.591</v>
      </c>
      <c r="Z2164" s="2" t="n">
        <v>383</v>
      </c>
      <c r="AA2164" s="2" t="s">
        <v>771</v>
      </c>
      <c r="AB2164" s="2" t="s">
        <v>289</v>
      </c>
      <c r="AC2164" s="2" t="s">
        <v>17094</v>
      </c>
      <c r="AD2164" s="2" t="s">
        <v>289</v>
      </c>
      <c r="AE2164" s="2" t="s">
        <v>361</v>
      </c>
      <c r="AF2164" s="2" t="s">
        <v>294</v>
      </c>
      <c r="AG2164" s="9"/>
      <c r="AH2164" s="9"/>
      <c r="AI2164" s="9"/>
    </row>
    <row r="2165" customFormat="false" ht="15" hidden="false" customHeight="false" outlineLevel="0" collapsed="false">
      <c r="A2165" s="2" t="s">
        <v>17095</v>
      </c>
      <c r="B2165" s="2" t="n">
        <v>2164</v>
      </c>
      <c r="C2165" s="2" t="s">
        <v>16231</v>
      </c>
      <c r="D2165" s="2" t="s">
        <v>17096</v>
      </c>
      <c r="E2165" s="2" t="s">
        <v>17097</v>
      </c>
      <c r="F2165" s="2" t="s">
        <v>17098</v>
      </c>
      <c r="G2165" s="2" t="s">
        <v>344</v>
      </c>
      <c r="H2165" s="2" t="s">
        <v>17099</v>
      </c>
      <c r="I2165" s="2" t="s">
        <v>17100</v>
      </c>
      <c r="J2165" s="2" t="s">
        <v>17101</v>
      </c>
      <c r="K2165" s="2" t="s">
        <v>303</v>
      </c>
      <c r="L2165" s="2" t="s">
        <v>286</v>
      </c>
      <c r="M2165" s="2" t="s">
        <v>3956</v>
      </c>
      <c r="N2165" s="2" t="s">
        <v>1514</v>
      </c>
      <c r="O2165" s="2" t="s">
        <v>350</v>
      </c>
      <c r="P2165" s="2" t="s">
        <v>351</v>
      </c>
      <c r="Q2165" s="2" t="s">
        <v>17102</v>
      </c>
      <c r="R2165" s="2" t="s">
        <v>350</v>
      </c>
      <c r="S2165" s="2" t="s">
        <v>351</v>
      </c>
      <c r="T2165" s="2" t="s">
        <v>17103</v>
      </c>
      <c r="U2165" s="2" t="str">
        <f aca="false">IF(AND(O2165=R2165,O2165&lt;&gt;"UNSURE"),"Agree","Conflict/Unsure")</f>
        <v>Agree</v>
      </c>
      <c r="V2165" s="2"/>
      <c r="W2165" s="2"/>
      <c r="X2165" s="2"/>
      <c r="Y2165" s="2" t="n">
        <v>0.579</v>
      </c>
      <c r="Z2165" s="2" t="n">
        <v>393</v>
      </c>
      <c r="AA2165" s="2" t="s">
        <v>293</v>
      </c>
      <c r="AB2165" s="2"/>
      <c r="AC2165" s="2"/>
      <c r="AD2165" s="2" t="s">
        <v>350</v>
      </c>
      <c r="AE2165" s="2" t="s">
        <v>351</v>
      </c>
      <c r="AF2165" s="2" t="s">
        <v>294</v>
      </c>
      <c r="AG2165" s="9"/>
      <c r="AH2165" s="9"/>
      <c r="AI2165" s="9"/>
    </row>
  </sheetData>
  <autoFilter ref="A1:AI2165"/>
  <dataValidations count="1">
    <dataValidation allowBlank="true" errorStyle="stop" operator="between" showDropDown="false" showErrorMessage="false" showInputMessage="false" sqref="AG2:AG2165" type="list">
      <formula1>"Agree,Disagree"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1" t="s">
        <v>17104</v>
      </c>
    </row>
    <row r="3" customFormat="false" ht="15" hidden="false" customHeight="false" outlineLevel="0" collapsed="false">
      <c r="A3" s="6" t="s">
        <v>17105</v>
      </c>
      <c r="B3" s="6" t="s">
        <v>17106</v>
      </c>
      <c r="C3" s="6" t="s">
        <v>17107</v>
      </c>
      <c r="D3" s="6" t="s">
        <v>17108</v>
      </c>
    </row>
    <row r="4" customFormat="false" ht="15" hidden="false" customHeight="false" outlineLevel="0" collapsed="false">
      <c r="A4" s="7" t="s">
        <v>17109</v>
      </c>
      <c r="B4" s="7" t="s">
        <v>17110</v>
      </c>
      <c r="C4" s="7" t="n">
        <v>6384</v>
      </c>
      <c r="D4" s="7" t="s">
        <v>17111</v>
      </c>
    </row>
    <row r="5" customFormat="false" ht="15" hidden="false" customHeight="false" outlineLevel="0" collapsed="false">
      <c r="A5" s="7" t="s">
        <v>17109</v>
      </c>
      <c r="B5" s="7" t="s">
        <v>17112</v>
      </c>
      <c r="C5" s="7" t="n">
        <v>1350</v>
      </c>
      <c r="D5" s="7" t="s">
        <v>17113</v>
      </c>
    </row>
    <row r="6" customFormat="false" ht="15" hidden="false" customHeight="false" outlineLevel="0" collapsed="false">
      <c r="A6" s="7" t="s">
        <v>17109</v>
      </c>
      <c r="B6" s="7" t="s">
        <v>17114</v>
      </c>
      <c r="C6" s="7" t="n">
        <f aca="false">C4+C5</f>
        <v>7734</v>
      </c>
      <c r="D6" s="7"/>
    </row>
    <row r="7" customFormat="false" ht="15" hidden="false" customHeight="false" outlineLevel="0" collapsed="false">
      <c r="A7" s="7" t="s">
        <v>17109</v>
      </c>
      <c r="B7" s="7" t="s">
        <v>17115</v>
      </c>
      <c r="C7" s="7" t="n">
        <v>4679</v>
      </c>
      <c r="D7" s="7" t="s">
        <v>17116</v>
      </c>
    </row>
    <row r="8" customFormat="false" ht="15" hidden="false" customHeight="false" outlineLevel="0" collapsed="false">
      <c r="A8" s="7" t="s">
        <v>17109</v>
      </c>
      <c r="B8" s="7" t="s">
        <v>17117</v>
      </c>
      <c r="C8" s="7" t="n">
        <v>865</v>
      </c>
      <c r="D8" s="7" t="s">
        <v>17118</v>
      </c>
    </row>
    <row r="9" customFormat="false" ht="15" hidden="false" customHeight="false" outlineLevel="0" collapsed="false">
      <c r="A9" s="7" t="s">
        <v>17109</v>
      </c>
      <c r="B9" s="7" t="s">
        <v>17119</v>
      </c>
      <c r="C9" s="7" t="n">
        <v>26</v>
      </c>
      <c r="D9" s="7" t="s">
        <v>17120</v>
      </c>
    </row>
    <row r="10" customFormat="false" ht="15" hidden="false" customHeight="false" outlineLevel="0" collapsed="false">
      <c r="A10" s="7" t="s">
        <v>17121</v>
      </c>
      <c r="B10" s="7" t="s">
        <v>17122</v>
      </c>
      <c r="C10" s="7" t="n">
        <f aca="false">C6-C7-C8-C9</f>
        <v>2164</v>
      </c>
      <c r="D10" s="7" t="s">
        <v>17123</v>
      </c>
    </row>
    <row r="11" customFormat="false" ht="15" hidden="false" customHeight="false" outlineLevel="0" collapsed="false">
      <c r="A11" s="7" t="s">
        <v>17121</v>
      </c>
      <c r="B11" s="7" t="s">
        <v>17124</v>
      </c>
      <c r="C11" s="7" t="n">
        <f aca="false">COUNTA(TA_Screening!$A$2:$A$2165)</f>
        <v>2164</v>
      </c>
      <c r="D11" s="7"/>
    </row>
    <row r="12" customFormat="false" ht="15" hidden="false" customHeight="false" outlineLevel="0" collapsed="false">
      <c r="A12" s="7" t="s">
        <v>17121</v>
      </c>
      <c r="B12" s="7" t="s">
        <v>17125</v>
      </c>
      <c r="C12" s="7" t="n">
        <f aca="false">COUNTIF(TA_Screening!$AD$2:$AD$2165,"EXCLUDE")</f>
        <v>1815</v>
      </c>
      <c r="D12" s="7"/>
    </row>
    <row r="13" customFormat="false" ht="15" hidden="false" customHeight="false" outlineLevel="0" collapsed="false">
      <c r="A13" s="7" t="s">
        <v>17121</v>
      </c>
      <c r="B13" s="7" t="s">
        <v>17126</v>
      </c>
      <c r="C13" s="7" t="n">
        <f aca="false">COUNTIFS(TA_Screening!$AD$2:$AD$2165,"EXCLUDE",TA_Screening!$AE$2:$AE$2165,"E1")</f>
        <v>135</v>
      </c>
      <c r="D13" s="7"/>
    </row>
    <row r="14" customFormat="false" ht="15" hidden="false" customHeight="false" outlineLevel="0" collapsed="false">
      <c r="A14" s="7" t="s">
        <v>17121</v>
      </c>
      <c r="B14" s="7" t="s">
        <v>17127</v>
      </c>
      <c r="C14" s="7" t="n">
        <f aca="false">COUNTIFS(TA_Screening!$AD$2:$AD$2165,"EXCLUDE",TA_Screening!$AE$2:$AE$2165,"E2")</f>
        <v>344</v>
      </c>
      <c r="D14" s="7"/>
    </row>
    <row r="15" customFormat="false" ht="15" hidden="false" customHeight="false" outlineLevel="0" collapsed="false">
      <c r="A15" s="7" t="s">
        <v>17121</v>
      </c>
      <c r="B15" s="7" t="s">
        <v>17128</v>
      </c>
      <c r="C15" s="7" t="n">
        <f aca="false">COUNTIFS(TA_Screening!$AD$2:$AD$2165,"EXCLUDE",TA_Screening!$AE$2:$AE$2165,"E3")</f>
        <v>856</v>
      </c>
      <c r="D15" s="7"/>
    </row>
    <row r="16" customFormat="false" ht="15" hidden="false" customHeight="false" outlineLevel="0" collapsed="false">
      <c r="A16" s="7" t="s">
        <v>17121</v>
      </c>
      <c r="B16" s="7" t="s">
        <v>17129</v>
      </c>
      <c r="C16" s="7" t="n">
        <f aca="false">COUNTIFS(TA_Screening!$AD$2:$AD$2165,"EXCLUDE",TA_Screening!$AE$2:$AE$2165,"E4")</f>
        <v>20</v>
      </c>
      <c r="D16" s="7"/>
    </row>
    <row r="17" customFormat="false" ht="15" hidden="false" customHeight="false" outlineLevel="0" collapsed="false">
      <c r="A17" s="7" t="s">
        <v>17121</v>
      </c>
      <c r="B17" s="7" t="s">
        <v>17130</v>
      </c>
      <c r="C17" s="7" t="n">
        <f aca="false">COUNTIFS(TA_Screening!$AD$2:$AD$2165,"EXCLUDE",TA_Screening!$AE$2:$AE$2165,"E5")</f>
        <v>460</v>
      </c>
      <c r="D17" s="7"/>
    </row>
    <row r="18" customFormat="false" ht="15" hidden="false" customHeight="false" outlineLevel="0" collapsed="false">
      <c r="A18" s="7" t="s">
        <v>17121</v>
      </c>
      <c r="B18" s="7" t="s">
        <v>17131</v>
      </c>
      <c r="C18" s="7" t="n">
        <f aca="false">COUNTIF(TA_Screening!$AD$2:$AD$2165,"INCLUDE")</f>
        <v>349</v>
      </c>
      <c r="D18" s="7"/>
    </row>
    <row r="19" customFormat="false" ht="15" hidden="false" customHeight="false" outlineLevel="0" collapsed="false">
      <c r="A19" s="7" t="s">
        <v>17121</v>
      </c>
      <c r="B19" s="7" t="s">
        <v>17132</v>
      </c>
      <c r="C19" s="7" t="n">
        <f aca="false">COUNTIFS(FT_Screening!$I:$I,"No",FT_Screening!$A:$A,"&lt;&gt;EXAMPLE")</f>
        <v>0</v>
      </c>
      <c r="D19" s="7" t="s">
        <v>17133</v>
      </c>
    </row>
    <row r="20" customFormat="false" ht="15" hidden="false" customHeight="false" outlineLevel="0" collapsed="false">
      <c r="A20" s="7" t="s">
        <v>17121</v>
      </c>
      <c r="B20" s="7" t="s">
        <v>17134</v>
      </c>
      <c r="C20" s="7" t="n">
        <f aca="false">C18-C19</f>
        <v>349</v>
      </c>
      <c r="D20" s="7"/>
    </row>
    <row r="21" customFormat="false" ht="15" hidden="false" customHeight="false" outlineLevel="0" collapsed="false">
      <c r="A21" s="7" t="s">
        <v>17121</v>
      </c>
      <c r="B21" s="7" t="s">
        <v>17135</v>
      </c>
      <c r="C21" s="7" t="n">
        <f aca="false">COUNTIFS(FT_Screening!$T:$T,"EXCLUDE",FT_Screening!$A:$A,"&lt;&gt;EXAMPLE")</f>
        <v>0</v>
      </c>
      <c r="D21" s="7" t="s">
        <v>17136</v>
      </c>
    </row>
    <row r="22" customFormat="false" ht="15" hidden="false" customHeight="false" outlineLevel="0" collapsed="false">
      <c r="A22" s="7" t="s">
        <v>17137</v>
      </c>
      <c r="B22" s="7" t="s">
        <v>17138</v>
      </c>
      <c r="C22" s="7" t="n">
        <f aca="false">COUNTIFS(FT_Screening!$T:$T,"INCLUDE",FT_Screening!$A:$A,"&lt;&gt;EXAMPLE")</f>
        <v>0</v>
      </c>
      <c r="D22" s="7" t="s">
        <v>17139</v>
      </c>
    </row>
    <row r="23" customFormat="false" ht="15" hidden="false" customHeight="false" outlineLevel="0" collapsed="false">
      <c r="A23" s="7" t="s">
        <v>17137</v>
      </c>
      <c r="B23" s="7" t="s">
        <v>17140</v>
      </c>
      <c r="C23" s="7"/>
      <c r="D23" s="7" t="s">
        <v>17141</v>
      </c>
    </row>
    <row r="25" customFormat="false" ht="15" hidden="false" customHeight="false" outlineLevel="0" collapsed="false">
      <c r="A25" s="4" t="s">
        <v>17142</v>
      </c>
    </row>
    <row r="26" customFormat="false" ht="15" hidden="false" customHeight="false" outlineLevel="0" collapsed="false">
      <c r="A26" s="0" t="s">
        <v>17143</v>
      </c>
      <c r="C26" s="0" t="n">
        <v>0.97</v>
      </c>
    </row>
    <row r="27" customFormat="false" ht="15" hidden="false" customHeight="false" outlineLevel="0" collapsed="false">
      <c r="A27" s="0" t="s">
        <v>17144</v>
      </c>
      <c r="C27" s="0" t="n">
        <v>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8" min="3" style="0" width="12"/>
  </cols>
  <sheetData>
    <row r="1" customFormat="false" ht="17.35" hidden="false" customHeight="false" outlineLevel="0" collapsed="false">
      <c r="A1" s="1" t="s">
        <v>17145</v>
      </c>
    </row>
    <row r="3" customFormat="false" ht="23.85" hidden="false" customHeight="false" outlineLevel="0" collapsed="false">
      <c r="A3" s="6" t="s">
        <v>245</v>
      </c>
      <c r="B3" s="6" t="s">
        <v>17146</v>
      </c>
      <c r="C3" s="6" t="s">
        <v>17147</v>
      </c>
      <c r="D3" s="6" t="s">
        <v>17148</v>
      </c>
      <c r="E3" s="6" t="s">
        <v>17149</v>
      </c>
      <c r="F3" s="6" t="s">
        <v>17150</v>
      </c>
      <c r="G3" s="6" t="s">
        <v>17151</v>
      </c>
      <c r="H3" s="6" t="s">
        <v>17143</v>
      </c>
    </row>
    <row r="4" customFormat="false" ht="15" hidden="false" customHeight="false" outlineLevel="0" collapsed="false">
      <c r="A4" s="7" t="s">
        <v>856</v>
      </c>
      <c r="B4" s="7" t="n">
        <v>117</v>
      </c>
      <c r="C4" s="7" t="n">
        <v>22</v>
      </c>
      <c r="D4" s="7" t="n">
        <v>93</v>
      </c>
      <c r="E4" s="7" t="n">
        <v>2</v>
      </c>
      <c r="F4" s="7" t="n">
        <v>1</v>
      </c>
      <c r="G4" s="7" t="n">
        <v>98.3</v>
      </c>
      <c r="H4" s="7" t="n">
        <v>0.946</v>
      </c>
    </row>
    <row r="5" customFormat="false" ht="15" hidden="false" customHeight="false" outlineLevel="0" collapsed="false">
      <c r="A5" s="7" t="s">
        <v>1832</v>
      </c>
      <c r="B5" s="7" t="n">
        <v>117</v>
      </c>
      <c r="C5" s="7" t="n">
        <v>25</v>
      </c>
      <c r="D5" s="7" t="n">
        <v>90</v>
      </c>
      <c r="E5" s="7" t="n">
        <v>0</v>
      </c>
      <c r="F5" s="7" t="n">
        <v>2</v>
      </c>
      <c r="G5" s="7" t="n">
        <v>100</v>
      </c>
      <c r="H5" s="7" t="n">
        <v>1</v>
      </c>
    </row>
    <row r="6" customFormat="false" ht="15" hidden="false" customHeight="false" outlineLevel="0" collapsed="false">
      <c r="A6" s="7" t="s">
        <v>2791</v>
      </c>
      <c r="B6" s="7" t="n">
        <v>117</v>
      </c>
      <c r="C6" s="7" t="n">
        <v>20</v>
      </c>
      <c r="D6" s="7" t="n">
        <v>97</v>
      </c>
      <c r="E6" s="7" t="n">
        <v>0</v>
      </c>
      <c r="F6" s="7" t="n">
        <v>0</v>
      </c>
      <c r="G6" s="7" t="n">
        <v>100</v>
      </c>
      <c r="H6" s="7" t="n">
        <v>1</v>
      </c>
    </row>
    <row r="7" customFormat="false" ht="15" hidden="false" customHeight="false" outlineLevel="0" collapsed="false">
      <c r="A7" s="7" t="s">
        <v>3726</v>
      </c>
      <c r="B7" s="7" t="n">
        <v>117</v>
      </c>
      <c r="C7" s="7" t="n">
        <v>15</v>
      </c>
      <c r="D7" s="7" t="n">
        <v>101</v>
      </c>
      <c r="E7" s="7" t="n">
        <v>0</v>
      </c>
      <c r="F7" s="7" t="n">
        <v>1</v>
      </c>
      <c r="G7" s="7" t="n">
        <v>100</v>
      </c>
      <c r="H7" s="7" t="n">
        <v>1</v>
      </c>
    </row>
    <row r="8" customFormat="false" ht="15" hidden="false" customHeight="false" outlineLevel="0" collapsed="false">
      <c r="A8" s="7" t="s">
        <v>4652</v>
      </c>
      <c r="B8" s="7" t="n">
        <v>117</v>
      </c>
      <c r="C8" s="7" t="n">
        <v>21</v>
      </c>
      <c r="D8" s="7" t="n">
        <v>95</v>
      </c>
      <c r="E8" s="7" t="n">
        <v>1</v>
      </c>
      <c r="F8" s="7" t="n">
        <v>0</v>
      </c>
      <c r="G8" s="7" t="n">
        <v>99.1</v>
      </c>
      <c r="H8" s="7" t="n">
        <v>0.972</v>
      </c>
    </row>
    <row r="9" customFormat="false" ht="15" hidden="false" customHeight="false" outlineLevel="0" collapsed="false">
      <c r="A9" s="7" t="s">
        <v>5561</v>
      </c>
      <c r="B9" s="7" t="n">
        <v>117</v>
      </c>
      <c r="C9" s="7" t="n">
        <v>16</v>
      </c>
      <c r="D9" s="7" t="n">
        <v>100</v>
      </c>
      <c r="E9" s="7" t="n">
        <v>1</v>
      </c>
      <c r="F9" s="7" t="n">
        <v>1</v>
      </c>
      <c r="G9" s="7" t="n">
        <v>99.1</v>
      </c>
      <c r="H9" s="7" t="n">
        <v>0.965</v>
      </c>
    </row>
    <row r="10" customFormat="false" ht="15" hidden="false" customHeight="false" outlineLevel="0" collapsed="false">
      <c r="A10" s="7" t="s">
        <v>6464</v>
      </c>
      <c r="B10" s="7" t="n">
        <v>117</v>
      </c>
      <c r="C10" s="7" t="n">
        <v>18</v>
      </c>
      <c r="D10" s="7" t="n">
        <v>97</v>
      </c>
      <c r="E10" s="7" t="n">
        <v>2</v>
      </c>
      <c r="F10" s="7" t="n">
        <v>2</v>
      </c>
      <c r="G10" s="7" t="n">
        <v>99.1</v>
      </c>
      <c r="H10" s="7" t="n">
        <v>0.969</v>
      </c>
    </row>
    <row r="11" customFormat="false" ht="15" hidden="false" customHeight="false" outlineLevel="0" collapsed="false">
      <c r="A11" s="7" t="s">
        <v>7371</v>
      </c>
      <c r="B11" s="7" t="n">
        <v>117</v>
      </c>
      <c r="C11" s="7" t="n">
        <v>14</v>
      </c>
      <c r="D11" s="7" t="n">
        <v>101</v>
      </c>
      <c r="E11" s="7" t="n">
        <v>2</v>
      </c>
      <c r="F11" s="7" t="n">
        <v>1</v>
      </c>
      <c r="G11" s="7" t="n">
        <v>98.3</v>
      </c>
      <c r="H11" s="7" t="n">
        <v>0.924</v>
      </c>
    </row>
    <row r="12" customFormat="false" ht="15" hidden="false" customHeight="false" outlineLevel="0" collapsed="false">
      <c r="A12" s="7" t="s">
        <v>8259</v>
      </c>
      <c r="B12" s="7" t="n">
        <v>117</v>
      </c>
      <c r="C12" s="7" t="n">
        <v>24</v>
      </c>
      <c r="D12" s="7" t="n">
        <v>92</v>
      </c>
      <c r="E12" s="7" t="n">
        <v>1</v>
      </c>
      <c r="F12" s="7" t="n">
        <v>0</v>
      </c>
      <c r="G12" s="7" t="n">
        <v>99.1</v>
      </c>
      <c r="H12" s="7" t="n">
        <v>0.974</v>
      </c>
    </row>
    <row r="13" customFormat="false" ht="15" hidden="false" customHeight="false" outlineLevel="0" collapsed="false">
      <c r="A13" s="7" t="s">
        <v>9158</v>
      </c>
      <c r="B13" s="7" t="n">
        <v>117</v>
      </c>
      <c r="C13" s="7" t="n">
        <v>16</v>
      </c>
      <c r="D13" s="7" t="n">
        <v>100</v>
      </c>
      <c r="E13" s="7" t="n">
        <v>0</v>
      </c>
      <c r="F13" s="7" t="n">
        <v>1</v>
      </c>
      <c r="G13" s="7" t="n">
        <v>100</v>
      </c>
      <c r="H13" s="7" t="n">
        <v>1</v>
      </c>
    </row>
    <row r="14" customFormat="false" ht="15" hidden="false" customHeight="false" outlineLevel="0" collapsed="false">
      <c r="A14" s="7" t="s">
        <v>10051</v>
      </c>
      <c r="B14" s="7" t="n">
        <v>117</v>
      </c>
      <c r="C14" s="7" t="n">
        <v>20</v>
      </c>
      <c r="D14" s="7" t="n">
        <v>96</v>
      </c>
      <c r="E14" s="7" t="n">
        <v>1</v>
      </c>
      <c r="F14" s="7" t="n">
        <v>1</v>
      </c>
      <c r="G14" s="7" t="n">
        <v>99.1</v>
      </c>
      <c r="H14" s="7" t="n">
        <v>0.97</v>
      </c>
    </row>
    <row r="15" customFormat="false" ht="15" hidden="false" customHeight="false" outlineLevel="0" collapsed="false">
      <c r="A15" s="7" t="s">
        <v>10938</v>
      </c>
      <c r="B15" s="7" t="n">
        <v>117</v>
      </c>
      <c r="C15" s="7" t="n">
        <v>14</v>
      </c>
      <c r="D15" s="7" t="n">
        <v>103</v>
      </c>
      <c r="E15" s="7" t="n">
        <v>0</v>
      </c>
      <c r="F15" s="7" t="n">
        <v>0</v>
      </c>
      <c r="G15" s="7" t="n">
        <v>100</v>
      </c>
      <c r="H15" s="7" t="n">
        <v>1</v>
      </c>
    </row>
    <row r="16" customFormat="false" ht="15" hidden="false" customHeight="false" outlineLevel="0" collapsed="false">
      <c r="A16" s="7" t="s">
        <v>11829</v>
      </c>
      <c r="B16" s="7" t="n">
        <v>117</v>
      </c>
      <c r="C16" s="7" t="n">
        <v>14</v>
      </c>
      <c r="D16" s="7" t="n">
        <v>102</v>
      </c>
      <c r="E16" s="7" t="n">
        <v>1</v>
      </c>
      <c r="F16" s="7" t="n">
        <v>1</v>
      </c>
      <c r="G16" s="7" t="n">
        <v>100</v>
      </c>
      <c r="H16" s="7" t="n">
        <v>1</v>
      </c>
    </row>
    <row r="17" customFormat="false" ht="15" hidden="false" customHeight="false" outlineLevel="0" collapsed="false">
      <c r="A17" s="7" t="s">
        <v>12703</v>
      </c>
      <c r="B17" s="7" t="n">
        <v>117</v>
      </c>
      <c r="C17" s="7" t="n">
        <v>17</v>
      </c>
      <c r="D17" s="7" t="n">
        <v>100</v>
      </c>
      <c r="E17" s="7" t="n">
        <v>0</v>
      </c>
      <c r="F17" s="7" t="n">
        <v>0</v>
      </c>
      <c r="G17" s="7" t="n">
        <v>100</v>
      </c>
      <c r="H17" s="7" t="n">
        <v>1</v>
      </c>
    </row>
    <row r="18" customFormat="false" ht="15" hidden="false" customHeight="false" outlineLevel="0" collapsed="false">
      <c r="A18" s="7" t="s">
        <v>13583</v>
      </c>
      <c r="B18" s="7" t="n">
        <v>117</v>
      </c>
      <c r="C18" s="7" t="n">
        <v>18</v>
      </c>
      <c r="D18" s="7" t="n">
        <v>96</v>
      </c>
      <c r="E18" s="7" t="n">
        <v>3</v>
      </c>
      <c r="F18" s="7" t="n">
        <v>0</v>
      </c>
      <c r="G18" s="7" t="n">
        <v>97.4</v>
      </c>
      <c r="H18" s="7" t="n">
        <v>0.908</v>
      </c>
    </row>
    <row r="19" customFormat="false" ht="15" hidden="false" customHeight="false" outlineLevel="0" collapsed="false">
      <c r="A19" s="7" t="s">
        <v>14492</v>
      </c>
      <c r="B19" s="7" t="n">
        <v>117</v>
      </c>
      <c r="C19" s="7" t="n">
        <v>14</v>
      </c>
      <c r="D19" s="7" t="n">
        <v>103</v>
      </c>
      <c r="E19" s="7" t="n">
        <v>0</v>
      </c>
      <c r="F19" s="7" t="n">
        <v>0</v>
      </c>
      <c r="G19" s="7" t="n">
        <v>100</v>
      </c>
      <c r="H19" s="7" t="n">
        <v>1</v>
      </c>
    </row>
    <row r="20" customFormat="false" ht="15" hidden="false" customHeight="false" outlineLevel="0" collapsed="false">
      <c r="A20" s="7" t="s">
        <v>15371</v>
      </c>
      <c r="B20" s="7" t="n">
        <v>116</v>
      </c>
      <c r="C20" s="7" t="n">
        <v>19</v>
      </c>
      <c r="D20" s="7" t="n">
        <v>93</v>
      </c>
      <c r="E20" s="7" t="n">
        <v>4</v>
      </c>
      <c r="F20" s="7" t="n">
        <v>2</v>
      </c>
      <c r="G20" s="7" t="n">
        <v>96.6</v>
      </c>
      <c r="H20" s="7" t="n">
        <v>0.884</v>
      </c>
    </row>
    <row r="21" customFormat="false" ht="15" hidden="false" customHeight="false" outlineLevel="0" collapsed="false">
      <c r="A21" s="7" t="s">
        <v>16231</v>
      </c>
      <c r="B21" s="7" t="n">
        <v>116</v>
      </c>
      <c r="C21" s="7" t="n">
        <v>17</v>
      </c>
      <c r="D21" s="7" t="n">
        <v>98</v>
      </c>
      <c r="E21" s="7" t="n">
        <v>1</v>
      </c>
      <c r="F21" s="7" t="n">
        <v>0</v>
      </c>
      <c r="G21" s="7" t="n">
        <v>99.1</v>
      </c>
      <c r="H21" s="7" t="n">
        <v>0.966</v>
      </c>
    </row>
    <row r="22" customFormat="false" ht="15" hidden="false" customHeight="false" outlineLevel="0" collapsed="false">
      <c r="A22" s="7" t="s">
        <v>278</v>
      </c>
      <c r="B22" s="7" t="n">
        <v>60</v>
      </c>
      <c r="C22" s="7" t="n">
        <v>13</v>
      </c>
      <c r="D22" s="7" t="n">
        <v>47</v>
      </c>
      <c r="E22" s="7" t="n">
        <v>0</v>
      </c>
      <c r="F22" s="7" t="n">
        <v>0</v>
      </c>
      <c r="G22" s="7" t="n">
        <v>100</v>
      </c>
      <c r="H22" s="7" t="n">
        <v>1</v>
      </c>
    </row>
    <row r="23" customFormat="false" ht="15" hidden="false" customHeight="false" outlineLevel="0" collapsed="false">
      <c r="A23" s="7" t="s">
        <v>17152</v>
      </c>
      <c r="B23" s="7" t="n">
        <v>2104</v>
      </c>
      <c r="C23" s="7"/>
      <c r="D23" s="7"/>
      <c r="E23" s="7"/>
      <c r="F23" s="7"/>
      <c r="G23" s="7" t="n">
        <v>99.2</v>
      </c>
      <c r="H23" s="7" t="n">
        <v>0.97</v>
      </c>
    </row>
    <row r="25" customFormat="false" ht="15" hidden="false" customHeight="false" outlineLevel="0" collapsed="false">
      <c r="A25" s="8" t="s">
        <v>17153</v>
      </c>
    </row>
    <row r="26" customFormat="false" ht="15" hidden="false" customHeight="false" outlineLevel="0" collapsed="false">
      <c r="A26" s="8" t="s">
        <v>17154</v>
      </c>
    </row>
    <row r="28" customFormat="false" ht="15" hidden="false" customHeight="false" outlineLevel="0" collapsed="false">
      <c r="A28" s="4" t="s">
        <v>17155</v>
      </c>
    </row>
    <row r="29" customFormat="false" ht="15" hidden="false" customHeight="false" outlineLevel="0" collapsed="false">
      <c r="A29" s="6" t="s">
        <v>17156</v>
      </c>
      <c r="B29" s="6" t="s">
        <v>289</v>
      </c>
      <c r="C29" s="6" t="s">
        <v>350</v>
      </c>
      <c r="D29" s="6" t="s">
        <v>1198</v>
      </c>
    </row>
    <row r="30" customFormat="false" ht="15" hidden="false" customHeight="false" outlineLevel="0" collapsed="false">
      <c r="A30" s="7" t="s">
        <v>289</v>
      </c>
      <c r="B30" s="7" t="n">
        <v>1804</v>
      </c>
      <c r="C30" s="7" t="n">
        <v>5</v>
      </c>
      <c r="D30" s="7" t="n">
        <v>2</v>
      </c>
    </row>
    <row r="31" customFormat="false" ht="15" hidden="false" customHeight="false" outlineLevel="0" collapsed="false">
      <c r="A31" s="7" t="s">
        <v>350</v>
      </c>
      <c r="B31" s="7" t="n">
        <v>5</v>
      </c>
      <c r="C31" s="7" t="n">
        <v>337</v>
      </c>
      <c r="D31" s="7" t="n">
        <v>1</v>
      </c>
    </row>
    <row r="32" customFormat="false" ht="15" hidden="false" customHeight="false" outlineLevel="0" collapsed="false">
      <c r="A32" s="7" t="s">
        <v>1198</v>
      </c>
      <c r="B32" s="7" t="n">
        <v>5</v>
      </c>
      <c r="C32" s="7" t="n">
        <v>1</v>
      </c>
      <c r="D32" s="7"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0"/>
    <col collapsed="false" customWidth="true" hidden="false" outlineLevel="0" max="3" min="3" style="0" width="10"/>
    <col collapsed="false" customWidth="true" hidden="false" outlineLevel="0" max="4" min="4" style="0" width="6"/>
    <col collapsed="false" customWidth="true" hidden="false" outlineLevel="0" max="5" min="5" style="0" width="35"/>
    <col collapsed="false" customWidth="true" hidden="false" outlineLevel="0" max="6" min="6" style="0" width="10"/>
    <col collapsed="false" customWidth="true" hidden="false" outlineLevel="0" max="7" min="7" style="0" width="6"/>
    <col collapsed="false" customWidth="true" hidden="false" outlineLevel="0" max="8" min="8" style="0" width="35"/>
    <col collapsed="false" customWidth="true" hidden="false" outlineLevel="0" max="9" min="9" style="0" width="11"/>
    <col collapsed="false" customWidth="true" hidden="false" outlineLevel="0" max="10" min="10" style="0" width="6"/>
    <col collapsed="false" customWidth="true" hidden="false" outlineLevel="0" max="11" min="11" style="0" width="60"/>
  </cols>
  <sheetData>
    <row r="1" customFormat="false" ht="17.35" hidden="false" customHeight="false" outlineLevel="0" collapsed="false">
      <c r="A1" s="1" t="s">
        <v>17157</v>
      </c>
    </row>
    <row r="3" customFormat="false" ht="23.85" hidden="false" customHeight="false" outlineLevel="0" collapsed="false">
      <c r="A3" s="6" t="s">
        <v>243</v>
      </c>
      <c r="B3" s="6" t="s">
        <v>1</v>
      </c>
      <c r="C3" s="6" t="s">
        <v>17158</v>
      </c>
      <c r="D3" s="6" t="s">
        <v>257</v>
      </c>
      <c r="E3" s="6" t="s">
        <v>258</v>
      </c>
      <c r="F3" s="6" t="s">
        <v>17159</v>
      </c>
      <c r="G3" s="6" t="s">
        <v>260</v>
      </c>
      <c r="H3" s="6" t="s">
        <v>261</v>
      </c>
      <c r="I3" s="6" t="s">
        <v>263</v>
      </c>
      <c r="J3" s="6" t="s">
        <v>264</v>
      </c>
      <c r="K3" s="6" t="s">
        <v>265</v>
      </c>
    </row>
    <row r="4" customFormat="false" ht="22.35" hidden="false" customHeight="false" outlineLevel="0" collapsed="false">
      <c r="A4" s="7" t="s">
        <v>1194</v>
      </c>
      <c r="B4" s="7" t="s">
        <v>1195</v>
      </c>
      <c r="C4" s="7" t="s">
        <v>1198</v>
      </c>
      <c r="D4" s="7" t="s">
        <v>351</v>
      </c>
      <c r="E4" s="7" t="s">
        <v>1199</v>
      </c>
      <c r="F4" s="7" t="s">
        <v>289</v>
      </c>
      <c r="G4" s="7" t="s">
        <v>290</v>
      </c>
      <c r="H4" s="7" t="s">
        <v>1200</v>
      </c>
      <c r="I4" s="7" t="s">
        <v>289</v>
      </c>
      <c r="J4" s="7" t="s">
        <v>290</v>
      </c>
      <c r="K4" s="7" t="s">
        <v>1201</v>
      </c>
    </row>
    <row r="5" customFormat="false" ht="22.35" hidden="false" customHeight="false" outlineLevel="0" collapsed="false">
      <c r="A5" s="7" t="s">
        <v>1219</v>
      </c>
      <c r="B5" s="7" t="s">
        <v>1220</v>
      </c>
      <c r="C5" s="7" t="s">
        <v>350</v>
      </c>
      <c r="D5" s="7" t="s">
        <v>351</v>
      </c>
      <c r="E5" s="7" t="s">
        <v>1226</v>
      </c>
      <c r="F5" s="7" t="s">
        <v>289</v>
      </c>
      <c r="G5" s="7" t="s">
        <v>361</v>
      </c>
      <c r="H5" s="7" t="s">
        <v>1227</v>
      </c>
      <c r="I5" s="7" t="s">
        <v>350</v>
      </c>
      <c r="J5" s="7" t="s">
        <v>351</v>
      </c>
      <c r="K5" s="7" t="s">
        <v>1228</v>
      </c>
    </row>
    <row r="6" customFormat="false" ht="22.35" hidden="false" customHeight="false" outlineLevel="0" collapsed="false">
      <c r="A6" s="7" t="s">
        <v>1874</v>
      </c>
      <c r="B6" s="7" t="s">
        <v>1875</v>
      </c>
      <c r="C6" s="7" t="s">
        <v>1198</v>
      </c>
      <c r="D6" s="7" t="s">
        <v>351</v>
      </c>
      <c r="E6" s="7" t="s">
        <v>1880</v>
      </c>
      <c r="F6" s="7" t="s">
        <v>1198</v>
      </c>
      <c r="G6" s="7" t="s">
        <v>351</v>
      </c>
      <c r="H6" s="7" t="s">
        <v>1881</v>
      </c>
      <c r="I6" s="7" t="s">
        <v>289</v>
      </c>
      <c r="J6" s="7" t="s">
        <v>290</v>
      </c>
      <c r="K6" s="7" t="s">
        <v>1882</v>
      </c>
    </row>
    <row r="7" customFormat="false" ht="22.35" hidden="false" customHeight="false" outlineLevel="0" collapsed="false">
      <c r="A7" s="7" t="s">
        <v>2017</v>
      </c>
      <c r="B7" s="7" t="s">
        <v>2018</v>
      </c>
      <c r="C7" s="7" t="s">
        <v>1198</v>
      </c>
      <c r="D7" s="7" t="s">
        <v>351</v>
      </c>
      <c r="E7" s="7" t="s">
        <v>2022</v>
      </c>
      <c r="F7" s="7" t="s">
        <v>1198</v>
      </c>
      <c r="G7" s="7" t="s">
        <v>351</v>
      </c>
      <c r="H7" s="7" t="s">
        <v>2023</v>
      </c>
      <c r="I7" s="7" t="s">
        <v>289</v>
      </c>
      <c r="J7" s="7" t="s">
        <v>290</v>
      </c>
      <c r="K7" s="7" t="s">
        <v>2024</v>
      </c>
    </row>
    <row r="8" customFormat="false" ht="22.35" hidden="false" customHeight="false" outlineLevel="0" collapsed="false">
      <c r="A8" s="7" t="s">
        <v>4626</v>
      </c>
      <c r="B8" s="7" t="s">
        <v>4627</v>
      </c>
      <c r="C8" s="7" t="s">
        <v>1198</v>
      </c>
      <c r="D8" s="7" t="s">
        <v>351</v>
      </c>
      <c r="E8" s="7" t="s">
        <v>4631</v>
      </c>
      <c r="F8" s="7" t="s">
        <v>1198</v>
      </c>
      <c r="G8" s="7" t="s">
        <v>351</v>
      </c>
      <c r="H8" s="7" t="s">
        <v>4632</v>
      </c>
      <c r="I8" s="7" t="s">
        <v>350</v>
      </c>
      <c r="J8" s="7" t="s">
        <v>351</v>
      </c>
      <c r="K8" s="7" t="s">
        <v>4633</v>
      </c>
    </row>
    <row r="9" customFormat="false" ht="32.8" hidden="false" customHeight="false" outlineLevel="0" collapsed="false">
      <c r="A9" s="7" t="s">
        <v>5107</v>
      </c>
      <c r="B9" s="7" t="s">
        <v>5108</v>
      </c>
      <c r="C9" s="7" t="s">
        <v>350</v>
      </c>
      <c r="D9" s="7" t="s">
        <v>351</v>
      </c>
      <c r="E9" s="7" t="s">
        <v>5114</v>
      </c>
      <c r="F9" s="7" t="s">
        <v>289</v>
      </c>
      <c r="G9" s="7" t="s">
        <v>361</v>
      </c>
      <c r="H9" s="7" t="s">
        <v>5115</v>
      </c>
      <c r="I9" s="7" t="s">
        <v>289</v>
      </c>
      <c r="J9" s="7" t="s">
        <v>361</v>
      </c>
      <c r="K9" s="7" t="s">
        <v>5116</v>
      </c>
    </row>
    <row r="10" customFormat="false" ht="22.35" hidden="false" customHeight="false" outlineLevel="0" collapsed="false">
      <c r="A10" s="7" t="s">
        <v>6133</v>
      </c>
      <c r="B10" s="7" t="s">
        <v>6134</v>
      </c>
      <c r="C10" s="7" t="s">
        <v>289</v>
      </c>
      <c r="D10" s="7" t="s">
        <v>290</v>
      </c>
      <c r="E10" s="7" t="s">
        <v>6138</v>
      </c>
      <c r="F10" s="7" t="s">
        <v>1198</v>
      </c>
      <c r="G10" s="7" t="s">
        <v>351</v>
      </c>
      <c r="H10" s="7" t="s">
        <v>6139</v>
      </c>
      <c r="I10" s="7" t="s">
        <v>289</v>
      </c>
      <c r="J10" s="7" t="s">
        <v>290</v>
      </c>
      <c r="K10" s="7" t="s">
        <v>6140</v>
      </c>
    </row>
    <row r="11" customFormat="false" ht="22.35" hidden="false" customHeight="false" outlineLevel="0" collapsed="false">
      <c r="A11" s="7" t="s">
        <v>6463</v>
      </c>
      <c r="B11" s="7" t="s">
        <v>6465</v>
      </c>
      <c r="C11" s="7" t="s">
        <v>289</v>
      </c>
      <c r="D11" s="7" t="s">
        <v>290</v>
      </c>
      <c r="E11" s="7" t="s">
        <v>6469</v>
      </c>
      <c r="F11" s="7" t="s">
        <v>1198</v>
      </c>
      <c r="G11" s="7" t="s">
        <v>351</v>
      </c>
      <c r="H11" s="7" t="s">
        <v>6470</v>
      </c>
      <c r="I11" s="7" t="s">
        <v>289</v>
      </c>
      <c r="J11" s="7" t="s">
        <v>305</v>
      </c>
      <c r="K11" s="7" t="s">
        <v>6471</v>
      </c>
    </row>
    <row r="12" customFormat="false" ht="22.35" hidden="false" customHeight="false" outlineLevel="0" collapsed="false">
      <c r="A12" s="7" t="s">
        <v>7097</v>
      </c>
      <c r="B12" s="7" t="s">
        <v>7098</v>
      </c>
      <c r="C12" s="7" t="s">
        <v>1198</v>
      </c>
      <c r="D12" s="7" t="s">
        <v>351</v>
      </c>
      <c r="E12" s="7" t="s">
        <v>7102</v>
      </c>
      <c r="F12" s="7" t="s">
        <v>350</v>
      </c>
      <c r="G12" s="7" t="s">
        <v>351</v>
      </c>
      <c r="H12" s="7" t="s">
        <v>7103</v>
      </c>
      <c r="I12" s="7" t="s">
        <v>350</v>
      </c>
      <c r="J12" s="7" t="s">
        <v>351</v>
      </c>
      <c r="K12" s="7" t="s">
        <v>7104</v>
      </c>
    </row>
    <row r="13" customFormat="false" ht="22.35" hidden="false" customHeight="false" outlineLevel="0" collapsed="false">
      <c r="A13" s="7" t="s">
        <v>7686</v>
      </c>
      <c r="B13" s="7" t="s">
        <v>7687</v>
      </c>
      <c r="C13" s="7" t="s">
        <v>1198</v>
      </c>
      <c r="D13" s="7" t="s">
        <v>351</v>
      </c>
      <c r="E13" s="7" t="s">
        <v>7689</v>
      </c>
      <c r="F13" s="7" t="s">
        <v>289</v>
      </c>
      <c r="G13" s="7" t="s">
        <v>290</v>
      </c>
      <c r="H13" s="7" t="s">
        <v>7690</v>
      </c>
      <c r="I13" s="7" t="s">
        <v>289</v>
      </c>
      <c r="J13" s="7" t="s">
        <v>290</v>
      </c>
      <c r="K13" s="7" t="s">
        <v>7691</v>
      </c>
    </row>
    <row r="14" customFormat="false" ht="22.35" hidden="false" customHeight="false" outlineLevel="0" collapsed="false">
      <c r="A14" s="7" t="s">
        <v>7793</v>
      </c>
      <c r="B14" s="7" t="s">
        <v>7794</v>
      </c>
      <c r="C14" s="7" t="s">
        <v>350</v>
      </c>
      <c r="D14" s="7" t="s">
        <v>351</v>
      </c>
      <c r="E14" s="7" t="s">
        <v>7800</v>
      </c>
      <c r="F14" s="7" t="s">
        <v>289</v>
      </c>
      <c r="G14" s="7" t="s">
        <v>361</v>
      </c>
      <c r="H14" s="7" t="s">
        <v>7801</v>
      </c>
      <c r="I14" s="7" t="s">
        <v>350</v>
      </c>
      <c r="J14" s="7" t="s">
        <v>351</v>
      </c>
      <c r="K14" s="7" t="s">
        <v>7802</v>
      </c>
    </row>
    <row r="15" customFormat="false" ht="22.35" hidden="false" customHeight="false" outlineLevel="0" collapsed="false">
      <c r="A15" s="7" t="s">
        <v>8776</v>
      </c>
      <c r="B15" s="7" t="s">
        <v>8777</v>
      </c>
      <c r="C15" s="7" t="s">
        <v>289</v>
      </c>
      <c r="D15" s="7" t="s">
        <v>361</v>
      </c>
      <c r="E15" s="7" t="s">
        <v>8781</v>
      </c>
      <c r="F15" s="7" t="s">
        <v>350</v>
      </c>
      <c r="G15" s="7" t="s">
        <v>351</v>
      </c>
      <c r="H15" s="7" t="s">
        <v>8782</v>
      </c>
      <c r="I15" s="7" t="s">
        <v>350</v>
      </c>
      <c r="J15" s="7" t="s">
        <v>351</v>
      </c>
      <c r="K15" s="7" t="s">
        <v>8783</v>
      </c>
    </row>
    <row r="16" customFormat="false" ht="22.35" hidden="false" customHeight="false" outlineLevel="0" collapsed="false">
      <c r="A16" s="7" t="s">
        <v>9329</v>
      </c>
      <c r="B16" s="7" t="s">
        <v>9330</v>
      </c>
      <c r="C16" s="7" t="s">
        <v>1198</v>
      </c>
      <c r="D16" s="7" t="s">
        <v>351</v>
      </c>
      <c r="E16" s="7" t="s">
        <v>9336</v>
      </c>
      <c r="F16" s="7" t="s">
        <v>1198</v>
      </c>
      <c r="G16" s="7" t="s">
        <v>351</v>
      </c>
      <c r="H16" s="7" t="s">
        <v>9337</v>
      </c>
      <c r="I16" s="7" t="s">
        <v>350</v>
      </c>
      <c r="J16" s="7" t="s">
        <v>351</v>
      </c>
      <c r="K16" s="7" t="s">
        <v>9338</v>
      </c>
    </row>
    <row r="17" customFormat="false" ht="22.35" hidden="false" customHeight="false" outlineLevel="0" collapsed="false">
      <c r="A17" s="7" t="s">
        <v>10696</v>
      </c>
      <c r="B17" s="7" t="s">
        <v>10697</v>
      </c>
      <c r="C17" s="7" t="s">
        <v>1198</v>
      </c>
      <c r="D17" s="7" t="s">
        <v>351</v>
      </c>
      <c r="E17" s="7" t="s">
        <v>10700</v>
      </c>
      <c r="F17" s="7" t="s">
        <v>289</v>
      </c>
      <c r="G17" s="7" t="s">
        <v>290</v>
      </c>
      <c r="H17" s="7" t="s">
        <v>8864</v>
      </c>
      <c r="I17" s="7" t="s">
        <v>350</v>
      </c>
      <c r="J17" s="7" t="s">
        <v>351</v>
      </c>
      <c r="K17" s="7" t="s">
        <v>10701</v>
      </c>
    </row>
    <row r="18" customFormat="false" ht="22.35" hidden="false" customHeight="false" outlineLevel="0" collapsed="false">
      <c r="A18" s="7" t="s">
        <v>12300</v>
      </c>
      <c r="B18" s="7" t="s">
        <v>12301</v>
      </c>
      <c r="C18" s="7" t="s">
        <v>350</v>
      </c>
      <c r="D18" s="7" t="s">
        <v>351</v>
      </c>
      <c r="E18" s="7" t="s">
        <v>12306</v>
      </c>
      <c r="F18" s="7" t="s">
        <v>1198</v>
      </c>
      <c r="G18" s="7" t="s">
        <v>351</v>
      </c>
      <c r="H18" s="7" t="s">
        <v>12307</v>
      </c>
      <c r="I18" s="7" t="s">
        <v>350</v>
      </c>
      <c r="J18" s="7" t="s">
        <v>351</v>
      </c>
      <c r="K18" s="7" t="s">
        <v>12308</v>
      </c>
    </row>
    <row r="19" customFormat="false" ht="22.35" hidden="false" customHeight="false" outlineLevel="0" collapsed="false">
      <c r="A19" s="7" t="s">
        <v>13717</v>
      </c>
      <c r="B19" s="7" t="s">
        <v>13718</v>
      </c>
      <c r="C19" s="7" t="s">
        <v>289</v>
      </c>
      <c r="D19" s="7" t="s">
        <v>392</v>
      </c>
      <c r="E19" s="7" t="s">
        <v>13723</v>
      </c>
      <c r="F19" s="7" t="s">
        <v>350</v>
      </c>
      <c r="G19" s="7" t="s">
        <v>351</v>
      </c>
      <c r="H19" s="7" t="s">
        <v>13724</v>
      </c>
      <c r="I19" s="7" t="s">
        <v>289</v>
      </c>
      <c r="J19" s="7" t="s">
        <v>392</v>
      </c>
      <c r="K19" s="7" t="s">
        <v>13725</v>
      </c>
    </row>
    <row r="20" customFormat="false" ht="22.35" hidden="false" customHeight="false" outlineLevel="0" collapsed="false">
      <c r="A20" s="7" t="s">
        <v>13775</v>
      </c>
      <c r="B20" s="7" t="s">
        <v>13776</v>
      </c>
      <c r="C20" s="7" t="s">
        <v>289</v>
      </c>
      <c r="D20" s="7" t="s">
        <v>392</v>
      </c>
      <c r="E20" s="7" t="s">
        <v>13782</v>
      </c>
      <c r="F20" s="7" t="s">
        <v>350</v>
      </c>
      <c r="G20" s="7" t="s">
        <v>351</v>
      </c>
      <c r="H20" s="7" t="s">
        <v>13783</v>
      </c>
      <c r="I20" s="7" t="s">
        <v>289</v>
      </c>
      <c r="J20" s="7" t="s">
        <v>392</v>
      </c>
      <c r="K20" s="7" t="s">
        <v>13784</v>
      </c>
    </row>
    <row r="21" customFormat="false" ht="22.35" hidden="false" customHeight="false" outlineLevel="0" collapsed="false">
      <c r="A21" s="7" t="s">
        <v>14077</v>
      </c>
      <c r="B21" s="7" t="s">
        <v>14078</v>
      </c>
      <c r="C21" s="7" t="s">
        <v>350</v>
      </c>
      <c r="D21" s="7" t="s">
        <v>351</v>
      </c>
      <c r="E21" s="7" t="s">
        <v>14082</v>
      </c>
      <c r="F21" s="7" t="s">
        <v>289</v>
      </c>
      <c r="G21" s="7" t="s">
        <v>1756</v>
      </c>
      <c r="H21" s="7" t="s">
        <v>14083</v>
      </c>
      <c r="I21" s="7" t="s">
        <v>289</v>
      </c>
      <c r="J21" s="7" t="s">
        <v>1756</v>
      </c>
      <c r="K21" s="7" t="s">
        <v>14084</v>
      </c>
    </row>
    <row r="22" customFormat="false" ht="22.35" hidden="false" customHeight="false" outlineLevel="0" collapsed="false">
      <c r="A22" s="7" t="s">
        <v>15490</v>
      </c>
      <c r="B22" s="7" t="s">
        <v>15491</v>
      </c>
      <c r="C22" s="7" t="s">
        <v>1198</v>
      </c>
      <c r="D22" s="7" t="s">
        <v>351</v>
      </c>
      <c r="E22" s="7" t="s">
        <v>15495</v>
      </c>
      <c r="F22" s="7" t="s">
        <v>289</v>
      </c>
      <c r="G22" s="7" t="s">
        <v>290</v>
      </c>
      <c r="H22" s="7" t="s">
        <v>8864</v>
      </c>
      <c r="I22" s="7" t="s">
        <v>350</v>
      </c>
      <c r="J22" s="7" t="s">
        <v>351</v>
      </c>
      <c r="K22" s="7" t="s">
        <v>15496</v>
      </c>
    </row>
    <row r="23" customFormat="false" ht="22.35" hidden="false" customHeight="false" outlineLevel="0" collapsed="false">
      <c r="A23" s="7" t="s">
        <v>15646</v>
      </c>
      <c r="B23" s="7" t="s">
        <v>15647</v>
      </c>
      <c r="C23" s="7" t="s">
        <v>1198</v>
      </c>
      <c r="D23" s="7" t="s">
        <v>351</v>
      </c>
      <c r="E23" s="7" t="s">
        <v>15649</v>
      </c>
      <c r="F23" s="7" t="s">
        <v>289</v>
      </c>
      <c r="G23" s="7" t="s">
        <v>290</v>
      </c>
      <c r="H23" s="7" t="s">
        <v>15650</v>
      </c>
      <c r="I23" s="7" t="s">
        <v>289</v>
      </c>
      <c r="J23" s="7" t="s">
        <v>290</v>
      </c>
      <c r="K23" s="7" t="s">
        <v>15651</v>
      </c>
    </row>
    <row r="24" customFormat="false" ht="32.8" hidden="false" customHeight="false" outlineLevel="0" collapsed="false">
      <c r="A24" s="7" t="s">
        <v>15790</v>
      </c>
      <c r="B24" s="7" t="s">
        <v>15791</v>
      </c>
      <c r="C24" s="7" t="s">
        <v>289</v>
      </c>
      <c r="D24" s="7" t="s">
        <v>361</v>
      </c>
      <c r="E24" s="7" t="s">
        <v>15795</v>
      </c>
      <c r="F24" s="7" t="s">
        <v>350</v>
      </c>
      <c r="G24" s="7" t="s">
        <v>351</v>
      </c>
      <c r="H24" s="7" t="s">
        <v>15796</v>
      </c>
      <c r="I24" s="7" t="s">
        <v>350</v>
      </c>
      <c r="J24" s="7" t="s">
        <v>351</v>
      </c>
      <c r="K24" s="7" t="s">
        <v>15797</v>
      </c>
    </row>
    <row r="25" customFormat="false" ht="32.8" hidden="false" customHeight="false" outlineLevel="0" collapsed="false">
      <c r="A25" s="7" t="s">
        <v>16086</v>
      </c>
      <c r="B25" s="7" t="s">
        <v>16087</v>
      </c>
      <c r="C25" s="7" t="s">
        <v>350</v>
      </c>
      <c r="D25" s="7" t="s">
        <v>351</v>
      </c>
      <c r="E25" s="7" t="s">
        <v>16093</v>
      </c>
      <c r="F25" s="7" t="s">
        <v>289</v>
      </c>
      <c r="G25" s="7" t="s">
        <v>1756</v>
      </c>
      <c r="H25" s="7" t="s">
        <v>16094</v>
      </c>
      <c r="I25" s="7" t="s">
        <v>350</v>
      </c>
      <c r="J25" s="7" t="s">
        <v>351</v>
      </c>
      <c r="K25" s="7" t="s">
        <v>16095</v>
      </c>
    </row>
    <row r="26" customFormat="false" ht="32.8" hidden="false" customHeight="false" outlineLevel="0" collapsed="false">
      <c r="A26" s="7" t="s">
        <v>16382</v>
      </c>
      <c r="B26" s="7" t="s">
        <v>16383</v>
      </c>
      <c r="C26" s="7" t="s">
        <v>289</v>
      </c>
      <c r="D26" s="7" t="s">
        <v>361</v>
      </c>
      <c r="E26" s="7" t="s">
        <v>16387</v>
      </c>
      <c r="F26" s="7" t="s">
        <v>350</v>
      </c>
      <c r="G26" s="7" t="s">
        <v>351</v>
      </c>
      <c r="H26" s="7" t="s">
        <v>16388</v>
      </c>
      <c r="I26" s="7" t="s">
        <v>350</v>
      </c>
      <c r="J26" s="7" t="s">
        <v>351</v>
      </c>
      <c r="K26" s="7" t="s">
        <v>16389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1" topLeftCell="A1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0"/>
    <col collapsed="false" customWidth="true" hidden="false" outlineLevel="0" max="4" min="4" style="0" width="70"/>
    <col collapsed="false" customWidth="true" hidden="false" outlineLevel="0" max="5" min="5" style="0" width="18"/>
    <col collapsed="false" customWidth="true" hidden="false" outlineLevel="0" max="6" min="6" style="0" width="12"/>
    <col collapsed="false" customWidth="true" hidden="false" outlineLevel="0" max="7" min="7" style="0" width="6"/>
    <col collapsed="false" customWidth="true" hidden="false" outlineLevel="0" max="8" min="8" style="0" width="60"/>
  </cols>
  <sheetData>
    <row r="1" customFormat="false" ht="17.35" hidden="false" customHeight="false" outlineLevel="0" collapsed="false">
      <c r="A1" s="1" t="s">
        <v>17160</v>
      </c>
    </row>
    <row r="3" customFormat="false" ht="15" hidden="false" customHeight="false" outlineLevel="0" collapsed="false">
      <c r="A3" s="8" t="s">
        <v>17161</v>
      </c>
    </row>
    <row r="4" customFormat="false" ht="15" hidden="false" customHeight="false" outlineLevel="0" collapsed="false">
      <c r="A4" s="8" t="s">
        <v>17162</v>
      </c>
    </row>
    <row r="5" customFormat="false" ht="15" hidden="false" customHeight="false" outlineLevel="0" collapsed="false">
      <c r="A5" s="8" t="s">
        <v>17163</v>
      </c>
    </row>
    <row r="6" customFormat="false" ht="15" hidden="false" customHeight="false" outlineLevel="0" collapsed="false">
      <c r="A6" s="8" t="s">
        <v>17164</v>
      </c>
    </row>
    <row r="8" customFormat="false" ht="23.85" hidden="false" customHeight="false" outlineLevel="0" collapsed="false">
      <c r="A8" s="6" t="s">
        <v>243</v>
      </c>
      <c r="B8" s="6" t="s">
        <v>267</v>
      </c>
      <c r="C8" s="6" t="s">
        <v>17165</v>
      </c>
      <c r="D8" s="6" t="s">
        <v>1</v>
      </c>
      <c r="E8" s="6" t="s">
        <v>17166</v>
      </c>
      <c r="F8" s="6" t="s">
        <v>17167</v>
      </c>
      <c r="G8" s="6" t="s">
        <v>79</v>
      </c>
      <c r="H8" s="6" t="s">
        <v>265</v>
      </c>
    </row>
    <row r="9" customFormat="false" ht="22.35" hidden="false" customHeight="false" outlineLevel="0" collapsed="false">
      <c r="A9" s="7" t="s">
        <v>4695</v>
      </c>
      <c r="B9" s="7" t="n">
        <v>65</v>
      </c>
      <c r="C9" s="7" t="n">
        <v>1.028</v>
      </c>
      <c r="D9" s="7" t="s">
        <v>4696</v>
      </c>
      <c r="E9" s="7" t="s">
        <v>17168</v>
      </c>
      <c r="F9" s="7" t="s">
        <v>289</v>
      </c>
      <c r="G9" s="7" t="s">
        <v>361</v>
      </c>
      <c r="H9" s="7" t="s">
        <v>4703</v>
      </c>
    </row>
    <row r="10" customFormat="false" ht="22.35" hidden="false" customHeight="false" outlineLevel="0" collapsed="false">
      <c r="A10" s="7" t="s">
        <v>4492</v>
      </c>
      <c r="B10" s="7" t="n">
        <v>101</v>
      </c>
      <c r="C10" s="7" t="n">
        <v>0.971</v>
      </c>
      <c r="D10" s="7" t="s">
        <v>4493</v>
      </c>
      <c r="E10" s="7" t="s">
        <v>17168</v>
      </c>
      <c r="F10" s="7" t="s">
        <v>289</v>
      </c>
      <c r="G10" s="7" t="s">
        <v>361</v>
      </c>
      <c r="H10" s="7" t="s">
        <v>4500</v>
      </c>
    </row>
    <row r="11" customFormat="false" ht="22.35" hidden="false" customHeight="false" outlineLevel="0" collapsed="false">
      <c r="A11" s="7" t="s">
        <v>2584</v>
      </c>
      <c r="B11" s="7" t="n">
        <v>121</v>
      </c>
      <c r="C11" s="7" t="n">
        <v>0.941</v>
      </c>
      <c r="D11" s="7" t="s">
        <v>2585</v>
      </c>
      <c r="E11" s="7" t="s">
        <v>17168</v>
      </c>
      <c r="F11" s="7" t="s">
        <v>289</v>
      </c>
      <c r="G11" s="7" t="s">
        <v>361</v>
      </c>
      <c r="H11" s="7" t="s">
        <v>2593</v>
      </c>
    </row>
    <row r="12" customFormat="false" ht="22.35" hidden="false" customHeight="false" outlineLevel="0" collapsed="false">
      <c r="A12" s="7" t="s">
        <v>10791</v>
      </c>
      <c r="B12" s="7" t="n">
        <v>129</v>
      </c>
      <c r="C12" s="7" t="n">
        <v>0.931</v>
      </c>
      <c r="D12" s="7" t="s">
        <v>10792</v>
      </c>
      <c r="E12" s="7" t="s">
        <v>17168</v>
      </c>
      <c r="F12" s="7" t="s">
        <v>289</v>
      </c>
      <c r="G12" s="7" t="s">
        <v>361</v>
      </c>
      <c r="H12" s="7" t="s">
        <v>10798</v>
      </c>
    </row>
    <row r="13" customFormat="false" ht="15" hidden="false" customHeight="false" outlineLevel="0" collapsed="false">
      <c r="A13" s="7" t="s">
        <v>4840</v>
      </c>
      <c r="B13" s="7" t="n">
        <v>138</v>
      </c>
      <c r="C13" s="7" t="n">
        <v>0.919</v>
      </c>
      <c r="D13" s="7" t="s">
        <v>4841</v>
      </c>
      <c r="E13" s="7" t="s">
        <v>17168</v>
      </c>
      <c r="F13" s="7" t="s">
        <v>289</v>
      </c>
      <c r="G13" s="7" t="s">
        <v>1756</v>
      </c>
      <c r="H13" s="7" t="s">
        <v>4848</v>
      </c>
    </row>
    <row r="14" customFormat="false" ht="22.35" hidden="false" customHeight="false" outlineLevel="0" collapsed="false">
      <c r="A14" s="7" t="s">
        <v>16247</v>
      </c>
      <c r="B14" s="7" t="n">
        <v>147</v>
      </c>
      <c r="C14" s="7" t="n">
        <v>0.907</v>
      </c>
      <c r="D14" s="7" t="s">
        <v>16248</v>
      </c>
      <c r="E14" s="7" t="s">
        <v>17168</v>
      </c>
      <c r="F14" s="7" t="s">
        <v>289</v>
      </c>
      <c r="G14" s="7" t="s">
        <v>361</v>
      </c>
      <c r="H14" s="7" t="s">
        <v>16255</v>
      </c>
    </row>
    <row r="15" customFormat="false" ht="32.8" hidden="false" customHeight="false" outlineLevel="0" collapsed="false">
      <c r="A15" s="7" t="s">
        <v>8663</v>
      </c>
      <c r="B15" s="7" t="n">
        <v>159</v>
      </c>
      <c r="C15" s="7" t="n">
        <v>0.893</v>
      </c>
      <c r="D15" s="7" t="s">
        <v>8664</v>
      </c>
      <c r="E15" s="7" t="s">
        <v>17168</v>
      </c>
      <c r="F15" s="7" t="s">
        <v>289</v>
      </c>
      <c r="G15" s="7" t="s">
        <v>361</v>
      </c>
      <c r="H15" s="7" t="s">
        <v>8670</v>
      </c>
    </row>
    <row r="16" customFormat="false" ht="22.35" hidden="false" customHeight="false" outlineLevel="0" collapsed="false">
      <c r="A16" s="7" t="s">
        <v>11100</v>
      </c>
      <c r="B16" s="7" t="n">
        <v>167</v>
      </c>
      <c r="C16" s="7" t="n">
        <v>0.882</v>
      </c>
      <c r="D16" s="7" t="s">
        <v>11101</v>
      </c>
      <c r="E16" s="7" t="s">
        <v>17168</v>
      </c>
      <c r="F16" s="7" t="s">
        <v>289</v>
      </c>
      <c r="G16" s="7" t="s">
        <v>361</v>
      </c>
      <c r="H16" s="7" t="s">
        <v>11108</v>
      </c>
    </row>
    <row r="17" customFormat="false" ht="22.35" hidden="false" customHeight="false" outlineLevel="0" collapsed="false">
      <c r="A17" s="7" t="s">
        <v>12059</v>
      </c>
      <c r="B17" s="7" t="n">
        <v>172</v>
      </c>
      <c r="C17" s="7" t="n">
        <v>0.874</v>
      </c>
      <c r="D17" s="7" t="s">
        <v>12060</v>
      </c>
      <c r="E17" s="7" t="s">
        <v>17168</v>
      </c>
      <c r="F17" s="7" t="s">
        <v>289</v>
      </c>
      <c r="G17" s="7" t="s">
        <v>361</v>
      </c>
      <c r="H17" s="7" t="s">
        <v>12067</v>
      </c>
    </row>
    <row r="18" customFormat="false" ht="32.8" hidden="false" customHeight="false" outlineLevel="0" collapsed="false">
      <c r="A18" s="7" t="s">
        <v>12423</v>
      </c>
      <c r="B18" s="7" t="n">
        <v>186</v>
      </c>
      <c r="C18" s="7" t="n">
        <v>0.86</v>
      </c>
      <c r="D18" s="7" t="s">
        <v>12424</v>
      </c>
      <c r="E18" s="7" t="s">
        <v>17168</v>
      </c>
      <c r="F18" s="7" t="s">
        <v>289</v>
      </c>
      <c r="G18" s="7" t="s">
        <v>361</v>
      </c>
      <c r="H18" s="7" t="s">
        <v>12430</v>
      </c>
    </row>
    <row r="19" customFormat="false" ht="22.35" hidden="false" customHeight="false" outlineLevel="0" collapsed="false">
      <c r="A19" s="7" t="s">
        <v>5388</v>
      </c>
      <c r="B19" s="7" t="n">
        <v>206</v>
      </c>
      <c r="C19" s="7" t="n">
        <v>0.827</v>
      </c>
      <c r="D19" s="7" t="s">
        <v>5389</v>
      </c>
      <c r="E19" s="7" t="s">
        <v>17168</v>
      </c>
      <c r="F19" s="7" t="s">
        <v>289</v>
      </c>
      <c r="G19" s="7" t="s">
        <v>361</v>
      </c>
      <c r="H19" s="7" t="s">
        <v>5396</v>
      </c>
    </row>
    <row r="20" customFormat="false" ht="22.35" hidden="false" customHeight="false" outlineLevel="0" collapsed="false">
      <c r="A20" s="7" t="s">
        <v>15467</v>
      </c>
      <c r="B20" s="7" t="n">
        <v>209</v>
      </c>
      <c r="C20" s="7" t="n">
        <v>0.821</v>
      </c>
      <c r="D20" s="7" t="s">
        <v>15468</v>
      </c>
      <c r="E20" s="7" t="s">
        <v>17168</v>
      </c>
      <c r="F20" s="7" t="s">
        <v>289</v>
      </c>
      <c r="G20" s="7" t="s">
        <v>361</v>
      </c>
      <c r="H20" s="7" t="s">
        <v>15474</v>
      </c>
    </row>
    <row r="21" customFormat="false" ht="15" hidden="false" customHeight="false" outlineLevel="0" collapsed="false">
      <c r="A21" s="7" t="s">
        <v>13342</v>
      </c>
      <c r="B21" s="7" t="n">
        <v>217</v>
      </c>
      <c r="C21" s="7" t="n">
        <v>0.811</v>
      </c>
      <c r="D21" s="7" t="s">
        <v>13343</v>
      </c>
      <c r="E21" s="7" t="s">
        <v>17168</v>
      </c>
      <c r="F21" s="7" t="s">
        <v>289</v>
      </c>
      <c r="G21" s="7" t="s">
        <v>392</v>
      </c>
      <c r="H21" s="7" t="s">
        <v>13350</v>
      </c>
    </row>
    <row r="22" customFormat="false" ht="22.35" hidden="false" customHeight="false" outlineLevel="0" collapsed="false">
      <c r="A22" s="7" t="s">
        <v>3684</v>
      </c>
      <c r="B22" s="7" t="n">
        <v>221</v>
      </c>
      <c r="C22" s="7" t="n">
        <v>0.809</v>
      </c>
      <c r="D22" s="7" t="s">
        <v>3685</v>
      </c>
      <c r="E22" s="7" t="s">
        <v>17168</v>
      </c>
      <c r="F22" s="7" t="s">
        <v>289</v>
      </c>
      <c r="G22" s="7" t="s">
        <v>361</v>
      </c>
      <c r="H22" s="7" t="s">
        <v>3692</v>
      </c>
    </row>
    <row r="23" customFormat="false" ht="22.35" hidden="false" customHeight="false" outlineLevel="0" collapsed="false">
      <c r="A23" s="7" t="s">
        <v>3102</v>
      </c>
      <c r="B23" s="7" t="n">
        <v>228</v>
      </c>
      <c r="C23" s="7" t="n">
        <v>0.796</v>
      </c>
      <c r="D23" s="7" t="s">
        <v>3103</v>
      </c>
      <c r="E23" s="7" t="s">
        <v>17168</v>
      </c>
      <c r="F23" s="7" t="s">
        <v>289</v>
      </c>
      <c r="G23" s="7" t="s">
        <v>361</v>
      </c>
      <c r="H23" s="7" t="s">
        <v>3110</v>
      </c>
    </row>
    <row r="24" customFormat="false" ht="22.35" hidden="false" customHeight="false" outlineLevel="0" collapsed="false">
      <c r="A24" s="7" t="s">
        <v>10520</v>
      </c>
      <c r="B24" s="7" t="n">
        <v>231</v>
      </c>
      <c r="C24" s="7" t="n">
        <v>0.79</v>
      </c>
      <c r="D24" s="7" t="s">
        <v>10521</v>
      </c>
      <c r="E24" s="7" t="s">
        <v>17168</v>
      </c>
      <c r="F24" s="7" t="s">
        <v>289</v>
      </c>
      <c r="G24" s="7" t="s">
        <v>361</v>
      </c>
      <c r="H24" s="7" t="s">
        <v>10529</v>
      </c>
    </row>
    <row r="25" customFormat="false" ht="22.35" hidden="false" customHeight="false" outlineLevel="0" collapsed="false">
      <c r="A25" s="7" t="s">
        <v>7761</v>
      </c>
      <c r="B25" s="7" t="n">
        <v>232</v>
      </c>
      <c r="C25" s="7" t="n">
        <v>0.788</v>
      </c>
      <c r="D25" s="7" t="s">
        <v>7762</v>
      </c>
      <c r="E25" s="7" t="s">
        <v>17168</v>
      </c>
      <c r="F25" s="7" t="s">
        <v>289</v>
      </c>
      <c r="G25" s="7" t="s">
        <v>361</v>
      </c>
      <c r="H25" s="7" t="s">
        <v>7769</v>
      </c>
    </row>
    <row r="26" customFormat="false" ht="22.35" hidden="false" customHeight="false" outlineLevel="0" collapsed="false">
      <c r="A26" s="7" t="s">
        <v>5242</v>
      </c>
      <c r="B26" s="7" t="n">
        <v>235</v>
      </c>
      <c r="C26" s="7" t="n">
        <v>0.786</v>
      </c>
      <c r="D26" s="7" t="s">
        <v>5243</v>
      </c>
      <c r="E26" s="7" t="s">
        <v>17168</v>
      </c>
      <c r="F26" s="7" t="s">
        <v>289</v>
      </c>
      <c r="G26" s="7" t="s">
        <v>361</v>
      </c>
      <c r="H26" s="7" t="s">
        <v>5249</v>
      </c>
    </row>
    <row r="27" customFormat="false" ht="22.35" hidden="false" customHeight="false" outlineLevel="0" collapsed="false">
      <c r="A27" s="7" t="s">
        <v>12981</v>
      </c>
      <c r="B27" s="7" t="n">
        <v>238</v>
      </c>
      <c r="C27" s="7" t="n">
        <v>0.783</v>
      </c>
      <c r="D27" s="7" t="s">
        <v>12982</v>
      </c>
      <c r="E27" s="7" t="s">
        <v>17168</v>
      </c>
      <c r="F27" s="7" t="s">
        <v>289</v>
      </c>
      <c r="G27" s="7" t="s">
        <v>361</v>
      </c>
      <c r="H27" s="7" t="s">
        <v>12987</v>
      </c>
    </row>
    <row r="28" customFormat="false" ht="15" hidden="false" customHeight="false" outlineLevel="0" collapsed="false">
      <c r="A28" s="7" t="s">
        <v>10975</v>
      </c>
      <c r="B28" s="7" t="n">
        <v>249</v>
      </c>
      <c r="C28" s="7" t="n">
        <v>0.767</v>
      </c>
      <c r="D28" s="7" t="s">
        <v>10976</v>
      </c>
      <c r="E28" s="7" t="s">
        <v>17168</v>
      </c>
      <c r="F28" s="7" t="s">
        <v>289</v>
      </c>
      <c r="G28" s="7" t="s">
        <v>361</v>
      </c>
      <c r="H28" s="7" t="s">
        <v>10981</v>
      </c>
    </row>
    <row r="29" customFormat="false" ht="22.35" hidden="false" customHeight="false" outlineLevel="0" collapsed="false">
      <c r="A29" s="7" t="s">
        <v>11654</v>
      </c>
      <c r="B29" s="7" t="n">
        <v>250</v>
      </c>
      <c r="C29" s="7" t="n">
        <v>0.766</v>
      </c>
      <c r="D29" s="7" t="s">
        <v>11655</v>
      </c>
      <c r="E29" s="7" t="s">
        <v>17168</v>
      </c>
      <c r="F29" s="7" t="s">
        <v>289</v>
      </c>
      <c r="G29" s="7" t="s">
        <v>1756</v>
      </c>
      <c r="H29" s="7" t="s">
        <v>11661</v>
      </c>
    </row>
    <row r="30" customFormat="false" ht="22.35" hidden="false" customHeight="false" outlineLevel="0" collapsed="false">
      <c r="A30" s="7" t="s">
        <v>15919</v>
      </c>
      <c r="B30" s="7" t="n">
        <v>253</v>
      </c>
      <c r="C30" s="7" t="n">
        <v>0.765</v>
      </c>
      <c r="D30" s="7" t="s">
        <v>15920</v>
      </c>
      <c r="E30" s="7" t="s">
        <v>17168</v>
      </c>
      <c r="F30" s="7" t="s">
        <v>289</v>
      </c>
      <c r="G30" s="7" t="s">
        <v>361</v>
      </c>
      <c r="H30" s="7" t="s">
        <v>15926</v>
      </c>
    </row>
    <row r="31" customFormat="false" ht="15" hidden="false" customHeight="false" outlineLevel="0" collapsed="false">
      <c r="A31" s="7" t="s">
        <v>7043</v>
      </c>
      <c r="B31" s="7" t="n">
        <v>257</v>
      </c>
      <c r="C31" s="7" t="n">
        <v>0.763</v>
      </c>
      <c r="D31" s="7" t="s">
        <v>7044</v>
      </c>
      <c r="E31" s="7" t="s">
        <v>17168</v>
      </c>
      <c r="F31" s="7" t="s">
        <v>289</v>
      </c>
      <c r="G31" s="7" t="s">
        <v>361</v>
      </c>
      <c r="H31" s="7" t="s">
        <v>7053</v>
      </c>
    </row>
    <row r="32" customFormat="false" ht="22.35" hidden="false" customHeight="false" outlineLevel="0" collapsed="false">
      <c r="A32" s="7" t="s">
        <v>1252</v>
      </c>
      <c r="B32" s="7" t="n">
        <v>258</v>
      </c>
      <c r="C32" s="7" t="n">
        <v>0.763</v>
      </c>
      <c r="D32" s="7" t="s">
        <v>1253</v>
      </c>
      <c r="E32" s="7" t="s">
        <v>17168</v>
      </c>
      <c r="F32" s="7" t="s">
        <v>289</v>
      </c>
      <c r="G32" s="7" t="s">
        <v>392</v>
      </c>
      <c r="H32" s="7" t="s">
        <v>1261</v>
      </c>
    </row>
    <row r="33" customFormat="false" ht="22.35" hidden="false" customHeight="false" outlineLevel="0" collapsed="false">
      <c r="A33" s="7" t="s">
        <v>3022</v>
      </c>
      <c r="B33" s="7" t="n">
        <v>259</v>
      </c>
      <c r="C33" s="7" t="n">
        <v>0.76</v>
      </c>
      <c r="D33" s="7" t="s">
        <v>3023</v>
      </c>
      <c r="E33" s="7" t="s">
        <v>17168</v>
      </c>
      <c r="F33" s="7" t="s">
        <v>289</v>
      </c>
      <c r="G33" s="7" t="s">
        <v>361</v>
      </c>
      <c r="H33" s="7" t="s">
        <v>3030</v>
      </c>
    </row>
    <row r="34" customFormat="false" ht="22.35" hidden="false" customHeight="false" outlineLevel="0" collapsed="false">
      <c r="A34" s="7" t="s">
        <v>15274</v>
      </c>
      <c r="B34" s="7" t="n">
        <v>261</v>
      </c>
      <c r="C34" s="7" t="n">
        <v>0.758</v>
      </c>
      <c r="D34" s="7" t="s">
        <v>15275</v>
      </c>
      <c r="E34" s="7" t="s">
        <v>17168</v>
      </c>
      <c r="F34" s="7" t="s">
        <v>289</v>
      </c>
      <c r="G34" s="7" t="s">
        <v>361</v>
      </c>
      <c r="H34" s="7" t="s">
        <v>15281</v>
      </c>
    </row>
    <row r="35" customFormat="false" ht="22.35" hidden="false" customHeight="false" outlineLevel="0" collapsed="false">
      <c r="A35" s="7" t="s">
        <v>13302</v>
      </c>
      <c r="B35" s="7" t="n">
        <v>262</v>
      </c>
      <c r="C35" s="7" t="n">
        <v>0.758</v>
      </c>
      <c r="D35" s="7" t="s">
        <v>13303</v>
      </c>
      <c r="E35" s="7" t="s">
        <v>17168</v>
      </c>
      <c r="F35" s="7" t="s">
        <v>289</v>
      </c>
      <c r="G35" s="7" t="s">
        <v>361</v>
      </c>
      <c r="H35" s="7" t="s">
        <v>13310</v>
      </c>
    </row>
    <row r="36" customFormat="false" ht="22.35" hidden="false" customHeight="false" outlineLevel="0" collapsed="false">
      <c r="A36" s="7" t="s">
        <v>4713</v>
      </c>
      <c r="B36" s="7" t="n">
        <v>272</v>
      </c>
      <c r="C36" s="7" t="n">
        <v>0.745</v>
      </c>
      <c r="D36" s="7" t="s">
        <v>4714</v>
      </c>
      <c r="E36" s="7" t="s">
        <v>17168</v>
      </c>
      <c r="F36" s="7" t="s">
        <v>289</v>
      </c>
      <c r="G36" s="7" t="s">
        <v>1756</v>
      </c>
      <c r="H36" s="7" t="s">
        <v>4721</v>
      </c>
    </row>
    <row r="37" customFormat="false" ht="22.35" hidden="false" customHeight="false" outlineLevel="0" collapsed="false">
      <c r="A37" s="7" t="s">
        <v>1765</v>
      </c>
      <c r="B37" s="7" t="n">
        <v>274</v>
      </c>
      <c r="C37" s="7" t="n">
        <v>0.741</v>
      </c>
      <c r="D37" s="7" t="s">
        <v>1766</v>
      </c>
      <c r="E37" s="7" t="s">
        <v>17168</v>
      </c>
      <c r="F37" s="7" t="s">
        <v>289</v>
      </c>
      <c r="G37" s="7" t="s">
        <v>361</v>
      </c>
      <c r="H37" s="7" t="s">
        <v>1773</v>
      </c>
    </row>
    <row r="38" customFormat="false" ht="32.8" hidden="false" customHeight="false" outlineLevel="0" collapsed="false">
      <c r="A38" s="7" t="s">
        <v>4832</v>
      </c>
      <c r="B38" s="7" t="n">
        <v>277</v>
      </c>
      <c r="C38" s="7" t="n">
        <v>0.735</v>
      </c>
      <c r="D38" s="7" t="s">
        <v>4833</v>
      </c>
      <c r="E38" s="7" t="s">
        <v>17168</v>
      </c>
      <c r="F38" s="7" t="s">
        <v>289</v>
      </c>
      <c r="G38" s="7" t="s">
        <v>361</v>
      </c>
      <c r="H38" s="7" t="s">
        <v>4839</v>
      </c>
    </row>
    <row r="39" customFormat="false" ht="22.35" hidden="false" customHeight="false" outlineLevel="0" collapsed="false">
      <c r="A39" s="7" t="s">
        <v>4004</v>
      </c>
      <c r="B39" s="7" t="n">
        <v>279</v>
      </c>
      <c r="C39" s="7" t="n">
        <v>0.732</v>
      </c>
      <c r="D39" s="7" t="s">
        <v>4005</v>
      </c>
      <c r="E39" s="7" t="s">
        <v>17168</v>
      </c>
      <c r="F39" s="7" t="s">
        <v>289</v>
      </c>
      <c r="G39" s="7" t="s">
        <v>361</v>
      </c>
      <c r="H39" s="7" t="s">
        <v>4012</v>
      </c>
    </row>
    <row r="40" customFormat="false" ht="22.35" hidden="false" customHeight="false" outlineLevel="0" collapsed="false">
      <c r="A40" s="7" t="s">
        <v>13886</v>
      </c>
      <c r="B40" s="7" t="n">
        <v>281</v>
      </c>
      <c r="C40" s="7" t="n">
        <v>0.729</v>
      </c>
      <c r="D40" s="7" t="s">
        <v>13887</v>
      </c>
      <c r="E40" s="7" t="s">
        <v>17168</v>
      </c>
      <c r="F40" s="7" t="s">
        <v>289</v>
      </c>
      <c r="G40" s="7" t="s">
        <v>361</v>
      </c>
      <c r="H40" s="7" t="s">
        <v>13895</v>
      </c>
    </row>
    <row r="41" customFormat="false" ht="22.35" hidden="false" customHeight="false" outlineLevel="0" collapsed="false">
      <c r="A41" s="7" t="s">
        <v>12317</v>
      </c>
      <c r="B41" s="7" t="n">
        <v>286</v>
      </c>
      <c r="C41" s="7" t="n">
        <v>0.727</v>
      </c>
      <c r="D41" s="7" t="s">
        <v>12318</v>
      </c>
      <c r="E41" s="7" t="s">
        <v>17168</v>
      </c>
      <c r="F41" s="7" t="s">
        <v>289</v>
      </c>
      <c r="G41" s="7" t="s">
        <v>361</v>
      </c>
      <c r="H41" s="7" t="s">
        <v>12324</v>
      </c>
    </row>
    <row r="42" customFormat="false" ht="15" hidden="false" customHeight="false" outlineLevel="0" collapsed="false">
      <c r="A42" s="7" t="s">
        <v>2933</v>
      </c>
      <c r="B42" s="7" t="n">
        <v>287</v>
      </c>
      <c r="C42" s="7" t="n">
        <v>0.723</v>
      </c>
      <c r="D42" s="7" t="s">
        <v>2934</v>
      </c>
      <c r="E42" s="7" t="s">
        <v>17168</v>
      </c>
      <c r="F42" s="7" t="s">
        <v>289</v>
      </c>
      <c r="G42" s="7" t="s">
        <v>361</v>
      </c>
      <c r="H42" s="7" t="s">
        <v>2942</v>
      </c>
    </row>
    <row r="43" customFormat="false" ht="15" hidden="false" customHeight="false" outlineLevel="0" collapsed="false">
      <c r="A43" s="7" t="s">
        <v>11812</v>
      </c>
      <c r="B43" s="7" t="n">
        <v>289</v>
      </c>
      <c r="C43" s="7" t="n">
        <v>0.72</v>
      </c>
      <c r="D43" s="7" t="s">
        <v>11813</v>
      </c>
      <c r="E43" s="7" t="s">
        <v>17168</v>
      </c>
      <c r="F43" s="7" t="s">
        <v>289</v>
      </c>
      <c r="G43" s="7" t="s">
        <v>361</v>
      </c>
      <c r="H43" s="7" t="s">
        <v>11819</v>
      </c>
    </row>
    <row r="44" customFormat="false" ht="22.35" hidden="false" customHeight="false" outlineLevel="0" collapsed="false">
      <c r="A44" s="7" t="s">
        <v>15588</v>
      </c>
      <c r="B44" s="7" t="n">
        <v>291</v>
      </c>
      <c r="C44" s="7" t="n">
        <v>0.717</v>
      </c>
      <c r="D44" s="7" t="s">
        <v>15589</v>
      </c>
      <c r="E44" s="7" t="s">
        <v>17168</v>
      </c>
      <c r="F44" s="7" t="s">
        <v>289</v>
      </c>
      <c r="G44" s="7" t="s">
        <v>361</v>
      </c>
      <c r="H44" s="7" t="s">
        <v>15594</v>
      </c>
    </row>
    <row r="45" customFormat="false" ht="22.35" hidden="false" customHeight="false" outlineLevel="0" collapsed="false">
      <c r="A45" s="7" t="s">
        <v>16068</v>
      </c>
      <c r="B45" s="7" t="n">
        <v>292</v>
      </c>
      <c r="C45" s="7" t="n">
        <v>0.717</v>
      </c>
      <c r="D45" s="7" t="s">
        <v>16069</v>
      </c>
      <c r="E45" s="7" t="s">
        <v>17168</v>
      </c>
      <c r="F45" s="7" t="s">
        <v>289</v>
      </c>
      <c r="G45" s="7" t="s">
        <v>361</v>
      </c>
      <c r="H45" s="7" t="s">
        <v>16076</v>
      </c>
    </row>
    <row r="46" customFormat="false" ht="22.35" hidden="false" customHeight="false" outlineLevel="0" collapsed="false">
      <c r="A46" s="7" t="s">
        <v>8086</v>
      </c>
      <c r="B46" s="7" t="n">
        <v>293</v>
      </c>
      <c r="C46" s="7" t="n">
        <v>0.716</v>
      </c>
      <c r="D46" s="7" t="s">
        <v>8087</v>
      </c>
      <c r="E46" s="7" t="s">
        <v>17168</v>
      </c>
      <c r="F46" s="7" t="s">
        <v>289</v>
      </c>
      <c r="G46" s="7" t="s">
        <v>1756</v>
      </c>
      <c r="H46" s="7" t="s">
        <v>8093</v>
      </c>
    </row>
    <row r="47" customFormat="false" ht="22.35" hidden="false" customHeight="false" outlineLevel="0" collapsed="false">
      <c r="A47" s="7" t="s">
        <v>7020</v>
      </c>
      <c r="B47" s="7" t="n">
        <v>296</v>
      </c>
      <c r="C47" s="7" t="n">
        <v>0.712</v>
      </c>
      <c r="D47" s="7" t="s">
        <v>7021</v>
      </c>
      <c r="E47" s="7" t="s">
        <v>17168</v>
      </c>
      <c r="F47" s="7" t="s">
        <v>289</v>
      </c>
      <c r="G47" s="7" t="s">
        <v>361</v>
      </c>
      <c r="H47" s="7" t="s">
        <v>7028</v>
      </c>
    </row>
    <row r="48" customFormat="false" ht="22.35" hidden="false" customHeight="false" outlineLevel="0" collapsed="false">
      <c r="A48" s="7" t="s">
        <v>12171</v>
      </c>
      <c r="B48" s="7" t="n">
        <v>302</v>
      </c>
      <c r="C48" s="7" t="n">
        <v>0.703</v>
      </c>
      <c r="D48" s="7" t="s">
        <v>12172</v>
      </c>
      <c r="E48" s="7" t="s">
        <v>17168</v>
      </c>
      <c r="F48" s="7" t="s">
        <v>289</v>
      </c>
      <c r="G48" s="7" t="s">
        <v>361</v>
      </c>
      <c r="H48" s="7" t="s">
        <v>12178</v>
      </c>
    </row>
    <row r="49" customFormat="false" ht="22.35" hidden="false" customHeight="false" outlineLevel="0" collapsed="false">
      <c r="A49" s="7" t="s">
        <v>5618</v>
      </c>
      <c r="B49" s="7" t="n">
        <v>305</v>
      </c>
      <c r="C49" s="7" t="n">
        <v>0.695</v>
      </c>
      <c r="D49" s="7" t="s">
        <v>5619</v>
      </c>
      <c r="E49" s="7" t="s">
        <v>17168</v>
      </c>
      <c r="F49" s="7" t="s">
        <v>289</v>
      </c>
      <c r="G49" s="7" t="s">
        <v>361</v>
      </c>
      <c r="H49" s="7" t="s">
        <v>5626</v>
      </c>
    </row>
    <row r="50" customFormat="false" ht="22.35" hidden="false" customHeight="false" outlineLevel="0" collapsed="false">
      <c r="A50" s="7" t="s">
        <v>14985</v>
      </c>
      <c r="B50" s="7" t="n">
        <v>306</v>
      </c>
      <c r="C50" s="7" t="n">
        <v>0.694</v>
      </c>
      <c r="D50" s="7" t="s">
        <v>14986</v>
      </c>
      <c r="E50" s="7" t="s">
        <v>17168</v>
      </c>
      <c r="F50" s="7" t="s">
        <v>289</v>
      </c>
      <c r="G50" s="7" t="s">
        <v>361</v>
      </c>
      <c r="H50" s="7" t="s">
        <v>14994</v>
      </c>
    </row>
    <row r="51" customFormat="false" ht="22.35" hidden="false" customHeight="false" outlineLevel="0" collapsed="false">
      <c r="A51" s="7" t="s">
        <v>13717</v>
      </c>
      <c r="B51" s="7" t="n">
        <v>307</v>
      </c>
      <c r="C51" s="7" t="n">
        <v>0.693</v>
      </c>
      <c r="D51" s="7" t="s">
        <v>13718</v>
      </c>
      <c r="E51" s="7" t="s">
        <v>17169</v>
      </c>
      <c r="F51" s="7" t="s">
        <v>289</v>
      </c>
      <c r="G51" s="7" t="s">
        <v>392</v>
      </c>
      <c r="H51" s="7" t="s">
        <v>13726</v>
      </c>
    </row>
    <row r="52" customFormat="false" ht="22.35" hidden="false" customHeight="false" outlineLevel="0" collapsed="false">
      <c r="A52" s="7" t="s">
        <v>4386</v>
      </c>
      <c r="B52" s="7" t="n">
        <v>308</v>
      </c>
      <c r="C52" s="7" t="n">
        <v>0.692</v>
      </c>
      <c r="D52" s="7" t="s">
        <v>4387</v>
      </c>
      <c r="E52" s="7" t="s">
        <v>17168</v>
      </c>
      <c r="F52" s="7" t="s">
        <v>289</v>
      </c>
      <c r="G52" s="7" t="s">
        <v>361</v>
      </c>
      <c r="H52" s="7" t="s">
        <v>4394</v>
      </c>
    </row>
    <row r="53" customFormat="false" ht="22.35" hidden="false" customHeight="false" outlineLevel="0" collapsed="false">
      <c r="A53" s="7" t="s">
        <v>10732</v>
      </c>
      <c r="B53" s="7" t="n">
        <v>311</v>
      </c>
      <c r="C53" s="7" t="n">
        <v>0.684</v>
      </c>
      <c r="D53" s="7" t="s">
        <v>10733</v>
      </c>
      <c r="E53" s="7" t="s">
        <v>17168</v>
      </c>
      <c r="F53" s="7" t="s">
        <v>289</v>
      </c>
      <c r="G53" s="7" t="s">
        <v>361</v>
      </c>
      <c r="H53" s="7" t="s">
        <v>10739</v>
      </c>
    </row>
    <row r="54" customFormat="false" ht="15" hidden="false" customHeight="false" outlineLevel="0" collapsed="false">
      <c r="A54" s="7" t="s">
        <v>1681</v>
      </c>
      <c r="B54" s="7" t="n">
        <v>316</v>
      </c>
      <c r="C54" s="7" t="n">
        <v>0.676</v>
      </c>
      <c r="D54" s="7" t="s">
        <v>1682</v>
      </c>
      <c r="E54" s="7" t="s">
        <v>17168</v>
      </c>
      <c r="F54" s="7" t="s">
        <v>289</v>
      </c>
      <c r="G54" s="7" t="s">
        <v>361</v>
      </c>
      <c r="H54" s="7" t="s">
        <v>1689</v>
      </c>
    </row>
    <row r="55" customFormat="false" ht="22.35" hidden="false" customHeight="false" outlineLevel="0" collapsed="false">
      <c r="A55" s="7" t="s">
        <v>12036</v>
      </c>
      <c r="B55" s="7" t="n">
        <v>318</v>
      </c>
      <c r="C55" s="7" t="n">
        <v>0.674</v>
      </c>
      <c r="D55" s="7" t="s">
        <v>12037</v>
      </c>
      <c r="E55" s="7" t="s">
        <v>17168</v>
      </c>
      <c r="F55" s="7" t="s">
        <v>289</v>
      </c>
      <c r="G55" s="7" t="s">
        <v>361</v>
      </c>
      <c r="H55" s="7" t="s">
        <v>12044</v>
      </c>
    </row>
    <row r="56" customFormat="false" ht="22.35" hidden="false" customHeight="false" outlineLevel="0" collapsed="false">
      <c r="A56" s="7" t="s">
        <v>9767</v>
      </c>
      <c r="B56" s="7" t="n">
        <v>319</v>
      </c>
      <c r="C56" s="7" t="n">
        <v>0.674</v>
      </c>
      <c r="D56" s="7" t="s">
        <v>9768</v>
      </c>
      <c r="E56" s="7" t="s">
        <v>17168</v>
      </c>
      <c r="F56" s="7" t="s">
        <v>289</v>
      </c>
      <c r="G56" s="7" t="s">
        <v>290</v>
      </c>
      <c r="H56" s="7" t="s">
        <v>9772</v>
      </c>
    </row>
    <row r="57" customFormat="false" ht="43.25" hidden="false" customHeight="false" outlineLevel="0" collapsed="false">
      <c r="A57" s="7" t="s">
        <v>10538</v>
      </c>
      <c r="B57" s="7" t="n">
        <v>320</v>
      </c>
      <c r="C57" s="7" t="n">
        <v>0.672</v>
      </c>
      <c r="D57" s="7" t="s">
        <v>10539</v>
      </c>
      <c r="E57" s="7" t="s">
        <v>17168</v>
      </c>
      <c r="F57" s="7" t="s">
        <v>289</v>
      </c>
      <c r="G57" s="7" t="s">
        <v>361</v>
      </c>
      <c r="H57" s="7" t="s">
        <v>10545</v>
      </c>
    </row>
    <row r="58" customFormat="false" ht="22.35" hidden="false" customHeight="false" outlineLevel="0" collapsed="false">
      <c r="A58" s="7" t="s">
        <v>5107</v>
      </c>
      <c r="B58" s="7" t="n">
        <v>321</v>
      </c>
      <c r="C58" s="7" t="n">
        <v>0.672</v>
      </c>
      <c r="D58" s="7" t="s">
        <v>5108</v>
      </c>
      <c r="E58" s="7" t="s">
        <v>17170</v>
      </c>
      <c r="F58" s="7" t="s">
        <v>289</v>
      </c>
      <c r="G58" s="7" t="s">
        <v>361</v>
      </c>
      <c r="H58" s="7" t="s">
        <v>5117</v>
      </c>
    </row>
    <row r="59" customFormat="false" ht="22.35" hidden="false" customHeight="false" outlineLevel="0" collapsed="false">
      <c r="A59" s="7" t="s">
        <v>16651</v>
      </c>
      <c r="B59" s="7" t="n">
        <v>326</v>
      </c>
      <c r="C59" s="7" t="n">
        <v>0.665</v>
      </c>
      <c r="D59" s="7" t="s">
        <v>16652</v>
      </c>
      <c r="E59" s="7" t="s">
        <v>17168</v>
      </c>
      <c r="F59" s="7" t="s">
        <v>289</v>
      </c>
      <c r="G59" s="7" t="s">
        <v>361</v>
      </c>
      <c r="H59" s="7" t="s">
        <v>16659</v>
      </c>
    </row>
    <row r="60" customFormat="false" ht="22.35" hidden="false" customHeight="false" outlineLevel="0" collapsed="false">
      <c r="A60" s="7" t="s">
        <v>6029</v>
      </c>
      <c r="B60" s="7" t="n">
        <v>329</v>
      </c>
      <c r="C60" s="7" t="n">
        <v>0.657</v>
      </c>
      <c r="D60" s="7" t="s">
        <v>6030</v>
      </c>
      <c r="E60" s="7" t="s">
        <v>17168</v>
      </c>
      <c r="F60" s="7" t="s">
        <v>289</v>
      </c>
      <c r="G60" s="7" t="s">
        <v>361</v>
      </c>
      <c r="H60" s="7" t="s">
        <v>6037</v>
      </c>
    </row>
    <row r="61" customFormat="false" ht="22.35" hidden="false" customHeight="false" outlineLevel="0" collapsed="false">
      <c r="A61" s="7" t="s">
        <v>6004</v>
      </c>
      <c r="B61" s="7" t="n">
        <v>331</v>
      </c>
      <c r="C61" s="7" t="n">
        <v>0.652</v>
      </c>
      <c r="D61" s="7" t="s">
        <v>6005</v>
      </c>
      <c r="E61" s="7" t="s">
        <v>17168</v>
      </c>
      <c r="F61" s="7" t="s">
        <v>289</v>
      </c>
      <c r="G61" s="7" t="s">
        <v>1756</v>
      </c>
      <c r="H61" s="7" t="s">
        <v>6011</v>
      </c>
    </row>
    <row r="62" customFormat="false" ht="22.35" hidden="false" customHeight="false" outlineLevel="0" collapsed="false">
      <c r="A62" s="7" t="s">
        <v>4369</v>
      </c>
      <c r="B62" s="7" t="n">
        <v>332</v>
      </c>
      <c r="C62" s="7" t="n">
        <v>0.651</v>
      </c>
      <c r="D62" s="7" t="s">
        <v>4370</v>
      </c>
      <c r="E62" s="7" t="s">
        <v>17168</v>
      </c>
      <c r="F62" s="7" t="s">
        <v>289</v>
      </c>
      <c r="G62" s="7" t="s">
        <v>361</v>
      </c>
      <c r="H62" s="7" t="s">
        <v>4377</v>
      </c>
    </row>
    <row r="63" customFormat="false" ht="22.35" hidden="false" customHeight="false" outlineLevel="0" collapsed="false">
      <c r="A63" s="7" t="s">
        <v>4684</v>
      </c>
      <c r="B63" s="7" t="n">
        <v>333</v>
      </c>
      <c r="C63" s="7" t="n">
        <v>0.65</v>
      </c>
      <c r="D63" s="7" t="s">
        <v>4685</v>
      </c>
      <c r="E63" s="7" t="s">
        <v>17168</v>
      </c>
      <c r="F63" s="7" t="s">
        <v>289</v>
      </c>
      <c r="G63" s="7" t="s">
        <v>361</v>
      </c>
      <c r="H63" s="7" t="s">
        <v>4694</v>
      </c>
    </row>
    <row r="64" customFormat="false" ht="22.35" hidden="false" customHeight="false" outlineLevel="0" collapsed="false">
      <c r="A64" s="7" t="s">
        <v>13961</v>
      </c>
      <c r="B64" s="7" t="n">
        <v>334</v>
      </c>
      <c r="C64" s="7" t="n">
        <v>0.649</v>
      </c>
      <c r="D64" s="7" t="s">
        <v>13962</v>
      </c>
      <c r="E64" s="7" t="s">
        <v>17168</v>
      </c>
      <c r="F64" s="7" t="s">
        <v>289</v>
      </c>
      <c r="G64" s="7" t="s">
        <v>1756</v>
      </c>
      <c r="H64" s="7" t="s">
        <v>13968</v>
      </c>
    </row>
    <row r="65" customFormat="false" ht="22.35" hidden="false" customHeight="false" outlineLevel="0" collapsed="false">
      <c r="A65" s="7" t="s">
        <v>13775</v>
      </c>
      <c r="B65" s="7" t="n">
        <v>335</v>
      </c>
      <c r="C65" s="7" t="n">
        <v>0.647</v>
      </c>
      <c r="D65" s="7" t="s">
        <v>13776</v>
      </c>
      <c r="E65" s="7" t="s">
        <v>17169</v>
      </c>
      <c r="F65" s="7" t="s">
        <v>289</v>
      </c>
      <c r="G65" s="7" t="s">
        <v>392</v>
      </c>
      <c r="H65" s="7" t="s">
        <v>13785</v>
      </c>
    </row>
    <row r="66" customFormat="false" ht="22.35" hidden="false" customHeight="false" outlineLevel="0" collapsed="false">
      <c r="A66" s="7" t="s">
        <v>2798</v>
      </c>
      <c r="B66" s="7" t="n">
        <v>336</v>
      </c>
      <c r="C66" s="7" t="n">
        <v>0.647</v>
      </c>
      <c r="D66" s="7" t="s">
        <v>2799</v>
      </c>
      <c r="E66" s="7" t="s">
        <v>17168</v>
      </c>
      <c r="F66" s="7" t="s">
        <v>289</v>
      </c>
      <c r="G66" s="7" t="s">
        <v>361</v>
      </c>
      <c r="H66" s="7" t="s">
        <v>2807</v>
      </c>
    </row>
    <row r="67" customFormat="false" ht="22.35" hidden="false" customHeight="false" outlineLevel="0" collapsed="false">
      <c r="A67" s="7" t="s">
        <v>3209</v>
      </c>
      <c r="B67" s="7" t="n">
        <v>338</v>
      </c>
      <c r="C67" s="7" t="n">
        <v>0.646</v>
      </c>
      <c r="D67" s="7" t="s">
        <v>3210</v>
      </c>
      <c r="E67" s="7" t="s">
        <v>17168</v>
      </c>
      <c r="F67" s="7" t="s">
        <v>289</v>
      </c>
      <c r="G67" s="7" t="s">
        <v>361</v>
      </c>
      <c r="H67" s="7" t="s">
        <v>3217</v>
      </c>
    </row>
    <row r="68" customFormat="false" ht="22.35" hidden="false" customHeight="false" outlineLevel="0" collapsed="false">
      <c r="A68" s="7" t="s">
        <v>762</v>
      </c>
      <c r="B68" s="7" t="n">
        <v>340</v>
      </c>
      <c r="C68" s="7" t="n">
        <v>0.645</v>
      </c>
      <c r="D68" s="7" t="s">
        <v>763</v>
      </c>
      <c r="E68" s="7" t="s">
        <v>17168</v>
      </c>
      <c r="F68" s="7" t="s">
        <v>289</v>
      </c>
      <c r="G68" s="7" t="s">
        <v>361</v>
      </c>
      <c r="H68" s="7" t="s">
        <v>772</v>
      </c>
    </row>
    <row r="69" customFormat="false" ht="22.35" hidden="false" customHeight="false" outlineLevel="0" collapsed="false">
      <c r="A69" s="7" t="s">
        <v>6443</v>
      </c>
      <c r="B69" s="7" t="n">
        <v>341</v>
      </c>
      <c r="C69" s="7" t="n">
        <v>0.645</v>
      </c>
      <c r="D69" s="7" t="s">
        <v>6444</v>
      </c>
      <c r="E69" s="7" t="s">
        <v>17168</v>
      </c>
      <c r="F69" s="7" t="s">
        <v>289</v>
      </c>
      <c r="G69" s="7" t="s">
        <v>361</v>
      </c>
      <c r="H69" s="7" t="s">
        <v>6452</v>
      </c>
    </row>
    <row r="70" customFormat="false" ht="22.35" hidden="false" customHeight="false" outlineLevel="0" collapsed="false">
      <c r="A70" s="7" t="s">
        <v>11363</v>
      </c>
      <c r="B70" s="7" t="n">
        <v>342</v>
      </c>
      <c r="C70" s="7" t="n">
        <v>0.639</v>
      </c>
      <c r="D70" s="7" t="s">
        <v>11364</v>
      </c>
      <c r="E70" s="7" t="s">
        <v>17168</v>
      </c>
      <c r="F70" s="7" t="s">
        <v>289</v>
      </c>
      <c r="G70" s="7" t="s">
        <v>1756</v>
      </c>
      <c r="H70" s="7" t="s">
        <v>11370</v>
      </c>
    </row>
    <row r="71" customFormat="false" ht="22.35" hidden="false" customHeight="false" outlineLevel="0" collapsed="false">
      <c r="A71" s="7" t="s">
        <v>6124</v>
      </c>
      <c r="B71" s="7" t="n">
        <v>346</v>
      </c>
      <c r="C71" s="7" t="n">
        <v>0.635</v>
      </c>
      <c r="D71" s="7" t="s">
        <v>6125</v>
      </c>
      <c r="E71" s="7" t="s">
        <v>17168</v>
      </c>
      <c r="F71" s="7" t="s">
        <v>289</v>
      </c>
      <c r="G71" s="7" t="s">
        <v>361</v>
      </c>
      <c r="H71" s="7" t="s">
        <v>6132</v>
      </c>
    </row>
    <row r="72" customFormat="false" ht="22.35" hidden="false" customHeight="false" outlineLevel="0" collapsed="false">
      <c r="A72" s="7" t="s">
        <v>8467</v>
      </c>
      <c r="B72" s="7" t="n">
        <v>348</v>
      </c>
      <c r="C72" s="7" t="n">
        <v>0.634</v>
      </c>
      <c r="D72" s="7" t="s">
        <v>8468</v>
      </c>
      <c r="E72" s="7" t="s">
        <v>17168</v>
      </c>
      <c r="F72" s="7" t="s">
        <v>289</v>
      </c>
      <c r="G72" s="7" t="s">
        <v>361</v>
      </c>
      <c r="H72" s="7" t="s">
        <v>8476</v>
      </c>
    </row>
    <row r="73" customFormat="false" ht="22.35" hidden="false" customHeight="false" outlineLevel="0" collapsed="false">
      <c r="A73" s="7" t="s">
        <v>11471</v>
      </c>
      <c r="B73" s="7" t="n">
        <v>349</v>
      </c>
      <c r="C73" s="7" t="n">
        <v>0.631</v>
      </c>
      <c r="D73" s="7" t="s">
        <v>11472</v>
      </c>
      <c r="E73" s="7" t="s">
        <v>17168</v>
      </c>
      <c r="F73" s="7" t="s">
        <v>289</v>
      </c>
      <c r="G73" s="7" t="s">
        <v>361</v>
      </c>
      <c r="H73" s="7" t="s">
        <v>11480</v>
      </c>
    </row>
    <row r="74" customFormat="false" ht="22.35" hidden="false" customHeight="false" outlineLevel="0" collapsed="false">
      <c r="A74" s="7" t="s">
        <v>4450</v>
      </c>
      <c r="B74" s="7" t="n">
        <v>351</v>
      </c>
      <c r="C74" s="7" t="n">
        <v>0.629</v>
      </c>
      <c r="D74" s="7" t="s">
        <v>4451</v>
      </c>
      <c r="E74" s="7" t="s">
        <v>17168</v>
      </c>
      <c r="F74" s="7" t="s">
        <v>289</v>
      </c>
      <c r="G74" s="7" t="s">
        <v>361</v>
      </c>
      <c r="H74" s="7" t="s">
        <v>4458</v>
      </c>
    </row>
    <row r="75" customFormat="false" ht="22.35" hidden="false" customHeight="false" outlineLevel="0" collapsed="false">
      <c r="A75" s="7" t="s">
        <v>6453</v>
      </c>
      <c r="B75" s="7" t="n">
        <v>352</v>
      </c>
      <c r="C75" s="7" t="n">
        <v>0.627</v>
      </c>
      <c r="D75" s="7" t="s">
        <v>6454</v>
      </c>
      <c r="E75" s="7" t="s">
        <v>17168</v>
      </c>
      <c r="F75" s="7" t="s">
        <v>289</v>
      </c>
      <c r="G75" s="7" t="s">
        <v>361</v>
      </c>
      <c r="H75" s="7" t="s">
        <v>6462</v>
      </c>
    </row>
    <row r="76" customFormat="false" ht="22.35" hidden="false" customHeight="false" outlineLevel="0" collapsed="false">
      <c r="A76" s="7" t="s">
        <v>16674</v>
      </c>
      <c r="B76" s="7" t="n">
        <v>353</v>
      </c>
      <c r="C76" s="7" t="n">
        <v>0.622</v>
      </c>
      <c r="D76" s="7" t="s">
        <v>16675</v>
      </c>
      <c r="E76" s="7" t="s">
        <v>17168</v>
      </c>
      <c r="F76" s="7" t="s">
        <v>289</v>
      </c>
      <c r="G76" s="7" t="s">
        <v>1756</v>
      </c>
      <c r="H76" s="7" t="s">
        <v>16682</v>
      </c>
    </row>
    <row r="77" customFormat="false" ht="22.35" hidden="false" customHeight="false" outlineLevel="0" collapsed="false">
      <c r="A77" s="7" t="s">
        <v>2025</v>
      </c>
      <c r="B77" s="7" t="n">
        <v>354</v>
      </c>
      <c r="C77" s="7" t="n">
        <v>0.622</v>
      </c>
      <c r="D77" s="7" t="s">
        <v>2026</v>
      </c>
      <c r="E77" s="7" t="s">
        <v>17168</v>
      </c>
      <c r="F77" s="7" t="s">
        <v>289</v>
      </c>
      <c r="G77" s="7" t="s">
        <v>361</v>
      </c>
      <c r="H77" s="7" t="s">
        <v>2031</v>
      </c>
    </row>
    <row r="78" customFormat="false" ht="22.35" hidden="false" customHeight="false" outlineLevel="0" collapsed="false">
      <c r="A78" s="7" t="s">
        <v>13708</v>
      </c>
      <c r="B78" s="7" t="n">
        <v>355</v>
      </c>
      <c r="C78" s="7" t="n">
        <v>0.621</v>
      </c>
      <c r="D78" s="7" t="s">
        <v>13709</v>
      </c>
      <c r="E78" s="7" t="s">
        <v>17168</v>
      </c>
      <c r="F78" s="7" t="s">
        <v>289</v>
      </c>
      <c r="G78" s="7" t="s">
        <v>361</v>
      </c>
      <c r="H78" s="7" t="s">
        <v>13716</v>
      </c>
    </row>
    <row r="79" customFormat="false" ht="22.35" hidden="false" customHeight="false" outlineLevel="0" collapsed="false">
      <c r="A79" s="7" t="s">
        <v>2773</v>
      </c>
      <c r="B79" s="7" t="n">
        <v>356</v>
      </c>
      <c r="C79" s="7" t="n">
        <v>0.62</v>
      </c>
      <c r="D79" s="7" t="s">
        <v>2774</v>
      </c>
      <c r="E79" s="7" t="s">
        <v>17168</v>
      </c>
      <c r="F79" s="7" t="s">
        <v>289</v>
      </c>
      <c r="G79" s="7" t="s">
        <v>361</v>
      </c>
      <c r="H79" s="7" t="s">
        <v>2780</v>
      </c>
    </row>
    <row r="80" customFormat="false" ht="22.35" hidden="false" customHeight="false" outlineLevel="0" collapsed="false">
      <c r="A80" s="7" t="s">
        <v>9534</v>
      </c>
      <c r="B80" s="7" t="n">
        <v>357</v>
      </c>
      <c r="C80" s="7" t="n">
        <v>0.62</v>
      </c>
      <c r="D80" s="7" t="s">
        <v>9535</v>
      </c>
      <c r="E80" s="7" t="s">
        <v>17168</v>
      </c>
      <c r="F80" s="7" t="s">
        <v>289</v>
      </c>
      <c r="G80" s="7" t="s">
        <v>361</v>
      </c>
      <c r="H80" s="7" t="s">
        <v>9541</v>
      </c>
    </row>
    <row r="81" customFormat="false" ht="22.35" hidden="false" customHeight="false" outlineLevel="0" collapsed="false">
      <c r="A81" s="7" t="s">
        <v>14619</v>
      </c>
      <c r="B81" s="7" t="n">
        <v>359</v>
      </c>
      <c r="C81" s="7" t="n">
        <v>0.617</v>
      </c>
      <c r="D81" s="7" t="s">
        <v>14620</v>
      </c>
      <c r="E81" s="7" t="s">
        <v>17168</v>
      </c>
      <c r="F81" s="7" t="s">
        <v>289</v>
      </c>
      <c r="G81" s="7" t="s">
        <v>361</v>
      </c>
      <c r="H81" s="7" t="s">
        <v>14628</v>
      </c>
    </row>
    <row r="82" customFormat="false" ht="22.35" hidden="false" customHeight="false" outlineLevel="0" collapsed="false">
      <c r="A82" s="7" t="s">
        <v>4343</v>
      </c>
      <c r="B82" s="7" t="n">
        <v>360</v>
      </c>
      <c r="C82" s="7" t="n">
        <v>0.614</v>
      </c>
      <c r="D82" s="7" t="s">
        <v>4344</v>
      </c>
      <c r="E82" s="7" t="s">
        <v>17168</v>
      </c>
      <c r="F82" s="7" t="s">
        <v>289</v>
      </c>
      <c r="G82" s="7" t="s">
        <v>361</v>
      </c>
      <c r="H82" s="7" t="s">
        <v>4351</v>
      </c>
    </row>
    <row r="83" customFormat="false" ht="22.35" hidden="false" customHeight="false" outlineLevel="0" collapsed="false">
      <c r="A83" s="7" t="s">
        <v>2724</v>
      </c>
      <c r="B83" s="7" t="n">
        <v>361</v>
      </c>
      <c r="C83" s="7" t="n">
        <v>0.613</v>
      </c>
      <c r="D83" s="7" t="s">
        <v>2725</v>
      </c>
      <c r="E83" s="7" t="s">
        <v>17168</v>
      </c>
      <c r="F83" s="7" t="s">
        <v>289</v>
      </c>
      <c r="G83" s="7" t="s">
        <v>361</v>
      </c>
      <c r="H83" s="7" t="s">
        <v>2732</v>
      </c>
    </row>
    <row r="84" customFormat="false" ht="22.35" hidden="false" customHeight="false" outlineLevel="0" collapsed="false">
      <c r="A84" s="7" t="s">
        <v>9946</v>
      </c>
      <c r="B84" s="7" t="n">
        <v>362</v>
      </c>
      <c r="C84" s="7" t="n">
        <v>0.613</v>
      </c>
      <c r="D84" s="7" t="s">
        <v>9947</v>
      </c>
      <c r="E84" s="7" t="s">
        <v>17168</v>
      </c>
      <c r="F84" s="7" t="s">
        <v>289</v>
      </c>
      <c r="G84" s="7" t="s">
        <v>361</v>
      </c>
      <c r="H84" s="7" t="s">
        <v>9953</v>
      </c>
    </row>
    <row r="85" customFormat="false" ht="15" hidden="false" customHeight="false" outlineLevel="0" collapsed="false">
      <c r="A85" s="7" t="s">
        <v>5717</v>
      </c>
      <c r="B85" s="7" t="n">
        <v>363</v>
      </c>
      <c r="C85" s="7" t="n">
        <v>0.612</v>
      </c>
      <c r="D85" s="7" t="s">
        <v>5718</v>
      </c>
      <c r="E85" s="7" t="s">
        <v>17168</v>
      </c>
      <c r="F85" s="7" t="s">
        <v>289</v>
      </c>
      <c r="G85" s="7" t="s">
        <v>361</v>
      </c>
      <c r="H85" s="7" t="s">
        <v>5725</v>
      </c>
    </row>
    <row r="86" customFormat="false" ht="22.35" hidden="false" customHeight="false" outlineLevel="0" collapsed="false">
      <c r="A86" s="7" t="s">
        <v>8258</v>
      </c>
      <c r="B86" s="7" t="n">
        <v>365</v>
      </c>
      <c r="C86" s="7" t="n">
        <v>0.61</v>
      </c>
      <c r="D86" s="7" t="s">
        <v>8260</v>
      </c>
      <c r="E86" s="7" t="s">
        <v>17168</v>
      </c>
      <c r="F86" s="7" t="s">
        <v>289</v>
      </c>
      <c r="G86" s="7" t="s">
        <v>361</v>
      </c>
      <c r="H86" s="7" t="s">
        <v>8269</v>
      </c>
    </row>
    <row r="87" customFormat="false" ht="22.35" hidden="false" customHeight="false" outlineLevel="0" collapsed="false">
      <c r="A87" s="7" t="s">
        <v>15659</v>
      </c>
      <c r="B87" s="7" t="n">
        <v>366</v>
      </c>
      <c r="C87" s="7" t="n">
        <v>0.61</v>
      </c>
      <c r="D87" s="7" t="s">
        <v>15660</v>
      </c>
      <c r="E87" s="7" t="s">
        <v>17168</v>
      </c>
      <c r="F87" s="7" t="s">
        <v>289</v>
      </c>
      <c r="G87" s="7" t="s">
        <v>361</v>
      </c>
      <c r="H87" s="7" t="s">
        <v>15664</v>
      </c>
    </row>
    <row r="88" customFormat="false" ht="22.35" hidden="false" customHeight="false" outlineLevel="0" collapsed="false">
      <c r="A88" s="7" t="s">
        <v>3935</v>
      </c>
      <c r="B88" s="7" t="n">
        <v>368</v>
      </c>
      <c r="C88" s="7" t="n">
        <v>0.606</v>
      </c>
      <c r="D88" s="7" t="s">
        <v>3936</v>
      </c>
      <c r="E88" s="7" t="s">
        <v>17168</v>
      </c>
      <c r="F88" s="7" t="s">
        <v>289</v>
      </c>
      <c r="G88" s="7" t="s">
        <v>361</v>
      </c>
      <c r="H88" s="7" t="s">
        <v>3943</v>
      </c>
    </row>
    <row r="89" customFormat="false" ht="22.35" hidden="false" customHeight="false" outlineLevel="0" collapsed="false">
      <c r="A89" s="7" t="s">
        <v>8671</v>
      </c>
      <c r="B89" s="7" t="n">
        <v>369</v>
      </c>
      <c r="C89" s="7" t="n">
        <v>0.606</v>
      </c>
      <c r="D89" s="7" t="s">
        <v>8672</v>
      </c>
      <c r="E89" s="7" t="s">
        <v>17168</v>
      </c>
      <c r="F89" s="7" t="s">
        <v>289</v>
      </c>
      <c r="G89" s="7" t="s">
        <v>361</v>
      </c>
      <c r="H89" s="7" t="s">
        <v>8678</v>
      </c>
    </row>
    <row r="90" customFormat="false" ht="22.35" hidden="false" customHeight="false" outlineLevel="0" collapsed="false">
      <c r="A90" s="7" t="s">
        <v>6487</v>
      </c>
      <c r="B90" s="7" t="n">
        <v>370</v>
      </c>
      <c r="C90" s="7" t="n">
        <v>0.606</v>
      </c>
      <c r="D90" s="7" t="s">
        <v>6488</v>
      </c>
      <c r="E90" s="7" t="s">
        <v>17168</v>
      </c>
      <c r="F90" s="7" t="s">
        <v>289</v>
      </c>
      <c r="G90" s="7" t="s">
        <v>361</v>
      </c>
      <c r="H90" s="7" t="s">
        <v>6495</v>
      </c>
    </row>
    <row r="91" customFormat="false" ht="22.35" hidden="false" customHeight="false" outlineLevel="0" collapsed="false">
      <c r="A91" s="7" t="s">
        <v>9368</v>
      </c>
      <c r="B91" s="7" t="n">
        <v>371</v>
      </c>
      <c r="C91" s="7" t="n">
        <v>0.605</v>
      </c>
      <c r="D91" s="7" t="s">
        <v>9369</v>
      </c>
      <c r="E91" s="7" t="s">
        <v>17168</v>
      </c>
      <c r="F91" s="7" t="s">
        <v>289</v>
      </c>
      <c r="G91" s="7" t="s">
        <v>361</v>
      </c>
      <c r="H91" s="7" t="s">
        <v>9376</v>
      </c>
    </row>
    <row r="92" customFormat="false" ht="22.35" hidden="false" customHeight="false" outlineLevel="0" collapsed="false">
      <c r="A92" s="7" t="s">
        <v>17077</v>
      </c>
      <c r="B92" s="7" t="n">
        <v>372</v>
      </c>
      <c r="C92" s="7" t="n">
        <v>0.602</v>
      </c>
      <c r="D92" s="7" t="s">
        <v>17078</v>
      </c>
      <c r="E92" s="7" t="s">
        <v>17168</v>
      </c>
      <c r="F92" s="7" t="s">
        <v>289</v>
      </c>
      <c r="G92" s="7" t="s">
        <v>361</v>
      </c>
      <c r="H92" s="7" t="s">
        <v>17085</v>
      </c>
    </row>
    <row r="93" customFormat="false" ht="22.35" hidden="false" customHeight="false" outlineLevel="0" collapsed="false">
      <c r="A93" s="7" t="s">
        <v>10777</v>
      </c>
      <c r="B93" s="7" t="n">
        <v>374</v>
      </c>
      <c r="C93" s="7" t="n">
        <v>0.6</v>
      </c>
      <c r="D93" s="7" t="s">
        <v>10778</v>
      </c>
      <c r="E93" s="7" t="s">
        <v>17168</v>
      </c>
      <c r="F93" s="7" t="s">
        <v>289</v>
      </c>
      <c r="G93" s="7" t="s">
        <v>1756</v>
      </c>
      <c r="H93" s="7" t="s">
        <v>10785</v>
      </c>
    </row>
    <row r="94" customFormat="false" ht="22.35" hidden="false" customHeight="false" outlineLevel="0" collapsed="false">
      <c r="A94" s="7" t="s">
        <v>11708</v>
      </c>
      <c r="B94" s="7" t="n">
        <v>375</v>
      </c>
      <c r="C94" s="7" t="n">
        <v>0.6</v>
      </c>
      <c r="D94" s="7" t="s">
        <v>11709</v>
      </c>
      <c r="E94" s="7" t="s">
        <v>17168</v>
      </c>
      <c r="F94" s="7" t="s">
        <v>289</v>
      </c>
      <c r="G94" s="7" t="s">
        <v>361</v>
      </c>
      <c r="H94" s="7" t="s">
        <v>11716</v>
      </c>
    </row>
    <row r="95" customFormat="false" ht="22.35" hidden="false" customHeight="false" outlineLevel="0" collapsed="false">
      <c r="A95" s="7" t="s">
        <v>7539</v>
      </c>
      <c r="B95" s="7" t="n">
        <v>377</v>
      </c>
      <c r="C95" s="7" t="n">
        <v>0.597</v>
      </c>
      <c r="D95" s="7" t="s">
        <v>7540</v>
      </c>
      <c r="E95" s="7" t="s">
        <v>17168</v>
      </c>
      <c r="F95" s="7" t="s">
        <v>289</v>
      </c>
      <c r="G95" s="7" t="s">
        <v>361</v>
      </c>
      <c r="H95" s="7" t="s">
        <v>7546</v>
      </c>
    </row>
    <row r="96" customFormat="false" ht="22.35" hidden="false" customHeight="false" outlineLevel="0" collapsed="false">
      <c r="A96" s="7" t="s">
        <v>6556</v>
      </c>
      <c r="B96" s="7" t="n">
        <v>378</v>
      </c>
      <c r="C96" s="7" t="n">
        <v>0.596</v>
      </c>
      <c r="D96" s="7" t="s">
        <v>6557</v>
      </c>
      <c r="E96" s="7" t="s">
        <v>17168</v>
      </c>
      <c r="F96" s="7" t="s">
        <v>289</v>
      </c>
      <c r="G96" s="7" t="s">
        <v>361</v>
      </c>
      <c r="H96" s="7" t="s">
        <v>6565</v>
      </c>
    </row>
    <row r="97" customFormat="false" ht="22.35" hidden="false" customHeight="false" outlineLevel="0" collapsed="false">
      <c r="A97" s="7" t="s">
        <v>13094</v>
      </c>
      <c r="B97" s="7" t="n">
        <v>381</v>
      </c>
      <c r="C97" s="7" t="n">
        <v>0.592</v>
      </c>
      <c r="D97" s="7" t="s">
        <v>13095</v>
      </c>
      <c r="E97" s="7" t="s">
        <v>17168</v>
      </c>
      <c r="F97" s="7" t="s">
        <v>289</v>
      </c>
      <c r="G97" s="7" t="s">
        <v>361</v>
      </c>
      <c r="H97" s="7" t="s">
        <v>13102</v>
      </c>
    </row>
    <row r="98" customFormat="false" ht="22.35" hidden="false" customHeight="false" outlineLevel="0" collapsed="false">
      <c r="A98" s="7" t="s">
        <v>11960</v>
      </c>
      <c r="B98" s="7" t="n">
        <v>382</v>
      </c>
      <c r="C98" s="7" t="n">
        <v>0.592</v>
      </c>
      <c r="D98" s="7" t="s">
        <v>11961</v>
      </c>
      <c r="E98" s="7" t="s">
        <v>17168</v>
      </c>
      <c r="F98" s="7" t="s">
        <v>289</v>
      </c>
      <c r="G98" s="7" t="s">
        <v>392</v>
      </c>
      <c r="H98" s="7" t="s">
        <v>11968</v>
      </c>
    </row>
    <row r="99" customFormat="false" ht="22.35" hidden="false" customHeight="false" outlineLevel="0" collapsed="false">
      <c r="A99" s="7" t="s">
        <v>17086</v>
      </c>
      <c r="B99" s="7" t="n">
        <v>383</v>
      </c>
      <c r="C99" s="7" t="n">
        <v>0.591</v>
      </c>
      <c r="D99" s="7" t="s">
        <v>17087</v>
      </c>
      <c r="E99" s="7" t="s">
        <v>17168</v>
      </c>
      <c r="F99" s="7" t="s">
        <v>289</v>
      </c>
      <c r="G99" s="7" t="s">
        <v>361</v>
      </c>
      <c r="H99" s="7" t="s">
        <v>17094</v>
      </c>
    </row>
    <row r="100" customFormat="false" ht="32.8" hidden="false" customHeight="false" outlineLevel="0" collapsed="false">
      <c r="A100" s="7" t="s">
        <v>5219</v>
      </c>
      <c r="B100" s="7" t="n">
        <v>384</v>
      </c>
      <c r="C100" s="7" t="n">
        <v>0.589</v>
      </c>
      <c r="D100" s="7" t="s">
        <v>5220</v>
      </c>
      <c r="E100" s="7" t="s">
        <v>17168</v>
      </c>
      <c r="F100" s="7" t="s">
        <v>289</v>
      </c>
      <c r="G100" s="7" t="s">
        <v>361</v>
      </c>
      <c r="H100" s="7" t="s">
        <v>5227</v>
      </c>
    </row>
    <row r="101" customFormat="false" ht="22.35" hidden="false" customHeight="false" outlineLevel="0" collapsed="false">
      <c r="A101" s="7" t="s">
        <v>11516</v>
      </c>
      <c r="B101" s="7" t="n">
        <v>385</v>
      </c>
      <c r="C101" s="7" t="n">
        <v>0.589</v>
      </c>
      <c r="D101" s="7" t="s">
        <v>11517</v>
      </c>
      <c r="E101" s="7" t="s">
        <v>17168</v>
      </c>
      <c r="F101" s="7" t="s">
        <v>289</v>
      </c>
      <c r="G101" s="7" t="s">
        <v>1756</v>
      </c>
      <c r="H101" s="7" t="s">
        <v>11524</v>
      </c>
    </row>
    <row r="102" customFormat="false" ht="22.35" hidden="false" customHeight="false" outlineLevel="0" collapsed="false">
      <c r="A102" s="7" t="s">
        <v>7345</v>
      </c>
      <c r="B102" s="7" t="n">
        <v>386</v>
      </c>
      <c r="C102" s="7" t="n">
        <v>0.587</v>
      </c>
      <c r="D102" s="7" t="s">
        <v>7346</v>
      </c>
      <c r="E102" s="7" t="s">
        <v>17168</v>
      </c>
      <c r="F102" s="7" t="s">
        <v>289</v>
      </c>
      <c r="G102" s="7" t="s">
        <v>361</v>
      </c>
      <c r="H102" s="7" t="s">
        <v>7353</v>
      </c>
    </row>
    <row r="103" customFormat="false" ht="22.35" hidden="false" customHeight="false" outlineLevel="0" collapsed="false">
      <c r="A103" s="7" t="s">
        <v>5950</v>
      </c>
      <c r="B103" s="7" t="n">
        <v>387</v>
      </c>
      <c r="C103" s="7" t="n">
        <v>0.584</v>
      </c>
      <c r="D103" s="7" t="s">
        <v>5951</v>
      </c>
      <c r="E103" s="7" t="s">
        <v>17168</v>
      </c>
      <c r="F103" s="7" t="s">
        <v>289</v>
      </c>
      <c r="G103" s="7" t="s">
        <v>361</v>
      </c>
      <c r="H103" s="7" t="s">
        <v>5958</v>
      </c>
    </row>
    <row r="104" customFormat="false" ht="22.35" hidden="false" customHeight="false" outlineLevel="0" collapsed="false">
      <c r="A104" s="7" t="s">
        <v>2065</v>
      </c>
      <c r="B104" s="7" t="n">
        <v>389</v>
      </c>
      <c r="C104" s="7" t="n">
        <v>0.583</v>
      </c>
      <c r="D104" s="7" t="s">
        <v>2066</v>
      </c>
      <c r="E104" s="7" t="s">
        <v>17168</v>
      </c>
      <c r="F104" s="7" t="s">
        <v>289</v>
      </c>
      <c r="G104" s="7" t="s">
        <v>1756</v>
      </c>
      <c r="H104" s="7" t="s">
        <v>2072</v>
      </c>
    </row>
    <row r="105" customFormat="false" ht="22.35" hidden="false" customHeight="false" outlineLevel="0" collapsed="false">
      <c r="A105" s="7" t="s">
        <v>6308</v>
      </c>
      <c r="B105" s="7" t="n">
        <v>390</v>
      </c>
      <c r="C105" s="7" t="n">
        <v>0.583</v>
      </c>
      <c r="D105" s="7" t="s">
        <v>6309</v>
      </c>
      <c r="E105" s="7" t="s">
        <v>17168</v>
      </c>
      <c r="F105" s="7" t="s">
        <v>289</v>
      </c>
      <c r="G105" s="7" t="s">
        <v>361</v>
      </c>
      <c r="H105" s="7" t="s">
        <v>6314</v>
      </c>
    </row>
    <row r="106" customFormat="false" ht="22.35" hidden="false" customHeight="false" outlineLevel="0" collapsed="false">
      <c r="A106" s="7" t="s">
        <v>15337</v>
      </c>
      <c r="B106" s="7" t="n">
        <v>391</v>
      </c>
      <c r="C106" s="7" t="n">
        <v>0.58</v>
      </c>
      <c r="D106" s="7" t="s">
        <v>15338</v>
      </c>
      <c r="E106" s="7" t="s">
        <v>17168</v>
      </c>
      <c r="F106" s="7" t="s">
        <v>289</v>
      </c>
      <c r="G106" s="7" t="s">
        <v>361</v>
      </c>
      <c r="H106" s="7" t="s">
        <v>15344</v>
      </c>
    </row>
    <row r="107" customFormat="false" ht="32.8" hidden="false" customHeight="false" outlineLevel="0" collapsed="false">
      <c r="A107" s="7" t="s">
        <v>2122</v>
      </c>
      <c r="B107" s="7" t="n">
        <v>392</v>
      </c>
      <c r="C107" s="7" t="n">
        <v>0.58</v>
      </c>
      <c r="D107" s="7" t="s">
        <v>2123</v>
      </c>
      <c r="E107" s="7" t="s">
        <v>17168</v>
      </c>
      <c r="F107" s="7" t="s">
        <v>289</v>
      </c>
      <c r="G107" s="7" t="s">
        <v>290</v>
      </c>
      <c r="H107" s="7" t="s">
        <v>2130</v>
      </c>
    </row>
    <row r="108" customFormat="false" ht="22.35" hidden="false" customHeight="false" outlineLevel="0" collapsed="false">
      <c r="A108" s="7" t="s">
        <v>7729</v>
      </c>
      <c r="B108" s="7" t="n">
        <v>394</v>
      </c>
      <c r="C108" s="7" t="n">
        <v>0.579</v>
      </c>
      <c r="D108" s="7" t="s">
        <v>7730</v>
      </c>
      <c r="E108" s="7" t="s">
        <v>17168</v>
      </c>
      <c r="F108" s="7" t="s">
        <v>289</v>
      </c>
      <c r="G108" s="7" t="s">
        <v>361</v>
      </c>
      <c r="H108" s="7" t="s">
        <v>7736</v>
      </c>
    </row>
    <row r="111" customFormat="false" ht="15" hidden="false" customHeight="false" outlineLevel="0" collapsed="false">
      <c r="A111" s="6" t="s">
        <v>17171</v>
      </c>
      <c r="B111" s="6" t="s">
        <v>17172</v>
      </c>
    </row>
    <row r="112" customFormat="false" ht="22.35" hidden="false" customHeight="false" outlineLevel="0" collapsed="false">
      <c r="A112" s="7" t="s">
        <v>17173</v>
      </c>
      <c r="B112" s="7" t="s">
        <v>17174</v>
      </c>
    </row>
    <row r="113" customFormat="false" ht="32.8" hidden="false" customHeight="false" outlineLevel="0" collapsed="false">
      <c r="A113" s="7" t="s">
        <v>17175</v>
      </c>
      <c r="B113" s="7" t="s">
        <v>17176</v>
      </c>
    </row>
    <row r="114" customFormat="false" ht="32.8" hidden="false" customHeight="false" outlineLevel="0" collapsed="false">
      <c r="A114" s="7" t="s">
        <v>17177</v>
      </c>
      <c r="B114" s="7" t="s">
        <v>17178</v>
      </c>
    </row>
    <row r="115" customFormat="false" ht="22.35" hidden="false" customHeight="false" outlineLevel="0" collapsed="false">
      <c r="A115" s="7" t="s">
        <v>17179</v>
      </c>
      <c r="B115" s="7" t="s">
        <v>17180</v>
      </c>
    </row>
    <row r="116" customFormat="false" ht="53.7" hidden="false" customHeight="false" outlineLevel="0" collapsed="false">
      <c r="A116" s="7" t="s">
        <v>17181</v>
      </c>
      <c r="B116" s="7" t="s">
        <v>17182</v>
      </c>
    </row>
    <row r="117" customFormat="false" ht="53.7" hidden="false" customHeight="false" outlineLevel="0" collapsed="false">
      <c r="A117" s="7" t="s">
        <v>17183</v>
      </c>
      <c r="B117" s="7" t="s">
        <v>17184</v>
      </c>
    </row>
    <row r="118" customFormat="false" ht="53.7" hidden="false" customHeight="false" outlineLevel="0" collapsed="false">
      <c r="A118" s="7" t="s">
        <v>17185</v>
      </c>
      <c r="B118" s="7" t="s">
        <v>17186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5" min="3" style="0" width="12"/>
    <col collapsed="false" customWidth="true" hidden="false" outlineLevel="0" max="6" min="6" style="0" width="14"/>
    <col collapsed="false" customWidth="true" hidden="false" outlineLevel="0" max="7" min="7" style="0" width="100"/>
  </cols>
  <sheetData>
    <row r="1" customFormat="false" ht="17.35" hidden="false" customHeight="false" outlineLevel="0" collapsed="false">
      <c r="A1" s="1" t="s">
        <v>17187</v>
      </c>
    </row>
    <row r="3" customFormat="false" ht="23.85" hidden="false" customHeight="false" outlineLevel="0" collapsed="false">
      <c r="A3" s="6" t="s">
        <v>17188</v>
      </c>
      <c r="B3" s="6" t="s">
        <v>243</v>
      </c>
      <c r="C3" s="6" t="s">
        <v>17189</v>
      </c>
      <c r="D3" s="6" t="s">
        <v>17158</v>
      </c>
      <c r="E3" s="6" t="s">
        <v>17159</v>
      </c>
      <c r="F3" s="6" t="s">
        <v>271</v>
      </c>
      <c r="G3" s="6" t="s">
        <v>17190</v>
      </c>
    </row>
    <row r="4" customFormat="false" ht="22.35" hidden="false" customHeight="false" outlineLevel="0" collapsed="false">
      <c r="A4" s="7" t="s">
        <v>17191</v>
      </c>
      <c r="B4" s="7" t="s">
        <v>14516</v>
      </c>
      <c r="C4" s="7" t="s">
        <v>771</v>
      </c>
      <c r="D4" s="7" t="s">
        <v>350</v>
      </c>
      <c r="E4" s="7" t="s">
        <v>350</v>
      </c>
      <c r="F4" s="7" t="s">
        <v>350</v>
      </c>
      <c r="G4" s="7" t="s">
        <v>17192</v>
      </c>
    </row>
    <row r="5" customFormat="false" ht="22.35" hidden="false" customHeight="false" outlineLevel="0" collapsed="false">
      <c r="A5" s="7" t="s">
        <v>17193</v>
      </c>
      <c r="B5" s="7" t="s">
        <v>3209</v>
      </c>
      <c r="C5" s="7" t="s">
        <v>771</v>
      </c>
      <c r="D5" s="7" t="s">
        <v>17194</v>
      </c>
      <c r="E5" s="7" t="s">
        <v>17194</v>
      </c>
      <c r="F5" s="7" t="s">
        <v>17194</v>
      </c>
      <c r="G5" s="7" t="s">
        <v>17195</v>
      </c>
    </row>
    <row r="6" customFormat="false" ht="22.35" hidden="false" customHeight="false" outlineLevel="0" collapsed="false">
      <c r="A6" s="7" t="s">
        <v>17196</v>
      </c>
      <c r="B6" s="7" t="s">
        <v>2349</v>
      </c>
      <c r="C6" s="7" t="s">
        <v>771</v>
      </c>
      <c r="D6" s="7" t="s">
        <v>350</v>
      </c>
      <c r="E6" s="7" t="s">
        <v>350</v>
      </c>
      <c r="F6" s="7" t="s">
        <v>350</v>
      </c>
      <c r="G6" s="7" t="s">
        <v>17197</v>
      </c>
    </row>
    <row r="7" customFormat="false" ht="22.35" hidden="false" customHeight="false" outlineLevel="0" collapsed="false">
      <c r="A7" s="7" t="s">
        <v>17198</v>
      </c>
      <c r="B7" s="7" t="s">
        <v>12139</v>
      </c>
      <c r="C7" s="7" t="s">
        <v>771</v>
      </c>
      <c r="D7" s="7" t="s">
        <v>350</v>
      </c>
      <c r="E7" s="7" t="s">
        <v>350</v>
      </c>
      <c r="F7" s="7" t="s">
        <v>350</v>
      </c>
      <c r="G7" s="7" t="s">
        <v>17199</v>
      </c>
    </row>
    <row r="8" customFormat="false" ht="22.35" hidden="false" customHeight="false" outlineLevel="0" collapsed="false">
      <c r="A8" s="7" t="s">
        <v>17200</v>
      </c>
      <c r="B8" s="7" t="s">
        <v>10271</v>
      </c>
      <c r="C8" s="7" t="s">
        <v>771</v>
      </c>
      <c r="D8" s="7" t="s">
        <v>350</v>
      </c>
      <c r="E8" s="7" t="s">
        <v>350</v>
      </c>
      <c r="F8" s="7" t="s">
        <v>350</v>
      </c>
      <c r="G8" s="7" t="s">
        <v>17201</v>
      </c>
    </row>
    <row r="9" customFormat="false" ht="22.35" hidden="false" customHeight="false" outlineLevel="0" collapsed="false">
      <c r="A9" s="7" t="s">
        <v>17202</v>
      </c>
      <c r="B9" s="7" t="s">
        <v>10319</v>
      </c>
      <c r="C9" s="7" t="s">
        <v>771</v>
      </c>
      <c r="D9" s="7" t="s">
        <v>350</v>
      </c>
      <c r="E9" s="7" t="s">
        <v>350</v>
      </c>
      <c r="F9" s="7" t="s">
        <v>350</v>
      </c>
      <c r="G9" s="7" t="s">
        <v>17203</v>
      </c>
    </row>
    <row r="10" customFormat="false" ht="22.35" hidden="false" customHeight="false" outlineLevel="0" collapsed="false">
      <c r="A10" s="7" t="s">
        <v>17204</v>
      </c>
      <c r="B10" s="7" t="s">
        <v>12550</v>
      </c>
      <c r="C10" s="7" t="s">
        <v>771</v>
      </c>
      <c r="D10" s="7" t="s">
        <v>350</v>
      </c>
      <c r="E10" s="7" t="s">
        <v>350</v>
      </c>
      <c r="F10" s="7" t="s">
        <v>350</v>
      </c>
      <c r="G10" s="7" t="s">
        <v>17205</v>
      </c>
    </row>
    <row r="11" customFormat="false" ht="22.35" hidden="false" customHeight="false" outlineLevel="0" collapsed="false">
      <c r="A11" s="7" t="s">
        <v>17206</v>
      </c>
      <c r="B11" s="7" t="s">
        <v>591</v>
      </c>
      <c r="C11" s="7" t="s">
        <v>771</v>
      </c>
      <c r="D11" s="7" t="s">
        <v>350</v>
      </c>
      <c r="E11" s="7" t="s">
        <v>350</v>
      </c>
      <c r="F11" s="7" t="s">
        <v>350</v>
      </c>
      <c r="G11" s="7" t="s">
        <v>17207</v>
      </c>
    </row>
    <row r="12" customFormat="false" ht="22.35" hidden="false" customHeight="false" outlineLevel="0" collapsed="false">
      <c r="A12" s="7" t="s">
        <v>17208</v>
      </c>
      <c r="B12" s="7" t="s">
        <v>4737</v>
      </c>
      <c r="C12" s="7" t="s">
        <v>771</v>
      </c>
      <c r="D12" s="7" t="s">
        <v>350</v>
      </c>
      <c r="E12" s="7" t="s">
        <v>350</v>
      </c>
      <c r="F12" s="7" t="s">
        <v>350</v>
      </c>
      <c r="G12" s="7" t="s">
        <v>17209</v>
      </c>
    </row>
    <row r="13" customFormat="false" ht="22.35" hidden="false" customHeight="false" outlineLevel="0" collapsed="false">
      <c r="A13" s="7" t="s">
        <v>17210</v>
      </c>
      <c r="B13" s="7" t="s">
        <v>3394</v>
      </c>
      <c r="C13" s="7" t="s">
        <v>771</v>
      </c>
      <c r="D13" s="7" t="s">
        <v>350</v>
      </c>
      <c r="E13" s="7" t="s">
        <v>350</v>
      </c>
      <c r="F13" s="7" t="s">
        <v>350</v>
      </c>
      <c r="G13" s="7" t="s">
        <v>17211</v>
      </c>
    </row>
    <row r="14" customFormat="false" ht="22.35" hidden="false" customHeight="false" outlineLevel="0" collapsed="false">
      <c r="A14" s="7" t="s">
        <v>17212</v>
      </c>
      <c r="B14" s="7" t="s">
        <v>12163</v>
      </c>
      <c r="C14" s="7" t="s">
        <v>771</v>
      </c>
      <c r="D14" s="7" t="s">
        <v>350</v>
      </c>
      <c r="E14" s="7" t="s">
        <v>350</v>
      </c>
      <c r="F14" s="7" t="s">
        <v>350</v>
      </c>
      <c r="G14" s="7" t="s">
        <v>17213</v>
      </c>
    </row>
    <row r="15" customFormat="false" ht="22.35" hidden="false" customHeight="false" outlineLevel="0" collapsed="false">
      <c r="A15" s="7" t="s">
        <v>17214</v>
      </c>
      <c r="B15" s="7" t="s">
        <v>97</v>
      </c>
      <c r="C15" s="7" t="s">
        <v>293</v>
      </c>
      <c r="D15" s="7" t="s">
        <v>97</v>
      </c>
      <c r="E15" s="7" t="s">
        <v>97</v>
      </c>
      <c r="F15" s="7" t="s">
        <v>97</v>
      </c>
      <c r="G15" s="7" t="s">
        <v>17215</v>
      </c>
    </row>
    <row r="16" customFormat="false" ht="22.35" hidden="false" customHeight="false" outlineLevel="0" collapsed="false">
      <c r="A16" s="7" t="s">
        <v>17216</v>
      </c>
      <c r="B16" s="7" t="s">
        <v>9196</v>
      </c>
      <c r="C16" s="7" t="s">
        <v>771</v>
      </c>
      <c r="D16" s="7" t="s">
        <v>350</v>
      </c>
      <c r="E16" s="7" t="s">
        <v>350</v>
      </c>
      <c r="F16" s="7" t="s">
        <v>350</v>
      </c>
      <c r="G16" s="7" t="s">
        <v>17217</v>
      </c>
    </row>
    <row r="17" customFormat="false" ht="22.35" hidden="false" customHeight="false" outlineLevel="0" collapsed="false">
      <c r="A17" s="7" t="s">
        <v>17218</v>
      </c>
      <c r="B17" s="7" t="s">
        <v>10172</v>
      </c>
      <c r="C17" s="7" t="s">
        <v>771</v>
      </c>
      <c r="D17" s="7" t="s">
        <v>350</v>
      </c>
      <c r="E17" s="7" t="s">
        <v>350</v>
      </c>
      <c r="F17" s="7" t="s">
        <v>350</v>
      </c>
      <c r="G17" s="7" t="s">
        <v>17219</v>
      </c>
    </row>
    <row r="18" customFormat="false" ht="22.35" hidden="false" customHeight="false" outlineLevel="0" collapsed="false">
      <c r="A18" s="7" t="s">
        <v>17220</v>
      </c>
      <c r="B18" s="7" t="s">
        <v>5807</v>
      </c>
      <c r="C18" s="7" t="s">
        <v>771</v>
      </c>
      <c r="D18" s="7" t="s">
        <v>350</v>
      </c>
      <c r="E18" s="7" t="s">
        <v>350</v>
      </c>
      <c r="F18" s="7" t="s">
        <v>350</v>
      </c>
      <c r="G18" s="7" t="s">
        <v>17221</v>
      </c>
    </row>
    <row r="19" customFormat="false" ht="22.35" hidden="false" customHeight="false" outlineLevel="0" collapsed="false">
      <c r="A19" s="7" t="s">
        <v>17222</v>
      </c>
      <c r="B19" s="7" t="s">
        <v>16777</v>
      </c>
      <c r="C19" s="7" t="s">
        <v>771</v>
      </c>
      <c r="D19" s="7" t="s">
        <v>350</v>
      </c>
      <c r="E19" s="7" t="s">
        <v>350</v>
      </c>
      <c r="F19" s="7" t="s">
        <v>350</v>
      </c>
      <c r="G19" s="7" t="s">
        <v>17223</v>
      </c>
    </row>
    <row r="20" customFormat="false" ht="22.35" hidden="false" customHeight="false" outlineLevel="0" collapsed="false">
      <c r="A20" s="7" t="s">
        <v>17224</v>
      </c>
      <c r="B20" s="7" t="s">
        <v>97</v>
      </c>
      <c r="C20" s="7" t="s">
        <v>293</v>
      </c>
      <c r="D20" s="7" t="s">
        <v>97</v>
      </c>
      <c r="E20" s="7" t="s">
        <v>97</v>
      </c>
      <c r="F20" s="7" t="s">
        <v>97</v>
      </c>
      <c r="G20" s="7" t="s">
        <v>17225</v>
      </c>
    </row>
    <row r="21" customFormat="false" ht="22.35" hidden="false" customHeight="false" outlineLevel="0" collapsed="false">
      <c r="A21" s="7" t="s">
        <v>17226</v>
      </c>
      <c r="B21" s="7" t="s">
        <v>16143</v>
      </c>
      <c r="C21" s="7" t="s">
        <v>771</v>
      </c>
      <c r="D21" s="7" t="s">
        <v>350</v>
      </c>
      <c r="E21" s="7" t="s">
        <v>350</v>
      </c>
      <c r="F21" s="7" t="s">
        <v>350</v>
      </c>
      <c r="G21" s="7" t="s">
        <v>17227</v>
      </c>
    </row>
    <row r="22" customFormat="false" ht="22.35" hidden="false" customHeight="false" outlineLevel="0" collapsed="false">
      <c r="A22" s="7" t="s">
        <v>17228</v>
      </c>
      <c r="B22" s="7" t="s">
        <v>10827</v>
      </c>
      <c r="C22" s="7" t="s">
        <v>771</v>
      </c>
      <c r="D22" s="7" t="s">
        <v>350</v>
      </c>
      <c r="E22" s="7" t="s">
        <v>350</v>
      </c>
      <c r="F22" s="7" t="s">
        <v>350</v>
      </c>
      <c r="G22" s="7" t="s">
        <v>17229</v>
      </c>
    </row>
    <row r="23" customFormat="false" ht="22.35" hidden="false" customHeight="false" outlineLevel="0" collapsed="false">
      <c r="A23" s="7" t="s">
        <v>17230</v>
      </c>
      <c r="B23" s="7" t="s">
        <v>11610</v>
      </c>
      <c r="C23" s="7" t="s">
        <v>771</v>
      </c>
      <c r="D23" s="7" t="s">
        <v>350</v>
      </c>
      <c r="E23" s="7" t="s">
        <v>350</v>
      </c>
      <c r="F23" s="7" t="s">
        <v>350</v>
      </c>
      <c r="G23" s="7" t="s">
        <v>17231</v>
      </c>
    </row>
    <row r="24" customFormat="false" ht="22.35" hidden="false" customHeight="false" outlineLevel="0" collapsed="false">
      <c r="A24" s="7" t="s">
        <v>17232</v>
      </c>
      <c r="B24" s="7" t="s">
        <v>3077</v>
      </c>
      <c r="C24" s="7" t="s">
        <v>771</v>
      </c>
      <c r="D24" s="7" t="s">
        <v>350</v>
      </c>
      <c r="E24" s="7" t="s">
        <v>350</v>
      </c>
      <c r="F24" s="7" t="s">
        <v>350</v>
      </c>
      <c r="G24" s="7" t="s">
        <v>17233</v>
      </c>
    </row>
    <row r="25" customFormat="false" ht="22.35" hidden="false" customHeight="false" outlineLevel="0" collapsed="false">
      <c r="A25" s="7" t="s">
        <v>17234</v>
      </c>
      <c r="B25" s="7" t="s">
        <v>3202</v>
      </c>
      <c r="C25" s="7" t="s">
        <v>771</v>
      </c>
      <c r="D25" s="7" t="s">
        <v>17194</v>
      </c>
      <c r="E25" s="7" t="s">
        <v>17194</v>
      </c>
      <c r="F25" s="7" t="s">
        <v>17194</v>
      </c>
      <c r="G25" s="7" t="s">
        <v>17235</v>
      </c>
    </row>
    <row r="26" customFormat="false" ht="22.35" hidden="false" customHeight="false" outlineLevel="0" collapsed="false">
      <c r="A26" s="7" t="s">
        <v>17236</v>
      </c>
      <c r="B26" s="7" t="s">
        <v>13042</v>
      </c>
      <c r="C26" s="7" t="s">
        <v>771</v>
      </c>
      <c r="D26" s="7" t="s">
        <v>350</v>
      </c>
      <c r="E26" s="7" t="s">
        <v>350</v>
      </c>
      <c r="F26" s="7" t="s">
        <v>350</v>
      </c>
      <c r="G26" s="7" t="s">
        <v>17237</v>
      </c>
    </row>
    <row r="27" customFormat="false" ht="22.35" hidden="false" customHeight="false" outlineLevel="0" collapsed="false">
      <c r="A27" s="7" t="s">
        <v>17238</v>
      </c>
      <c r="B27" s="7" t="s">
        <v>10084</v>
      </c>
      <c r="C27" s="7" t="s">
        <v>771</v>
      </c>
      <c r="D27" s="7" t="s">
        <v>350</v>
      </c>
      <c r="E27" s="7" t="s">
        <v>350</v>
      </c>
      <c r="F27" s="7" t="s">
        <v>350</v>
      </c>
      <c r="G27" s="7" t="s">
        <v>17239</v>
      </c>
    </row>
    <row r="28" customFormat="false" ht="22.35" hidden="false" customHeight="false" outlineLevel="0" collapsed="false">
      <c r="A28" s="7" t="s">
        <v>17240</v>
      </c>
      <c r="B28" s="7" t="s">
        <v>3288</v>
      </c>
      <c r="C28" s="7" t="s">
        <v>771</v>
      </c>
      <c r="D28" s="7" t="s">
        <v>350</v>
      </c>
      <c r="E28" s="7" t="s">
        <v>350</v>
      </c>
      <c r="F28" s="7" t="s">
        <v>350</v>
      </c>
      <c r="G28" s="7" t="s">
        <v>17241</v>
      </c>
    </row>
    <row r="30" customFormat="false" ht="15" hidden="false" customHeight="false" outlineLevel="0" collapsed="false">
      <c r="A30" s="8" t="s">
        <v>17242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80"/>
    <col collapsed="false" customWidth="true" hidden="false" outlineLevel="0" max="3" min="3" style="0" width="6"/>
    <col collapsed="false" customWidth="true" hidden="false" outlineLevel="0" max="4" min="4" style="0" width="30"/>
    <col collapsed="false" customWidth="true" hidden="false" outlineLevel="0" max="5" min="5" style="0" width="26"/>
    <col collapsed="false" customWidth="true" hidden="false" outlineLevel="0" max="6" min="6" style="0" width="22"/>
    <col collapsed="false" customWidth="true" hidden="false" outlineLevel="0" max="7" min="7" style="0" width="14"/>
    <col collapsed="false" customWidth="true" hidden="false" outlineLevel="0" max="8" min="8" style="0" width="30"/>
  </cols>
  <sheetData>
    <row r="1" customFormat="false" ht="17.35" hidden="false" customHeight="false" outlineLevel="0" collapsed="false">
      <c r="A1" s="1" t="s">
        <v>17243</v>
      </c>
    </row>
    <row r="3" customFormat="false" ht="35.05" hidden="false" customHeight="false" outlineLevel="0" collapsed="false">
      <c r="A3" s="6" t="s">
        <v>243</v>
      </c>
      <c r="B3" s="6" t="s">
        <v>1</v>
      </c>
      <c r="C3" s="6" t="s">
        <v>248</v>
      </c>
      <c r="D3" s="6" t="s">
        <v>249</v>
      </c>
      <c r="E3" s="6" t="s">
        <v>250</v>
      </c>
      <c r="F3" s="6" t="s">
        <v>252</v>
      </c>
      <c r="G3" s="6" t="s">
        <v>17244</v>
      </c>
      <c r="H3" s="6" t="s">
        <v>17245</v>
      </c>
    </row>
    <row r="4" customFormat="false" ht="15" hidden="false" customHeight="false" outlineLevel="0" collapsed="false">
      <c r="A4" s="7" t="s">
        <v>441</v>
      </c>
      <c r="B4" s="7" t="s">
        <v>442</v>
      </c>
      <c r="C4" s="7" t="s">
        <v>281</v>
      </c>
      <c r="D4" s="7" t="s">
        <v>445</v>
      </c>
      <c r="E4" s="7" t="s">
        <v>446</v>
      </c>
      <c r="F4" s="7" t="s">
        <v>448</v>
      </c>
      <c r="G4" s="12"/>
      <c r="H4" s="12"/>
    </row>
    <row r="5" customFormat="false" ht="22.35" hidden="false" customHeight="false" outlineLevel="0" collapsed="false">
      <c r="A5" s="7" t="s">
        <v>740</v>
      </c>
      <c r="B5" s="7" t="s">
        <v>741</v>
      </c>
      <c r="C5" s="7" t="s">
        <v>299</v>
      </c>
      <c r="D5" s="7" t="s">
        <v>744</v>
      </c>
      <c r="E5" s="7" t="s">
        <v>745</v>
      </c>
      <c r="F5" s="7" t="s">
        <v>747</v>
      </c>
      <c r="G5" s="12"/>
      <c r="H5" s="12"/>
    </row>
    <row r="6" customFormat="false" ht="15" hidden="false" customHeight="false" outlineLevel="0" collapsed="false">
      <c r="A6" s="7" t="s">
        <v>751</v>
      </c>
      <c r="B6" s="7" t="s">
        <v>752</v>
      </c>
      <c r="C6" s="7" t="s">
        <v>344</v>
      </c>
      <c r="D6" s="7" t="s">
        <v>755</v>
      </c>
      <c r="E6" s="7" t="s">
        <v>756</v>
      </c>
      <c r="F6" s="7" t="s">
        <v>436</v>
      </c>
      <c r="G6" s="12"/>
      <c r="H6" s="12"/>
    </row>
    <row r="7" customFormat="false" ht="22.35" hidden="false" customHeight="false" outlineLevel="0" collapsed="false">
      <c r="A7" s="7" t="s">
        <v>845</v>
      </c>
      <c r="B7" s="7" t="s">
        <v>846</v>
      </c>
      <c r="C7" s="7" t="s">
        <v>322</v>
      </c>
      <c r="D7" s="7" t="s">
        <v>849</v>
      </c>
      <c r="E7" s="7" t="s">
        <v>850</v>
      </c>
      <c r="F7" s="7" t="s">
        <v>747</v>
      </c>
      <c r="G7" s="12"/>
      <c r="H7" s="12"/>
    </row>
    <row r="8" customFormat="false" ht="22.35" hidden="false" customHeight="false" outlineLevel="0" collapsed="false">
      <c r="A8" s="7" t="s">
        <v>863</v>
      </c>
      <c r="B8" s="7" t="s">
        <v>864</v>
      </c>
      <c r="C8" s="7" t="s">
        <v>322</v>
      </c>
      <c r="D8" s="7" t="s">
        <v>867</v>
      </c>
      <c r="E8" s="7" t="s">
        <v>868</v>
      </c>
      <c r="F8" s="7" t="s">
        <v>436</v>
      </c>
      <c r="G8" s="12"/>
      <c r="H8" s="12"/>
    </row>
    <row r="9" customFormat="false" ht="22.35" hidden="false" customHeight="false" outlineLevel="0" collapsed="false">
      <c r="A9" s="7" t="s">
        <v>965</v>
      </c>
      <c r="B9" s="7" t="s">
        <v>966</v>
      </c>
      <c r="C9" s="7" t="s">
        <v>322</v>
      </c>
      <c r="D9" s="7" t="s">
        <v>575</v>
      </c>
      <c r="E9" s="7" t="s">
        <v>969</v>
      </c>
      <c r="F9" s="7" t="s">
        <v>436</v>
      </c>
      <c r="G9" s="12"/>
      <c r="H9" s="12"/>
    </row>
    <row r="10" customFormat="false" ht="15" hidden="false" customHeight="false" outlineLevel="0" collapsed="false">
      <c r="A10" s="7" t="s">
        <v>1143</v>
      </c>
      <c r="B10" s="7" t="s">
        <v>1144</v>
      </c>
      <c r="C10" s="7" t="s">
        <v>344</v>
      </c>
      <c r="D10" s="7" t="s">
        <v>1147</v>
      </c>
      <c r="E10" s="7" t="s">
        <v>1148</v>
      </c>
      <c r="F10" s="7" t="s">
        <v>436</v>
      </c>
      <c r="G10" s="12"/>
      <c r="H10" s="12"/>
    </row>
    <row r="11" customFormat="false" ht="22.35" hidden="false" customHeight="false" outlineLevel="0" collapsed="false">
      <c r="A11" s="7" t="s">
        <v>1229</v>
      </c>
      <c r="B11" s="7" t="s">
        <v>1230</v>
      </c>
      <c r="C11" s="7" t="s">
        <v>344</v>
      </c>
      <c r="D11" s="7" t="s">
        <v>1232</v>
      </c>
      <c r="E11" s="7" t="s">
        <v>1233</v>
      </c>
      <c r="F11" s="7" t="s">
        <v>436</v>
      </c>
      <c r="G11" s="12"/>
      <c r="H11" s="12"/>
    </row>
    <row r="12" customFormat="false" ht="22.35" hidden="false" customHeight="false" outlineLevel="0" collapsed="false">
      <c r="A12" s="7" t="s">
        <v>1626</v>
      </c>
      <c r="B12" s="7" t="s">
        <v>1627</v>
      </c>
      <c r="C12" s="7" t="s">
        <v>344</v>
      </c>
      <c r="D12" s="7" t="s">
        <v>1629</v>
      </c>
      <c r="E12" s="7" t="s">
        <v>1630</v>
      </c>
      <c r="F12" s="7" t="s">
        <v>436</v>
      </c>
      <c r="G12" s="12"/>
      <c r="H12" s="12"/>
    </row>
    <row r="13" customFormat="false" ht="15" hidden="false" customHeight="false" outlineLevel="0" collapsed="false">
      <c r="A13" s="7" t="s">
        <v>1774</v>
      </c>
      <c r="B13" s="7" t="s">
        <v>1775</v>
      </c>
      <c r="C13" s="7" t="s">
        <v>344</v>
      </c>
      <c r="D13" s="7" t="s">
        <v>1778</v>
      </c>
      <c r="E13" s="7" t="s">
        <v>1779</v>
      </c>
      <c r="F13" s="7" t="s">
        <v>448</v>
      </c>
      <c r="G13" s="12"/>
      <c r="H13" s="12"/>
    </row>
    <row r="14" customFormat="false" ht="15" hidden="false" customHeight="false" outlineLevel="0" collapsed="false">
      <c r="A14" s="7" t="s">
        <v>1840</v>
      </c>
      <c r="B14" s="7" t="s">
        <v>1841</v>
      </c>
      <c r="C14" s="7" t="s">
        <v>281</v>
      </c>
      <c r="D14" s="7" t="s">
        <v>1844</v>
      </c>
      <c r="E14" s="7" t="s">
        <v>1845</v>
      </c>
      <c r="F14" s="7" t="s">
        <v>448</v>
      </c>
      <c r="G14" s="12"/>
      <c r="H14" s="12"/>
    </row>
    <row r="15" customFormat="false" ht="22.35" hidden="false" customHeight="false" outlineLevel="0" collapsed="false">
      <c r="A15" s="7" t="s">
        <v>2122</v>
      </c>
      <c r="B15" s="7" t="s">
        <v>2123</v>
      </c>
      <c r="C15" s="7" t="s">
        <v>344</v>
      </c>
      <c r="D15" s="7" t="s">
        <v>2126</v>
      </c>
      <c r="E15" s="7" t="s">
        <v>2127</v>
      </c>
      <c r="F15" s="7" t="s">
        <v>448</v>
      </c>
      <c r="G15" s="12"/>
      <c r="H15" s="12"/>
    </row>
    <row r="16" customFormat="false" ht="22.35" hidden="false" customHeight="false" outlineLevel="0" collapsed="false">
      <c r="A16" s="7" t="s">
        <v>2390</v>
      </c>
      <c r="B16" s="7" t="s">
        <v>2391</v>
      </c>
      <c r="C16" s="7" t="s">
        <v>344</v>
      </c>
      <c r="D16" s="7" t="s">
        <v>2394</v>
      </c>
      <c r="E16" s="7" t="s">
        <v>2395</v>
      </c>
      <c r="F16" s="7" t="s">
        <v>448</v>
      </c>
      <c r="G16" s="12"/>
      <c r="H16" s="12"/>
    </row>
    <row r="17" customFormat="false" ht="15" hidden="false" customHeight="false" outlineLevel="0" collapsed="false">
      <c r="A17" s="7" t="s">
        <v>2816</v>
      </c>
      <c r="B17" s="7" t="s">
        <v>2817</v>
      </c>
      <c r="C17" s="7" t="s">
        <v>344</v>
      </c>
      <c r="D17" s="7" t="s">
        <v>898</v>
      </c>
      <c r="E17" s="7" t="s">
        <v>2820</v>
      </c>
      <c r="F17" s="7" t="s">
        <v>436</v>
      </c>
      <c r="G17" s="12"/>
      <c r="H17" s="12"/>
    </row>
    <row r="18" customFormat="false" ht="22.35" hidden="false" customHeight="false" outlineLevel="0" collapsed="false">
      <c r="A18" s="7" t="s">
        <v>2867</v>
      </c>
      <c r="B18" s="7" t="s">
        <v>2868</v>
      </c>
      <c r="C18" s="7" t="s">
        <v>322</v>
      </c>
      <c r="D18" s="7" t="s">
        <v>2871</v>
      </c>
      <c r="E18" s="7" t="s">
        <v>2872</v>
      </c>
      <c r="F18" s="7" t="s">
        <v>448</v>
      </c>
      <c r="G18" s="12"/>
      <c r="H18" s="12"/>
    </row>
    <row r="19" customFormat="false" ht="22.35" hidden="false" customHeight="false" outlineLevel="0" collapsed="false">
      <c r="A19" s="7" t="s">
        <v>2909</v>
      </c>
      <c r="B19" s="7" t="s">
        <v>2910</v>
      </c>
      <c r="C19" s="7" t="s">
        <v>322</v>
      </c>
      <c r="D19" s="7" t="s">
        <v>2913</v>
      </c>
      <c r="E19" s="7" t="s">
        <v>2914</v>
      </c>
      <c r="F19" s="7" t="s">
        <v>436</v>
      </c>
      <c r="G19" s="12"/>
      <c r="H19" s="12"/>
    </row>
    <row r="20" customFormat="false" ht="15" hidden="false" customHeight="false" outlineLevel="0" collapsed="false">
      <c r="A20" s="7" t="s">
        <v>2918</v>
      </c>
      <c r="B20" s="7" t="s">
        <v>2919</v>
      </c>
      <c r="C20" s="7" t="s">
        <v>344</v>
      </c>
      <c r="D20" s="7" t="s">
        <v>849</v>
      </c>
      <c r="E20" s="7" t="s">
        <v>2922</v>
      </c>
      <c r="F20" s="7" t="s">
        <v>436</v>
      </c>
      <c r="G20" s="12"/>
      <c r="H20" s="12"/>
    </row>
    <row r="21" customFormat="false" ht="15" hidden="false" customHeight="false" outlineLevel="0" collapsed="false">
      <c r="A21" s="7" t="s">
        <v>2999</v>
      </c>
      <c r="B21" s="7" t="s">
        <v>3000</v>
      </c>
      <c r="C21" s="7" t="s">
        <v>281</v>
      </c>
      <c r="D21" s="7" t="s">
        <v>898</v>
      </c>
      <c r="E21" s="7" t="s">
        <v>3003</v>
      </c>
      <c r="F21" s="7" t="s">
        <v>436</v>
      </c>
      <c r="G21" s="12"/>
      <c r="H21" s="12"/>
    </row>
    <row r="22" customFormat="false" ht="22.35" hidden="false" customHeight="false" outlineLevel="0" collapsed="false">
      <c r="A22" s="7" t="s">
        <v>3119</v>
      </c>
      <c r="B22" s="7" t="s">
        <v>3120</v>
      </c>
      <c r="C22" s="7" t="s">
        <v>322</v>
      </c>
      <c r="D22" s="7" t="s">
        <v>3123</v>
      </c>
      <c r="E22" s="7" t="s">
        <v>3124</v>
      </c>
      <c r="F22" s="7" t="s">
        <v>448</v>
      </c>
      <c r="G22" s="12"/>
      <c r="H22" s="12"/>
    </row>
    <row r="23" customFormat="false" ht="15" hidden="false" customHeight="false" outlineLevel="0" collapsed="false">
      <c r="A23" s="7" t="s">
        <v>3195</v>
      </c>
      <c r="B23" s="7" t="s">
        <v>3196</v>
      </c>
      <c r="C23" s="7" t="s">
        <v>281</v>
      </c>
      <c r="D23" s="7" t="s">
        <v>3199</v>
      </c>
      <c r="E23" s="7"/>
      <c r="F23" s="7" t="s">
        <v>436</v>
      </c>
      <c r="G23" s="12"/>
      <c r="H23" s="12"/>
    </row>
    <row r="24" customFormat="false" ht="15" hidden="false" customHeight="false" outlineLevel="0" collapsed="false">
      <c r="A24" s="7" t="s">
        <v>3263</v>
      </c>
      <c r="B24" s="7" t="s">
        <v>3264</v>
      </c>
      <c r="C24" s="7" t="s">
        <v>322</v>
      </c>
      <c r="D24" s="7" t="s">
        <v>3267</v>
      </c>
      <c r="E24" s="7" t="s">
        <v>3268</v>
      </c>
      <c r="F24" s="7" t="s">
        <v>436</v>
      </c>
      <c r="G24" s="12"/>
      <c r="H24" s="12"/>
    </row>
    <row r="25" customFormat="false" ht="22.35" hidden="false" customHeight="false" outlineLevel="0" collapsed="false">
      <c r="A25" s="7" t="s">
        <v>3337</v>
      </c>
      <c r="B25" s="7" t="s">
        <v>3338</v>
      </c>
      <c r="C25" s="7" t="s">
        <v>322</v>
      </c>
      <c r="D25" s="7" t="s">
        <v>3341</v>
      </c>
      <c r="E25" s="7" t="s">
        <v>3342</v>
      </c>
      <c r="F25" s="7" t="s">
        <v>448</v>
      </c>
      <c r="G25" s="12"/>
      <c r="H25" s="12"/>
    </row>
    <row r="26" customFormat="false" ht="32.8" hidden="false" customHeight="false" outlineLevel="0" collapsed="false">
      <c r="A26" s="7" t="s">
        <v>3385</v>
      </c>
      <c r="B26" s="7" t="s">
        <v>3386</v>
      </c>
      <c r="C26" s="7" t="s">
        <v>344</v>
      </c>
      <c r="D26" s="7" t="s">
        <v>3389</v>
      </c>
      <c r="E26" s="7" t="s">
        <v>3390</v>
      </c>
      <c r="F26" s="7" t="s">
        <v>747</v>
      </c>
      <c r="G26" s="12"/>
      <c r="H26" s="12"/>
    </row>
    <row r="27" customFormat="false" ht="22.35" hidden="false" customHeight="false" outlineLevel="0" collapsed="false">
      <c r="A27" s="7" t="s">
        <v>3411</v>
      </c>
      <c r="B27" s="7" t="s">
        <v>3412</v>
      </c>
      <c r="C27" s="7" t="s">
        <v>344</v>
      </c>
      <c r="D27" s="7" t="s">
        <v>1002</v>
      </c>
      <c r="E27" s="7" t="s">
        <v>3415</v>
      </c>
      <c r="F27" s="7" t="s">
        <v>747</v>
      </c>
      <c r="G27" s="12"/>
      <c r="H27" s="12"/>
    </row>
    <row r="28" customFormat="false" ht="15" hidden="false" customHeight="false" outlineLevel="0" collapsed="false">
      <c r="A28" s="7" t="s">
        <v>3480</v>
      </c>
      <c r="B28" s="7" t="s">
        <v>3481</v>
      </c>
      <c r="C28" s="7" t="s">
        <v>299</v>
      </c>
      <c r="D28" s="7" t="s">
        <v>3484</v>
      </c>
      <c r="E28" s="7" t="s">
        <v>3485</v>
      </c>
      <c r="F28" s="7" t="s">
        <v>436</v>
      </c>
      <c r="G28" s="12"/>
      <c r="H28" s="12"/>
    </row>
    <row r="29" customFormat="false" ht="15" hidden="false" customHeight="false" outlineLevel="0" collapsed="false">
      <c r="A29" s="7" t="s">
        <v>3530</v>
      </c>
      <c r="B29" s="7" t="s">
        <v>3531</v>
      </c>
      <c r="C29" s="7" t="s">
        <v>344</v>
      </c>
      <c r="D29" s="7" t="s">
        <v>415</v>
      </c>
      <c r="E29" s="7" t="s">
        <v>3534</v>
      </c>
      <c r="F29" s="7" t="s">
        <v>448</v>
      </c>
      <c r="G29" s="12"/>
      <c r="H29" s="12"/>
    </row>
    <row r="30" customFormat="false" ht="32.8" hidden="false" customHeight="false" outlineLevel="0" collapsed="false">
      <c r="A30" s="7" t="s">
        <v>3545</v>
      </c>
      <c r="B30" s="7" t="s">
        <v>3546</v>
      </c>
      <c r="C30" s="7" t="s">
        <v>322</v>
      </c>
      <c r="D30" s="7" t="s">
        <v>641</v>
      </c>
      <c r="E30" s="7" t="s">
        <v>3549</v>
      </c>
      <c r="F30" s="7" t="s">
        <v>448</v>
      </c>
      <c r="G30" s="12"/>
      <c r="H30" s="12"/>
    </row>
    <row r="31" customFormat="false" ht="15" hidden="false" customHeight="false" outlineLevel="0" collapsed="false">
      <c r="A31" s="7" t="s">
        <v>3553</v>
      </c>
      <c r="B31" s="7" t="s">
        <v>3554</v>
      </c>
      <c r="C31" s="7" t="s">
        <v>344</v>
      </c>
      <c r="D31" s="7" t="s">
        <v>575</v>
      </c>
      <c r="E31" s="7" t="s">
        <v>3557</v>
      </c>
      <c r="F31" s="7" t="s">
        <v>436</v>
      </c>
      <c r="G31" s="12"/>
      <c r="H31" s="12"/>
    </row>
    <row r="32" customFormat="false" ht="22.35" hidden="false" customHeight="false" outlineLevel="0" collapsed="false">
      <c r="A32" s="7" t="s">
        <v>3863</v>
      </c>
      <c r="B32" s="7" t="s">
        <v>3864</v>
      </c>
      <c r="C32" s="7" t="s">
        <v>344</v>
      </c>
      <c r="D32" s="7" t="s">
        <v>3867</v>
      </c>
      <c r="E32" s="7" t="s">
        <v>3868</v>
      </c>
      <c r="F32" s="7" t="s">
        <v>448</v>
      </c>
      <c r="G32" s="12"/>
      <c r="H32" s="12"/>
    </row>
    <row r="33" customFormat="false" ht="22.35" hidden="false" customHeight="false" outlineLevel="0" collapsed="false">
      <c r="A33" s="7" t="s">
        <v>4211</v>
      </c>
      <c r="B33" s="7" t="s">
        <v>4212</v>
      </c>
      <c r="C33" s="7" t="s">
        <v>281</v>
      </c>
      <c r="D33" s="7" t="s">
        <v>1147</v>
      </c>
      <c r="E33" s="7" t="s">
        <v>4215</v>
      </c>
      <c r="F33" s="7" t="s">
        <v>436</v>
      </c>
      <c r="G33" s="12"/>
      <c r="H33" s="12"/>
    </row>
    <row r="34" customFormat="false" ht="22.35" hidden="false" customHeight="false" outlineLevel="0" collapsed="false">
      <c r="A34" s="7" t="s">
        <v>4220</v>
      </c>
      <c r="B34" s="7" t="s">
        <v>4221</v>
      </c>
      <c r="C34" s="7" t="s">
        <v>344</v>
      </c>
      <c r="D34" s="7" t="s">
        <v>4223</v>
      </c>
      <c r="E34" s="7" t="s">
        <v>4224</v>
      </c>
      <c r="F34" s="7" t="s">
        <v>436</v>
      </c>
      <c r="G34" s="12"/>
      <c r="H34" s="12"/>
    </row>
    <row r="35" customFormat="false" ht="22.35" hidden="false" customHeight="false" outlineLevel="0" collapsed="false">
      <c r="A35" s="7" t="s">
        <v>4395</v>
      </c>
      <c r="B35" s="7" t="s">
        <v>4396</v>
      </c>
      <c r="C35" s="7" t="s">
        <v>344</v>
      </c>
      <c r="D35" s="7" t="s">
        <v>3484</v>
      </c>
      <c r="E35" s="7" t="s">
        <v>4399</v>
      </c>
      <c r="F35" s="7" t="s">
        <v>448</v>
      </c>
      <c r="G35" s="12"/>
      <c r="H35" s="12"/>
    </row>
    <row r="36" customFormat="false" ht="22.35" hidden="false" customHeight="false" outlineLevel="0" collapsed="false">
      <c r="A36" s="7" t="s">
        <v>4483</v>
      </c>
      <c r="B36" s="7" t="s">
        <v>4484</v>
      </c>
      <c r="C36" s="7" t="s">
        <v>344</v>
      </c>
      <c r="D36" s="7" t="s">
        <v>4487</v>
      </c>
      <c r="E36" s="7" t="s">
        <v>4488</v>
      </c>
      <c r="F36" s="7" t="s">
        <v>436</v>
      </c>
      <c r="G36" s="12"/>
      <c r="H36" s="12"/>
    </row>
    <row r="37" customFormat="false" ht="22.35" hidden="false" customHeight="false" outlineLevel="0" collapsed="false">
      <c r="A37" s="7" t="s">
        <v>4729</v>
      </c>
      <c r="B37" s="7" t="s">
        <v>4730</v>
      </c>
      <c r="C37" s="7" t="s">
        <v>322</v>
      </c>
      <c r="D37" s="7" t="s">
        <v>1173</v>
      </c>
      <c r="E37" s="7" t="s">
        <v>4733</v>
      </c>
      <c r="F37" s="7" t="s">
        <v>448</v>
      </c>
      <c r="G37" s="12"/>
      <c r="H37" s="12"/>
    </row>
    <row r="38" customFormat="false" ht="22.35" hidden="false" customHeight="false" outlineLevel="0" collapsed="false">
      <c r="A38" s="7" t="s">
        <v>4753</v>
      </c>
      <c r="B38" s="7" t="s">
        <v>4754</v>
      </c>
      <c r="C38" s="7" t="s">
        <v>322</v>
      </c>
      <c r="D38" s="7" t="s">
        <v>3628</v>
      </c>
      <c r="E38" s="7" t="s">
        <v>4757</v>
      </c>
      <c r="F38" s="7" t="s">
        <v>747</v>
      </c>
      <c r="G38" s="12"/>
      <c r="H38" s="12"/>
    </row>
    <row r="39" customFormat="false" ht="22.35" hidden="false" customHeight="false" outlineLevel="0" collapsed="false">
      <c r="A39" s="7" t="s">
        <v>5062</v>
      </c>
      <c r="B39" s="7" t="s">
        <v>5063</v>
      </c>
      <c r="C39" s="7" t="s">
        <v>344</v>
      </c>
      <c r="D39" s="7" t="s">
        <v>1223</v>
      </c>
      <c r="E39" s="7" t="s">
        <v>5066</v>
      </c>
      <c r="F39" s="7" t="s">
        <v>436</v>
      </c>
      <c r="G39" s="12"/>
      <c r="H39" s="12"/>
    </row>
    <row r="40" customFormat="false" ht="15" hidden="false" customHeight="false" outlineLevel="0" collapsed="false">
      <c r="A40" s="7" t="s">
        <v>5125</v>
      </c>
      <c r="B40" s="7" t="s">
        <v>5126</v>
      </c>
      <c r="C40" s="7" t="s">
        <v>281</v>
      </c>
      <c r="D40" s="7" t="s">
        <v>5129</v>
      </c>
      <c r="E40" s="7" t="s">
        <v>5130</v>
      </c>
      <c r="F40" s="7" t="s">
        <v>436</v>
      </c>
      <c r="G40" s="12"/>
      <c r="H40" s="12"/>
    </row>
    <row r="41" customFormat="false" ht="22.35" hidden="false" customHeight="false" outlineLevel="0" collapsed="false">
      <c r="A41" s="7" t="s">
        <v>5327</v>
      </c>
      <c r="B41" s="7" t="s">
        <v>5328</v>
      </c>
      <c r="C41" s="7" t="s">
        <v>344</v>
      </c>
      <c r="D41" s="7" t="s">
        <v>5331</v>
      </c>
      <c r="E41" s="7" t="s">
        <v>5332</v>
      </c>
      <c r="F41" s="7" t="s">
        <v>436</v>
      </c>
      <c r="G41" s="12"/>
      <c r="H41" s="12"/>
    </row>
    <row r="42" customFormat="false" ht="15" hidden="false" customHeight="false" outlineLevel="0" collapsed="false">
      <c r="A42" s="7" t="s">
        <v>5397</v>
      </c>
      <c r="B42" s="7" t="s">
        <v>5398</v>
      </c>
      <c r="C42" s="7" t="s">
        <v>344</v>
      </c>
      <c r="D42" s="7" t="s">
        <v>5401</v>
      </c>
      <c r="E42" s="7" t="s">
        <v>5402</v>
      </c>
      <c r="F42" s="7" t="s">
        <v>448</v>
      </c>
      <c r="G42" s="12"/>
      <c r="H42" s="12"/>
    </row>
    <row r="43" customFormat="false" ht="15" hidden="false" customHeight="false" outlineLevel="0" collapsed="false">
      <c r="A43" s="7" t="s">
        <v>5406</v>
      </c>
      <c r="B43" s="7" t="s">
        <v>5407</v>
      </c>
      <c r="C43" s="7" t="s">
        <v>322</v>
      </c>
      <c r="D43" s="7" t="s">
        <v>5410</v>
      </c>
      <c r="E43" s="7" t="s">
        <v>5411</v>
      </c>
      <c r="F43" s="7" t="s">
        <v>436</v>
      </c>
      <c r="G43" s="12"/>
      <c r="H43" s="12"/>
    </row>
    <row r="44" customFormat="false" ht="15" hidden="false" customHeight="false" outlineLevel="0" collapsed="false">
      <c r="A44" s="7" t="s">
        <v>5422</v>
      </c>
      <c r="B44" s="7" t="s">
        <v>5423</v>
      </c>
      <c r="C44" s="7" t="s">
        <v>299</v>
      </c>
      <c r="D44" s="7" t="s">
        <v>2207</v>
      </c>
      <c r="E44" s="7" t="s">
        <v>5426</v>
      </c>
      <c r="F44" s="7" t="s">
        <v>436</v>
      </c>
      <c r="G44" s="12"/>
      <c r="H44" s="12"/>
    </row>
    <row r="45" customFormat="false" ht="32.8" hidden="false" customHeight="false" outlineLevel="0" collapsed="false">
      <c r="A45" s="7" t="s">
        <v>5428</v>
      </c>
      <c r="B45" s="7" t="s">
        <v>5429</v>
      </c>
      <c r="C45" s="7" t="s">
        <v>344</v>
      </c>
      <c r="D45" s="7" t="s">
        <v>5432</v>
      </c>
      <c r="E45" s="7" t="s">
        <v>5433</v>
      </c>
      <c r="F45" s="7" t="s">
        <v>436</v>
      </c>
      <c r="G45" s="12"/>
      <c r="H45" s="12"/>
    </row>
    <row r="46" customFormat="false" ht="22.35" hidden="false" customHeight="false" outlineLevel="0" collapsed="false">
      <c r="A46" s="7" t="s">
        <v>5520</v>
      </c>
      <c r="B46" s="7" t="s">
        <v>5521</v>
      </c>
      <c r="C46" s="7" t="s">
        <v>299</v>
      </c>
      <c r="D46" s="7" t="s">
        <v>5524</v>
      </c>
      <c r="E46" s="7" t="s">
        <v>5525</v>
      </c>
      <c r="F46" s="7" t="s">
        <v>436</v>
      </c>
      <c r="G46" s="12"/>
      <c r="H46" s="12"/>
    </row>
    <row r="47" customFormat="false" ht="22.35" hidden="false" customHeight="false" outlineLevel="0" collapsed="false">
      <c r="A47" s="7" t="s">
        <v>5703</v>
      </c>
      <c r="B47" s="7" t="s">
        <v>5704</v>
      </c>
      <c r="C47" s="7" t="s">
        <v>299</v>
      </c>
      <c r="D47" s="7" t="s">
        <v>5707</v>
      </c>
      <c r="E47" s="7" t="s">
        <v>5708</v>
      </c>
      <c r="F47" s="7" t="s">
        <v>436</v>
      </c>
      <c r="G47" s="12"/>
      <c r="H47" s="12"/>
    </row>
    <row r="48" customFormat="false" ht="15" hidden="false" customHeight="false" outlineLevel="0" collapsed="false">
      <c r="A48" s="7" t="s">
        <v>5726</v>
      </c>
      <c r="B48" s="7" t="s">
        <v>5727</v>
      </c>
      <c r="C48" s="7" t="s">
        <v>299</v>
      </c>
      <c r="D48" s="7" t="s">
        <v>898</v>
      </c>
      <c r="E48" s="7" t="s">
        <v>5730</v>
      </c>
      <c r="F48" s="7" t="s">
        <v>448</v>
      </c>
      <c r="G48" s="12"/>
      <c r="H48" s="12"/>
    </row>
    <row r="49" customFormat="false" ht="22.35" hidden="false" customHeight="false" outlineLevel="0" collapsed="false">
      <c r="A49" s="7" t="s">
        <v>5741</v>
      </c>
      <c r="B49" s="7" t="s">
        <v>5742</v>
      </c>
      <c r="C49" s="7" t="s">
        <v>344</v>
      </c>
      <c r="D49" s="7" t="s">
        <v>5745</v>
      </c>
      <c r="E49" s="7" t="s">
        <v>5746</v>
      </c>
      <c r="F49" s="7" t="s">
        <v>448</v>
      </c>
      <c r="G49" s="12"/>
      <c r="H49" s="12"/>
    </row>
    <row r="50" customFormat="false" ht="15" hidden="false" customHeight="false" outlineLevel="0" collapsed="false">
      <c r="A50" s="7" t="s">
        <v>6109</v>
      </c>
      <c r="B50" s="7" t="s">
        <v>6110</v>
      </c>
      <c r="C50" s="7" t="s">
        <v>322</v>
      </c>
      <c r="D50" s="7" t="s">
        <v>1436</v>
      </c>
      <c r="E50" s="7"/>
      <c r="F50" s="7" t="s">
        <v>436</v>
      </c>
      <c r="G50" s="12"/>
      <c r="H50" s="12"/>
    </row>
    <row r="51" customFormat="false" ht="15" hidden="false" customHeight="false" outlineLevel="0" collapsed="false">
      <c r="A51" s="7" t="s">
        <v>6116</v>
      </c>
      <c r="B51" s="7" t="s">
        <v>6117</v>
      </c>
      <c r="C51" s="7" t="s">
        <v>322</v>
      </c>
      <c r="D51" s="7" t="s">
        <v>6120</v>
      </c>
      <c r="E51" s="7" t="s">
        <v>6121</v>
      </c>
      <c r="F51" s="7" t="s">
        <v>436</v>
      </c>
      <c r="G51" s="12"/>
      <c r="H51" s="12"/>
    </row>
    <row r="52" customFormat="false" ht="15" hidden="false" customHeight="false" outlineLevel="0" collapsed="false">
      <c r="A52" s="7" t="s">
        <v>6201</v>
      </c>
      <c r="B52" s="7" t="s">
        <v>6202</v>
      </c>
      <c r="C52" s="7" t="s">
        <v>344</v>
      </c>
      <c r="D52" s="7" t="s">
        <v>465</v>
      </c>
      <c r="E52" s="7" t="s">
        <v>6205</v>
      </c>
      <c r="F52" s="7" t="s">
        <v>448</v>
      </c>
      <c r="G52" s="12"/>
      <c r="H52" s="12"/>
    </row>
    <row r="53" customFormat="false" ht="15" hidden="false" customHeight="false" outlineLevel="0" collapsed="false">
      <c r="A53" s="7" t="s">
        <v>6209</v>
      </c>
      <c r="B53" s="7" t="s">
        <v>6210</v>
      </c>
      <c r="C53" s="7" t="s">
        <v>299</v>
      </c>
      <c r="D53" s="7" t="s">
        <v>6212</v>
      </c>
      <c r="E53" s="7" t="s">
        <v>6213</v>
      </c>
      <c r="F53" s="7" t="s">
        <v>436</v>
      </c>
      <c r="G53" s="12"/>
      <c r="H53" s="12"/>
    </row>
    <row r="54" customFormat="false" ht="22.35" hidden="false" customHeight="false" outlineLevel="0" collapsed="false">
      <c r="A54" s="7" t="s">
        <v>6336</v>
      </c>
      <c r="B54" s="7" t="s">
        <v>6337</v>
      </c>
      <c r="C54" s="7" t="s">
        <v>322</v>
      </c>
      <c r="D54" s="7" t="s">
        <v>6340</v>
      </c>
      <c r="E54" s="7" t="s">
        <v>6341</v>
      </c>
      <c r="F54" s="7" t="s">
        <v>436</v>
      </c>
      <c r="G54" s="12"/>
      <c r="H54" s="12"/>
    </row>
    <row r="55" customFormat="false" ht="22.35" hidden="false" customHeight="false" outlineLevel="0" collapsed="false">
      <c r="A55" s="7" t="s">
        <v>6480</v>
      </c>
      <c r="B55" s="7" t="s">
        <v>6481</v>
      </c>
      <c r="C55" s="7" t="s">
        <v>344</v>
      </c>
      <c r="D55" s="7" t="s">
        <v>2588</v>
      </c>
      <c r="E55" s="7" t="s">
        <v>6484</v>
      </c>
      <c r="F55" s="7" t="s">
        <v>436</v>
      </c>
      <c r="G55" s="12"/>
      <c r="H55" s="12"/>
    </row>
    <row r="56" customFormat="false" ht="15" hidden="false" customHeight="false" outlineLevel="0" collapsed="false">
      <c r="A56" s="7" t="s">
        <v>6519</v>
      </c>
      <c r="B56" s="7" t="s">
        <v>6520</v>
      </c>
      <c r="C56" s="7" t="s">
        <v>281</v>
      </c>
      <c r="D56" s="7" t="s">
        <v>874</v>
      </c>
      <c r="E56" s="7" t="s">
        <v>6523</v>
      </c>
      <c r="F56" s="7" t="s">
        <v>436</v>
      </c>
      <c r="G56" s="12"/>
      <c r="H56" s="12"/>
    </row>
    <row r="57" customFormat="false" ht="22.35" hidden="false" customHeight="false" outlineLevel="0" collapsed="false">
      <c r="A57" s="7" t="s">
        <v>6608</v>
      </c>
      <c r="B57" s="7" t="s">
        <v>6609</v>
      </c>
      <c r="C57" s="7" t="s">
        <v>322</v>
      </c>
      <c r="D57" s="7" t="s">
        <v>2854</v>
      </c>
      <c r="E57" s="7" t="s">
        <v>6612</v>
      </c>
      <c r="F57" s="7" t="s">
        <v>436</v>
      </c>
      <c r="G57" s="12"/>
      <c r="H57" s="12"/>
    </row>
    <row r="58" customFormat="false" ht="15" hidden="false" customHeight="false" outlineLevel="0" collapsed="false">
      <c r="A58" s="7" t="s">
        <v>6818</v>
      </c>
      <c r="B58" s="7" t="s">
        <v>6819</v>
      </c>
      <c r="C58" s="7" t="s">
        <v>322</v>
      </c>
      <c r="D58" s="7" t="s">
        <v>6822</v>
      </c>
      <c r="E58" s="7" t="s">
        <v>6823</v>
      </c>
      <c r="F58" s="7" t="s">
        <v>436</v>
      </c>
      <c r="G58" s="12"/>
      <c r="H58" s="12"/>
    </row>
    <row r="59" customFormat="false" ht="15" hidden="false" customHeight="false" outlineLevel="0" collapsed="false">
      <c r="A59" s="7" t="s">
        <v>6855</v>
      </c>
      <c r="B59" s="7" t="s">
        <v>6856</v>
      </c>
      <c r="C59" s="7" t="s">
        <v>344</v>
      </c>
      <c r="D59" s="7" t="s">
        <v>575</v>
      </c>
      <c r="E59" s="7" t="s">
        <v>6859</v>
      </c>
      <c r="F59" s="7" t="s">
        <v>448</v>
      </c>
      <c r="G59" s="12"/>
      <c r="H59" s="12"/>
    </row>
    <row r="60" customFormat="false" ht="22.35" hidden="false" customHeight="false" outlineLevel="0" collapsed="false">
      <c r="A60" s="7" t="s">
        <v>6878</v>
      </c>
      <c r="B60" s="7" t="s">
        <v>6879</v>
      </c>
      <c r="C60" s="7" t="s">
        <v>322</v>
      </c>
      <c r="D60" s="7" t="s">
        <v>3619</v>
      </c>
      <c r="E60" s="7" t="s">
        <v>6881</v>
      </c>
      <c r="F60" s="7" t="s">
        <v>436</v>
      </c>
      <c r="G60" s="12"/>
      <c r="H60" s="12"/>
    </row>
    <row r="61" customFormat="false" ht="15" hidden="false" customHeight="false" outlineLevel="0" collapsed="false">
      <c r="A61" s="7" t="s">
        <v>6947</v>
      </c>
      <c r="B61" s="7" t="s">
        <v>6948</v>
      </c>
      <c r="C61" s="7" t="s">
        <v>281</v>
      </c>
      <c r="D61" s="7" t="s">
        <v>6951</v>
      </c>
      <c r="E61" s="7" t="s">
        <v>6952</v>
      </c>
      <c r="F61" s="7" t="s">
        <v>448</v>
      </c>
      <c r="G61" s="12"/>
      <c r="H61" s="12"/>
    </row>
    <row r="62" customFormat="false" ht="22.35" hidden="false" customHeight="false" outlineLevel="0" collapsed="false">
      <c r="A62" s="7" t="s">
        <v>7004</v>
      </c>
      <c r="B62" s="7" t="s">
        <v>7005</v>
      </c>
      <c r="C62" s="7" t="s">
        <v>322</v>
      </c>
      <c r="D62" s="7" t="s">
        <v>575</v>
      </c>
      <c r="E62" s="7" t="s">
        <v>7008</v>
      </c>
      <c r="F62" s="7" t="s">
        <v>747</v>
      </c>
      <c r="G62" s="12"/>
      <c r="H62" s="12"/>
    </row>
    <row r="63" customFormat="false" ht="15" hidden="false" customHeight="false" outlineLevel="0" collapsed="false">
      <c r="A63" s="7" t="s">
        <v>7036</v>
      </c>
      <c r="B63" s="7" t="s">
        <v>7037</v>
      </c>
      <c r="C63" s="7" t="s">
        <v>344</v>
      </c>
      <c r="D63" s="7" t="s">
        <v>1844</v>
      </c>
      <c r="E63" s="7" t="s">
        <v>7040</v>
      </c>
      <c r="F63" s="7" t="s">
        <v>436</v>
      </c>
      <c r="G63" s="12"/>
      <c r="H63" s="12"/>
    </row>
    <row r="64" customFormat="false" ht="15" hidden="false" customHeight="false" outlineLevel="0" collapsed="false">
      <c r="A64" s="7" t="s">
        <v>7121</v>
      </c>
      <c r="B64" s="7" t="s">
        <v>7122</v>
      </c>
      <c r="C64" s="7" t="s">
        <v>344</v>
      </c>
      <c r="D64" s="7" t="s">
        <v>575</v>
      </c>
      <c r="E64" s="7" t="s">
        <v>7125</v>
      </c>
      <c r="F64" s="7" t="s">
        <v>448</v>
      </c>
      <c r="G64" s="12"/>
      <c r="H64" s="12"/>
    </row>
    <row r="65" customFormat="false" ht="22.35" hidden="false" customHeight="false" outlineLevel="0" collapsed="false">
      <c r="A65" s="7" t="s">
        <v>7158</v>
      </c>
      <c r="B65" s="7" t="s">
        <v>7159</v>
      </c>
      <c r="C65" s="7" t="s">
        <v>322</v>
      </c>
      <c r="D65" s="7" t="s">
        <v>3351</v>
      </c>
      <c r="E65" s="7" t="s">
        <v>7162</v>
      </c>
      <c r="F65" s="7" t="s">
        <v>436</v>
      </c>
      <c r="G65" s="12"/>
      <c r="H65" s="12"/>
    </row>
    <row r="66" customFormat="false" ht="15" hidden="false" customHeight="false" outlineLevel="0" collapsed="false">
      <c r="A66" s="7" t="s">
        <v>7354</v>
      </c>
      <c r="B66" s="7" t="s">
        <v>7355</v>
      </c>
      <c r="C66" s="7" t="s">
        <v>344</v>
      </c>
      <c r="D66" s="7" t="s">
        <v>959</v>
      </c>
      <c r="E66" s="7" t="s">
        <v>7358</v>
      </c>
      <c r="F66" s="7" t="s">
        <v>436</v>
      </c>
      <c r="G66" s="12"/>
      <c r="H66" s="12"/>
    </row>
    <row r="67" customFormat="false" ht="15" hidden="false" customHeight="false" outlineLevel="0" collapsed="false">
      <c r="A67" s="7" t="s">
        <v>7387</v>
      </c>
      <c r="B67" s="7" t="s">
        <v>7388</v>
      </c>
      <c r="C67" s="7" t="s">
        <v>344</v>
      </c>
      <c r="D67" s="7" t="s">
        <v>5410</v>
      </c>
      <c r="E67" s="7" t="s">
        <v>7391</v>
      </c>
      <c r="F67" s="7" t="s">
        <v>448</v>
      </c>
      <c r="G67" s="12"/>
      <c r="H67" s="12"/>
    </row>
    <row r="68" customFormat="false" ht="22.35" hidden="false" customHeight="false" outlineLevel="0" collapsed="false">
      <c r="A68" s="7" t="s">
        <v>7638</v>
      </c>
      <c r="B68" s="7" t="s">
        <v>7639</v>
      </c>
      <c r="C68" s="7" t="s">
        <v>322</v>
      </c>
      <c r="D68" s="7" t="s">
        <v>849</v>
      </c>
      <c r="E68" s="7" t="s">
        <v>7642</v>
      </c>
      <c r="F68" s="7" t="s">
        <v>436</v>
      </c>
      <c r="G68" s="12"/>
      <c r="H68" s="12"/>
    </row>
    <row r="69" customFormat="false" ht="15" hidden="false" customHeight="false" outlineLevel="0" collapsed="false">
      <c r="A69" s="7" t="s">
        <v>7654</v>
      </c>
      <c r="B69" s="7" t="s">
        <v>7655</v>
      </c>
      <c r="C69" s="7" t="s">
        <v>344</v>
      </c>
      <c r="D69" s="7" t="s">
        <v>465</v>
      </c>
      <c r="E69" s="7" t="s">
        <v>7658</v>
      </c>
      <c r="F69" s="7" t="s">
        <v>448</v>
      </c>
      <c r="G69" s="12"/>
      <c r="H69" s="12"/>
    </row>
    <row r="70" customFormat="false" ht="22.35" hidden="false" customHeight="false" outlineLevel="0" collapsed="false">
      <c r="A70" s="7" t="s">
        <v>7699</v>
      </c>
      <c r="B70" s="7" t="s">
        <v>7700</v>
      </c>
      <c r="C70" s="7" t="s">
        <v>322</v>
      </c>
      <c r="D70" s="7" t="s">
        <v>7703</v>
      </c>
      <c r="E70" s="7" t="s">
        <v>7704</v>
      </c>
      <c r="F70" s="7" t="s">
        <v>436</v>
      </c>
      <c r="G70" s="12"/>
      <c r="H70" s="12"/>
    </row>
    <row r="71" customFormat="false" ht="15" hidden="false" customHeight="false" outlineLevel="0" collapsed="false">
      <c r="A71" s="7" t="s">
        <v>7778</v>
      </c>
      <c r="B71" s="7" t="s">
        <v>7779</v>
      </c>
      <c r="C71" s="7" t="s">
        <v>344</v>
      </c>
      <c r="D71" s="7" t="s">
        <v>7782</v>
      </c>
      <c r="E71" s="7" t="s">
        <v>7783</v>
      </c>
      <c r="F71" s="7" t="s">
        <v>448</v>
      </c>
      <c r="G71" s="12"/>
      <c r="H71" s="12"/>
    </row>
    <row r="72" customFormat="false" ht="22.35" hidden="false" customHeight="false" outlineLevel="0" collapsed="false">
      <c r="A72" s="7" t="s">
        <v>7811</v>
      </c>
      <c r="B72" s="7" t="s">
        <v>7812</v>
      </c>
      <c r="C72" s="7" t="s">
        <v>281</v>
      </c>
      <c r="D72" s="7" t="s">
        <v>959</v>
      </c>
      <c r="E72" s="7" t="s">
        <v>7815</v>
      </c>
      <c r="F72" s="7" t="s">
        <v>747</v>
      </c>
      <c r="G72" s="12"/>
      <c r="H72" s="12"/>
    </row>
    <row r="73" customFormat="false" ht="15" hidden="false" customHeight="false" outlineLevel="0" collapsed="false">
      <c r="A73" s="7" t="s">
        <v>7839</v>
      </c>
      <c r="B73" s="7" t="s">
        <v>7840</v>
      </c>
      <c r="C73" s="7" t="s">
        <v>322</v>
      </c>
      <c r="D73" s="7" t="s">
        <v>575</v>
      </c>
      <c r="E73" s="7" t="s">
        <v>7843</v>
      </c>
      <c r="F73" s="7" t="s">
        <v>448</v>
      </c>
      <c r="G73" s="12"/>
      <c r="H73" s="12"/>
    </row>
    <row r="74" customFormat="false" ht="22.35" hidden="false" customHeight="false" outlineLevel="0" collapsed="false">
      <c r="A74" s="7" t="s">
        <v>7897</v>
      </c>
      <c r="B74" s="7" t="s">
        <v>7898</v>
      </c>
      <c r="C74" s="7" t="s">
        <v>281</v>
      </c>
      <c r="D74" s="7" t="s">
        <v>7901</v>
      </c>
      <c r="E74" s="7" t="s">
        <v>7902</v>
      </c>
      <c r="F74" s="7" t="s">
        <v>436</v>
      </c>
      <c r="G74" s="12"/>
      <c r="H74" s="12"/>
    </row>
    <row r="75" customFormat="false" ht="22.35" hidden="false" customHeight="false" outlineLevel="0" collapsed="false">
      <c r="A75" s="7" t="s">
        <v>7967</v>
      </c>
      <c r="B75" s="7" t="s">
        <v>7968</v>
      </c>
      <c r="C75" s="7" t="s">
        <v>322</v>
      </c>
      <c r="D75" s="7" t="s">
        <v>3759</v>
      </c>
      <c r="E75" s="7" t="s">
        <v>7971</v>
      </c>
      <c r="F75" s="7" t="s">
        <v>436</v>
      </c>
      <c r="G75" s="12"/>
      <c r="H75" s="12"/>
    </row>
    <row r="76" customFormat="false" ht="15" hidden="false" customHeight="false" outlineLevel="0" collapsed="false">
      <c r="A76" s="7" t="s">
        <v>8078</v>
      </c>
      <c r="B76" s="7" t="s">
        <v>8079</v>
      </c>
      <c r="C76" s="7" t="s">
        <v>322</v>
      </c>
      <c r="D76" s="7" t="s">
        <v>8082</v>
      </c>
      <c r="E76" s="7" t="s">
        <v>8083</v>
      </c>
      <c r="F76" s="7" t="s">
        <v>436</v>
      </c>
      <c r="G76" s="12"/>
      <c r="H76" s="12"/>
    </row>
    <row r="77" customFormat="false" ht="22.35" hidden="false" customHeight="false" outlineLevel="0" collapsed="false">
      <c r="A77" s="7" t="s">
        <v>8200</v>
      </c>
      <c r="B77" s="7" t="s">
        <v>8201</v>
      </c>
      <c r="C77" s="7" t="s">
        <v>281</v>
      </c>
      <c r="D77" s="7" t="s">
        <v>3619</v>
      </c>
      <c r="E77" s="7" t="s">
        <v>8204</v>
      </c>
      <c r="F77" s="7" t="s">
        <v>436</v>
      </c>
      <c r="G77" s="12"/>
      <c r="H77" s="12"/>
    </row>
    <row r="78" customFormat="false" ht="32.8" hidden="false" customHeight="false" outlineLevel="0" collapsed="false">
      <c r="A78" s="7" t="s">
        <v>8251</v>
      </c>
      <c r="B78" s="7" t="s">
        <v>8252</v>
      </c>
      <c r="C78" s="7" t="s">
        <v>344</v>
      </c>
      <c r="D78" s="7" t="s">
        <v>641</v>
      </c>
      <c r="E78" s="7" t="s">
        <v>8255</v>
      </c>
      <c r="F78" s="7" t="s">
        <v>448</v>
      </c>
      <c r="G78" s="12"/>
      <c r="H78" s="12"/>
    </row>
    <row r="79" customFormat="false" ht="22.35" hidden="false" customHeight="false" outlineLevel="0" collapsed="false">
      <c r="A79" s="7" t="s">
        <v>8580</v>
      </c>
      <c r="B79" s="7" t="s">
        <v>8581</v>
      </c>
      <c r="C79" s="7" t="s">
        <v>281</v>
      </c>
      <c r="D79" s="7" t="s">
        <v>874</v>
      </c>
      <c r="E79" s="7" t="s">
        <v>8584</v>
      </c>
      <c r="F79" s="7" t="s">
        <v>436</v>
      </c>
      <c r="G79" s="12"/>
      <c r="H79" s="12"/>
    </row>
    <row r="80" customFormat="false" ht="22.35" hidden="false" customHeight="false" outlineLevel="0" collapsed="false">
      <c r="A80" s="7" t="s">
        <v>8598</v>
      </c>
      <c r="B80" s="7" t="s">
        <v>8599</v>
      </c>
      <c r="C80" s="7" t="s">
        <v>344</v>
      </c>
      <c r="D80" s="7" t="s">
        <v>8602</v>
      </c>
      <c r="E80" s="7" t="s">
        <v>8603</v>
      </c>
      <c r="F80" s="7" t="s">
        <v>436</v>
      </c>
      <c r="G80" s="12"/>
      <c r="H80" s="12"/>
    </row>
    <row r="81" customFormat="false" ht="22.35" hidden="false" customHeight="false" outlineLevel="0" collapsed="false">
      <c r="A81" s="7" t="s">
        <v>8793</v>
      </c>
      <c r="B81" s="7" t="s">
        <v>8794</v>
      </c>
      <c r="C81" s="7" t="s">
        <v>322</v>
      </c>
      <c r="D81" s="7" t="s">
        <v>1694</v>
      </c>
      <c r="E81" s="7" t="s">
        <v>8797</v>
      </c>
      <c r="F81" s="7" t="s">
        <v>747</v>
      </c>
      <c r="G81" s="12"/>
      <c r="H81" s="12"/>
    </row>
    <row r="82" customFormat="false" ht="32.8" hidden="false" customHeight="false" outlineLevel="0" collapsed="false">
      <c r="A82" s="7" t="s">
        <v>8833</v>
      </c>
      <c r="B82" s="7" t="s">
        <v>8834</v>
      </c>
      <c r="C82" s="7" t="s">
        <v>344</v>
      </c>
      <c r="D82" s="7" t="s">
        <v>3389</v>
      </c>
      <c r="E82" s="7" t="s">
        <v>8837</v>
      </c>
      <c r="F82" s="7" t="s">
        <v>747</v>
      </c>
      <c r="G82" s="12"/>
      <c r="H82" s="12"/>
    </row>
    <row r="83" customFormat="false" ht="15" hidden="false" customHeight="false" outlineLevel="0" collapsed="false">
      <c r="A83" s="7" t="s">
        <v>9029</v>
      </c>
      <c r="B83" s="7" t="s">
        <v>9030</v>
      </c>
      <c r="C83" s="7" t="s">
        <v>344</v>
      </c>
      <c r="D83" s="7" t="s">
        <v>1147</v>
      </c>
      <c r="E83" s="7" t="s">
        <v>9033</v>
      </c>
      <c r="F83" s="7" t="s">
        <v>448</v>
      </c>
      <c r="G83" s="12"/>
      <c r="H83" s="12"/>
    </row>
    <row r="84" customFormat="false" ht="22.35" hidden="false" customHeight="false" outlineLevel="0" collapsed="false">
      <c r="A84" s="7" t="s">
        <v>9058</v>
      </c>
      <c r="B84" s="7" t="s">
        <v>9059</v>
      </c>
      <c r="C84" s="7" t="s">
        <v>322</v>
      </c>
      <c r="D84" s="7" t="s">
        <v>345</v>
      </c>
      <c r="E84" s="7" t="s">
        <v>9062</v>
      </c>
      <c r="F84" s="7" t="s">
        <v>448</v>
      </c>
      <c r="G84" s="12"/>
      <c r="H84" s="12"/>
    </row>
    <row r="85" customFormat="false" ht="22.35" hidden="false" customHeight="false" outlineLevel="0" collapsed="false">
      <c r="A85" s="7" t="s">
        <v>9157</v>
      </c>
      <c r="B85" s="7" t="s">
        <v>9159</v>
      </c>
      <c r="C85" s="7" t="s">
        <v>322</v>
      </c>
      <c r="D85" s="7" t="s">
        <v>551</v>
      </c>
      <c r="E85" s="7" t="s">
        <v>9162</v>
      </c>
      <c r="F85" s="7" t="s">
        <v>448</v>
      </c>
      <c r="G85" s="12"/>
      <c r="H85" s="12"/>
    </row>
    <row r="86" customFormat="false" ht="22.35" hidden="false" customHeight="false" outlineLevel="0" collapsed="false">
      <c r="A86" s="7" t="s">
        <v>9220</v>
      </c>
      <c r="B86" s="7" t="s">
        <v>9221</v>
      </c>
      <c r="C86" s="7" t="s">
        <v>344</v>
      </c>
      <c r="D86" s="7" t="s">
        <v>9224</v>
      </c>
      <c r="E86" s="7" t="s">
        <v>9225</v>
      </c>
      <c r="F86" s="7" t="s">
        <v>436</v>
      </c>
      <c r="G86" s="12"/>
      <c r="H86" s="12"/>
    </row>
    <row r="87" customFormat="false" ht="22.35" hidden="false" customHeight="false" outlineLevel="0" collapsed="false">
      <c r="A87" s="7" t="s">
        <v>9229</v>
      </c>
      <c r="B87" s="7" t="s">
        <v>9230</v>
      </c>
      <c r="C87" s="7" t="s">
        <v>344</v>
      </c>
      <c r="D87" s="7" t="s">
        <v>4795</v>
      </c>
      <c r="E87" s="7" t="s">
        <v>9233</v>
      </c>
      <c r="F87" s="7" t="s">
        <v>448</v>
      </c>
      <c r="G87" s="12"/>
      <c r="H87" s="12"/>
    </row>
    <row r="88" customFormat="false" ht="22.35" hidden="false" customHeight="false" outlineLevel="0" collapsed="false">
      <c r="A88" s="7" t="s">
        <v>9279</v>
      </c>
      <c r="B88" s="7" t="s">
        <v>9280</v>
      </c>
      <c r="C88" s="7" t="s">
        <v>344</v>
      </c>
      <c r="D88" s="7" t="s">
        <v>7703</v>
      </c>
      <c r="E88" s="7" t="s">
        <v>9283</v>
      </c>
      <c r="F88" s="7" t="s">
        <v>436</v>
      </c>
      <c r="G88" s="12"/>
      <c r="H88" s="12"/>
    </row>
    <row r="89" customFormat="false" ht="15" hidden="false" customHeight="false" outlineLevel="0" collapsed="false">
      <c r="A89" s="7" t="s">
        <v>9286</v>
      </c>
      <c r="B89" s="7" t="s">
        <v>9287</v>
      </c>
      <c r="C89" s="7" t="s">
        <v>322</v>
      </c>
      <c r="D89" s="7" t="s">
        <v>8602</v>
      </c>
      <c r="E89" s="7" t="s">
        <v>9290</v>
      </c>
      <c r="F89" s="7" t="s">
        <v>436</v>
      </c>
      <c r="G89" s="12"/>
      <c r="H89" s="12"/>
    </row>
    <row r="90" customFormat="false" ht="22.35" hidden="false" customHeight="false" outlineLevel="0" collapsed="false">
      <c r="A90" s="7" t="s">
        <v>9315</v>
      </c>
      <c r="B90" s="7" t="s">
        <v>9316</v>
      </c>
      <c r="C90" s="7" t="s">
        <v>281</v>
      </c>
      <c r="D90" s="7" t="s">
        <v>796</v>
      </c>
      <c r="E90" s="7" t="s">
        <v>9319</v>
      </c>
      <c r="F90" s="7" t="s">
        <v>747</v>
      </c>
      <c r="G90" s="12"/>
      <c r="H90" s="12"/>
    </row>
    <row r="91" customFormat="false" ht="22.35" hidden="false" customHeight="false" outlineLevel="0" collapsed="false">
      <c r="A91" s="7" t="s">
        <v>9377</v>
      </c>
      <c r="B91" s="7" t="s">
        <v>9378</v>
      </c>
      <c r="C91" s="7" t="s">
        <v>344</v>
      </c>
      <c r="D91" s="7" t="s">
        <v>575</v>
      </c>
      <c r="E91" s="7" t="s">
        <v>9381</v>
      </c>
      <c r="F91" s="7" t="s">
        <v>436</v>
      </c>
      <c r="G91" s="12"/>
      <c r="H91" s="12"/>
    </row>
    <row r="92" customFormat="false" ht="22.35" hidden="false" customHeight="false" outlineLevel="0" collapsed="false">
      <c r="A92" s="7" t="s">
        <v>9400</v>
      </c>
      <c r="B92" s="7" t="s">
        <v>9401</v>
      </c>
      <c r="C92" s="7" t="s">
        <v>344</v>
      </c>
      <c r="D92" s="7" t="s">
        <v>9404</v>
      </c>
      <c r="E92" s="7" t="s">
        <v>9405</v>
      </c>
      <c r="F92" s="7" t="s">
        <v>436</v>
      </c>
      <c r="G92" s="12"/>
      <c r="H92" s="12"/>
    </row>
    <row r="93" customFormat="false" ht="22.35" hidden="false" customHeight="false" outlineLevel="0" collapsed="false">
      <c r="A93" s="7" t="s">
        <v>9457</v>
      </c>
      <c r="B93" s="7" t="s">
        <v>9458</v>
      </c>
      <c r="C93" s="7" t="s">
        <v>344</v>
      </c>
      <c r="D93" s="7" t="s">
        <v>3628</v>
      </c>
      <c r="E93" s="7" t="s">
        <v>9461</v>
      </c>
      <c r="F93" s="7" t="s">
        <v>448</v>
      </c>
      <c r="G93" s="12"/>
      <c r="H93" s="12"/>
    </row>
    <row r="94" customFormat="false" ht="22.35" hidden="false" customHeight="false" outlineLevel="0" collapsed="false">
      <c r="A94" s="7" t="s">
        <v>9606</v>
      </c>
      <c r="B94" s="7" t="s">
        <v>9607</v>
      </c>
      <c r="C94" s="7" t="s">
        <v>281</v>
      </c>
      <c r="D94" s="7" t="s">
        <v>9610</v>
      </c>
      <c r="E94" s="7" t="s">
        <v>9611</v>
      </c>
      <c r="F94" s="7" t="s">
        <v>448</v>
      </c>
      <c r="G94" s="12"/>
      <c r="H94" s="12"/>
    </row>
    <row r="95" customFormat="false" ht="22.35" hidden="false" customHeight="false" outlineLevel="0" collapsed="false">
      <c r="A95" s="7" t="s">
        <v>9788</v>
      </c>
      <c r="B95" s="7" t="s">
        <v>9789</v>
      </c>
      <c r="C95" s="7" t="s">
        <v>344</v>
      </c>
      <c r="D95" s="7" t="s">
        <v>465</v>
      </c>
      <c r="E95" s="7" t="s">
        <v>9792</v>
      </c>
      <c r="F95" s="7" t="s">
        <v>448</v>
      </c>
      <c r="G95" s="12"/>
      <c r="H95" s="12"/>
    </row>
    <row r="96" customFormat="false" ht="15" hidden="false" customHeight="false" outlineLevel="0" collapsed="false">
      <c r="A96" s="7" t="s">
        <v>9932</v>
      </c>
      <c r="B96" s="7" t="s">
        <v>9933</v>
      </c>
      <c r="C96" s="7" t="s">
        <v>299</v>
      </c>
      <c r="D96" s="7" t="s">
        <v>9936</v>
      </c>
      <c r="E96" s="7" t="s">
        <v>9937</v>
      </c>
      <c r="F96" s="7" t="s">
        <v>436</v>
      </c>
      <c r="G96" s="12"/>
      <c r="H96" s="12"/>
    </row>
    <row r="97" customFormat="false" ht="15" hidden="false" customHeight="false" outlineLevel="0" collapsed="false">
      <c r="A97" s="7" t="s">
        <v>9954</v>
      </c>
      <c r="B97" s="7" t="s">
        <v>9955</v>
      </c>
      <c r="C97" s="7" t="s">
        <v>299</v>
      </c>
      <c r="D97" s="7" t="s">
        <v>9958</v>
      </c>
      <c r="E97" s="7" t="s">
        <v>9959</v>
      </c>
      <c r="F97" s="7" t="s">
        <v>436</v>
      </c>
      <c r="G97" s="12"/>
      <c r="H97" s="12"/>
    </row>
    <row r="98" customFormat="false" ht="32.8" hidden="false" customHeight="false" outlineLevel="0" collapsed="false">
      <c r="A98" s="7" t="s">
        <v>10026</v>
      </c>
      <c r="B98" s="7" t="s">
        <v>10027</v>
      </c>
      <c r="C98" s="7" t="s">
        <v>322</v>
      </c>
      <c r="D98" s="7" t="s">
        <v>10030</v>
      </c>
      <c r="E98" s="7"/>
      <c r="F98" s="7" t="s">
        <v>436</v>
      </c>
      <c r="G98" s="12"/>
      <c r="H98" s="12"/>
    </row>
    <row r="99" customFormat="false" ht="15" hidden="false" customHeight="false" outlineLevel="0" collapsed="false">
      <c r="A99" s="7" t="s">
        <v>10194</v>
      </c>
      <c r="B99" s="7" t="s">
        <v>10195</v>
      </c>
      <c r="C99" s="7" t="s">
        <v>281</v>
      </c>
      <c r="D99" s="7" t="s">
        <v>1694</v>
      </c>
      <c r="E99" s="7" t="s">
        <v>10198</v>
      </c>
      <c r="F99" s="7" t="s">
        <v>436</v>
      </c>
      <c r="G99" s="12"/>
      <c r="H99" s="12"/>
    </row>
    <row r="100" customFormat="false" ht="22.35" hidden="false" customHeight="false" outlineLevel="0" collapsed="false">
      <c r="A100" s="7" t="s">
        <v>10254</v>
      </c>
      <c r="B100" s="7" t="s">
        <v>10255</v>
      </c>
      <c r="C100" s="7" t="s">
        <v>344</v>
      </c>
      <c r="D100" s="7" t="s">
        <v>575</v>
      </c>
      <c r="E100" s="7" t="s">
        <v>10258</v>
      </c>
      <c r="F100" s="7" t="s">
        <v>747</v>
      </c>
      <c r="G100" s="12"/>
      <c r="H100" s="12"/>
    </row>
    <row r="101" customFormat="false" ht="53.7" hidden="false" customHeight="false" outlineLevel="0" collapsed="false">
      <c r="A101" s="7" t="s">
        <v>10365</v>
      </c>
      <c r="B101" s="7" t="s">
        <v>10366</v>
      </c>
      <c r="C101" s="7" t="s">
        <v>322</v>
      </c>
      <c r="D101" s="7" t="s">
        <v>10369</v>
      </c>
      <c r="E101" s="7" t="s">
        <v>10370</v>
      </c>
      <c r="F101" s="7" t="s">
        <v>436</v>
      </c>
      <c r="G101" s="12"/>
      <c r="H101" s="12"/>
    </row>
    <row r="102" customFormat="false" ht="15" hidden="false" customHeight="false" outlineLevel="0" collapsed="false">
      <c r="A102" s="7" t="s">
        <v>10422</v>
      </c>
      <c r="B102" s="7" t="s">
        <v>10423</v>
      </c>
      <c r="C102" s="7" t="s">
        <v>281</v>
      </c>
      <c r="D102" s="7" t="s">
        <v>1694</v>
      </c>
      <c r="E102" s="7" t="s">
        <v>10426</v>
      </c>
      <c r="F102" s="7" t="s">
        <v>436</v>
      </c>
      <c r="G102" s="12"/>
      <c r="H102" s="12"/>
    </row>
    <row r="103" customFormat="false" ht="22.35" hidden="false" customHeight="false" outlineLevel="0" collapsed="false">
      <c r="A103" s="7" t="s">
        <v>10469</v>
      </c>
      <c r="B103" s="7" t="s">
        <v>10470</v>
      </c>
      <c r="C103" s="7" t="s">
        <v>322</v>
      </c>
      <c r="D103" s="7" t="s">
        <v>959</v>
      </c>
      <c r="E103" s="7" t="s">
        <v>10473</v>
      </c>
      <c r="F103" s="7" t="s">
        <v>448</v>
      </c>
      <c r="G103" s="12"/>
      <c r="H103" s="12"/>
    </row>
    <row r="104" customFormat="false" ht="15" hidden="false" customHeight="false" outlineLevel="0" collapsed="false">
      <c r="A104" s="7" t="s">
        <v>10554</v>
      </c>
      <c r="B104" s="7" t="s">
        <v>10555</v>
      </c>
      <c r="C104" s="7" t="s">
        <v>322</v>
      </c>
      <c r="D104" s="7" t="s">
        <v>10558</v>
      </c>
      <c r="E104" s="7" t="s">
        <v>10559</v>
      </c>
      <c r="F104" s="7" t="s">
        <v>448</v>
      </c>
      <c r="G104" s="12"/>
      <c r="H104" s="12"/>
    </row>
    <row r="105" customFormat="false" ht="22.35" hidden="false" customHeight="false" outlineLevel="0" collapsed="false">
      <c r="A105" s="7" t="s">
        <v>10644</v>
      </c>
      <c r="B105" s="7" t="s">
        <v>10645</v>
      </c>
      <c r="C105" s="7" t="s">
        <v>299</v>
      </c>
      <c r="D105" s="7" t="s">
        <v>10648</v>
      </c>
      <c r="E105" s="7" t="s">
        <v>10649</v>
      </c>
      <c r="F105" s="7" t="s">
        <v>436</v>
      </c>
      <c r="G105" s="12"/>
      <c r="H105" s="12"/>
    </row>
    <row r="106" customFormat="false" ht="22.35" hidden="false" customHeight="false" outlineLevel="0" collapsed="false">
      <c r="A106" s="7" t="s">
        <v>10661</v>
      </c>
      <c r="B106" s="7" t="s">
        <v>10662</v>
      </c>
      <c r="C106" s="7" t="s">
        <v>344</v>
      </c>
      <c r="D106" s="7" t="s">
        <v>345</v>
      </c>
      <c r="E106" s="7" t="s">
        <v>10665</v>
      </c>
      <c r="F106" s="7" t="s">
        <v>747</v>
      </c>
      <c r="G106" s="12"/>
      <c r="H106" s="12"/>
    </row>
    <row r="107" customFormat="false" ht="22.35" hidden="false" customHeight="false" outlineLevel="0" collapsed="false">
      <c r="A107" s="7" t="s">
        <v>10675</v>
      </c>
      <c r="B107" s="7" t="s">
        <v>10676</v>
      </c>
      <c r="C107" s="7" t="s">
        <v>299</v>
      </c>
      <c r="D107" s="7" t="s">
        <v>8568</v>
      </c>
      <c r="E107" s="7" t="s">
        <v>10678</v>
      </c>
      <c r="F107" s="7" t="s">
        <v>436</v>
      </c>
      <c r="G107" s="12"/>
      <c r="H107" s="12"/>
    </row>
    <row r="108" customFormat="false" ht="15" hidden="false" customHeight="false" outlineLevel="0" collapsed="false">
      <c r="A108" s="7" t="s">
        <v>10702</v>
      </c>
      <c r="B108" s="7" t="s">
        <v>10703</v>
      </c>
      <c r="C108" s="7" t="s">
        <v>281</v>
      </c>
      <c r="D108" s="7" t="s">
        <v>1844</v>
      </c>
      <c r="E108" s="7" t="s">
        <v>10706</v>
      </c>
      <c r="F108" s="7" t="s">
        <v>436</v>
      </c>
      <c r="G108" s="12"/>
      <c r="H108" s="12"/>
    </row>
    <row r="109" customFormat="false" ht="22.35" hidden="false" customHeight="false" outlineLevel="0" collapsed="false">
      <c r="A109" s="7" t="s">
        <v>10834</v>
      </c>
      <c r="B109" s="7" t="s">
        <v>10835</v>
      </c>
      <c r="C109" s="7" t="s">
        <v>281</v>
      </c>
      <c r="D109" s="7" t="s">
        <v>10838</v>
      </c>
      <c r="E109" s="7" t="s">
        <v>10839</v>
      </c>
      <c r="F109" s="7" t="s">
        <v>436</v>
      </c>
      <c r="G109" s="12"/>
      <c r="H109" s="12"/>
    </row>
    <row r="110" customFormat="false" ht="22.35" hidden="false" customHeight="false" outlineLevel="0" collapsed="false">
      <c r="A110" s="7" t="s">
        <v>10843</v>
      </c>
      <c r="B110" s="7" t="s">
        <v>10844</v>
      </c>
      <c r="C110" s="7" t="s">
        <v>281</v>
      </c>
      <c r="D110" s="7" t="s">
        <v>10847</v>
      </c>
      <c r="E110" s="7" t="s">
        <v>10848</v>
      </c>
      <c r="F110" s="7" t="s">
        <v>448</v>
      </c>
      <c r="G110" s="12"/>
      <c r="H110" s="12"/>
    </row>
    <row r="111" customFormat="false" ht="22.35" hidden="false" customHeight="false" outlineLevel="0" collapsed="false">
      <c r="A111" s="7" t="s">
        <v>10962</v>
      </c>
      <c r="B111" s="7" t="s">
        <v>10963</v>
      </c>
      <c r="C111" s="7" t="s">
        <v>344</v>
      </c>
      <c r="D111" s="7" t="s">
        <v>1182</v>
      </c>
      <c r="E111" s="7" t="s">
        <v>10966</v>
      </c>
      <c r="F111" s="7" t="s">
        <v>436</v>
      </c>
      <c r="G111" s="12"/>
      <c r="H111" s="12"/>
    </row>
    <row r="112" customFormat="false" ht="22.35" hidden="false" customHeight="false" outlineLevel="0" collapsed="false">
      <c r="A112" s="7" t="s">
        <v>11019</v>
      </c>
      <c r="B112" s="7" t="s">
        <v>11020</v>
      </c>
      <c r="C112" s="7" t="s">
        <v>344</v>
      </c>
      <c r="D112" s="7" t="s">
        <v>3628</v>
      </c>
      <c r="E112" s="7" t="s">
        <v>11023</v>
      </c>
      <c r="F112" s="7" t="s">
        <v>448</v>
      </c>
      <c r="G112" s="12"/>
      <c r="H112" s="12"/>
    </row>
    <row r="113" customFormat="false" ht="15" hidden="false" customHeight="false" outlineLevel="0" collapsed="false">
      <c r="A113" s="7" t="s">
        <v>11042</v>
      </c>
      <c r="B113" s="7" t="s">
        <v>11043</v>
      </c>
      <c r="C113" s="7" t="s">
        <v>299</v>
      </c>
      <c r="D113" s="7"/>
      <c r="E113" s="7" t="s">
        <v>11044</v>
      </c>
      <c r="F113" s="7" t="s">
        <v>436</v>
      </c>
      <c r="G113" s="12"/>
      <c r="H113" s="12"/>
    </row>
    <row r="114" customFormat="false" ht="15" hidden="false" customHeight="false" outlineLevel="0" collapsed="false">
      <c r="A114" s="7" t="s">
        <v>11087</v>
      </c>
      <c r="B114" s="7" t="s">
        <v>11088</v>
      </c>
      <c r="C114" s="7" t="s">
        <v>322</v>
      </c>
      <c r="D114" s="7" t="s">
        <v>8602</v>
      </c>
      <c r="E114" s="7" t="s">
        <v>11091</v>
      </c>
      <c r="F114" s="7" t="s">
        <v>436</v>
      </c>
      <c r="G114" s="12"/>
      <c r="H114" s="12"/>
    </row>
    <row r="115" customFormat="false" ht="22.35" hidden="false" customHeight="false" outlineLevel="0" collapsed="false">
      <c r="A115" s="7" t="s">
        <v>11196</v>
      </c>
      <c r="B115" s="7" t="s">
        <v>11197</v>
      </c>
      <c r="C115" s="7" t="s">
        <v>299</v>
      </c>
      <c r="D115" s="7" t="s">
        <v>11200</v>
      </c>
      <c r="E115" s="7" t="s">
        <v>11201</v>
      </c>
      <c r="F115" s="7" t="s">
        <v>436</v>
      </c>
      <c r="G115" s="12"/>
      <c r="H115" s="12"/>
    </row>
    <row r="116" customFormat="false" ht="43.25" hidden="false" customHeight="false" outlineLevel="0" collapsed="false">
      <c r="A116" s="7" t="s">
        <v>11203</v>
      </c>
      <c r="B116" s="7" t="s">
        <v>11204</v>
      </c>
      <c r="C116" s="7" t="s">
        <v>299</v>
      </c>
      <c r="D116" s="7" t="s">
        <v>4364</v>
      </c>
      <c r="E116" s="7" t="s">
        <v>11207</v>
      </c>
      <c r="F116" s="7" t="s">
        <v>436</v>
      </c>
      <c r="G116" s="12"/>
      <c r="H116" s="12"/>
    </row>
    <row r="117" customFormat="false" ht="22.35" hidden="false" customHeight="false" outlineLevel="0" collapsed="false">
      <c r="A117" s="7" t="s">
        <v>11402</v>
      </c>
      <c r="B117" s="7" t="s">
        <v>11403</v>
      </c>
      <c r="C117" s="7" t="s">
        <v>344</v>
      </c>
      <c r="D117" s="7" t="s">
        <v>755</v>
      </c>
      <c r="E117" s="7" t="s">
        <v>11406</v>
      </c>
      <c r="F117" s="7" t="s">
        <v>436</v>
      </c>
      <c r="G117" s="12"/>
      <c r="H117" s="12"/>
    </row>
    <row r="118" customFormat="false" ht="15" hidden="false" customHeight="false" outlineLevel="0" collapsed="false">
      <c r="A118" s="7" t="s">
        <v>11508</v>
      </c>
      <c r="B118" s="7" t="s">
        <v>11509</v>
      </c>
      <c r="C118" s="7" t="s">
        <v>322</v>
      </c>
      <c r="D118" s="7" t="s">
        <v>11512</v>
      </c>
      <c r="E118" s="7" t="s">
        <v>11513</v>
      </c>
      <c r="F118" s="7" t="s">
        <v>436</v>
      </c>
      <c r="G118" s="12"/>
      <c r="H118" s="12"/>
    </row>
    <row r="119" customFormat="false" ht="15" hidden="false" customHeight="false" outlineLevel="0" collapsed="false">
      <c r="A119" s="7" t="s">
        <v>11828</v>
      </c>
      <c r="B119" s="7" t="s">
        <v>11830</v>
      </c>
      <c r="C119" s="7" t="s">
        <v>344</v>
      </c>
      <c r="D119" s="7" t="s">
        <v>11833</v>
      </c>
      <c r="E119" s="7" t="s">
        <v>11834</v>
      </c>
      <c r="F119" s="7" t="s">
        <v>436</v>
      </c>
      <c r="G119" s="12"/>
      <c r="H119" s="12"/>
    </row>
    <row r="120" customFormat="false" ht="15" hidden="false" customHeight="false" outlineLevel="0" collapsed="false">
      <c r="A120" s="7" t="s">
        <v>11854</v>
      </c>
      <c r="B120" s="7" t="s">
        <v>11855</v>
      </c>
      <c r="C120" s="7" t="s">
        <v>344</v>
      </c>
      <c r="D120" s="7" t="s">
        <v>755</v>
      </c>
      <c r="E120" s="7" t="s">
        <v>11858</v>
      </c>
      <c r="F120" s="7" t="s">
        <v>436</v>
      </c>
      <c r="G120" s="12"/>
      <c r="H120" s="12"/>
    </row>
    <row r="121" customFormat="false" ht="22.35" hidden="false" customHeight="false" outlineLevel="0" collapsed="false">
      <c r="A121" s="7" t="s">
        <v>11888</v>
      </c>
      <c r="B121" s="7" t="s">
        <v>11889</v>
      </c>
      <c r="C121" s="7" t="s">
        <v>299</v>
      </c>
      <c r="D121" s="7" t="s">
        <v>11892</v>
      </c>
      <c r="E121" s="7" t="s">
        <v>11893</v>
      </c>
      <c r="F121" s="7" t="s">
        <v>436</v>
      </c>
      <c r="G121" s="12"/>
      <c r="H121" s="12"/>
    </row>
    <row r="122" customFormat="false" ht="15" hidden="false" customHeight="false" outlineLevel="0" collapsed="false">
      <c r="A122" s="7" t="s">
        <v>12004</v>
      </c>
      <c r="B122" s="7" t="s">
        <v>12005</v>
      </c>
      <c r="C122" s="7" t="s">
        <v>299</v>
      </c>
      <c r="D122" s="7" t="s">
        <v>898</v>
      </c>
      <c r="E122" s="7" t="s">
        <v>12008</v>
      </c>
      <c r="F122" s="7" t="s">
        <v>436</v>
      </c>
      <c r="G122" s="12"/>
      <c r="H122" s="12"/>
    </row>
    <row r="123" customFormat="false" ht="22.35" hidden="false" customHeight="false" outlineLevel="0" collapsed="false">
      <c r="A123" s="7" t="s">
        <v>12091</v>
      </c>
      <c r="B123" s="7" t="s">
        <v>12092</v>
      </c>
      <c r="C123" s="7" t="s">
        <v>344</v>
      </c>
      <c r="D123" s="7" t="s">
        <v>10558</v>
      </c>
      <c r="E123" s="7" t="s">
        <v>12095</v>
      </c>
      <c r="F123" s="7" t="s">
        <v>436</v>
      </c>
      <c r="G123" s="12"/>
      <c r="H123" s="12"/>
    </row>
    <row r="124" customFormat="false" ht="22.35" hidden="false" customHeight="false" outlineLevel="0" collapsed="false">
      <c r="A124" s="7" t="s">
        <v>12179</v>
      </c>
      <c r="B124" s="7" t="s">
        <v>12180</v>
      </c>
      <c r="C124" s="7" t="s">
        <v>322</v>
      </c>
      <c r="D124" s="7" t="s">
        <v>575</v>
      </c>
      <c r="E124" s="7" t="s">
        <v>12183</v>
      </c>
      <c r="F124" s="7" t="s">
        <v>448</v>
      </c>
      <c r="G124" s="12"/>
      <c r="H124" s="12"/>
    </row>
    <row r="125" customFormat="false" ht="22.35" hidden="false" customHeight="false" outlineLevel="0" collapsed="false">
      <c r="A125" s="7" t="s">
        <v>12243</v>
      </c>
      <c r="B125" s="7" t="s">
        <v>12244</v>
      </c>
      <c r="C125" s="7" t="s">
        <v>322</v>
      </c>
      <c r="D125" s="7" t="s">
        <v>6384</v>
      </c>
      <c r="E125" s="7" t="s">
        <v>12247</v>
      </c>
      <c r="F125" s="7" t="s">
        <v>436</v>
      </c>
      <c r="G125" s="12"/>
      <c r="H125" s="12"/>
    </row>
    <row r="126" customFormat="false" ht="15" hidden="false" customHeight="false" outlineLevel="0" collapsed="false">
      <c r="A126" s="7" t="s">
        <v>12255</v>
      </c>
      <c r="B126" s="7" t="s">
        <v>12256</v>
      </c>
      <c r="C126" s="7" t="s">
        <v>299</v>
      </c>
      <c r="D126" s="7" t="s">
        <v>3984</v>
      </c>
      <c r="E126" s="7" t="s">
        <v>12259</v>
      </c>
      <c r="F126" s="7" t="s">
        <v>436</v>
      </c>
      <c r="G126" s="12"/>
      <c r="H126" s="12"/>
    </row>
    <row r="127" customFormat="false" ht="22.35" hidden="false" customHeight="false" outlineLevel="0" collapsed="false">
      <c r="A127" s="7" t="s">
        <v>12482</v>
      </c>
      <c r="B127" s="7" t="s">
        <v>12483</v>
      </c>
      <c r="C127" s="7" t="s">
        <v>322</v>
      </c>
      <c r="D127" s="7" t="s">
        <v>595</v>
      </c>
      <c r="E127" s="7" t="s">
        <v>12484</v>
      </c>
      <c r="F127" s="7" t="s">
        <v>448</v>
      </c>
      <c r="G127" s="12"/>
      <c r="H127" s="12"/>
    </row>
    <row r="128" customFormat="false" ht="22.35" hidden="false" customHeight="false" outlineLevel="0" collapsed="false">
      <c r="A128" s="7" t="s">
        <v>12801</v>
      </c>
      <c r="B128" s="7" t="s">
        <v>12802</v>
      </c>
      <c r="C128" s="7" t="s">
        <v>344</v>
      </c>
      <c r="D128" s="7" t="s">
        <v>3898</v>
      </c>
      <c r="E128" s="7" t="s">
        <v>12804</v>
      </c>
      <c r="F128" s="7" t="s">
        <v>747</v>
      </c>
      <c r="G128" s="12"/>
      <c r="H128" s="12"/>
    </row>
    <row r="129" customFormat="false" ht="32.8" hidden="false" customHeight="false" outlineLevel="0" collapsed="false">
      <c r="A129" s="7" t="s">
        <v>12891</v>
      </c>
      <c r="B129" s="7" t="s">
        <v>12892</v>
      </c>
      <c r="C129" s="7" t="s">
        <v>322</v>
      </c>
      <c r="D129" s="7" t="s">
        <v>2299</v>
      </c>
      <c r="E129" s="7" t="s">
        <v>12895</v>
      </c>
      <c r="F129" s="7" t="s">
        <v>747</v>
      </c>
      <c r="G129" s="12"/>
      <c r="H129" s="12"/>
    </row>
    <row r="130" customFormat="false" ht="15" hidden="false" customHeight="false" outlineLevel="0" collapsed="false">
      <c r="A130" s="7" t="s">
        <v>13140</v>
      </c>
      <c r="B130" s="7" t="s">
        <v>13141</v>
      </c>
      <c r="C130" s="7" t="s">
        <v>281</v>
      </c>
      <c r="D130" s="7" t="s">
        <v>13144</v>
      </c>
      <c r="E130" s="7" t="s">
        <v>13145</v>
      </c>
      <c r="F130" s="7" t="s">
        <v>436</v>
      </c>
      <c r="G130" s="12"/>
      <c r="H130" s="12"/>
    </row>
    <row r="131" customFormat="false" ht="15" hidden="false" customHeight="false" outlineLevel="0" collapsed="false">
      <c r="A131" s="7" t="s">
        <v>13213</v>
      </c>
      <c r="B131" s="7" t="s">
        <v>13214</v>
      </c>
      <c r="C131" s="7" t="s">
        <v>322</v>
      </c>
      <c r="D131" s="7" t="s">
        <v>13217</v>
      </c>
      <c r="E131" s="7" t="s">
        <v>13218</v>
      </c>
      <c r="F131" s="7" t="s">
        <v>448</v>
      </c>
      <c r="G131" s="12"/>
      <c r="H131" s="12"/>
    </row>
    <row r="132" customFormat="false" ht="22.35" hidden="false" customHeight="false" outlineLevel="0" collapsed="false">
      <c r="A132" s="7" t="s">
        <v>13390</v>
      </c>
      <c r="B132" s="7" t="s">
        <v>13391</v>
      </c>
      <c r="C132" s="7" t="s">
        <v>344</v>
      </c>
      <c r="D132" s="7" t="s">
        <v>13394</v>
      </c>
      <c r="E132" s="7" t="s">
        <v>13395</v>
      </c>
      <c r="F132" s="7" t="s">
        <v>448</v>
      </c>
      <c r="G132" s="12"/>
      <c r="H132" s="12"/>
    </row>
    <row r="133" customFormat="false" ht="32.8" hidden="false" customHeight="false" outlineLevel="0" collapsed="false">
      <c r="A133" s="7" t="s">
        <v>13397</v>
      </c>
      <c r="B133" s="7" t="s">
        <v>13398</v>
      </c>
      <c r="C133" s="7" t="s">
        <v>344</v>
      </c>
      <c r="D133" s="7" t="s">
        <v>641</v>
      </c>
      <c r="E133" s="7" t="s">
        <v>13401</v>
      </c>
      <c r="F133" s="7" t="s">
        <v>448</v>
      </c>
      <c r="G133" s="12"/>
      <c r="H133" s="12"/>
    </row>
    <row r="134" customFormat="false" ht="22.35" hidden="false" customHeight="false" outlineLevel="0" collapsed="false">
      <c r="A134" s="7" t="s">
        <v>13767</v>
      </c>
      <c r="B134" s="7" t="s">
        <v>13768</v>
      </c>
      <c r="C134" s="7" t="s">
        <v>344</v>
      </c>
      <c r="D134" s="7" t="s">
        <v>13771</v>
      </c>
      <c r="E134" s="7" t="s">
        <v>13772</v>
      </c>
      <c r="F134" s="7" t="s">
        <v>448</v>
      </c>
      <c r="G134" s="12"/>
      <c r="H134" s="12"/>
    </row>
    <row r="135" customFormat="false" ht="32.8" hidden="false" customHeight="false" outlineLevel="0" collapsed="false">
      <c r="A135" s="7" t="s">
        <v>14156</v>
      </c>
      <c r="B135" s="7" t="s">
        <v>14157</v>
      </c>
      <c r="C135" s="7" t="s">
        <v>322</v>
      </c>
      <c r="D135" s="7" t="s">
        <v>14160</v>
      </c>
      <c r="E135" s="7" t="s">
        <v>14161</v>
      </c>
      <c r="F135" s="7" t="s">
        <v>436</v>
      </c>
      <c r="G135" s="12"/>
      <c r="H135" s="12"/>
    </row>
    <row r="136" customFormat="false" ht="22.35" hidden="false" customHeight="false" outlineLevel="0" collapsed="false">
      <c r="A136" s="7" t="s">
        <v>14173</v>
      </c>
      <c r="B136" s="7" t="s">
        <v>14174</v>
      </c>
      <c r="C136" s="7" t="s">
        <v>322</v>
      </c>
      <c r="D136" s="7" t="s">
        <v>2977</v>
      </c>
      <c r="E136" s="7" t="s">
        <v>14177</v>
      </c>
      <c r="F136" s="7" t="s">
        <v>448</v>
      </c>
      <c r="G136" s="12"/>
      <c r="H136" s="12"/>
    </row>
    <row r="137" customFormat="false" ht="15" hidden="false" customHeight="false" outlineLevel="0" collapsed="false">
      <c r="A137" s="7" t="s">
        <v>14300</v>
      </c>
      <c r="B137" s="7" t="s">
        <v>14301</v>
      </c>
      <c r="C137" s="7" t="s">
        <v>344</v>
      </c>
      <c r="D137" s="7" t="s">
        <v>345</v>
      </c>
      <c r="E137" s="7" t="s">
        <v>14304</v>
      </c>
      <c r="F137" s="7" t="s">
        <v>448</v>
      </c>
      <c r="G137" s="12"/>
      <c r="H137" s="12"/>
    </row>
    <row r="138" customFormat="false" ht="32.8" hidden="false" customHeight="false" outlineLevel="0" collapsed="false">
      <c r="A138" s="7" t="s">
        <v>14427</v>
      </c>
      <c r="B138" s="7" t="s">
        <v>14428</v>
      </c>
      <c r="C138" s="7" t="s">
        <v>322</v>
      </c>
      <c r="D138" s="7" t="s">
        <v>12849</v>
      </c>
      <c r="E138" s="7" t="s">
        <v>14431</v>
      </c>
      <c r="F138" s="7" t="s">
        <v>436</v>
      </c>
      <c r="G138" s="12"/>
      <c r="H138" s="12"/>
    </row>
    <row r="139" customFormat="false" ht="15" hidden="false" customHeight="false" outlineLevel="0" collapsed="false">
      <c r="A139" s="7" t="s">
        <v>14477</v>
      </c>
      <c r="B139" s="7" t="s">
        <v>14478</v>
      </c>
      <c r="C139" s="7" t="s">
        <v>344</v>
      </c>
      <c r="D139" s="7" t="s">
        <v>1787</v>
      </c>
      <c r="E139" s="7" t="s">
        <v>14481</v>
      </c>
      <c r="F139" s="7" t="s">
        <v>448</v>
      </c>
      <c r="G139" s="12"/>
      <c r="H139" s="12"/>
    </row>
    <row r="140" customFormat="false" ht="22.35" hidden="false" customHeight="false" outlineLevel="0" collapsed="false">
      <c r="A140" s="7" t="s">
        <v>14576</v>
      </c>
      <c r="B140" s="7" t="s">
        <v>14577</v>
      </c>
      <c r="C140" s="7" t="s">
        <v>322</v>
      </c>
      <c r="D140" s="7" t="s">
        <v>7666</v>
      </c>
      <c r="E140" s="7" t="s">
        <v>14580</v>
      </c>
      <c r="F140" s="7" t="s">
        <v>448</v>
      </c>
      <c r="G140" s="12"/>
      <c r="H140" s="12"/>
    </row>
    <row r="141" customFormat="false" ht="43.25" hidden="false" customHeight="false" outlineLevel="0" collapsed="false">
      <c r="A141" s="7" t="s">
        <v>14757</v>
      </c>
      <c r="B141" s="7" t="s">
        <v>14758</v>
      </c>
      <c r="C141" s="7" t="s">
        <v>344</v>
      </c>
      <c r="D141" s="7" t="s">
        <v>14761</v>
      </c>
      <c r="E141" s="7" t="s">
        <v>14762</v>
      </c>
      <c r="F141" s="7" t="s">
        <v>747</v>
      </c>
      <c r="G141" s="12"/>
      <c r="H141" s="12"/>
    </row>
    <row r="142" customFormat="false" ht="22.35" hidden="false" customHeight="false" outlineLevel="0" collapsed="false">
      <c r="A142" s="7" t="s">
        <v>14783</v>
      </c>
      <c r="B142" s="7" t="s">
        <v>14784</v>
      </c>
      <c r="C142" s="7" t="s">
        <v>322</v>
      </c>
      <c r="D142" s="7" t="s">
        <v>959</v>
      </c>
      <c r="E142" s="7" t="s">
        <v>14787</v>
      </c>
      <c r="F142" s="7" t="s">
        <v>448</v>
      </c>
      <c r="G142" s="12"/>
      <c r="H142" s="12"/>
    </row>
    <row r="143" customFormat="false" ht="22.35" hidden="false" customHeight="false" outlineLevel="0" collapsed="false">
      <c r="A143" s="7" t="s">
        <v>14895</v>
      </c>
      <c r="B143" s="7" t="s">
        <v>14896</v>
      </c>
      <c r="C143" s="7" t="s">
        <v>322</v>
      </c>
      <c r="D143" s="7" t="s">
        <v>14899</v>
      </c>
      <c r="E143" s="7" t="s">
        <v>14900</v>
      </c>
      <c r="F143" s="7" t="s">
        <v>436</v>
      </c>
      <c r="G143" s="12"/>
      <c r="H143" s="12"/>
    </row>
    <row r="144" customFormat="false" ht="22.35" hidden="false" customHeight="false" outlineLevel="0" collapsed="false">
      <c r="A144" s="7" t="s">
        <v>14969</v>
      </c>
      <c r="B144" s="7" t="s">
        <v>14970</v>
      </c>
      <c r="C144" s="7" t="s">
        <v>322</v>
      </c>
      <c r="D144" s="7" t="s">
        <v>7084</v>
      </c>
      <c r="E144" s="7" t="s">
        <v>14973</v>
      </c>
      <c r="F144" s="7" t="s">
        <v>436</v>
      </c>
      <c r="G144" s="12"/>
      <c r="H144" s="12"/>
    </row>
    <row r="145" customFormat="false" ht="22.35" hidden="false" customHeight="false" outlineLevel="0" collapsed="false">
      <c r="A145" s="7" t="s">
        <v>15039</v>
      </c>
      <c r="B145" s="7" t="s">
        <v>15040</v>
      </c>
      <c r="C145" s="7" t="s">
        <v>281</v>
      </c>
      <c r="D145" s="7" t="s">
        <v>3619</v>
      </c>
      <c r="E145" s="7" t="s">
        <v>15043</v>
      </c>
      <c r="F145" s="7" t="s">
        <v>436</v>
      </c>
      <c r="G145" s="12"/>
      <c r="H145" s="12"/>
    </row>
    <row r="146" customFormat="false" ht="22.35" hidden="false" customHeight="false" outlineLevel="0" collapsed="false">
      <c r="A146" s="7" t="s">
        <v>15102</v>
      </c>
      <c r="B146" s="7" t="s">
        <v>15103</v>
      </c>
      <c r="C146" s="7" t="s">
        <v>322</v>
      </c>
      <c r="D146" s="7" t="s">
        <v>898</v>
      </c>
      <c r="E146" s="7" t="s">
        <v>15106</v>
      </c>
      <c r="F146" s="7" t="s">
        <v>448</v>
      </c>
      <c r="G146" s="12"/>
      <c r="H146" s="12"/>
    </row>
    <row r="147" customFormat="false" ht="22.35" hidden="false" customHeight="false" outlineLevel="0" collapsed="false">
      <c r="A147" s="7" t="s">
        <v>15110</v>
      </c>
      <c r="B147" s="7" t="s">
        <v>15111</v>
      </c>
      <c r="C147" s="7" t="s">
        <v>344</v>
      </c>
      <c r="D147" s="7" t="s">
        <v>15114</v>
      </c>
      <c r="E147" s="7"/>
      <c r="F147" s="7" t="s">
        <v>448</v>
      </c>
      <c r="G147" s="12"/>
      <c r="H147" s="12"/>
    </row>
    <row r="148" customFormat="false" ht="15" hidden="false" customHeight="false" outlineLevel="0" collapsed="false">
      <c r="A148" s="7" t="s">
        <v>15163</v>
      </c>
      <c r="B148" s="7" t="s">
        <v>15164</v>
      </c>
      <c r="C148" s="7" t="s">
        <v>344</v>
      </c>
      <c r="D148" s="7" t="s">
        <v>6384</v>
      </c>
      <c r="E148" s="7" t="s">
        <v>15167</v>
      </c>
      <c r="F148" s="7" t="s">
        <v>436</v>
      </c>
      <c r="G148" s="12"/>
      <c r="H148" s="12"/>
    </row>
    <row r="149" customFormat="false" ht="15" hidden="false" customHeight="false" outlineLevel="0" collapsed="false">
      <c r="A149" s="7" t="s">
        <v>15215</v>
      </c>
      <c r="B149" s="7" t="s">
        <v>15216</v>
      </c>
      <c r="C149" s="7" t="s">
        <v>299</v>
      </c>
      <c r="D149" s="7" t="s">
        <v>12031</v>
      </c>
      <c r="E149" s="7" t="s">
        <v>15219</v>
      </c>
      <c r="F149" s="7" t="s">
        <v>436</v>
      </c>
      <c r="G149" s="12"/>
      <c r="H149" s="12"/>
    </row>
    <row r="150" customFormat="false" ht="15" hidden="false" customHeight="false" outlineLevel="0" collapsed="false">
      <c r="A150" s="7" t="s">
        <v>15239</v>
      </c>
      <c r="B150" s="7" t="s">
        <v>15240</v>
      </c>
      <c r="C150" s="7" t="s">
        <v>299</v>
      </c>
      <c r="D150" s="7" t="s">
        <v>898</v>
      </c>
      <c r="E150" s="7" t="s">
        <v>15243</v>
      </c>
      <c r="F150" s="7" t="s">
        <v>436</v>
      </c>
      <c r="G150" s="12"/>
      <c r="H150" s="12"/>
    </row>
    <row r="151" customFormat="false" ht="22.35" hidden="false" customHeight="false" outlineLevel="0" collapsed="false">
      <c r="A151" s="7" t="s">
        <v>15450</v>
      </c>
      <c r="B151" s="7" t="s">
        <v>15451</v>
      </c>
      <c r="C151" s="7" t="s">
        <v>344</v>
      </c>
      <c r="D151" s="7" t="s">
        <v>959</v>
      </c>
      <c r="E151" s="7" t="s">
        <v>15454</v>
      </c>
      <c r="F151" s="7" t="s">
        <v>448</v>
      </c>
      <c r="G151" s="12"/>
      <c r="H151" s="12"/>
    </row>
    <row r="152" customFormat="false" ht="15" hidden="false" customHeight="false" outlineLevel="0" collapsed="false">
      <c r="A152" s="7" t="s">
        <v>15581</v>
      </c>
      <c r="B152" s="7" t="s">
        <v>15582</v>
      </c>
      <c r="C152" s="7" t="s">
        <v>344</v>
      </c>
      <c r="D152" s="7" t="s">
        <v>898</v>
      </c>
      <c r="E152" s="7" t="s">
        <v>15585</v>
      </c>
      <c r="F152" s="7" t="s">
        <v>436</v>
      </c>
      <c r="G152" s="12"/>
      <c r="H152" s="12"/>
    </row>
    <row r="153" customFormat="false" ht="22.35" hidden="false" customHeight="false" outlineLevel="0" collapsed="false">
      <c r="A153" s="7" t="s">
        <v>15622</v>
      </c>
      <c r="B153" s="7" t="s">
        <v>15623</v>
      </c>
      <c r="C153" s="7" t="s">
        <v>281</v>
      </c>
      <c r="D153" s="7" t="s">
        <v>15626</v>
      </c>
      <c r="E153" s="7" t="s">
        <v>15627</v>
      </c>
      <c r="F153" s="7" t="s">
        <v>436</v>
      </c>
      <c r="G153" s="12"/>
      <c r="H153" s="12"/>
    </row>
    <row r="154" customFormat="false" ht="15" hidden="false" customHeight="false" outlineLevel="0" collapsed="false">
      <c r="A154" s="7" t="s">
        <v>15720</v>
      </c>
      <c r="B154" s="7" t="s">
        <v>6134</v>
      </c>
      <c r="C154" s="7" t="s">
        <v>299</v>
      </c>
      <c r="D154" s="7" t="s">
        <v>1316</v>
      </c>
      <c r="E154" s="7" t="s">
        <v>15722</v>
      </c>
      <c r="F154" s="7" t="s">
        <v>436</v>
      </c>
      <c r="G154" s="12"/>
      <c r="H154" s="12"/>
    </row>
    <row r="155" customFormat="false" ht="15" hidden="false" customHeight="false" outlineLevel="0" collapsed="false">
      <c r="A155" s="7" t="s">
        <v>15753</v>
      </c>
      <c r="B155" s="7" t="s">
        <v>15754</v>
      </c>
      <c r="C155" s="7" t="s">
        <v>299</v>
      </c>
      <c r="D155" s="7" t="s">
        <v>1316</v>
      </c>
      <c r="E155" s="7" t="s">
        <v>15757</v>
      </c>
      <c r="F155" s="7" t="s">
        <v>436</v>
      </c>
      <c r="G155" s="12"/>
      <c r="H155" s="12"/>
    </row>
    <row r="156" customFormat="false" ht="22.35" hidden="false" customHeight="false" outlineLevel="0" collapsed="false">
      <c r="A156" s="7" t="s">
        <v>15761</v>
      </c>
      <c r="B156" s="7" t="s">
        <v>15762</v>
      </c>
      <c r="C156" s="7" t="s">
        <v>281</v>
      </c>
      <c r="D156" s="7" t="s">
        <v>15765</v>
      </c>
      <c r="E156" s="7" t="s">
        <v>15766</v>
      </c>
      <c r="F156" s="7" t="s">
        <v>436</v>
      </c>
      <c r="G156" s="12"/>
      <c r="H156" s="12"/>
    </row>
    <row r="157" customFormat="false" ht="15" hidden="false" customHeight="false" outlineLevel="0" collapsed="false">
      <c r="A157" s="7" t="s">
        <v>15826</v>
      </c>
      <c r="B157" s="7" t="s">
        <v>15827</v>
      </c>
      <c r="C157" s="7" t="s">
        <v>344</v>
      </c>
      <c r="D157" s="7" t="s">
        <v>1787</v>
      </c>
      <c r="E157" s="7" t="s">
        <v>15830</v>
      </c>
      <c r="F157" s="7" t="s">
        <v>448</v>
      </c>
      <c r="G157" s="12"/>
      <c r="H157" s="12"/>
    </row>
    <row r="158" customFormat="false" ht="32.8" hidden="false" customHeight="false" outlineLevel="0" collapsed="false">
      <c r="A158" s="7" t="s">
        <v>15884</v>
      </c>
      <c r="B158" s="7" t="s">
        <v>15885</v>
      </c>
      <c r="C158" s="7" t="s">
        <v>322</v>
      </c>
      <c r="D158" s="7" t="s">
        <v>15888</v>
      </c>
      <c r="E158" s="7" t="s">
        <v>15889</v>
      </c>
      <c r="F158" s="7" t="s">
        <v>436</v>
      </c>
      <c r="G158" s="12"/>
      <c r="H158" s="12"/>
    </row>
    <row r="159" customFormat="false" ht="15" hidden="false" customHeight="false" outlineLevel="0" collapsed="false">
      <c r="A159" s="7" t="s">
        <v>16077</v>
      </c>
      <c r="B159" s="7" t="s">
        <v>16078</v>
      </c>
      <c r="C159" s="7" t="s">
        <v>322</v>
      </c>
      <c r="D159" s="7" t="s">
        <v>16081</v>
      </c>
      <c r="E159" s="7" t="s">
        <v>16082</v>
      </c>
      <c r="F159" s="7" t="s">
        <v>448</v>
      </c>
      <c r="G159" s="12"/>
      <c r="H159" s="12"/>
    </row>
    <row r="160" customFormat="false" ht="22.35" hidden="false" customHeight="false" outlineLevel="0" collapsed="false">
      <c r="A160" s="7" t="s">
        <v>16351</v>
      </c>
      <c r="B160" s="7" t="s">
        <v>16352</v>
      </c>
      <c r="C160" s="7" t="s">
        <v>344</v>
      </c>
      <c r="D160" s="7" t="s">
        <v>7703</v>
      </c>
      <c r="E160" s="7" t="s">
        <v>16355</v>
      </c>
      <c r="F160" s="7" t="s">
        <v>436</v>
      </c>
      <c r="G160" s="12"/>
      <c r="H160" s="12"/>
    </row>
    <row r="161" customFormat="false" ht="22.35" hidden="false" customHeight="false" outlineLevel="0" collapsed="false">
      <c r="A161" s="7" t="s">
        <v>16365</v>
      </c>
      <c r="B161" s="7" t="s">
        <v>16366</v>
      </c>
      <c r="C161" s="7" t="s">
        <v>344</v>
      </c>
      <c r="D161" s="7" t="s">
        <v>16369</v>
      </c>
      <c r="E161" s="7" t="s">
        <v>16370</v>
      </c>
      <c r="F161" s="7" t="s">
        <v>448</v>
      </c>
      <c r="G161" s="12"/>
      <c r="H161" s="12"/>
    </row>
    <row r="162" customFormat="false" ht="22.35" hidden="false" customHeight="false" outlineLevel="0" collapsed="false">
      <c r="A162" s="7" t="s">
        <v>16590</v>
      </c>
      <c r="B162" s="7" t="s">
        <v>16591</v>
      </c>
      <c r="C162" s="7" t="s">
        <v>322</v>
      </c>
      <c r="D162" s="7" t="s">
        <v>3628</v>
      </c>
      <c r="E162" s="7" t="s">
        <v>16594</v>
      </c>
      <c r="F162" s="7" t="s">
        <v>448</v>
      </c>
      <c r="G162" s="12"/>
      <c r="H162" s="12"/>
    </row>
    <row r="163" customFormat="false" ht="15" hidden="false" customHeight="false" outlineLevel="0" collapsed="false">
      <c r="A163" s="7" t="s">
        <v>16636</v>
      </c>
      <c r="B163" s="7" t="s">
        <v>16637</v>
      </c>
      <c r="C163" s="7" t="s">
        <v>344</v>
      </c>
      <c r="D163" s="7" t="s">
        <v>16639</v>
      </c>
      <c r="E163" s="7" t="s">
        <v>16640</v>
      </c>
      <c r="F163" s="7" t="s">
        <v>448</v>
      </c>
      <c r="G163" s="12"/>
      <c r="H163" s="12"/>
    </row>
    <row r="164" customFormat="false" ht="22.35" hidden="false" customHeight="false" outlineLevel="0" collapsed="false">
      <c r="A164" s="7" t="s">
        <v>16769</v>
      </c>
      <c r="B164" s="7" t="s">
        <v>16770</v>
      </c>
      <c r="C164" s="7" t="s">
        <v>322</v>
      </c>
      <c r="D164" s="7" t="s">
        <v>16773</v>
      </c>
      <c r="E164" s="7" t="s">
        <v>16774</v>
      </c>
      <c r="F164" s="7" t="s">
        <v>436</v>
      </c>
      <c r="G164" s="12"/>
      <c r="H164" s="12"/>
    </row>
    <row r="165" customFormat="false" ht="22.35" hidden="false" customHeight="false" outlineLevel="0" collapsed="false">
      <c r="A165" s="7" t="s">
        <v>16851</v>
      </c>
      <c r="B165" s="7" t="s">
        <v>16852</v>
      </c>
      <c r="C165" s="7" t="s">
        <v>299</v>
      </c>
      <c r="D165" s="7" t="s">
        <v>2225</v>
      </c>
      <c r="E165" s="7" t="s">
        <v>16855</v>
      </c>
      <c r="F165" s="7" t="s">
        <v>436</v>
      </c>
      <c r="G165" s="12"/>
      <c r="H165" s="12"/>
    </row>
    <row r="166" customFormat="false" ht="15" hidden="false" customHeight="false" outlineLevel="0" collapsed="false">
      <c r="A166" s="7" t="s">
        <v>16947</v>
      </c>
      <c r="B166" s="7" t="s">
        <v>16948</v>
      </c>
      <c r="C166" s="7" t="s">
        <v>322</v>
      </c>
      <c r="D166" s="7" t="s">
        <v>5745</v>
      </c>
      <c r="E166" s="7" t="s">
        <v>16951</v>
      </c>
      <c r="F166" s="7" t="s">
        <v>448</v>
      </c>
      <c r="G166" s="12"/>
      <c r="H166" s="12"/>
    </row>
    <row r="167" customFormat="false" ht="15" hidden="false" customHeight="false" outlineLevel="0" collapsed="false">
      <c r="A167" s="7" t="s">
        <v>16985</v>
      </c>
      <c r="B167" s="7" t="s">
        <v>16986</v>
      </c>
      <c r="C167" s="7" t="s">
        <v>344</v>
      </c>
      <c r="D167" s="7" t="s">
        <v>16989</v>
      </c>
      <c r="E167" s="7" t="s">
        <v>16990</v>
      </c>
      <c r="F167" s="7" t="s">
        <v>436</v>
      </c>
      <c r="G167" s="12"/>
      <c r="H167" s="12"/>
    </row>
    <row r="168" customFormat="false" ht="74.6" hidden="false" customHeight="false" outlineLevel="0" collapsed="false">
      <c r="A168" s="7" t="s">
        <v>17000</v>
      </c>
      <c r="B168" s="7" t="s">
        <v>17001</v>
      </c>
      <c r="C168" s="7" t="s">
        <v>344</v>
      </c>
      <c r="D168" s="7" t="s">
        <v>2428</v>
      </c>
      <c r="E168" s="7" t="s">
        <v>17004</v>
      </c>
      <c r="F168" s="7" t="s">
        <v>448</v>
      </c>
      <c r="G168" s="12"/>
      <c r="H168"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0"/>
    <col collapsed="false" customWidth="true" hidden="false" outlineLevel="0" max="3" min="3" style="0" width="7"/>
    <col collapsed="false" customWidth="true" hidden="false" outlineLevel="0" max="4" min="4" style="0" width="16"/>
    <col collapsed="false" customWidth="true" hidden="false" outlineLevel="0" max="6" min="5" style="0" width="35"/>
    <col collapsed="false" customWidth="true" hidden="false" outlineLevel="0" max="7" min="7" style="0" width="40"/>
    <col collapsed="false" customWidth="true" hidden="false" outlineLevel="0" max="8" min="8" style="0" width="18"/>
    <col collapsed="false" customWidth="true" hidden="false" outlineLevel="0" max="9" min="9" style="0" width="30"/>
  </cols>
  <sheetData>
    <row r="1" customFormat="false" ht="17.35" hidden="false" customHeight="false" outlineLevel="0" collapsed="false">
      <c r="A1" s="1" t="s">
        <v>17246</v>
      </c>
    </row>
    <row r="2" customFormat="false" ht="15" hidden="false" customHeight="false" outlineLevel="0" collapsed="false">
      <c r="A2" s="13" t="s">
        <v>17247</v>
      </c>
    </row>
    <row r="3" customFormat="false" ht="35.05" hidden="false" customHeight="false" outlineLevel="0" collapsed="false">
      <c r="A3" s="6" t="s">
        <v>243</v>
      </c>
      <c r="B3" s="6" t="s">
        <v>1</v>
      </c>
      <c r="C3" s="6" t="s">
        <v>17248</v>
      </c>
      <c r="D3" s="6" t="s">
        <v>17249</v>
      </c>
      <c r="E3" s="6" t="s">
        <v>258</v>
      </c>
      <c r="F3" s="6" t="s">
        <v>261</v>
      </c>
      <c r="G3" s="6" t="s">
        <v>17250</v>
      </c>
      <c r="H3" s="6" t="s">
        <v>17251</v>
      </c>
      <c r="I3" s="6" t="s">
        <v>17252</v>
      </c>
    </row>
    <row r="4" customFormat="false" ht="22.35" hidden="false" customHeight="false" outlineLevel="0" collapsed="false">
      <c r="A4" s="7" t="s">
        <v>661</v>
      </c>
      <c r="B4" s="7" t="s">
        <v>662</v>
      </c>
      <c r="C4" s="7" t="s">
        <v>361</v>
      </c>
      <c r="D4" s="7" t="s">
        <v>294</v>
      </c>
      <c r="E4" s="7" t="s">
        <v>668</v>
      </c>
      <c r="F4" s="7" t="s">
        <v>669</v>
      </c>
      <c r="G4" s="7"/>
      <c r="H4" s="12"/>
      <c r="I4" s="12"/>
    </row>
    <row r="5" customFormat="false" ht="22.35" hidden="false" customHeight="false" outlineLevel="0" collapsed="false">
      <c r="A5" s="7" t="s">
        <v>762</v>
      </c>
      <c r="B5" s="7" t="s">
        <v>763</v>
      </c>
      <c r="C5" s="7" t="s">
        <v>361</v>
      </c>
      <c r="D5" s="7" t="s">
        <v>294</v>
      </c>
      <c r="E5" s="7" t="s">
        <v>769</v>
      </c>
      <c r="F5" s="7" t="s">
        <v>770</v>
      </c>
      <c r="G5" s="7" t="s">
        <v>772</v>
      </c>
      <c r="H5" s="12"/>
      <c r="I5" s="12"/>
    </row>
    <row r="6" customFormat="false" ht="22.35" hidden="false" customHeight="false" outlineLevel="0" collapsed="false">
      <c r="A6" s="7" t="s">
        <v>895</v>
      </c>
      <c r="B6" s="7" t="s">
        <v>896</v>
      </c>
      <c r="C6" s="7" t="s">
        <v>361</v>
      </c>
      <c r="D6" s="7" t="s">
        <v>294</v>
      </c>
      <c r="E6" s="7" t="s">
        <v>900</v>
      </c>
      <c r="F6" s="7" t="s">
        <v>901</v>
      </c>
      <c r="G6" s="7"/>
      <c r="H6" s="12"/>
      <c r="I6" s="12"/>
    </row>
    <row r="7" customFormat="false" ht="22.35" hidden="false" customHeight="false" outlineLevel="0" collapsed="false">
      <c r="A7" s="7" t="s">
        <v>902</v>
      </c>
      <c r="B7" s="7" t="s">
        <v>903</v>
      </c>
      <c r="C7" s="7" t="s">
        <v>361</v>
      </c>
      <c r="D7" s="7" t="s">
        <v>294</v>
      </c>
      <c r="E7" s="7" t="s">
        <v>910</v>
      </c>
      <c r="F7" s="7" t="s">
        <v>911</v>
      </c>
      <c r="G7" s="7"/>
      <c r="H7" s="12"/>
      <c r="I7" s="12"/>
    </row>
    <row r="8" customFormat="false" ht="22.35" hidden="false" customHeight="false" outlineLevel="0" collapsed="false">
      <c r="A8" s="7" t="s">
        <v>927</v>
      </c>
      <c r="B8" s="7" t="s">
        <v>928</v>
      </c>
      <c r="C8" s="7" t="s">
        <v>361</v>
      </c>
      <c r="D8" s="7" t="s">
        <v>294</v>
      </c>
      <c r="E8" s="7" t="s">
        <v>934</v>
      </c>
      <c r="F8" s="7" t="s">
        <v>935</v>
      </c>
      <c r="G8" s="7"/>
      <c r="H8" s="12"/>
      <c r="I8" s="12"/>
    </row>
    <row r="9" customFormat="false" ht="22.35" hidden="false" customHeight="false" outlineLevel="0" collapsed="false">
      <c r="A9" s="7" t="s">
        <v>1252</v>
      </c>
      <c r="B9" s="7" t="s">
        <v>1253</v>
      </c>
      <c r="C9" s="7" t="s">
        <v>392</v>
      </c>
      <c r="D9" s="7" t="s">
        <v>294</v>
      </c>
      <c r="E9" s="7" t="s">
        <v>1259</v>
      </c>
      <c r="F9" s="7" t="s">
        <v>1260</v>
      </c>
      <c r="G9" s="7" t="s">
        <v>1261</v>
      </c>
      <c r="H9" s="12"/>
      <c r="I9" s="12"/>
    </row>
    <row r="10" customFormat="false" ht="22.35" hidden="false" customHeight="false" outlineLevel="0" collapsed="false">
      <c r="A10" s="7" t="s">
        <v>1517</v>
      </c>
      <c r="B10" s="7" t="s">
        <v>1518</v>
      </c>
      <c r="C10" s="7" t="s">
        <v>361</v>
      </c>
      <c r="D10" s="7" t="s">
        <v>294</v>
      </c>
      <c r="E10" s="7" t="s">
        <v>1524</v>
      </c>
      <c r="F10" s="7" t="s">
        <v>1525</v>
      </c>
      <c r="G10" s="7"/>
      <c r="H10" s="12"/>
      <c r="I10" s="12"/>
    </row>
    <row r="11" customFormat="false" ht="22.35" hidden="false" customHeight="false" outlineLevel="0" collapsed="false">
      <c r="A11" s="7" t="s">
        <v>1543</v>
      </c>
      <c r="B11" s="7" t="s">
        <v>1544</v>
      </c>
      <c r="C11" s="7" t="s">
        <v>361</v>
      </c>
      <c r="D11" s="7" t="s">
        <v>294</v>
      </c>
      <c r="E11" s="7" t="s">
        <v>1550</v>
      </c>
      <c r="F11" s="7" t="s">
        <v>1551</v>
      </c>
      <c r="G11" s="7"/>
      <c r="H11" s="12"/>
      <c r="I11" s="12"/>
    </row>
    <row r="12" customFormat="false" ht="22.35" hidden="false" customHeight="false" outlineLevel="0" collapsed="false">
      <c r="A12" s="7" t="s">
        <v>1765</v>
      </c>
      <c r="B12" s="7" t="s">
        <v>1766</v>
      </c>
      <c r="C12" s="7" t="s">
        <v>361</v>
      </c>
      <c r="D12" s="7" t="s">
        <v>294</v>
      </c>
      <c r="E12" s="7" t="s">
        <v>1771</v>
      </c>
      <c r="F12" s="7" t="s">
        <v>1772</v>
      </c>
      <c r="G12" s="7" t="s">
        <v>1773</v>
      </c>
      <c r="H12" s="12"/>
      <c r="I12" s="12"/>
    </row>
    <row r="13" customFormat="false" ht="22.35" hidden="false" customHeight="false" outlineLevel="0" collapsed="false">
      <c r="A13" s="7" t="s">
        <v>2065</v>
      </c>
      <c r="B13" s="7" t="s">
        <v>2066</v>
      </c>
      <c r="C13" s="7" t="s">
        <v>1756</v>
      </c>
      <c r="D13" s="7" t="s">
        <v>294</v>
      </c>
      <c r="E13" s="7" t="s">
        <v>2071</v>
      </c>
      <c r="F13" s="7" t="s">
        <v>2071</v>
      </c>
      <c r="G13" s="7" t="s">
        <v>2072</v>
      </c>
      <c r="H13" s="12"/>
      <c r="I13" s="12"/>
    </row>
    <row r="14" customFormat="false" ht="22.35" hidden="false" customHeight="false" outlineLevel="0" collapsed="false">
      <c r="A14" s="7" t="s">
        <v>2082</v>
      </c>
      <c r="B14" s="7" t="s">
        <v>2083</v>
      </c>
      <c r="C14" s="7" t="s">
        <v>361</v>
      </c>
      <c r="D14" s="7" t="s">
        <v>294</v>
      </c>
      <c r="E14" s="7" t="s">
        <v>2089</v>
      </c>
      <c r="F14" s="7" t="s">
        <v>2090</v>
      </c>
      <c r="G14" s="7"/>
      <c r="H14" s="12"/>
      <c r="I14" s="12"/>
    </row>
    <row r="15" customFormat="false" ht="22.35" hidden="false" customHeight="false" outlineLevel="0" collapsed="false">
      <c r="A15" s="7" t="s">
        <v>2221</v>
      </c>
      <c r="B15" s="7" t="s">
        <v>2222</v>
      </c>
      <c r="C15" s="7" t="s">
        <v>361</v>
      </c>
      <c r="D15" s="7" t="s">
        <v>294</v>
      </c>
      <c r="E15" s="7" t="s">
        <v>2228</v>
      </c>
      <c r="F15" s="7" t="s">
        <v>2229</v>
      </c>
      <c r="G15" s="7"/>
      <c r="H15" s="12"/>
      <c r="I15" s="12"/>
    </row>
    <row r="16" customFormat="false" ht="22.35" hidden="false" customHeight="false" outlineLevel="0" collapsed="false">
      <c r="A16" s="7" t="s">
        <v>3022</v>
      </c>
      <c r="B16" s="7" t="s">
        <v>3023</v>
      </c>
      <c r="C16" s="7" t="s">
        <v>361</v>
      </c>
      <c r="D16" s="7" t="s">
        <v>294</v>
      </c>
      <c r="E16" s="7" t="s">
        <v>3028</v>
      </c>
      <c r="F16" s="7" t="s">
        <v>3029</v>
      </c>
      <c r="G16" s="7" t="s">
        <v>3030</v>
      </c>
      <c r="H16" s="12"/>
      <c r="I16" s="12"/>
    </row>
    <row r="17" customFormat="false" ht="22.35" hidden="false" customHeight="false" outlineLevel="0" collapsed="false">
      <c r="A17" s="7" t="s">
        <v>3514</v>
      </c>
      <c r="B17" s="7" t="s">
        <v>3515</v>
      </c>
      <c r="C17" s="7" t="s">
        <v>361</v>
      </c>
      <c r="D17" s="7" t="s">
        <v>294</v>
      </c>
      <c r="E17" s="7" t="s">
        <v>3520</v>
      </c>
      <c r="F17" s="7" t="s">
        <v>3521</v>
      </c>
      <c r="G17" s="7"/>
      <c r="H17" s="12"/>
      <c r="I17" s="12"/>
    </row>
    <row r="18" customFormat="false" ht="22.35" hidden="false" customHeight="false" outlineLevel="0" collapsed="false">
      <c r="A18" s="7" t="s">
        <v>3545</v>
      </c>
      <c r="B18" s="7" t="s">
        <v>3546</v>
      </c>
      <c r="C18" s="7" t="s">
        <v>290</v>
      </c>
      <c r="D18" s="7" t="s">
        <v>294</v>
      </c>
      <c r="E18" s="7" t="s">
        <v>3551</v>
      </c>
      <c r="F18" s="7" t="s">
        <v>3552</v>
      </c>
      <c r="G18" s="7"/>
      <c r="H18" s="12"/>
      <c r="I18" s="12"/>
    </row>
    <row r="19" customFormat="false" ht="22.35" hidden="false" customHeight="false" outlineLevel="0" collapsed="false">
      <c r="A19" s="7" t="s">
        <v>4135</v>
      </c>
      <c r="B19" s="7" t="s">
        <v>4136</v>
      </c>
      <c r="C19" s="7" t="s">
        <v>361</v>
      </c>
      <c r="D19" s="7" t="s">
        <v>294</v>
      </c>
      <c r="E19" s="7" t="s">
        <v>4141</v>
      </c>
      <c r="F19" s="7" t="s">
        <v>4142</v>
      </c>
      <c r="G19" s="7"/>
      <c r="H19" s="12"/>
      <c r="I19" s="12"/>
    </row>
    <row r="20" customFormat="false" ht="32.8" hidden="false" customHeight="false" outlineLevel="0" collapsed="false">
      <c r="A20" s="7" t="s">
        <v>4492</v>
      </c>
      <c r="B20" s="7" t="s">
        <v>4493</v>
      </c>
      <c r="C20" s="7" t="s">
        <v>361</v>
      </c>
      <c r="D20" s="7" t="s">
        <v>294</v>
      </c>
      <c r="E20" s="7" t="s">
        <v>4498</v>
      </c>
      <c r="F20" s="7" t="s">
        <v>4499</v>
      </c>
      <c r="G20" s="7" t="s">
        <v>4500</v>
      </c>
      <c r="H20" s="12"/>
      <c r="I20" s="12"/>
    </row>
    <row r="21" customFormat="false" ht="32.8" hidden="false" customHeight="false" outlineLevel="0" collapsed="false">
      <c r="A21" s="7" t="s">
        <v>4695</v>
      </c>
      <c r="B21" s="7" t="s">
        <v>4696</v>
      </c>
      <c r="C21" s="7" t="s">
        <v>361</v>
      </c>
      <c r="D21" s="7" t="s">
        <v>294</v>
      </c>
      <c r="E21" s="7" t="s">
        <v>4701</v>
      </c>
      <c r="F21" s="7" t="s">
        <v>4702</v>
      </c>
      <c r="G21" s="7" t="s">
        <v>4703</v>
      </c>
      <c r="H21" s="12"/>
      <c r="I21" s="12"/>
    </row>
    <row r="22" customFormat="false" ht="22.35" hidden="false" customHeight="false" outlineLevel="0" collapsed="false">
      <c r="A22" s="7" t="s">
        <v>4713</v>
      </c>
      <c r="B22" s="7" t="s">
        <v>4714</v>
      </c>
      <c r="C22" s="7" t="s">
        <v>1756</v>
      </c>
      <c r="D22" s="7" t="s">
        <v>294</v>
      </c>
      <c r="E22" s="7" t="s">
        <v>4720</v>
      </c>
      <c r="F22" s="7" t="s">
        <v>4720</v>
      </c>
      <c r="G22" s="7" t="s">
        <v>4721</v>
      </c>
      <c r="H22" s="12"/>
      <c r="I22" s="12"/>
    </row>
    <row r="23" customFormat="false" ht="22.35" hidden="false" customHeight="false" outlineLevel="0" collapsed="false">
      <c r="A23" s="7" t="s">
        <v>4840</v>
      </c>
      <c r="B23" s="7" t="s">
        <v>4841</v>
      </c>
      <c r="C23" s="7" t="s">
        <v>1756</v>
      </c>
      <c r="D23" s="7" t="s">
        <v>294</v>
      </c>
      <c r="E23" s="7" t="s">
        <v>4846</v>
      </c>
      <c r="F23" s="7" t="s">
        <v>4847</v>
      </c>
      <c r="G23" s="7" t="s">
        <v>4848</v>
      </c>
      <c r="H23" s="12"/>
      <c r="I23" s="12"/>
    </row>
    <row r="24" customFormat="false" ht="32.8" hidden="false" customHeight="false" outlineLevel="0" collapsed="false">
      <c r="A24" s="7" t="s">
        <v>5037</v>
      </c>
      <c r="B24" s="7" t="s">
        <v>5038</v>
      </c>
      <c r="C24" s="7" t="s">
        <v>361</v>
      </c>
      <c r="D24" s="7" t="s">
        <v>294</v>
      </c>
      <c r="E24" s="7" t="s">
        <v>5044</v>
      </c>
      <c r="F24" s="7" t="s">
        <v>5045</v>
      </c>
      <c r="G24" s="7"/>
      <c r="H24" s="12"/>
      <c r="I24" s="12"/>
    </row>
    <row r="25" customFormat="false" ht="22.35" hidden="false" customHeight="false" outlineLevel="0" collapsed="false">
      <c r="A25" s="7" t="s">
        <v>5107</v>
      </c>
      <c r="B25" s="7" t="s">
        <v>5108</v>
      </c>
      <c r="C25" s="7" t="s">
        <v>361</v>
      </c>
      <c r="D25" s="7" t="s">
        <v>1202</v>
      </c>
      <c r="E25" s="7" t="s">
        <v>5114</v>
      </c>
      <c r="F25" s="7" t="s">
        <v>5115</v>
      </c>
      <c r="G25" s="7" t="s">
        <v>5117</v>
      </c>
      <c r="H25" s="12"/>
      <c r="I25" s="12"/>
    </row>
    <row r="26" customFormat="false" ht="22.35" hidden="false" customHeight="false" outlineLevel="0" collapsed="false">
      <c r="A26" s="7" t="s">
        <v>5644</v>
      </c>
      <c r="B26" s="7" t="s">
        <v>5645</v>
      </c>
      <c r="C26" s="7" t="s">
        <v>361</v>
      </c>
      <c r="D26" s="7" t="s">
        <v>294</v>
      </c>
      <c r="E26" s="7" t="s">
        <v>5650</v>
      </c>
      <c r="F26" s="7" t="s">
        <v>5651</v>
      </c>
      <c r="G26" s="7"/>
      <c r="H26" s="12"/>
      <c r="I26" s="12"/>
    </row>
    <row r="27" customFormat="false" ht="22.35" hidden="false" customHeight="false" outlineLevel="0" collapsed="false">
      <c r="A27" s="7" t="s">
        <v>6004</v>
      </c>
      <c r="B27" s="7" t="s">
        <v>6005</v>
      </c>
      <c r="C27" s="7" t="s">
        <v>1756</v>
      </c>
      <c r="D27" s="7" t="s">
        <v>294</v>
      </c>
      <c r="E27" s="7" t="s">
        <v>6010</v>
      </c>
      <c r="F27" s="7" t="s">
        <v>6010</v>
      </c>
      <c r="G27" s="7" t="s">
        <v>6011</v>
      </c>
      <c r="H27" s="12"/>
      <c r="I27" s="12"/>
    </row>
    <row r="28" customFormat="false" ht="22.35" hidden="false" customHeight="false" outlineLevel="0" collapsed="false">
      <c r="A28" s="7" t="s">
        <v>6086</v>
      </c>
      <c r="B28" s="7" t="s">
        <v>6087</v>
      </c>
      <c r="C28" s="7" t="s">
        <v>361</v>
      </c>
      <c r="D28" s="7" t="s">
        <v>294</v>
      </c>
      <c r="E28" s="7" t="s">
        <v>6093</v>
      </c>
      <c r="F28" s="7" t="s">
        <v>6094</v>
      </c>
      <c r="G28" s="7"/>
      <c r="H28" s="12"/>
      <c r="I28" s="12"/>
    </row>
    <row r="29" customFormat="false" ht="22.35" hidden="false" customHeight="false" outlineLevel="0" collapsed="false">
      <c r="A29" s="7" t="s">
        <v>6124</v>
      </c>
      <c r="B29" s="7" t="s">
        <v>6125</v>
      </c>
      <c r="C29" s="7" t="s">
        <v>361</v>
      </c>
      <c r="D29" s="7" t="s">
        <v>294</v>
      </c>
      <c r="E29" s="7" t="s">
        <v>6130</v>
      </c>
      <c r="F29" s="7" t="s">
        <v>6131</v>
      </c>
      <c r="G29" s="7" t="s">
        <v>6132</v>
      </c>
      <c r="H29" s="12"/>
      <c r="I29" s="12"/>
    </row>
    <row r="30" customFormat="false" ht="22.35" hidden="false" customHeight="false" outlineLevel="0" collapsed="false">
      <c r="A30" s="7" t="s">
        <v>6217</v>
      </c>
      <c r="B30" s="7" t="s">
        <v>6218</v>
      </c>
      <c r="C30" s="7" t="s">
        <v>1756</v>
      </c>
      <c r="D30" s="7" t="s">
        <v>294</v>
      </c>
      <c r="E30" s="7" t="s">
        <v>6223</v>
      </c>
      <c r="F30" s="7" t="s">
        <v>6224</v>
      </c>
      <c r="G30" s="7"/>
      <c r="H30" s="12"/>
      <c r="I30" s="12"/>
    </row>
    <row r="31" customFormat="false" ht="22.35" hidden="false" customHeight="false" outlineLevel="0" collapsed="false">
      <c r="A31" s="7" t="s">
        <v>6580</v>
      </c>
      <c r="B31" s="7" t="s">
        <v>6581</v>
      </c>
      <c r="C31" s="7" t="s">
        <v>290</v>
      </c>
      <c r="D31" s="7" t="s">
        <v>294</v>
      </c>
      <c r="E31" s="7" t="s">
        <v>6585</v>
      </c>
      <c r="F31" s="7" t="s">
        <v>6586</v>
      </c>
      <c r="G31" s="7"/>
      <c r="H31" s="12"/>
      <c r="I31" s="12"/>
    </row>
    <row r="32" customFormat="false" ht="22.35" hidden="false" customHeight="false" outlineLevel="0" collapsed="false">
      <c r="A32" s="7" t="s">
        <v>7043</v>
      </c>
      <c r="B32" s="7" t="s">
        <v>7044</v>
      </c>
      <c r="C32" s="7" t="s">
        <v>361</v>
      </c>
      <c r="D32" s="7" t="s">
        <v>294</v>
      </c>
      <c r="E32" s="7" t="s">
        <v>7051</v>
      </c>
      <c r="F32" s="7" t="s">
        <v>7052</v>
      </c>
      <c r="G32" s="7" t="s">
        <v>7053</v>
      </c>
      <c r="H32" s="12"/>
      <c r="I32" s="12"/>
    </row>
    <row r="33" customFormat="false" ht="22.35" hidden="false" customHeight="false" outlineLevel="0" collapsed="false">
      <c r="A33" s="7" t="s">
        <v>7531</v>
      </c>
      <c r="B33" s="7" t="s">
        <v>7532</v>
      </c>
      <c r="C33" s="7" t="s">
        <v>361</v>
      </c>
      <c r="D33" s="7" t="s">
        <v>294</v>
      </c>
      <c r="E33" s="7" t="s">
        <v>7537</v>
      </c>
      <c r="F33" s="7" t="s">
        <v>7538</v>
      </c>
      <c r="G33" s="7"/>
      <c r="H33" s="12"/>
      <c r="I33" s="12"/>
    </row>
    <row r="34" customFormat="false" ht="22.35" hidden="false" customHeight="false" outlineLevel="0" collapsed="false">
      <c r="A34" s="7" t="s">
        <v>7583</v>
      </c>
      <c r="B34" s="7" t="s">
        <v>7584</v>
      </c>
      <c r="C34" s="7" t="s">
        <v>361</v>
      </c>
      <c r="D34" s="7" t="s">
        <v>294</v>
      </c>
      <c r="E34" s="7" t="s">
        <v>7589</v>
      </c>
      <c r="F34" s="7" t="s">
        <v>7589</v>
      </c>
      <c r="G34" s="7"/>
      <c r="H34" s="12"/>
      <c r="I34" s="12"/>
    </row>
    <row r="35" customFormat="false" ht="22.35" hidden="false" customHeight="false" outlineLevel="0" collapsed="false">
      <c r="A35" s="7" t="s">
        <v>7761</v>
      </c>
      <c r="B35" s="7" t="s">
        <v>7762</v>
      </c>
      <c r="C35" s="7" t="s">
        <v>361</v>
      </c>
      <c r="D35" s="7" t="s">
        <v>294</v>
      </c>
      <c r="E35" s="7" t="s">
        <v>7767</v>
      </c>
      <c r="F35" s="7" t="s">
        <v>7768</v>
      </c>
      <c r="G35" s="7" t="s">
        <v>7769</v>
      </c>
      <c r="H35" s="12"/>
      <c r="I35" s="12"/>
    </row>
    <row r="36" customFormat="false" ht="22.35" hidden="false" customHeight="false" outlineLevel="0" collapsed="false">
      <c r="A36" s="7" t="s">
        <v>8086</v>
      </c>
      <c r="B36" s="7" t="s">
        <v>8087</v>
      </c>
      <c r="C36" s="7" t="s">
        <v>1756</v>
      </c>
      <c r="D36" s="7" t="s">
        <v>294</v>
      </c>
      <c r="E36" s="7" t="s">
        <v>8092</v>
      </c>
      <c r="F36" s="7" t="s">
        <v>8092</v>
      </c>
      <c r="G36" s="7" t="s">
        <v>8093</v>
      </c>
      <c r="H36" s="12"/>
      <c r="I36" s="12"/>
    </row>
    <row r="37" customFormat="false" ht="22.35" hidden="false" customHeight="false" outlineLevel="0" collapsed="false">
      <c r="A37" s="7" t="s">
        <v>8229</v>
      </c>
      <c r="B37" s="7" t="s">
        <v>8230</v>
      </c>
      <c r="C37" s="7" t="s">
        <v>290</v>
      </c>
      <c r="D37" s="7" t="s">
        <v>294</v>
      </c>
      <c r="E37" s="7" t="s">
        <v>8235</v>
      </c>
      <c r="F37" s="7" t="s">
        <v>8236</v>
      </c>
      <c r="G37" s="7"/>
      <c r="H37" s="12"/>
      <c r="I37" s="12"/>
    </row>
    <row r="38" customFormat="false" ht="22.35" hidden="false" customHeight="false" outlineLevel="0" collapsed="false">
      <c r="A38" s="7" t="s">
        <v>8467</v>
      </c>
      <c r="B38" s="7" t="s">
        <v>8468</v>
      </c>
      <c r="C38" s="7" t="s">
        <v>361</v>
      </c>
      <c r="D38" s="7" t="s">
        <v>294</v>
      </c>
      <c r="E38" s="7" t="s">
        <v>8474</v>
      </c>
      <c r="F38" s="7" t="s">
        <v>8475</v>
      </c>
      <c r="G38" s="7" t="s">
        <v>8476</v>
      </c>
      <c r="H38" s="12"/>
      <c r="I38" s="12"/>
    </row>
    <row r="39" customFormat="false" ht="32.8" hidden="false" customHeight="false" outlineLevel="0" collapsed="false">
      <c r="A39" s="7" t="s">
        <v>8663</v>
      </c>
      <c r="B39" s="7" t="s">
        <v>8664</v>
      </c>
      <c r="C39" s="7" t="s">
        <v>361</v>
      </c>
      <c r="D39" s="7" t="s">
        <v>294</v>
      </c>
      <c r="E39" s="7" t="s">
        <v>8668</v>
      </c>
      <c r="F39" s="7" t="s">
        <v>8669</v>
      </c>
      <c r="G39" s="7" t="s">
        <v>8670</v>
      </c>
      <c r="H39" s="12"/>
      <c r="I39" s="12"/>
    </row>
    <row r="40" customFormat="false" ht="22.35" hidden="false" customHeight="false" outlineLevel="0" collapsed="false">
      <c r="A40" s="7" t="s">
        <v>8841</v>
      </c>
      <c r="B40" s="7" t="s">
        <v>8842</v>
      </c>
      <c r="C40" s="7" t="s">
        <v>361</v>
      </c>
      <c r="D40" s="7" t="s">
        <v>294</v>
      </c>
      <c r="E40" s="7" t="s">
        <v>8847</v>
      </c>
      <c r="F40" s="7" t="s">
        <v>8848</v>
      </c>
      <c r="G40" s="7"/>
      <c r="H40" s="12"/>
      <c r="I40" s="12"/>
    </row>
    <row r="41" customFormat="false" ht="22.35" hidden="false" customHeight="false" outlineLevel="0" collapsed="false">
      <c r="A41" s="7" t="s">
        <v>8873</v>
      </c>
      <c r="B41" s="7" t="s">
        <v>8874</v>
      </c>
      <c r="C41" s="7" t="s">
        <v>361</v>
      </c>
      <c r="D41" s="7" t="s">
        <v>294</v>
      </c>
      <c r="E41" s="7" t="s">
        <v>8879</v>
      </c>
      <c r="F41" s="7" t="s">
        <v>8879</v>
      </c>
      <c r="G41" s="7"/>
      <c r="H41" s="12"/>
      <c r="I41" s="12"/>
    </row>
    <row r="42" customFormat="false" ht="22.35" hidden="false" customHeight="false" outlineLevel="0" collapsed="false">
      <c r="A42" s="7" t="s">
        <v>9517</v>
      </c>
      <c r="B42" s="7" t="s">
        <v>9518</v>
      </c>
      <c r="C42" s="7" t="s">
        <v>361</v>
      </c>
      <c r="D42" s="7" t="s">
        <v>294</v>
      </c>
      <c r="E42" s="7" t="s">
        <v>9523</v>
      </c>
      <c r="F42" s="7" t="s">
        <v>9524</v>
      </c>
      <c r="G42" s="7"/>
      <c r="H42" s="12"/>
      <c r="I42" s="12"/>
    </row>
    <row r="43" customFormat="false" ht="22.35" hidden="false" customHeight="false" outlineLevel="0" collapsed="false">
      <c r="A43" s="7" t="s">
        <v>9697</v>
      </c>
      <c r="B43" s="7" t="s">
        <v>9698</v>
      </c>
      <c r="C43" s="7" t="s">
        <v>361</v>
      </c>
      <c r="D43" s="7" t="s">
        <v>294</v>
      </c>
      <c r="E43" s="7" t="s">
        <v>9702</v>
      </c>
      <c r="F43" s="7" t="s">
        <v>9703</v>
      </c>
      <c r="G43" s="7"/>
      <c r="H43" s="12"/>
      <c r="I43" s="12"/>
    </row>
    <row r="44" customFormat="false" ht="22.35" hidden="false" customHeight="false" outlineLevel="0" collapsed="false">
      <c r="A44" s="7" t="s">
        <v>9946</v>
      </c>
      <c r="B44" s="7" t="s">
        <v>9947</v>
      </c>
      <c r="C44" s="7" t="s">
        <v>361</v>
      </c>
      <c r="D44" s="7" t="s">
        <v>294</v>
      </c>
      <c r="E44" s="7" t="s">
        <v>9952</v>
      </c>
      <c r="F44" s="7" t="s">
        <v>9952</v>
      </c>
      <c r="G44" s="7" t="s">
        <v>9953</v>
      </c>
      <c r="H44" s="12"/>
      <c r="I44" s="12"/>
    </row>
    <row r="45" customFormat="false" ht="22.35" hidden="false" customHeight="false" outlineLevel="0" collapsed="false">
      <c r="A45" s="7" t="s">
        <v>9984</v>
      </c>
      <c r="B45" s="7" t="s">
        <v>9985</v>
      </c>
      <c r="C45" s="7" t="s">
        <v>361</v>
      </c>
      <c r="D45" s="7" t="s">
        <v>294</v>
      </c>
      <c r="E45" s="7" t="s">
        <v>9988</v>
      </c>
      <c r="F45" s="7" t="s">
        <v>9989</v>
      </c>
      <c r="G45" s="7"/>
      <c r="H45" s="12"/>
      <c r="I45" s="12"/>
    </row>
    <row r="46" customFormat="false" ht="22.35" hidden="false" customHeight="false" outlineLevel="0" collapsed="false">
      <c r="A46" s="7" t="s">
        <v>10071</v>
      </c>
      <c r="B46" s="7" t="s">
        <v>10072</v>
      </c>
      <c r="C46" s="7" t="s">
        <v>361</v>
      </c>
      <c r="D46" s="7" t="s">
        <v>294</v>
      </c>
      <c r="E46" s="7" t="s">
        <v>10076</v>
      </c>
      <c r="F46" s="7" t="s">
        <v>10076</v>
      </c>
      <c r="G46" s="7"/>
      <c r="H46" s="12"/>
      <c r="I46" s="12"/>
    </row>
    <row r="47" customFormat="false" ht="22.35" hidden="false" customHeight="false" outlineLevel="0" collapsed="false">
      <c r="A47" s="7" t="s">
        <v>10497</v>
      </c>
      <c r="B47" s="7" t="s">
        <v>10498</v>
      </c>
      <c r="C47" s="7" t="s">
        <v>290</v>
      </c>
      <c r="D47" s="7" t="s">
        <v>294</v>
      </c>
      <c r="E47" s="7" t="s">
        <v>10503</v>
      </c>
      <c r="F47" s="7" t="s">
        <v>10504</v>
      </c>
      <c r="G47" s="7"/>
      <c r="H47" s="12"/>
      <c r="I47" s="12"/>
    </row>
    <row r="48" customFormat="false" ht="22.35" hidden="false" customHeight="false" outlineLevel="0" collapsed="false">
      <c r="A48" s="7" t="s">
        <v>10520</v>
      </c>
      <c r="B48" s="7" t="s">
        <v>10521</v>
      </c>
      <c r="C48" s="7" t="s">
        <v>361</v>
      </c>
      <c r="D48" s="7" t="s">
        <v>294</v>
      </c>
      <c r="E48" s="7" t="s">
        <v>10527</v>
      </c>
      <c r="F48" s="7" t="s">
        <v>10528</v>
      </c>
      <c r="G48" s="7" t="s">
        <v>10529</v>
      </c>
      <c r="H48" s="12"/>
      <c r="I48" s="12"/>
    </row>
    <row r="49" customFormat="false" ht="43.25" hidden="false" customHeight="false" outlineLevel="0" collapsed="false">
      <c r="A49" s="7" t="s">
        <v>10538</v>
      </c>
      <c r="B49" s="7" t="s">
        <v>10539</v>
      </c>
      <c r="C49" s="7" t="s">
        <v>361</v>
      </c>
      <c r="D49" s="7" t="s">
        <v>294</v>
      </c>
      <c r="E49" s="7" t="s">
        <v>10544</v>
      </c>
      <c r="F49" s="7" t="s">
        <v>10544</v>
      </c>
      <c r="G49" s="7" t="s">
        <v>10545</v>
      </c>
      <c r="H49" s="12"/>
      <c r="I49" s="12"/>
    </row>
    <row r="50" customFormat="false" ht="22.35" hidden="false" customHeight="false" outlineLevel="0" collapsed="false">
      <c r="A50" s="7" t="s">
        <v>10777</v>
      </c>
      <c r="B50" s="7" t="s">
        <v>10778</v>
      </c>
      <c r="C50" s="7" t="s">
        <v>1756</v>
      </c>
      <c r="D50" s="7" t="s">
        <v>294</v>
      </c>
      <c r="E50" s="7" t="s">
        <v>10783</v>
      </c>
      <c r="F50" s="7" t="s">
        <v>10784</v>
      </c>
      <c r="G50" s="7" t="s">
        <v>10785</v>
      </c>
      <c r="H50" s="12"/>
      <c r="I50" s="12"/>
    </row>
    <row r="51" customFormat="false" ht="15" hidden="false" customHeight="false" outlineLevel="0" collapsed="false">
      <c r="A51" s="7" t="s">
        <v>10820</v>
      </c>
      <c r="B51" s="7" t="s">
        <v>10821</v>
      </c>
      <c r="C51" s="7" t="s">
        <v>361</v>
      </c>
      <c r="D51" s="7" t="s">
        <v>294</v>
      </c>
      <c r="E51" s="7" t="s">
        <v>10825</v>
      </c>
      <c r="F51" s="7" t="s">
        <v>10826</v>
      </c>
      <c r="G51" s="7"/>
      <c r="H51" s="12"/>
      <c r="I51" s="12"/>
    </row>
    <row r="52" customFormat="false" ht="22.35" hidden="false" customHeight="false" outlineLevel="0" collapsed="false">
      <c r="A52" s="7" t="s">
        <v>10975</v>
      </c>
      <c r="B52" s="7" t="s">
        <v>10976</v>
      </c>
      <c r="C52" s="7" t="s">
        <v>361</v>
      </c>
      <c r="D52" s="7" t="s">
        <v>294</v>
      </c>
      <c r="E52" s="7" t="s">
        <v>10980</v>
      </c>
      <c r="F52" s="7" t="s">
        <v>10980</v>
      </c>
      <c r="G52" s="7" t="s">
        <v>10981</v>
      </c>
      <c r="H52" s="12"/>
      <c r="I52" s="12"/>
    </row>
    <row r="53" customFormat="false" ht="22.35" hidden="false" customHeight="false" outlineLevel="0" collapsed="false">
      <c r="A53" s="7" t="s">
        <v>11363</v>
      </c>
      <c r="B53" s="7" t="s">
        <v>11364</v>
      </c>
      <c r="C53" s="7" t="s">
        <v>1756</v>
      </c>
      <c r="D53" s="7" t="s">
        <v>294</v>
      </c>
      <c r="E53" s="7" t="s">
        <v>11368</v>
      </c>
      <c r="F53" s="7" t="s">
        <v>11369</v>
      </c>
      <c r="G53" s="7" t="s">
        <v>11370</v>
      </c>
      <c r="H53" s="12"/>
      <c r="I53" s="12"/>
    </row>
    <row r="54" customFormat="false" ht="22.35" hidden="false" customHeight="false" outlineLevel="0" collapsed="false">
      <c r="A54" s="7" t="s">
        <v>11371</v>
      </c>
      <c r="B54" s="7" t="s">
        <v>11372</v>
      </c>
      <c r="C54" s="7" t="s">
        <v>361</v>
      </c>
      <c r="D54" s="7" t="s">
        <v>294</v>
      </c>
      <c r="E54" s="7" t="s">
        <v>11378</v>
      </c>
      <c r="F54" s="7" t="s">
        <v>11379</v>
      </c>
      <c r="G54" s="7"/>
      <c r="H54" s="12"/>
      <c r="I54" s="12"/>
    </row>
    <row r="55" customFormat="false" ht="22.35" hidden="false" customHeight="false" outlineLevel="0" collapsed="false">
      <c r="A55" s="7" t="s">
        <v>11471</v>
      </c>
      <c r="B55" s="7" t="s">
        <v>11472</v>
      </c>
      <c r="C55" s="7" t="s">
        <v>361</v>
      </c>
      <c r="D55" s="7" t="s">
        <v>294</v>
      </c>
      <c r="E55" s="7" t="s">
        <v>11478</v>
      </c>
      <c r="F55" s="7" t="s">
        <v>11479</v>
      </c>
      <c r="G55" s="7" t="s">
        <v>11480</v>
      </c>
      <c r="H55" s="12"/>
      <c r="I55" s="12"/>
    </row>
    <row r="56" customFormat="false" ht="32.8" hidden="false" customHeight="false" outlineLevel="0" collapsed="false">
      <c r="A56" s="7" t="s">
        <v>11516</v>
      </c>
      <c r="B56" s="7" t="s">
        <v>11517</v>
      </c>
      <c r="C56" s="7" t="s">
        <v>1756</v>
      </c>
      <c r="D56" s="7" t="s">
        <v>294</v>
      </c>
      <c r="E56" s="7" t="s">
        <v>11522</v>
      </c>
      <c r="F56" s="7" t="s">
        <v>11523</v>
      </c>
      <c r="G56" s="7" t="s">
        <v>11524</v>
      </c>
      <c r="H56" s="12"/>
      <c r="I56" s="12"/>
    </row>
    <row r="57" customFormat="false" ht="22.35" hidden="false" customHeight="false" outlineLevel="0" collapsed="false">
      <c r="A57" s="7" t="s">
        <v>11654</v>
      </c>
      <c r="B57" s="7" t="s">
        <v>11655</v>
      </c>
      <c r="C57" s="7" t="s">
        <v>1756</v>
      </c>
      <c r="D57" s="7" t="s">
        <v>294</v>
      </c>
      <c r="E57" s="7" t="s">
        <v>11660</v>
      </c>
      <c r="F57" s="7" t="s">
        <v>11660</v>
      </c>
      <c r="G57" s="7" t="s">
        <v>11661</v>
      </c>
      <c r="H57" s="12"/>
      <c r="I57" s="12"/>
    </row>
    <row r="58" customFormat="false" ht="22.35" hidden="false" customHeight="false" outlineLevel="0" collapsed="false">
      <c r="A58" s="7" t="s">
        <v>13094</v>
      </c>
      <c r="B58" s="7" t="s">
        <v>13095</v>
      </c>
      <c r="C58" s="7" t="s">
        <v>361</v>
      </c>
      <c r="D58" s="7" t="s">
        <v>294</v>
      </c>
      <c r="E58" s="7" t="s">
        <v>13100</v>
      </c>
      <c r="F58" s="7" t="s">
        <v>13101</v>
      </c>
      <c r="G58" s="7" t="s">
        <v>13102</v>
      </c>
      <c r="H58" s="12"/>
      <c r="I58" s="12"/>
    </row>
    <row r="59" customFormat="false" ht="22.35" hidden="false" customHeight="false" outlineLevel="0" collapsed="false">
      <c r="A59" s="7" t="s">
        <v>13652</v>
      </c>
      <c r="B59" s="7" t="s">
        <v>13653</v>
      </c>
      <c r="C59" s="7" t="s">
        <v>361</v>
      </c>
      <c r="D59" s="7" t="s">
        <v>294</v>
      </c>
      <c r="E59" s="7" t="s">
        <v>13659</v>
      </c>
      <c r="F59" s="7" t="s">
        <v>13659</v>
      </c>
      <c r="G59" s="7"/>
      <c r="H59" s="12"/>
      <c r="I59" s="12"/>
    </row>
    <row r="60" customFormat="false" ht="22.35" hidden="false" customHeight="false" outlineLevel="0" collapsed="false">
      <c r="A60" s="7" t="s">
        <v>13717</v>
      </c>
      <c r="B60" s="7" t="s">
        <v>13718</v>
      </c>
      <c r="C60" s="7" t="s">
        <v>392</v>
      </c>
      <c r="D60" s="7" t="s">
        <v>1202</v>
      </c>
      <c r="E60" s="7" t="s">
        <v>13723</v>
      </c>
      <c r="F60" s="7" t="s">
        <v>13724</v>
      </c>
      <c r="G60" s="7" t="s">
        <v>13726</v>
      </c>
      <c r="H60" s="12"/>
      <c r="I60" s="12"/>
    </row>
    <row r="61" customFormat="false" ht="22.35" hidden="false" customHeight="false" outlineLevel="0" collapsed="false">
      <c r="A61" s="7" t="s">
        <v>13775</v>
      </c>
      <c r="B61" s="7" t="s">
        <v>13776</v>
      </c>
      <c r="C61" s="7" t="s">
        <v>392</v>
      </c>
      <c r="D61" s="7" t="s">
        <v>1202</v>
      </c>
      <c r="E61" s="7" t="s">
        <v>13782</v>
      </c>
      <c r="F61" s="7" t="s">
        <v>13783</v>
      </c>
      <c r="G61" s="7" t="s">
        <v>13785</v>
      </c>
      <c r="H61" s="12"/>
      <c r="I61" s="12"/>
    </row>
    <row r="62" customFormat="false" ht="22.35" hidden="false" customHeight="false" outlineLevel="0" collapsed="false">
      <c r="A62" s="7" t="s">
        <v>13799</v>
      </c>
      <c r="B62" s="7" t="s">
        <v>13800</v>
      </c>
      <c r="C62" s="7" t="s">
        <v>305</v>
      </c>
      <c r="D62" s="7" t="s">
        <v>294</v>
      </c>
      <c r="E62" s="7" t="s">
        <v>13805</v>
      </c>
      <c r="F62" s="7" t="s">
        <v>13806</v>
      </c>
      <c r="G62" s="7"/>
      <c r="H62" s="12"/>
      <c r="I62" s="12"/>
    </row>
    <row r="63" customFormat="false" ht="22.35" hidden="false" customHeight="false" outlineLevel="0" collapsed="false">
      <c r="A63" s="7" t="s">
        <v>13961</v>
      </c>
      <c r="B63" s="7" t="s">
        <v>13962</v>
      </c>
      <c r="C63" s="7" t="s">
        <v>1756</v>
      </c>
      <c r="D63" s="7" t="s">
        <v>294</v>
      </c>
      <c r="E63" s="7" t="s">
        <v>13967</v>
      </c>
      <c r="F63" s="7" t="s">
        <v>13967</v>
      </c>
      <c r="G63" s="7" t="s">
        <v>13968</v>
      </c>
      <c r="H63" s="12"/>
      <c r="I63" s="12"/>
    </row>
    <row r="64" customFormat="false" ht="22.35" hidden="false" customHeight="false" outlineLevel="0" collapsed="false">
      <c r="A64" s="7" t="s">
        <v>14077</v>
      </c>
      <c r="B64" s="7" t="s">
        <v>14078</v>
      </c>
      <c r="C64" s="7" t="s">
        <v>1756</v>
      </c>
      <c r="D64" s="7" t="s">
        <v>1202</v>
      </c>
      <c r="E64" s="7" t="s">
        <v>14082</v>
      </c>
      <c r="F64" s="7" t="s">
        <v>14083</v>
      </c>
      <c r="G64" s="7"/>
      <c r="H64" s="12"/>
      <c r="I64" s="12"/>
    </row>
    <row r="65" customFormat="false" ht="22.35" hidden="false" customHeight="false" outlineLevel="0" collapsed="false">
      <c r="A65" s="7" t="s">
        <v>14207</v>
      </c>
      <c r="B65" s="7" t="s">
        <v>14208</v>
      </c>
      <c r="C65" s="7" t="s">
        <v>361</v>
      </c>
      <c r="D65" s="7" t="s">
        <v>294</v>
      </c>
      <c r="E65" s="7" t="s">
        <v>14213</v>
      </c>
      <c r="F65" s="7" t="s">
        <v>14213</v>
      </c>
      <c r="G65" s="7"/>
      <c r="H65" s="12"/>
      <c r="I65" s="12"/>
    </row>
    <row r="66" customFormat="false" ht="22.35" hidden="false" customHeight="false" outlineLevel="0" collapsed="false">
      <c r="A66" s="7" t="s">
        <v>14376</v>
      </c>
      <c r="B66" s="7" t="s">
        <v>14377</v>
      </c>
      <c r="C66" s="7" t="s">
        <v>290</v>
      </c>
      <c r="D66" s="7" t="s">
        <v>294</v>
      </c>
      <c r="E66" s="7" t="s">
        <v>14382</v>
      </c>
      <c r="F66" s="7" t="s">
        <v>14383</v>
      </c>
      <c r="G66" s="7"/>
      <c r="H66" s="12"/>
      <c r="I66" s="12"/>
    </row>
    <row r="67" customFormat="false" ht="22.35" hidden="false" customHeight="false" outlineLevel="0" collapsed="false">
      <c r="A67" s="7" t="s">
        <v>14790</v>
      </c>
      <c r="B67" s="7" t="s">
        <v>14791</v>
      </c>
      <c r="C67" s="7" t="s">
        <v>361</v>
      </c>
      <c r="D67" s="7" t="s">
        <v>294</v>
      </c>
      <c r="E67" s="7" t="s">
        <v>14795</v>
      </c>
      <c r="F67" s="7" t="s">
        <v>14796</v>
      </c>
      <c r="G67" s="7"/>
      <c r="H67" s="12"/>
      <c r="I67" s="12"/>
    </row>
    <row r="68" customFormat="false" ht="22.35" hidden="false" customHeight="false" outlineLevel="0" collapsed="false">
      <c r="A68" s="7" t="s">
        <v>14985</v>
      </c>
      <c r="B68" s="7" t="s">
        <v>14986</v>
      </c>
      <c r="C68" s="7" t="s">
        <v>361</v>
      </c>
      <c r="D68" s="7" t="s">
        <v>294</v>
      </c>
      <c r="E68" s="7" t="s">
        <v>14992</v>
      </c>
      <c r="F68" s="7" t="s">
        <v>14993</v>
      </c>
      <c r="G68" s="7" t="s">
        <v>14994</v>
      </c>
      <c r="H68" s="12"/>
      <c r="I68" s="12"/>
    </row>
    <row r="69" customFormat="false" ht="22.35" hidden="false" customHeight="false" outlineLevel="0" collapsed="false">
      <c r="A69" s="7" t="s">
        <v>15588</v>
      </c>
      <c r="B69" s="7" t="s">
        <v>15589</v>
      </c>
      <c r="C69" s="7" t="s">
        <v>361</v>
      </c>
      <c r="D69" s="7" t="s">
        <v>294</v>
      </c>
      <c r="E69" s="7" t="s">
        <v>15593</v>
      </c>
      <c r="F69" s="7" t="s">
        <v>15593</v>
      </c>
      <c r="G69" s="7" t="s">
        <v>15594</v>
      </c>
      <c r="H69" s="12"/>
      <c r="I69" s="12"/>
    </row>
    <row r="70" customFormat="false" ht="22.35" hidden="false" customHeight="false" outlineLevel="0" collapsed="false">
      <c r="A70" s="7" t="s">
        <v>15659</v>
      </c>
      <c r="B70" s="7" t="s">
        <v>15660</v>
      </c>
      <c r="C70" s="7" t="s">
        <v>361</v>
      </c>
      <c r="D70" s="7" t="s">
        <v>294</v>
      </c>
      <c r="E70" s="7" t="s">
        <v>15663</v>
      </c>
      <c r="F70" s="7" t="s">
        <v>15663</v>
      </c>
      <c r="G70" s="7" t="s">
        <v>15664</v>
      </c>
      <c r="H70" s="12"/>
      <c r="I70" s="12"/>
    </row>
    <row r="71" customFormat="false" ht="22.35" hidden="false" customHeight="false" outlineLevel="0" collapsed="false">
      <c r="A71" s="7" t="s">
        <v>16037</v>
      </c>
      <c r="B71" s="7" t="s">
        <v>16038</v>
      </c>
      <c r="C71" s="7" t="s">
        <v>361</v>
      </c>
      <c r="D71" s="7" t="s">
        <v>294</v>
      </c>
      <c r="E71" s="7" t="s">
        <v>16042</v>
      </c>
      <c r="F71" s="7" t="s">
        <v>16043</v>
      </c>
      <c r="G71" s="7"/>
      <c r="H71" s="12"/>
      <c r="I71" s="12"/>
    </row>
    <row r="72" customFormat="false" ht="22.35" hidden="false" customHeight="false" outlineLevel="0" collapsed="false">
      <c r="A72" s="7" t="s">
        <v>16068</v>
      </c>
      <c r="B72" s="7" t="s">
        <v>16069</v>
      </c>
      <c r="C72" s="7" t="s">
        <v>361</v>
      </c>
      <c r="D72" s="7" t="s">
        <v>294</v>
      </c>
      <c r="E72" s="7" t="s">
        <v>16074</v>
      </c>
      <c r="F72" s="7" t="s">
        <v>16075</v>
      </c>
      <c r="G72" s="7" t="s">
        <v>16076</v>
      </c>
      <c r="H72" s="12"/>
      <c r="I72" s="12"/>
    </row>
    <row r="73" customFormat="false" ht="22.35" hidden="false" customHeight="false" outlineLevel="0" collapsed="false">
      <c r="A73" s="7" t="s">
        <v>16674</v>
      </c>
      <c r="B73" s="7" t="s">
        <v>16675</v>
      </c>
      <c r="C73" s="7" t="s">
        <v>1756</v>
      </c>
      <c r="D73" s="7" t="s">
        <v>294</v>
      </c>
      <c r="E73" s="7" t="s">
        <v>16680</v>
      </c>
      <c r="F73" s="7" t="s">
        <v>16681</v>
      </c>
      <c r="G73" s="7" t="s">
        <v>16682</v>
      </c>
      <c r="H73" s="12"/>
      <c r="I73" s="12"/>
    </row>
    <row r="74" customFormat="false" ht="22.35" hidden="false" customHeight="false" outlineLevel="0" collapsed="false">
      <c r="A74" s="7" t="s">
        <v>16683</v>
      </c>
      <c r="B74" s="7" t="s">
        <v>16684</v>
      </c>
      <c r="C74" s="7" t="s">
        <v>361</v>
      </c>
      <c r="D74" s="7" t="s">
        <v>294</v>
      </c>
      <c r="E74" s="7" t="s">
        <v>16688</v>
      </c>
      <c r="F74" s="7" t="s">
        <v>16689</v>
      </c>
      <c r="G74" s="7"/>
      <c r="H74" s="12"/>
      <c r="I74" s="12"/>
    </row>
    <row r="75" customFormat="false" ht="22.35" hidden="false" customHeight="false" outlineLevel="0" collapsed="false">
      <c r="A75" s="7" t="s">
        <v>16746</v>
      </c>
      <c r="B75" s="7" t="s">
        <v>16747</v>
      </c>
      <c r="C75" s="7" t="s">
        <v>305</v>
      </c>
      <c r="D75" s="7" t="s">
        <v>294</v>
      </c>
      <c r="E75" s="7" t="s">
        <v>16752</v>
      </c>
      <c r="F75" s="7" t="s">
        <v>16753</v>
      </c>
      <c r="G75" s="7"/>
      <c r="H75" s="12"/>
      <c r="I75" s="12"/>
    </row>
    <row r="76" customFormat="false" ht="22.35" hidden="false" customHeight="false" outlineLevel="0" collapsed="false">
      <c r="A76" s="7" t="s">
        <v>16844</v>
      </c>
      <c r="B76" s="7" t="s">
        <v>16845</v>
      </c>
      <c r="C76" s="7" t="s">
        <v>361</v>
      </c>
      <c r="D76" s="7" t="s">
        <v>294</v>
      </c>
      <c r="E76" s="7" t="s">
        <v>16849</v>
      </c>
      <c r="F76" s="7" t="s">
        <v>16850</v>
      </c>
      <c r="G76" s="7"/>
      <c r="H76" s="12"/>
      <c r="I76" s="12"/>
    </row>
    <row r="77" customFormat="false" ht="22.35" hidden="false" customHeight="false" outlineLevel="0" collapsed="false">
      <c r="A77" s="7" t="s">
        <v>17045</v>
      </c>
      <c r="B77" s="7" t="s">
        <v>17046</v>
      </c>
      <c r="C77" s="7" t="s">
        <v>361</v>
      </c>
      <c r="D77" s="7" t="s">
        <v>294</v>
      </c>
      <c r="E77" s="7" t="s">
        <v>17052</v>
      </c>
      <c r="F77" s="7" t="s">
        <v>17053</v>
      </c>
      <c r="G77" s="7"/>
      <c r="H77" s="12"/>
      <c r="I77" s="12"/>
    </row>
    <row r="78" customFormat="false" ht="22.35" hidden="false" customHeight="false" outlineLevel="0" collapsed="false">
      <c r="A78" s="7" t="s">
        <v>17077</v>
      </c>
      <c r="B78" s="7" t="s">
        <v>17078</v>
      </c>
      <c r="C78" s="7" t="s">
        <v>361</v>
      </c>
      <c r="D78" s="7" t="s">
        <v>294</v>
      </c>
      <c r="E78" s="7" t="s">
        <v>17083</v>
      </c>
      <c r="F78" s="7" t="s">
        <v>17084</v>
      </c>
      <c r="G78" s="7" t="s">
        <v>17085</v>
      </c>
      <c r="H78" s="12"/>
      <c r="I78"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0"/>
    <col collapsed="false" customWidth="true" hidden="false" outlineLevel="0" max="3" min="3" style="0" width="6"/>
    <col collapsed="false" customWidth="true" hidden="false" outlineLevel="0" max="4" min="4" style="0" width="25"/>
    <col collapsed="false" customWidth="true" hidden="false" outlineLevel="0" max="6" min="5" style="0" width="22"/>
    <col collapsed="false" customWidth="true" hidden="false" outlineLevel="0" max="7" min="7" style="0" width="16"/>
    <col collapsed="false" customWidth="true" hidden="false" outlineLevel="0" max="8" min="8" style="0" width="25"/>
    <col collapsed="false" customWidth="true" hidden="false" outlineLevel="0" max="9" min="9" style="0" width="10"/>
    <col collapsed="false" customWidth="true" hidden="false" outlineLevel="0" max="10" min="10" style="0" width="20"/>
    <col collapsed="false" customWidth="true" hidden="false" outlineLevel="0" max="11" min="11" style="0" width="10"/>
    <col collapsed="false" customWidth="true" hidden="false" outlineLevel="0" max="12" min="12" style="0" width="8"/>
    <col collapsed="false" customWidth="true" hidden="false" outlineLevel="0" max="13" min="13" style="0" width="25"/>
    <col collapsed="false" customWidth="true" hidden="false" outlineLevel="0" max="14" min="14" style="0" width="10"/>
    <col collapsed="false" customWidth="true" hidden="false" outlineLevel="0" max="15" min="15" style="0" width="8"/>
    <col collapsed="false" customWidth="true" hidden="false" outlineLevel="0" max="16" min="16" style="0" width="25"/>
    <col collapsed="false" customWidth="true" hidden="false" outlineLevel="0" max="17" min="17" style="0" width="10"/>
    <col collapsed="false" customWidth="true" hidden="false" outlineLevel="0" max="18" min="18" style="0" width="8"/>
    <col collapsed="false" customWidth="true" hidden="false" outlineLevel="0" max="19" min="19" style="0" width="25"/>
    <col collapsed="false" customWidth="true" hidden="false" outlineLevel="0" max="20" min="20" style="0" width="10"/>
    <col collapsed="false" customWidth="true" hidden="false" outlineLevel="0" max="21" min="21" style="0" width="8"/>
    <col collapsed="false" customWidth="true" hidden="false" outlineLevel="0" max="22" min="22" style="0" width="18"/>
  </cols>
  <sheetData>
    <row r="1" customFormat="false" ht="17.35" hidden="false" customHeight="false" outlineLevel="0" collapsed="false">
      <c r="A1" s="1" t="s">
        <v>17253</v>
      </c>
    </row>
    <row r="2" customFormat="false" ht="15" hidden="false" customHeight="false" outlineLevel="0" collapsed="false">
      <c r="A2" s="13" t="s">
        <v>17254</v>
      </c>
    </row>
    <row r="3" customFormat="false" ht="35.05" hidden="false" customHeight="false" outlineLevel="0" collapsed="false">
      <c r="A3" s="6" t="s">
        <v>243</v>
      </c>
      <c r="B3" s="6" t="s">
        <v>1</v>
      </c>
      <c r="C3" s="6" t="s">
        <v>248</v>
      </c>
      <c r="D3" s="6" t="s">
        <v>249</v>
      </c>
      <c r="E3" s="6" t="s">
        <v>250</v>
      </c>
      <c r="F3" s="6" t="s">
        <v>17255</v>
      </c>
      <c r="G3" s="6" t="s">
        <v>17256</v>
      </c>
      <c r="H3" s="6" t="s">
        <v>17257</v>
      </c>
      <c r="I3" s="6" t="s">
        <v>17258</v>
      </c>
      <c r="J3" s="6" t="s">
        <v>17259</v>
      </c>
      <c r="K3" s="6" t="s">
        <v>17260</v>
      </c>
      <c r="L3" s="6" t="s">
        <v>17261</v>
      </c>
      <c r="M3" s="6" t="s">
        <v>258</v>
      </c>
      <c r="N3" s="6" t="s">
        <v>17262</v>
      </c>
      <c r="O3" s="6" t="s">
        <v>17263</v>
      </c>
      <c r="P3" s="6" t="s">
        <v>261</v>
      </c>
      <c r="Q3" s="6" t="s">
        <v>17264</v>
      </c>
      <c r="R3" s="6" t="s">
        <v>17265</v>
      </c>
      <c r="S3" s="6" t="s">
        <v>17266</v>
      </c>
      <c r="T3" s="6" t="s">
        <v>17267</v>
      </c>
      <c r="U3" s="6" t="s">
        <v>17268</v>
      </c>
      <c r="V3" s="6" t="s">
        <v>17269</v>
      </c>
    </row>
    <row r="4" customFormat="false" ht="22.35" hidden="false" customHeight="false" outlineLevel="0" collapsed="false">
      <c r="A4" s="14" t="s">
        <v>17270</v>
      </c>
      <c r="B4" s="14" t="s">
        <v>17271</v>
      </c>
      <c r="C4" s="14" t="n">
        <v>2025</v>
      </c>
      <c r="D4" s="14" t="s">
        <v>17272</v>
      </c>
      <c r="E4" s="14" t="s">
        <v>17273</v>
      </c>
      <c r="F4" s="14" t="s">
        <v>17274</v>
      </c>
      <c r="G4" s="14" t="s">
        <v>294</v>
      </c>
      <c r="H4" s="14" t="s">
        <v>17275</v>
      </c>
      <c r="I4" s="15" t="s">
        <v>771</v>
      </c>
      <c r="J4" s="15"/>
      <c r="K4" s="15" t="s">
        <v>350</v>
      </c>
      <c r="L4" s="15"/>
      <c r="M4" s="15" t="s">
        <v>17276</v>
      </c>
      <c r="N4" s="15" t="s">
        <v>350</v>
      </c>
      <c r="O4" s="15"/>
      <c r="P4" s="15"/>
      <c r="Q4" s="15"/>
      <c r="R4" s="15"/>
      <c r="S4" s="15"/>
      <c r="T4" s="15" t="s">
        <v>350</v>
      </c>
      <c r="U4" s="15"/>
      <c r="V4" s="15"/>
    </row>
    <row r="5" customFormat="false" ht="22.35" hidden="false" customHeight="false" outlineLevel="0" collapsed="false">
      <c r="A5" s="7" t="s">
        <v>340</v>
      </c>
      <c r="B5" s="7" t="s">
        <v>341</v>
      </c>
      <c r="C5" s="7" t="s">
        <v>344</v>
      </c>
      <c r="D5" s="7" t="s">
        <v>345</v>
      </c>
      <c r="E5" s="7" t="s">
        <v>346</v>
      </c>
      <c r="F5" s="7" t="s">
        <v>348</v>
      </c>
      <c r="G5" s="7" t="s">
        <v>294</v>
      </c>
      <c r="H5" s="7" t="s">
        <v>17277</v>
      </c>
      <c r="I5" s="12"/>
      <c r="J5" s="12"/>
      <c r="K5" s="12"/>
      <c r="L5" s="12"/>
      <c r="M5" s="12"/>
      <c r="N5" s="12"/>
      <c r="O5" s="12"/>
      <c r="P5" s="12"/>
      <c r="Q5" s="12"/>
      <c r="R5" s="12"/>
      <c r="S5" s="12"/>
      <c r="T5" s="12"/>
      <c r="U5" s="12"/>
      <c r="V5" s="12"/>
    </row>
    <row r="6" customFormat="false" ht="32.8" hidden="false" customHeight="false" outlineLevel="0" collapsed="false">
      <c r="A6" s="7" t="s">
        <v>419</v>
      </c>
      <c r="B6" s="7" t="s">
        <v>420</v>
      </c>
      <c r="C6" s="7" t="s">
        <v>322</v>
      </c>
      <c r="D6" s="7" t="s">
        <v>423</v>
      </c>
      <c r="E6" s="7" t="s">
        <v>424</v>
      </c>
      <c r="F6" s="7" t="s">
        <v>426</v>
      </c>
      <c r="G6" s="7" t="s">
        <v>294</v>
      </c>
      <c r="H6" s="7" t="s">
        <v>17278</v>
      </c>
      <c r="I6" s="12"/>
      <c r="J6" s="12"/>
      <c r="K6" s="12"/>
      <c r="L6" s="12"/>
      <c r="M6" s="12"/>
      <c r="N6" s="12"/>
      <c r="O6" s="12"/>
      <c r="P6" s="12"/>
      <c r="Q6" s="12"/>
      <c r="R6" s="12"/>
      <c r="S6" s="12"/>
      <c r="T6" s="12"/>
      <c r="U6" s="12"/>
      <c r="V6" s="12"/>
    </row>
    <row r="7" customFormat="false" ht="32.8" hidden="false" customHeight="false" outlineLevel="0" collapsed="false">
      <c r="A7" s="7" t="s">
        <v>451</v>
      </c>
      <c r="B7" s="7" t="s">
        <v>452</v>
      </c>
      <c r="C7" s="7" t="s">
        <v>322</v>
      </c>
      <c r="D7" s="7" t="s">
        <v>455</v>
      </c>
      <c r="E7" s="7" t="s">
        <v>456</v>
      </c>
      <c r="F7" s="7" t="s">
        <v>458</v>
      </c>
      <c r="G7" s="7" t="s">
        <v>294</v>
      </c>
      <c r="H7" s="7" t="s">
        <v>17279</v>
      </c>
      <c r="I7" s="12"/>
      <c r="J7" s="12"/>
      <c r="K7" s="12"/>
      <c r="L7" s="12"/>
      <c r="M7" s="12"/>
      <c r="N7" s="12"/>
      <c r="O7" s="12"/>
      <c r="P7" s="12"/>
      <c r="Q7" s="12"/>
      <c r="R7" s="12"/>
      <c r="S7" s="12"/>
      <c r="T7" s="12"/>
      <c r="U7" s="12"/>
      <c r="V7" s="12"/>
    </row>
    <row r="8" customFormat="false" ht="22.35" hidden="false" customHeight="false" outlineLevel="0" collapsed="false">
      <c r="A8" s="7" t="s">
        <v>547</v>
      </c>
      <c r="B8" s="7" t="s">
        <v>548</v>
      </c>
      <c r="C8" s="7" t="s">
        <v>344</v>
      </c>
      <c r="D8" s="7" t="s">
        <v>551</v>
      </c>
      <c r="E8" s="7" t="s">
        <v>552</v>
      </c>
      <c r="F8" s="7" t="s">
        <v>287</v>
      </c>
      <c r="G8" s="7" t="s">
        <v>294</v>
      </c>
      <c r="H8" s="7" t="s">
        <v>17280</v>
      </c>
      <c r="I8" s="12"/>
      <c r="J8" s="12"/>
      <c r="K8" s="12"/>
      <c r="L8" s="12"/>
      <c r="M8" s="12"/>
      <c r="N8" s="12"/>
      <c r="O8" s="12"/>
      <c r="P8" s="12"/>
      <c r="Q8" s="12"/>
      <c r="R8" s="12"/>
      <c r="S8" s="12"/>
      <c r="T8" s="12"/>
      <c r="U8" s="12"/>
      <c r="V8" s="12"/>
    </row>
    <row r="9" customFormat="false" ht="43.25" hidden="false" customHeight="false" outlineLevel="0" collapsed="false">
      <c r="A9" s="7" t="s">
        <v>556</v>
      </c>
      <c r="B9" s="7" t="s">
        <v>557</v>
      </c>
      <c r="C9" s="7" t="s">
        <v>322</v>
      </c>
      <c r="D9" s="7" t="s">
        <v>345</v>
      </c>
      <c r="E9" s="7" t="s">
        <v>560</v>
      </c>
      <c r="F9" s="7" t="s">
        <v>562</v>
      </c>
      <c r="G9" s="7" t="s">
        <v>294</v>
      </c>
      <c r="H9" s="7" t="s">
        <v>17281</v>
      </c>
      <c r="I9" s="12"/>
      <c r="J9" s="12"/>
      <c r="K9" s="12"/>
      <c r="L9" s="12"/>
      <c r="M9" s="12"/>
      <c r="N9" s="12"/>
      <c r="O9" s="12"/>
      <c r="P9" s="12"/>
      <c r="Q9" s="12"/>
      <c r="R9" s="12"/>
      <c r="S9" s="12"/>
      <c r="T9" s="12"/>
      <c r="U9" s="12"/>
      <c r="V9" s="12"/>
    </row>
    <row r="10" customFormat="false" ht="22.35" hidden="false" customHeight="false" outlineLevel="0" collapsed="false">
      <c r="A10" s="7" t="s">
        <v>581</v>
      </c>
      <c r="B10" s="7" t="s">
        <v>582</v>
      </c>
      <c r="C10" s="7" t="s">
        <v>322</v>
      </c>
      <c r="D10" s="7" t="s">
        <v>585</v>
      </c>
      <c r="E10" s="7" t="s">
        <v>586</v>
      </c>
      <c r="F10" s="7" t="s">
        <v>315</v>
      </c>
      <c r="G10" s="7" t="s">
        <v>294</v>
      </c>
      <c r="H10" s="7" t="s">
        <v>17282</v>
      </c>
      <c r="I10" s="12"/>
      <c r="J10" s="12"/>
      <c r="K10" s="12"/>
      <c r="L10" s="12"/>
      <c r="M10" s="12"/>
      <c r="N10" s="12"/>
      <c r="O10" s="12"/>
      <c r="P10" s="12"/>
      <c r="Q10" s="12"/>
      <c r="R10" s="12"/>
      <c r="S10" s="12"/>
      <c r="T10" s="12"/>
      <c r="U10" s="12"/>
      <c r="V10" s="12"/>
    </row>
    <row r="11" customFormat="false" ht="32.8" hidden="false" customHeight="false" outlineLevel="0" collapsed="false">
      <c r="A11" s="7" t="s">
        <v>591</v>
      </c>
      <c r="B11" s="7" t="s">
        <v>592</v>
      </c>
      <c r="C11" s="7" t="s">
        <v>299</v>
      </c>
      <c r="D11" s="7" t="s">
        <v>595</v>
      </c>
      <c r="E11" s="7" t="s">
        <v>596</v>
      </c>
      <c r="F11" s="7" t="s">
        <v>598</v>
      </c>
      <c r="G11" s="7" t="s">
        <v>294</v>
      </c>
      <c r="H11" s="7" t="s">
        <v>17283</v>
      </c>
      <c r="I11" s="12"/>
      <c r="J11" s="12"/>
      <c r="K11" s="12"/>
      <c r="L11" s="12"/>
      <c r="M11" s="12"/>
      <c r="N11" s="12"/>
      <c r="O11" s="12"/>
      <c r="P11" s="12"/>
      <c r="Q11" s="12"/>
      <c r="R11" s="12"/>
      <c r="S11" s="12"/>
      <c r="T11" s="12"/>
      <c r="U11" s="12"/>
      <c r="V11" s="12"/>
    </row>
    <row r="12" customFormat="false" ht="32.8" hidden="false" customHeight="false" outlineLevel="0" collapsed="false">
      <c r="A12" s="7" t="s">
        <v>619</v>
      </c>
      <c r="B12" s="7" t="s">
        <v>620</v>
      </c>
      <c r="C12" s="7" t="s">
        <v>322</v>
      </c>
      <c r="D12" s="7" t="s">
        <v>345</v>
      </c>
      <c r="E12" s="7" t="s">
        <v>623</v>
      </c>
      <c r="F12" s="7" t="s">
        <v>381</v>
      </c>
      <c r="G12" s="7" t="s">
        <v>294</v>
      </c>
      <c r="H12" s="7" t="s">
        <v>17284</v>
      </c>
      <c r="I12" s="12"/>
      <c r="J12" s="12"/>
      <c r="K12" s="12"/>
      <c r="L12" s="12"/>
      <c r="M12" s="12"/>
      <c r="N12" s="12"/>
      <c r="O12" s="12"/>
      <c r="P12" s="12"/>
      <c r="Q12" s="12"/>
      <c r="R12" s="12"/>
      <c r="S12" s="12"/>
      <c r="T12" s="12"/>
      <c r="U12" s="12"/>
      <c r="V12" s="12"/>
    </row>
    <row r="13" customFormat="false" ht="22.35" hidden="false" customHeight="false" outlineLevel="0" collapsed="false">
      <c r="A13" s="7" t="s">
        <v>628</v>
      </c>
      <c r="B13" s="7" t="s">
        <v>629</v>
      </c>
      <c r="C13" s="7" t="s">
        <v>344</v>
      </c>
      <c r="D13" s="7" t="s">
        <v>632</v>
      </c>
      <c r="E13" s="7" t="s">
        <v>633</v>
      </c>
      <c r="F13" s="7" t="s">
        <v>287</v>
      </c>
      <c r="G13" s="7" t="s">
        <v>294</v>
      </c>
      <c r="H13" s="7" t="s">
        <v>17285</v>
      </c>
      <c r="I13" s="12"/>
      <c r="J13" s="12"/>
      <c r="K13" s="12"/>
      <c r="L13" s="12"/>
      <c r="M13" s="12"/>
      <c r="N13" s="12"/>
      <c r="O13" s="12"/>
      <c r="P13" s="12"/>
      <c r="Q13" s="12"/>
      <c r="R13" s="12"/>
      <c r="S13" s="12"/>
      <c r="T13" s="12"/>
      <c r="U13" s="12"/>
      <c r="V13" s="12"/>
    </row>
    <row r="14" customFormat="false" ht="74.6" hidden="false" customHeight="false" outlineLevel="0" collapsed="false">
      <c r="A14" s="7" t="s">
        <v>680</v>
      </c>
      <c r="B14" s="7" t="s">
        <v>681</v>
      </c>
      <c r="C14" s="7" t="s">
        <v>344</v>
      </c>
      <c r="D14" s="7" t="s">
        <v>684</v>
      </c>
      <c r="E14" s="7" t="s">
        <v>685</v>
      </c>
      <c r="F14" s="7" t="s">
        <v>449</v>
      </c>
      <c r="G14" s="7" t="s">
        <v>294</v>
      </c>
      <c r="H14" s="7" t="s">
        <v>17286</v>
      </c>
      <c r="I14" s="12"/>
      <c r="J14" s="12"/>
      <c r="K14" s="12"/>
      <c r="L14" s="12"/>
      <c r="M14" s="12"/>
      <c r="N14" s="12"/>
      <c r="O14" s="12"/>
      <c r="P14" s="12"/>
      <c r="Q14" s="12"/>
      <c r="R14" s="12"/>
      <c r="S14" s="12"/>
      <c r="T14" s="12"/>
      <c r="U14" s="12"/>
      <c r="V14" s="12"/>
    </row>
    <row r="15" customFormat="false" ht="64.15" hidden="false" customHeight="false" outlineLevel="0" collapsed="false">
      <c r="A15" s="7" t="s">
        <v>689</v>
      </c>
      <c r="B15" s="7" t="s">
        <v>690</v>
      </c>
      <c r="C15" s="7" t="s">
        <v>322</v>
      </c>
      <c r="D15" s="7" t="s">
        <v>323</v>
      </c>
      <c r="E15" s="7" t="s">
        <v>693</v>
      </c>
      <c r="F15" s="7" t="s">
        <v>694</v>
      </c>
      <c r="G15" s="7" t="s">
        <v>294</v>
      </c>
      <c r="H15" s="7" t="s">
        <v>17287</v>
      </c>
      <c r="I15" s="12"/>
      <c r="J15" s="12"/>
      <c r="K15" s="12"/>
      <c r="L15" s="12"/>
      <c r="M15" s="12"/>
      <c r="N15" s="12"/>
      <c r="O15" s="12"/>
      <c r="P15" s="12"/>
      <c r="Q15" s="12"/>
      <c r="R15" s="12"/>
      <c r="S15" s="12"/>
      <c r="T15" s="12"/>
      <c r="U15" s="12"/>
      <c r="V15" s="12"/>
    </row>
    <row r="16" customFormat="false" ht="22.35" hidden="false" customHeight="false" outlineLevel="0" collapsed="false">
      <c r="A16" s="7" t="s">
        <v>773</v>
      </c>
      <c r="B16" s="7" t="s">
        <v>774</v>
      </c>
      <c r="C16" s="7" t="s">
        <v>322</v>
      </c>
      <c r="D16" s="7" t="s">
        <v>777</v>
      </c>
      <c r="E16" s="7" t="s">
        <v>778</v>
      </c>
      <c r="F16" s="7" t="s">
        <v>779</v>
      </c>
      <c r="G16" s="7" t="s">
        <v>294</v>
      </c>
      <c r="H16" s="7" t="s">
        <v>17288</v>
      </c>
      <c r="I16" s="12"/>
      <c r="J16" s="12"/>
      <c r="K16" s="12"/>
      <c r="L16" s="12"/>
      <c r="M16" s="12"/>
      <c r="N16" s="12"/>
      <c r="O16" s="12"/>
      <c r="P16" s="12"/>
      <c r="Q16" s="12"/>
      <c r="R16" s="12"/>
      <c r="S16" s="12"/>
      <c r="T16" s="12"/>
      <c r="U16" s="12"/>
      <c r="V16" s="12"/>
    </row>
    <row r="17" customFormat="false" ht="53.7" hidden="false" customHeight="false" outlineLevel="0" collapsed="false">
      <c r="A17" s="7" t="s">
        <v>835</v>
      </c>
      <c r="B17" s="7" t="s">
        <v>836</v>
      </c>
      <c r="C17" s="7" t="s">
        <v>281</v>
      </c>
      <c r="D17" s="7" t="s">
        <v>839</v>
      </c>
      <c r="E17" s="7" t="s">
        <v>840</v>
      </c>
      <c r="F17" s="7" t="s">
        <v>842</v>
      </c>
      <c r="G17" s="7" t="s">
        <v>294</v>
      </c>
      <c r="H17" s="7" t="s">
        <v>17289</v>
      </c>
      <c r="I17" s="12"/>
      <c r="J17" s="12"/>
      <c r="K17" s="12"/>
      <c r="L17" s="12"/>
      <c r="M17" s="12"/>
      <c r="N17" s="12"/>
      <c r="O17" s="12"/>
      <c r="P17" s="12"/>
      <c r="Q17" s="12"/>
      <c r="R17" s="12"/>
      <c r="S17" s="12"/>
      <c r="T17" s="12"/>
      <c r="U17" s="12"/>
      <c r="V17" s="12"/>
    </row>
    <row r="18" customFormat="false" ht="22.35" hidden="false" customHeight="false" outlineLevel="0" collapsed="false">
      <c r="A18" s="7" t="s">
        <v>855</v>
      </c>
      <c r="B18" s="7" t="s">
        <v>857</v>
      </c>
      <c r="C18" s="7" t="s">
        <v>344</v>
      </c>
      <c r="D18" s="7" t="s">
        <v>859</v>
      </c>
      <c r="E18" s="7" t="s">
        <v>860</v>
      </c>
      <c r="F18" s="7" t="s">
        <v>326</v>
      </c>
      <c r="G18" s="7" t="s">
        <v>294</v>
      </c>
      <c r="H18" s="7" t="s">
        <v>17290</v>
      </c>
      <c r="I18" s="12"/>
      <c r="J18" s="12"/>
      <c r="K18" s="12"/>
      <c r="L18" s="12"/>
      <c r="M18" s="12"/>
      <c r="N18" s="12"/>
      <c r="O18" s="12"/>
      <c r="P18" s="12"/>
      <c r="Q18" s="12"/>
      <c r="R18" s="12"/>
      <c r="S18" s="12"/>
      <c r="T18" s="12"/>
      <c r="U18" s="12"/>
      <c r="V18" s="12"/>
    </row>
    <row r="19" customFormat="false" ht="22.35" hidden="false" customHeight="false" outlineLevel="0" collapsed="false">
      <c r="A19" s="7" t="s">
        <v>936</v>
      </c>
      <c r="B19" s="7" t="s">
        <v>937</v>
      </c>
      <c r="C19" s="7" t="s">
        <v>344</v>
      </c>
      <c r="D19" s="7" t="s">
        <v>820</v>
      </c>
      <c r="E19" s="7" t="s">
        <v>940</v>
      </c>
      <c r="F19" s="7" t="s">
        <v>942</v>
      </c>
      <c r="G19" s="7" t="s">
        <v>294</v>
      </c>
      <c r="H19" s="7" t="s">
        <v>17291</v>
      </c>
      <c r="I19" s="12"/>
      <c r="J19" s="12"/>
      <c r="K19" s="12"/>
      <c r="L19" s="12"/>
      <c r="M19" s="12"/>
      <c r="N19" s="12"/>
      <c r="O19" s="12"/>
      <c r="P19" s="12"/>
      <c r="Q19" s="12"/>
      <c r="R19" s="12"/>
      <c r="S19" s="12"/>
      <c r="T19" s="12"/>
      <c r="U19" s="12"/>
      <c r="V19" s="12"/>
    </row>
    <row r="20" customFormat="false" ht="22.35" hidden="false" customHeight="false" outlineLevel="0" collapsed="false">
      <c r="A20" s="7" t="s">
        <v>973</v>
      </c>
      <c r="B20" s="7" t="s">
        <v>974</v>
      </c>
      <c r="C20" s="7" t="s">
        <v>322</v>
      </c>
      <c r="D20" s="7" t="s">
        <v>820</v>
      </c>
      <c r="E20" s="7" t="s">
        <v>977</v>
      </c>
      <c r="F20" s="7" t="s">
        <v>933</v>
      </c>
      <c r="G20" s="7" t="s">
        <v>294</v>
      </c>
      <c r="H20" s="7" t="s">
        <v>17292</v>
      </c>
      <c r="I20" s="12"/>
      <c r="J20" s="12"/>
      <c r="K20" s="12"/>
      <c r="L20" s="12"/>
      <c r="M20" s="12"/>
      <c r="N20" s="12"/>
      <c r="O20" s="12"/>
      <c r="P20" s="12"/>
      <c r="Q20" s="12"/>
      <c r="R20" s="12"/>
      <c r="S20" s="12"/>
      <c r="T20" s="12"/>
      <c r="U20" s="12"/>
      <c r="V20" s="12"/>
    </row>
    <row r="21" customFormat="false" ht="22.35" hidden="false" customHeight="false" outlineLevel="0" collapsed="false">
      <c r="A21" s="7" t="s">
        <v>990</v>
      </c>
      <c r="B21" s="7" t="s">
        <v>991</v>
      </c>
      <c r="C21" s="7" t="s">
        <v>344</v>
      </c>
      <c r="D21" s="7" t="s">
        <v>994</v>
      </c>
      <c r="E21" s="7" t="s">
        <v>995</v>
      </c>
      <c r="F21" s="7" t="s">
        <v>779</v>
      </c>
      <c r="G21" s="7" t="s">
        <v>294</v>
      </c>
      <c r="H21" s="7" t="s">
        <v>17293</v>
      </c>
      <c r="I21" s="12"/>
      <c r="J21" s="12"/>
      <c r="K21" s="12"/>
      <c r="L21" s="12"/>
      <c r="M21" s="12"/>
      <c r="N21" s="12"/>
      <c r="O21" s="12"/>
      <c r="P21" s="12"/>
      <c r="Q21" s="12"/>
      <c r="R21" s="12"/>
      <c r="S21" s="12"/>
      <c r="T21" s="12"/>
      <c r="U21" s="12"/>
      <c r="V21" s="12"/>
    </row>
    <row r="22" customFormat="false" ht="22.35" hidden="false" customHeight="false" outlineLevel="0" collapsed="false">
      <c r="A22" s="7" t="s">
        <v>1056</v>
      </c>
      <c r="B22" s="7" t="s">
        <v>1057</v>
      </c>
      <c r="C22" s="7" t="s">
        <v>322</v>
      </c>
      <c r="D22" s="7" t="s">
        <v>1060</v>
      </c>
      <c r="E22" s="7" t="s">
        <v>1061</v>
      </c>
      <c r="F22" s="7" t="s">
        <v>315</v>
      </c>
      <c r="G22" s="7" t="s">
        <v>294</v>
      </c>
      <c r="H22" s="7" t="s">
        <v>17294</v>
      </c>
      <c r="I22" s="12"/>
      <c r="J22" s="12"/>
      <c r="K22" s="12"/>
      <c r="L22" s="12"/>
      <c r="M22" s="12"/>
      <c r="N22" s="12"/>
      <c r="O22" s="12"/>
      <c r="P22" s="12"/>
      <c r="Q22" s="12"/>
      <c r="R22" s="12"/>
      <c r="S22" s="12"/>
      <c r="T22" s="12"/>
      <c r="U22" s="12"/>
      <c r="V22" s="12"/>
    </row>
    <row r="23" customFormat="false" ht="22.35" hidden="false" customHeight="false" outlineLevel="0" collapsed="false">
      <c r="A23" s="7" t="s">
        <v>1081</v>
      </c>
      <c r="B23" s="7" t="s">
        <v>1082</v>
      </c>
      <c r="C23" s="7" t="s">
        <v>344</v>
      </c>
      <c r="D23" s="7" t="s">
        <v>1085</v>
      </c>
      <c r="E23" s="7" t="s">
        <v>1086</v>
      </c>
      <c r="F23" s="7" t="s">
        <v>1087</v>
      </c>
      <c r="G23" s="7" t="s">
        <v>294</v>
      </c>
      <c r="H23" s="7" t="s">
        <v>17295</v>
      </c>
      <c r="I23" s="12"/>
      <c r="J23" s="12"/>
      <c r="K23" s="12"/>
      <c r="L23" s="12"/>
      <c r="M23" s="12"/>
      <c r="N23" s="12"/>
      <c r="O23" s="12"/>
      <c r="P23" s="12"/>
      <c r="Q23" s="12"/>
      <c r="R23" s="12"/>
      <c r="S23" s="12"/>
      <c r="T23" s="12"/>
      <c r="U23" s="12"/>
      <c r="V23" s="12"/>
    </row>
    <row r="24" customFormat="false" ht="22.35" hidden="false" customHeight="false" outlineLevel="0" collapsed="false">
      <c r="A24" s="7" t="s">
        <v>1135</v>
      </c>
      <c r="B24" s="7" t="s">
        <v>1136</v>
      </c>
      <c r="C24" s="7" t="s">
        <v>322</v>
      </c>
      <c r="D24" s="7" t="s">
        <v>1139</v>
      </c>
      <c r="E24" s="7" t="s">
        <v>1140</v>
      </c>
      <c r="F24" s="7" t="s">
        <v>779</v>
      </c>
      <c r="G24" s="7" t="s">
        <v>294</v>
      </c>
      <c r="H24" s="7" t="s">
        <v>17296</v>
      </c>
      <c r="I24" s="12"/>
      <c r="J24" s="12"/>
      <c r="K24" s="12"/>
      <c r="L24" s="12"/>
      <c r="M24" s="12"/>
      <c r="N24" s="12"/>
      <c r="O24" s="12"/>
      <c r="P24" s="12"/>
      <c r="Q24" s="12"/>
      <c r="R24" s="12"/>
      <c r="S24" s="12"/>
      <c r="T24" s="12"/>
      <c r="U24" s="12"/>
      <c r="V24" s="12"/>
    </row>
    <row r="25" customFormat="false" ht="22.35" hidden="false" customHeight="false" outlineLevel="0" collapsed="false">
      <c r="A25" s="7" t="s">
        <v>1169</v>
      </c>
      <c r="B25" s="7" t="s">
        <v>1170</v>
      </c>
      <c r="C25" s="7" t="s">
        <v>344</v>
      </c>
      <c r="D25" s="7" t="s">
        <v>1173</v>
      </c>
      <c r="E25" s="7" t="s">
        <v>1174</v>
      </c>
      <c r="F25" s="7" t="s">
        <v>400</v>
      </c>
      <c r="G25" s="7" t="s">
        <v>294</v>
      </c>
      <c r="H25" s="7" t="s">
        <v>17297</v>
      </c>
      <c r="I25" s="12"/>
      <c r="J25" s="12"/>
      <c r="K25" s="12"/>
      <c r="L25" s="12"/>
      <c r="M25" s="12"/>
      <c r="N25" s="12"/>
      <c r="O25" s="12"/>
      <c r="P25" s="12"/>
      <c r="Q25" s="12"/>
      <c r="R25" s="12"/>
      <c r="S25" s="12"/>
      <c r="T25" s="12"/>
      <c r="U25" s="12"/>
      <c r="V25" s="12"/>
    </row>
    <row r="26" customFormat="false" ht="22.35" hidden="false" customHeight="false" outlineLevel="0" collapsed="false">
      <c r="A26" s="7" t="s">
        <v>1185</v>
      </c>
      <c r="B26" s="7" t="s">
        <v>1186</v>
      </c>
      <c r="C26" s="7" t="s">
        <v>344</v>
      </c>
      <c r="D26" s="7" t="s">
        <v>1189</v>
      </c>
      <c r="E26" s="7" t="s">
        <v>1190</v>
      </c>
      <c r="F26" s="7" t="s">
        <v>486</v>
      </c>
      <c r="G26" s="7" t="s">
        <v>294</v>
      </c>
      <c r="H26" s="7" t="s">
        <v>17298</v>
      </c>
      <c r="I26" s="12"/>
      <c r="J26" s="12"/>
      <c r="K26" s="12"/>
      <c r="L26" s="12"/>
      <c r="M26" s="12"/>
      <c r="N26" s="12"/>
      <c r="O26" s="12"/>
      <c r="P26" s="12"/>
      <c r="Q26" s="12"/>
      <c r="R26" s="12"/>
      <c r="S26" s="12"/>
      <c r="T26" s="12"/>
      <c r="U26" s="12"/>
      <c r="V26" s="12"/>
    </row>
    <row r="27" customFormat="false" ht="32.8" hidden="false" customHeight="false" outlineLevel="0" collapsed="false">
      <c r="A27" s="7" t="s">
        <v>1203</v>
      </c>
      <c r="B27" s="7" t="s">
        <v>1204</v>
      </c>
      <c r="C27" s="7" t="s">
        <v>281</v>
      </c>
      <c r="D27" s="7" t="s">
        <v>1207</v>
      </c>
      <c r="E27" s="7" t="s">
        <v>1208</v>
      </c>
      <c r="F27" s="7" t="s">
        <v>1132</v>
      </c>
      <c r="G27" s="7" t="s">
        <v>294</v>
      </c>
      <c r="H27" s="7" t="s">
        <v>17299</v>
      </c>
      <c r="I27" s="12"/>
      <c r="J27" s="12"/>
      <c r="K27" s="12"/>
      <c r="L27" s="12"/>
      <c r="M27" s="12"/>
      <c r="N27" s="12"/>
      <c r="O27" s="12"/>
      <c r="P27" s="12"/>
      <c r="Q27" s="12"/>
      <c r="R27" s="12"/>
      <c r="S27" s="12"/>
      <c r="T27" s="12"/>
      <c r="U27" s="12"/>
      <c r="V27" s="12"/>
    </row>
    <row r="28" customFormat="false" ht="22.35" hidden="false" customHeight="false" outlineLevel="0" collapsed="false">
      <c r="A28" s="7" t="s">
        <v>1219</v>
      </c>
      <c r="B28" s="7" t="s">
        <v>1220</v>
      </c>
      <c r="C28" s="7" t="s">
        <v>344</v>
      </c>
      <c r="D28" s="7" t="s">
        <v>1223</v>
      </c>
      <c r="E28" s="7" t="s">
        <v>1224</v>
      </c>
      <c r="F28" s="7" t="s">
        <v>1079</v>
      </c>
      <c r="G28" s="7" t="s">
        <v>1202</v>
      </c>
      <c r="H28" s="7" t="s">
        <v>17300</v>
      </c>
      <c r="I28" s="12"/>
      <c r="J28" s="12"/>
      <c r="K28" s="12"/>
      <c r="L28" s="12"/>
      <c r="M28" s="12"/>
      <c r="N28" s="12"/>
      <c r="O28" s="12"/>
      <c r="P28" s="12"/>
      <c r="Q28" s="12"/>
      <c r="R28" s="12"/>
      <c r="S28" s="12"/>
      <c r="T28" s="12"/>
      <c r="U28" s="12"/>
      <c r="V28" s="12"/>
    </row>
    <row r="29" customFormat="false" ht="32.8" hidden="false" customHeight="false" outlineLevel="0" collapsed="false">
      <c r="A29" s="7" t="s">
        <v>1244</v>
      </c>
      <c r="B29" s="7" t="s">
        <v>1245</v>
      </c>
      <c r="C29" s="7" t="s">
        <v>322</v>
      </c>
      <c r="D29" s="7" t="s">
        <v>1248</v>
      </c>
      <c r="E29" s="7" t="s">
        <v>1249</v>
      </c>
      <c r="F29" s="7" t="s">
        <v>287</v>
      </c>
      <c r="G29" s="7" t="s">
        <v>294</v>
      </c>
      <c r="H29" s="7" t="s">
        <v>17301</v>
      </c>
      <c r="I29" s="12"/>
      <c r="J29" s="12"/>
      <c r="K29" s="12"/>
      <c r="L29" s="12"/>
      <c r="M29" s="12"/>
      <c r="N29" s="12"/>
      <c r="O29" s="12"/>
      <c r="P29" s="12"/>
      <c r="Q29" s="12"/>
      <c r="R29" s="12"/>
      <c r="S29" s="12"/>
      <c r="T29" s="12"/>
      <c r="U29" s="12"/>
      <c r="V29" s="12"/>
    </row>
    <row r="30" customFormat="false" ht="32.8" hidden="false" customHeight="false" outlineLevel="0" collapsed="false">
      <c r="A30" s="7" t="s">
        <v>1286</v>
      </c>
      <c r="B30" s="7" t="s">
        <v>1287</v>
      </c>
      <c r="C30" s="7" t="s">
        <v>344</v>
      </c>
      <c r="D30" s="7" t="s">
        <v>674</v>
      </c>
      <c r="E30" s="7" t="s">
        <v>1290</v>
      </c>
      <c r="F30" s="7" t="s">
        <v>677</v>
      </c>
      <c r="G30" s="7" t="s">
        <v>294</v>
      </c>
      <c r="H30" s="7" t="s">
        <v>17302</v>
      </c>
      <c r="I30" s="12"/>
      <c r="J30" s="12"/>
      <c r="K30" s="12"/>
      <c r="L30" s="12"/>
      <c r="M30" s="12"/>
      <c r="N30" s="12"/>
      <c r="O30" s="12"/>
      <c r="P30" s="12"/>
      <c r="Q30" s="12"/>
      <c r="R30" s="12"/>
      <c r="S30" s="12"/>
      <c r="T30" s="12"/>
      <c r="U30" s="12"/>
      <c r="V30" s="12"/>
    </row>
    <row r="31" customFormat="false" ht="43.25" hidden="false" customHeight="false" outlineLevel="0" collapsed="false">
      <c r="A31" s="7" t="s">
        <v>1358</v>
      </c>
      <c r="B31" s="7" t="s">
        <v>1359</v>
      </c>
      <c r="C31" s="7" t="s">
        <v>344</v>
      </c>
      <c r="D31" s="7" t="s">
        <v>345</v>
      </c>
      <c r="E31" s="7" t="s">
        <v>1362</v>
      </c>
      <c r="F31" s="7" t="s">
        <v>1364</v>
      </c>
      <c r="G31" s="7" t="s">
        <v>294</v>
      </c>
      <c r="H31" s="7" t="s">
        <v>17303</v>
      </c>
      <c r="I31" s="12"/>
      <c r="J31" s="12"/>
      <c r="K31" s="12"/>
      <c r="L31" s="12"/>
      <c r="M31" s="12"/>
      <c r="N31" s="12"/>
      <c r="O31" s="12"/>
      <c r="P31" s="12"/>
      <c r="Q31" s="12"/>
      <c r="R31" s="12"/>
      <c r="S31" s="12"/>
      <c r="T31" s="12"/>
      <c r="U31" s="12"/>
      <c r="V31" s="12"/>
    </row>
    <row r="32" customFormat="false" ht="32.8" hidden="false" customHeight="false" outlineLevel="0" collapsed="false">
      <c r="A32" s="7" t="s">
        <v>1367</v>
      </c>
      <c r="B32" s="7" t="s">
        <v>1368</v>
      </c>
      <c r="C32" s="7" t="s">
        <v>322</v>
      </c>
      <c r="D32" s="7" t="s">
        <v>1207</v>
      </c>
      <c r="E32" s="7" t="s">
        <v>1371</v>
      </c>
      <c r="F32" s="7" t="s">
        <v>358</v>
      </c>
      <c r="G32" s="7" t="s">
        <v>294</v>
      </c>
      <c r="H32" s="7" t="s">
        <v>17304</v>
      </c>
      <c r="I32" s="12"/>
      <c r="J32" s="12"/>
      <c r="K32" s="12"/>
      <c r="L32" s="12"/>
      <c r="M32" s="12"/>
      <c r="N32" s="12"/>
      <c r="O32" s="12"/>
      <c r="P32" s="12"/>
      <c r="Q32" s="12"/>
      <c r="R32" s="12"/>
      <c r="S32" s="12"/>
      <c r="T32" s="12"/>
      <c r="U32" s="12"/>
      <c r="V32" s="12"/>
    </row>
    <row r="33" customFormat="false" ht="22.35" hidden="false" customHeight="false" outlineLevel="0" collapsed="false">
      <c r="A33" s="7" t="s">
        <v>1440</v>
      </c>
      <c r="B33" s="7" t="s">
        <v>1441</v>
      </c>
      <c r="C33" s="7" t="s">
        <v>344</v>
      </c>
      <c r="D33" s="7" t="s">
        <v>465</v>
      </c>
      <c r="E33" s="7" t="s">
        <v>1444</v>
      </c>
      <c r="F33" s="7" t="s">
        <v>358</v>
      </c>
      <c r="G33" s="7" t="s">
        <v>294</v>
      </c>
      <c r="H33" s="7" t="s">
        <v>17305</v>
      </c>
      <c r="I33" s="12"/>
      <c r="J33" s="12"/>
      <c r="K33" s="12"/>
      <c r="L33" s="12"/>
      <c r="M33" s="12"/>
      <c r="N33" s="12"/>
      <c r="O33" s="12"/>
      <c r="P33" s="12"/>
      <c r="Q33" s="12"/>
      <c r="R33" s="12"/>
      <c r="S33" s="12"/>
      <c r="T33" s="12"/>
      <c r="U33" s="12"/>
      <c r="V33" s="12"/>
    </row>
    <row r="34" customFormat="false" ht="22.35" hidden="false" customHeight="false" outlineLevel="0" collapsed="false">
      <c r="A34" s="7" t="s">
        <v>1499</v>
      </c>
      <c r="B34" s="7" t="s">
        <v>1500</v>
      </c>
      <c r="C34" s="7" t="s">
        <v>344</v>
      </c>
      <c r="D34" s="7" t="s">
        <v>1503</v>
      </c>
      <c r="E34" s="7" t="s">
        <v>1504</v>
      </c>
      <c r="F34" s="7" t="s">
        <v>677</v>
      </c>
      <c r="G34" s="7" t="s">
        <v>294</v>
      </c>
      <c r="H34" s="7" t="s">
        <v>17306</v>
      </c>
      <c r="I34" s="12"/>
      <c r="J34" s="12"/>
      <c r="K34" s="12"/>
      <c r="L34" s="12"/>
      <c r="M34" s="12"/>
      <c r="N34" s="12"/>
      <c r="O34" s="12"/>
      <c r="P34" s="12"/>
      <c r="Q34" s="12"/>
      <c r="R34" s="12"/>
      <c r="S34" s="12"/>
      <c r="T34" s="12"/>
      <c r="U34" s="12"/>
      <c r="V34" s="12"/>
    </row>
    <row r="35" customFormat="false" ht="32.8" hidden="false" customHeight="false" outlineLevel="0" collapsed="false">
      <c r="A35" s="7" t="s">
        <v>1656</v>
      </c>
      <c r="B35" s="7" t="s">
        <v>1657</v>
      </c>
      <c r="C35" s="7" t="s">
        <v>322</v>
      </c>
      <c r="D35" s="7" t="s">
        <v>345</v>
      </c>
      <c r="E35" s="7" t="s">
        <v>1660</v>
      </c>
      <c r="F35" s="7" t="s">
        <v>505</v>
      </c>
      <c r="G35" s="7" t="s">
        <v>294</v>
      </c>
      <c r="H35" s="7" t="s">
        <v>17307</v>
      </c>
      <c r="I35" s="12"/>
      <c r="J35" s="12"/>
      <c r="K35" s="12"/>
      <c r="L35" s="12"/>
      <c r="M35" s="12"/>
      <c r="N35" s="12"/>
      <c r="O35" s="12"/>
      <c r="P35" s="12"/>
      <c r="Q35" s="12"/>
      <c r="R35" s="12"/>
      <c r="S35" s="12"/>
      <c r="T35" s="12"/>
      <c r="U35" s="12"/>
      <c r="V35" s="12"/>
    </row>
    <row r="36" customFormat="false" ht="22.35" hidden="false" customHeight="false" outlineLevel="0" collapsed="false">
      <c r="A36" s="7" t="s">
        <v>1690</v>
      </c>
      <c r="B36" s="7" t="s">
        <v>1691</v>
      </c>
      <c r="C36" s="7" t="s">
        <v>322</v>
      </c>
      <c r="D36" s="7" t="s">
        <v>1694</v>
      </c>
      <c r="E36" s="7" t="s">
        <v>1695</v>
      </c>
      <c r="F36" s="7" t="s">
        <v>677</v>
      </c>
      <c r="G36" s="7" t="s">
        <v>294</v>
      </c>
      <c r="H36" s="7" t="s">
        <v>17308</v>
      </c>
      <c r="I36" s="12"/>
      <c r="J36" s="12"/>
      <c r="K36" s="12"/>
      <c r="L36" s="12"/>
      <c r="M36" s="12"/>
      <c r="N36" s="12"/>
      <c r="O36" s="12"/>
      <c r="P36" s="12"/>
      <c r="Q36" s="12"/>
      <c r="R36" s="12"/>
      <c r="S36" s="12"/>
      <c r="T36" s="12"/>
      <c r="U36" s="12"/>
      <c r="V36" s="12"/>
    </row>
    <row r="37" customFormat="false" ht="22.35" hidden="false" customHeight="false" outlineLevel="0" collapsed="false">
      <c r="A37" s="7" t="s">
        <v>1698</v>
      </c>
      <c r="B37" s="7" t="s">
        <v>1699</v>
      </c>
      <c r="C37" s="7" t="s">
        <v>344</v>
      </c>
      <c r="D37" s="7" t="s">
        <v>345</v>
      </c>
      <c r="E37" s="7" t="s">
        <v>1702</v>
      </c>
      <c r="F37" s="7" t="s">
        <v>1704</v>
      </c>
      <c r="G37" s="7" t="s">
        <v>294</v>
      </c>
      <c r="H37" s="7" t="s">
        <v>17309</v>
      </c>
      <c r="I37" s="12"/>
      <c r="J37" s="12"/>
      <c r="K37" s="12"/>
      <c r="L37" s="12"/>
      <c r="M37" s="12"/>
      <c r="N37" s="12"/>
      <c r="O37" s="12"/>
      <c r="P37" s="12"/>
      <c r="Q37" s="12"/>
      <c r="R37" s="12"/>
      <c r="S37" s="12"/>
      <c r="T37" s="12"/>
      <c r="U37" s="12"/>
      <c r="V37" s="12"/>
    </row>
    <row r="38" customFormat="false" ht="22.35" hidden="false" customHeight="false" outlineLevel="0" collapsed="false">
      <c r="A38" s="7" t="s">
        <v>1791</v>
      </c>
      <c r="B38" s="7" t="s">
        <v>1792</v>
      </c>
      <c r="C38" s="7" t="s">
        <v>322</v>
      </c>
      <c r="D38" s="7" t="s">
        <v>1795</v>
      </c>
      <c r="E38" s="7" t="s">
        <v>1796</v>
      </c>
      <c r="F38" s="7" t="s">
        <v>486</v>
      </c>
      <c r="G38" s="7" t="s">
        <v>294</v>
      </c>
      <c r="H38" s="7" t="s">
        <v>17310</v>
      </c>
      <c r="I38" s="12"/>
      <c r="J38" s="12"/>
      <c r="K38" s="12"/>
      <c r="L38" s="12"/>
      <c r="M38" s="12"/>
      <c r="N38" s="12"/>
      <c r="O38" s="12"/>
      <c r="P38" s="12"/>
      <c r="Q38" s="12"/>
      <c r="R38" s="12"/>
      <c r="S38" s="12"/>
      <c r="T38" s="12"/>
      <c r="U38" s="12"/>
      <c r="V38" s="12"/>
    </row>
    <row r="39" customFormat="false" ht="22.35" hidden="false" customHeight="false" outlineLevel="0" collapsed="false">
      <c r="A39" s="7" t="s">
        <v>1814</v>
      </c>
      <c r="B39" s="7" t="s">
        <v>1815</v>
      </c>
      <c r="C39" s="7" t="s">
        <v>322</v>
      </c>
      <c r="D39" s="7" t="s">
        <v>1818</v>
      </c>
      <c r="E39" s="7" t="s">
        <v>1819</v>
      </c>
      <c r="F39" s="7" t="s">
        <v>348</v>
      </c>
      <c r="G39" s="7" t="s">
        <v>294</v>
      </c>
      <c r="H39" s="7" t="s">
        <v>17311</v>
      </c>
      <c r="I39" s="12"/>
      <c r="J39" s="12"/>
      <c r="K39" s="12"/>
      <c r="L39" s="12"/>
      <c r="M39" s="12"/>
      <c r="N39" s="12"/>
      <c r="O39" s="12"/>
      <c r="P39" s="12"/>
      <c r="Q39" s="12"/>
      <c r="R39" s="12"/>
      <c r="S39" s="12"/>
      <c r="T39" s="12"/>
      <c r="U39" s="12"/>
      <c r="V39" s="12"/>
    </row>
    <row r="40" customFormat="false" ht="43.25" hidden="false" customHeight="false" outlineLevel="0" collapsed="false">
      <c r="A40" s="7" t="s">
        <v>1822</v>
      </c>
      <c r="B40" s="7" t="s">
        <v>1823</v>
      </c>
      <c r="C40" s="7" t="s">
        <v>322</v>
      </c>
      <c r="D40" s="7" t="s">
        <v>345</v>
      </c>
      <c r="E40" s="7" t="s">
        <v>1826</v>
      </c>
      <c r="F40" s="7" t="s">
        <v>1828</v>
      </c>
      <c r="G40" s="7" t="s">
        <v>294</v>
      </c>
      <c r="H40" s="7" t="s">
        <v>17312</v>
      </c>
      <c r="I40" s="12"/>
      <c r="J40" s="12"/>
      <c r="K40" s="12"/>
      <c r="L40" s="12"/>
      <c r="M40" s="12"/>
      <c r="N40" s="12"/>
      <c r="O40" s="12"/>
      <c r="P40" s="12"/>
      <c r="Q40" s="12"/>
      <c r="R40" s="12"/>
      <c r="S40" s="12"/>
      <c r="T40" s="12"/>
      <c r="U40" s="12"/>
      <c r="V40" s="12"/>
    </row>
    <row r="41" customFormat="false" ht="43.25" hidden="false" customHeight="false" outlineLevel="0" collapsed="false">
      <c r="A41" s="7" t="s">
        <v>1909</v>
      </c>
      <c r="B41" s="7" t="s">
        <v>1910</v>
      </c>
      <c r="C41" s="7" t="s">
        <v>344</v>
      </c>
      <c r="D41" s="7" t="s">
        <v>1913</v>
      </c>
      <c r="E41" s="7" t="s">
        <v>1914</v>
      </c>
      <c r="F41" s="7" t="s">
        <v>1916</v>
      </c>
      <c r="G41" s="7" t="s">
        <v>294</v>
      </c>
      <c r="H41" s="7" t="s">
        <v>17313</v>
      </c>
      <c r="I41" s="12"/>
      <c r="J41" s="12"/>
      <c r="K41" s="12"/>
      <c r="L41" s="12"/>
      <c r="M41" s="12"/>
      <c r="N41" s="12"/>
      <c r="O41" s="12"/>
      <c r="P41" s="12"/>
      <c r="Q41" s="12"/>
      <c r="R41" s="12"/>
      <c r="S41" s="12"/>
      <c r="T41" s="12"/>
      <c r="U41" s="12"/>
      <c r="V41" s="12"/>
    </row>
    <row r="42" customFormat="false" ht="43.25" hidden="false" customHeight="false" outlineLevel="0" collapsed="false">
      <c r="A42" s="7" t="s">
        <v>1919</v>
      </c>
      <c r="B42" s="7" t="s">
        <v>1920</v>
      </c>
      <c r="C42" s="7" t="s">
        <v>344</v>
      </c>
      <c r="D42" s="7" t="s">
        <v>1923</v>
      </c>
      <c r="E42" s="7" t="s">
        <v>1924</v>
      </c>
      <c r="F42" s="7" t="s">
        <v>779</v>
      </c>
      <c r="G42" s="7" t="s">
        <v>294</v>
      </c>
      <c r="H42" s="7" t="s">
        <v>17314</v>
      </c>
      <c r="I42" s="12"/>
      <c r="J42" s="12"/>
      <c r="K42" s="12"/>
      <c r="L42" s="12"/>
      <c r="M42" s="12"/>
      <c r="N42" s="12"/>
      <c r="O42" s="12"/>
      <c r="P42" s="12"/>
      <c r="Q42" s="12"/>
      <c r="R42" s="12"/>
      <c r="S42" s="12"/>
      <c r="T42" s="12"/>
      <c r="U42" s="12"/>
      <c r="V42" s="12"/>
    </row>
    <row r="43" customFormat="false" ht="32.8" hidden="false" customHeight="false" outlineLevel="0" collapsed="false">
      <c r="A43" s="7" t="s">
        <v>2001</v>
      </c>
      <c r="B43" s="7" t="s">
        <v>2002</v>
      </c>
      <c r="C43" s="7" t="s">
        <v>322</v>
      </c>
      <c r="D43" s="7" t="s">
        <v>2005</v>
      </c>
      <c r="E43" s="7" t="s">
        <v>2006</v>
      </c>
      <c r="F43" s="7" t="s">
        <v>449</v>
      </c>
      <c r="G43" s="7" t="s">
        <v>294</v>
      </c>
      <c r="H43" s="7" t="s">
        <v>17315</v>
      </c>
      <c r="I43" s="12"/>
      <c r="J43" s="12"/>
      <c r="K43" s="12"/>
      <c r="L43" s="12"/>
      <c r="M43" s="12"/>
      <c r="N43" s="12"/>
      <c r="O43" s="12"/>
      <c r="P43" s="12"/>
      <c r="Q43" s="12"/>
      <c r="R43" s="12"/>
      <c r="S43" s="12"/>
      <c r="T43" s="12"/>
      <c r="U43" s="12"/>
      <c r="V43" s="12"/>
    </row>
    <row r="44" customFormat="false" ht="43.25" hidden="false" customHeight="false" outlineLevel="0" collapsed="false">
      <c r="A44" s="7" t="s">
        <v>2009</v>
      </c>
      <c r="B44" s="7" t="s">
        <v>2010</v>
      </c>
      <c r="C44" s="7" t="s">
        <v>322</v>
      </c>
      <c r="D44" s="7" t="s">
        <v>575</v>
      </c>
      <c r="E44" s="7" t="s">
        <v>2013</v>
      </c>
      <c r="F44" s="7" t="s">
        <v>1723</v>
      </c>
      <c r="G44" s="7" t="s">
        <v>294</v>
      </c>
      <c r="H44" s="7" t="s">
        <v>17316</v>
      </c>
      <c r="I44" s="12"/>
      <c r="J44" s="12"/>
      <c r="K44" s="12"/>
      <c r="L44" s="12"/>
      <c r="M44" s="12"/>
      <c r="N44" s="12"/>
      <c r="O44" s="12"/>
      <c r="P44" s="12"/>
      <c r="Q44" s="12"/>
      <c r="R44" s="12"/>
      <c r="S44" s="12"/>
      <c r="T44" s="12"/>
      <c r="U44" s="12"/>
      <c r="V44" s="12"/>
    </row>
    <row r="45" customFormat="false" ht="22.35" hidden="false" customHeight="false" outlineLevel="0" collapsed="false">
      <c r="A45" s="7" t="s">
        <v>2073</v>
      </c>
      <c r="B45" s="7" t="s">
        <v>2074</v>
      </c>
      <c r="C45" s="7" t="s">
        <v>344</v>
      </c>
      <c r="D45" s="7" t="s">
        <v>2077</v>
      </c>
      <c r="E45" s="7" t="s">
        <v>2078</v>
      </c>
      <c r="F45" s="7" t="s">
        <v>449</v>
      </c>
      <c r="G45" s="7" t="s">
        <v>294</v>
      </c>
      <c r="H45" s="7" t="s">
        <v>17317</v>
      </c>
      <c r="I45" s="12"/>
      <c r="J45" s="12"/>
      <c r="K45" s="12"/>
      <c r="L45" s="12"/>
      <c r="M45" s="12"/>
      <c r="N45" s="12"/>
      <c r="O45" s="12"/>
      <c r="P45" s="12"/>
      <c r="Q45" s="12"/>
      <c r="R45" s="12"/>
      <c r="S45" s="12"/>
      <c r="T45" s="12"/>
      <c r="U45" s="12"/>
      <c r="V45" s="12"/>
    </row>
    <row r="46" customFormat="false" ht="43.25" hidden="false" customHeight="false" outlineLevel="0" collapsed="false">
      <c r="A46" s="7" t="s">
        <v>2203</v>
      </c>
      <c r="B46" s="7" t="s">
        <v>2204</v>
      </c>
      <c r="C46" s="7" t="s">
        <v>344</v>
      </c>
      <c r="D46" s="7" t="s">
        <v>2207</v>
      </c>
      <c r="E46" s="7" t="s">
        <v>2208</v>
      </c>
      <c r="F46" s="7" t="s">
        <v>2209</v>
      </c>
      <c r="G46" s="7" t="s">
        <v>294</v>
      </c>
      <c r="H46" s="7" t="s">
        <v>17318</v>
      </c>
      <c r="I46" s="12"/>
      <c r="J46" s="12"/>
      <c r="K46" s="12"/>
      <c r="L46" s="12"/>
      <c r="M46" s="12"/>
      <c r="N46" s="12"/>
      <c r="O46" s="12"/>
      <c r="P46" s="12"/>
      <c r="Q46" s="12"/>
      <c r="R46" s="12"/>
      <c r="S46" s="12"/>
      <c r="T46" s="12"/>
      <c r="U46" s="12"/>
      <c r="V46" s="12"/>
    </row>
    <row r="47" customFormat="false" ht="22.35" hidden="false" customHeight="false" outlineLevel="0" collapsed="false">
      <c r="A47" s="7" t="s">
        <v>2236</v>
      </c>
      <c r="B47" s="7" t="s">
        <v>2237</v>
      </c>
      <c r="C47" s="7" t="s">
        <v>344</v>
      </c>
      <c r="D47" s="7" t="s">
        <v>2239</v>
      </c>
      <c r="E47" s="7" t="s">
        <v>2240</v>
      </c>
      <c r="F47" s="7" t="s">
        <v>348</v>
      </c>
      <c r="G47" s="7" t="s">
        <v>294</v>
      </c>
      <c r="H47" s="7" t="s">
        <v>17319</v>
      </c>
      <c r="I47" s="12"/>
      <c r="J47" s="12"/>
      <c r="K47" s="12"/>
      <c r="L47" s="12"/>
      <c r="M47" s="12"/>
      <c r="N47" s="12"/>
      <c r="O47" s="12"/>
      <c r="P47" s="12"/>
      <c r="Q47" s="12"/>
      <c r="R47" s="12"/>
      <c r="S47" s="12"/>
      <c r="T47" s="12"/>
      <c r="U47" s="12"/>
      <c r="V47" s="12"/>
    </row>
    <row r="48" customFormat="false" ht="32.8" hidden="false" customHeight="false" outlineLevel="0" collapsed="false">
      <c r="A48" s="7" t="s">
        <v>2243</v>
      </c>
      <c r="B48" s="7" t="s">
        <v>2244</v>
      </c>
      <c r="C48" s="7" t="s">
        <v>344</v>
      </c>
      <c r="D48" s="7" t="s">
        <v>415</v>
      </c>
      <c r="E48" s="7" t="s">
        <v>2247</v>
      </c>
      <c r="F48" s="7" t="s">
        <v>1704</v>
      </c>
      <c r="G48" s="7" t="s">
        <v>294</v>
      </c>
      <c r="H48" s="7" t="s">
        <v>17320</v>
      </c>
      <c r="I48" s="12"/>
      <c r="J48" s="12"/>
      <c r="K48" s="12"/>
      <c r="L48" s="12"/>
      <c r="M48" s="12"/>
      <c r="N48" s="12"/>
      <c r="O48" s="12"/>
      <c r="P48" s="12"/>
      <c r="Q48" s="12"/>
      <c r="R48" s="12"/>
      <c r="S48" s="12"/>
      <c r="T48" s="12"/>
      <c r="U48" s="12"/>
      <c r="V48" s="12"/>
    </row>
    <row r="49" customFormat="false" ht="32.8" hidden="false" customHeight="false" outlineLevel="0" collapsed="false">
      <c r="A49" s="7" t="s">
        <v>2286</v>
      </c>
      <c r="B49" s="7" t="s">
        <v>2287</v>
      </c>
      <c r="C49" s="7" t="s">
        <v>281</v>
      </c>
      <c r="D49" s="7" t="s">
        <v>2290</v>
      </c>
      <c r="E49" s="7" t="s">
        <v>2291</v>
      </c>
      <c r="F49" s="7" t="s">
        <v>458</v>
      </c>
      <c r="G49" s="7" t="s">
        <v>294</v>
      </c>
      <c r="H49" s="7" t="s">
        <v>17321</v>
      </c>
      <c r="I49" s="12"/>
      <c r="J49" s="12"/>
      <c r="K49" s="12"/>
      <c r="L49" s="12"/>
      <c r="M49" s="12"/>
      <c r="N49" s="12"/>
      <c r="O49" s="12"/>
      <c r="P49" s="12"/>
      <c r="Q49" s="12"/>
      <c r="R49" s="12"/>
      <c r="S49" s="12"/>
      <c r="T49" s="12"/>
      <c r="U49" s="12"/>
      <c r="V49" s="12"/>
    </row>
    <row r="50" customFormat="false" ht="32.8" hidden="false" customHeight="false" outlineLevel="0" collapsed="false">
      <c r="A50" s="7" t="s">
        <v>2334</v>
      </c>
      <c r="B50" s="7" t="s">
        <v>2335</v>
      </c>
      <c r="C50" s="7" t="s">
        <v>322</v>
      </c>
      <c r="D50" s="7" t="s">
        <v>323</v>
      </c>
      <c r="E50" s="7" t="s">
        <v>2338</v>
      </c>
      <c r="F50" s="7" t="s">
        <v>2339</v>
      </c>
      <c r="G50" s="7" t="s">
        <v>294</v>
      </c>
      <c r="H50" s="7" t="s">
        <v>17322</v>
      </c>
      <c r="I50" s="12"/>
      <c r="J50" s="12"/>
      <c r="K50" s="12"/>
      <c r="L50" s="12"/>
      <c r="M50" s="12"/>
      <c r="N50" s="12"/>
      <c r="O50" s="12"/>
      <c r="P50" s="12"/>
      <c r="Q50" s="12"/>
      <c r="R50" s="12"/>
      <c r="S50" s="12"/>
      <c r="T50" s="12"/>
      <c r="U50" s="12"/>
      <c r="V50" s="12"/>
    </row>
    <row r="51" customFormat="false" ht="22.35" hidden="false" customHeight="false" outlineLevel="0" collapsed="false">
      <c r="A51" s="7" t="s">
        <v>2349</v>
      </c>
      <c r="B51" s="7" t="s">
        <v>2350</v>
      </c>
      <c r="C51" s="7" t="s">
        <v>281</v>
      </c>
      <c r="D51" s="7" t="s">
        <v>2353</v>
      </c>
      <c r="E51" s="7" t="s">
        <v>2354</v>
      </c>
      <c r="F51" s="7" t="s">
        <v>449</v>
      </c>
      <c r="G51" s="7" t="s">
        <v>294</v>
      </c>
      <c r="H51" s="7" t="s">
        <v>17323</v>
      </c>
      <c r="I51" s="12"/>
      <c r="J51" s="12"/>
      <c r="K51" s="12"/>
      <c r="L51" s="12"/>
      <c r="M51" s="12"/>
      <c r="N51" s="12"/>
      <c r="O51" s="12"/>
      <c r="P51" s="12"/>
      <c r="Q51" s="12"/>
      <c r="R51" s="12"/>
      <c r="S51" s="12"/>
      <c r="T51" s="12"/>
      <c r="U51" s="12"/>
      <c r="V51" s="12"/>
    </row>
    <row r="52" customFormat="false" ht="22.35" hidden="false" customHeight="false" outlineLevel="0" collapsed="false">
      <c r="A52" s="7" t="s">
        <v>2408</v>
      </c>
      <c r="B52" s="7" t="s">
        <v>2409</v>
      </c>
      <c r="C52" s="7" t="s">
        <v>344</v>
      </c>
      <c r="D52" s="7" t="s">
        <v>2378</v>
      </c>
      <c r="E52" s="7" t="s">
        <v>2412</v>
      </c>
      <c r="F52" s="7" t="s">
        <v>2414</v>
      </c>
      <c r="G52" s="7" t="s">
        <v>294</v>
      </c>
      <c r="H52" s="7" t="s">
        <v>17324</v>
      </c>
      <c r="I52" s="12"/>
      <c r="J52" s="12"/>
      <c r="K52" s="12"/>
      <c r="L52" s="12"/>
      <c r="M52" s="12"/>
      <c r="N52" s="12"/>
      <c r="O52" s="12"/>
      <c r="P52" s="12"/>
      <c r="Q52" s="12"/>
      <c r="R52" s="12"/>
      <c r="S52" s="12"/>
      <c r="T52" s="12"/>
      <c r="U52" s="12"/>
      <c r="V52" s="12"/>
    </row>
    <row r="53" customFormat="false" ht="22.35" hidden="false" customHeight="false" outlineLevel="0" collapsed="false">
      <c r="A53" s="7" t="s">
        <v>2449</v>
      </c>
      <c r="B53" s="7" t="s">
        <v>2450</v>
      </c>
      <c r="C53" s="7" t="s">
        <v>281</v>
      </c>
      <c r="D53" s="7" t="s">
        <v>1173</v>
      </c>
      <c r="E53" s="7" t="s">
        <v>2453</v>
      </c>
      <c r="F53" s="7" t="s">
        <v>400</v>
      </c>
      <c r="G53" s="7" t="s">
        <v>294</v>
      </c>
      <c r="H53" s="7" t="s">
        <v>17325</v>
      </c>
      <c r="I53" s="12"/>
      <c r="J53" s="12"/>
      <c r="K53" s="12"/>
      <c r="L53" s="12"/>
      <c r="M53" s="12"/>
      <c r="N53" s="12"/>
      <c r="O53" s="12"/>
      <c r="P53" s="12"/>
      <c r="Q53" s="12"/>
      <c r="R53" s="12"/>
      <c r="S53" s="12"/>
      <c r="T53" s="12"/>
      <c r="U53" s="12"/>
      <c r="V53" s="12"/>
    </row>
    <row r="54" customFormat="false" ht="22.35" hidden="false" customHeight="false" outlineLevel="0" collapsed="false">
      <c r="A54" s="7" t="s">
        <v>2482</v>
      </c>
      <c r="B54" s="7" t="s">
        <v>2483</v>
      </c>
      <c r="C54" s="7" t="s">
        <v>322</v>
      </c>
      <c r="D54" s="7" t="s">
        <v>345</v>
      </c>
      <c r="E54" s="7" t="s">
        <v>2486</v>
      </c>
      <c r="F54" s="7" t="s">
        <v>315</v>
      </c>
      <c r="G54" s="7" t="s">
        <v>294</v>
      </c>
      <c r="H54" s="7" t="s">
        <v>17326</v>
      </c>
      <c r="I54" s="12"/>
      <c r="J54" s="12"/>
      <c r="K54" s="12"/>
      <c r="L54" s="12"/>
      <c r="M54" s="12"/>
      <c r="N54" s="12"/>
      <c r="O54" s="12"/>
      <c r="P54" s="12"/>
      <c r="Q54" s="12"/>
      <c r="R54" s="12"/>
      <c r="S54" s="12"/>
      <c r="T54" s="12"/>
      <c r="U54" s="12"/>
      <c r="V54" s="12"/>
    </row>
    <row r="55" customFormat="false" ht="22.35" hidden="false" customHeight="false" outlineLevel="0" collapsed="false">
      <c r="A55" s="7" t="s">
        <v>2522</v>
      </c>
      <c r="B55" s="7" t="s">
        <v>2523</v>
      </c>
      <c r="C55" s="7" t="s">
        <v>344</v>
      </c>
      <c r="D55" s="7" t="s">
        <v>423</v>
      </c>
      <c r="E55" s="7" t="s">
        <v>2526</v>
      </c>
      <c r="F55" s="7" t="s">
        <v>326</v>
      </c>
      <c r="G55" s="7" t="s">
        <v>294</v>
      </c>
      <c r="H55" s="7" t="s">
        <v>17327</v>
      </c>
      <c r="I55" s="12"/>
      <c r="J55" s="12"/>
      <c r="K55" s="12"/>
      <c r="L55" s="12"/>
      <c r="M55" s="12"/>
      <c r="N55" s="12"/>
      <c r="O55" s="12"/>
      <c r="P55" s="12"/>
      <c r="Q55" s="12"/>
      <c r="R55" s="12"/>
      <c r="S55" s="12"/>
      <c r="T55" s="12"/>
      <c r="U55" s="12"/>
      <c r="V55" s="12"/>
    </row>
    <row r="56" customFormat="false" ht="32.8" hidden="false" customHeight="false" outlineLevel="0" collapsed="false">
      <c r="A56" s="7" t="s">
        <v>2531</v>
      </c>
      <c r="B56" s="7" t="s">
        <v>2532</v>
      </c>
      <c r="C56" s="7" t="s">
        <v>281</v>
      </c>
      <c r="D56" s="7" t="s">
        <v>2535</v>
      </c>
      <c r="E56" s="7" t="s">
        <v>2536</v>
      </c>
      <c r="F56" s="7" t="s">
        <v>2538</v>
      </c>
      <c r="G56" s="7" t="s">
        <v>294</v>
      </c>
      <c r="H56" s="7" t="s">
        <v>17328</v>
      </c>
      <c r="I56" s="12"/>
      <c r="J56" s="12"/>
      <c r="K56" s="12"/>
      <c r="L56" s="12"/>
      <c r="M56" s="12"/>
      <c r="N56" s="12"/>
      <c r="O56" s="12"/>
      <c r="P56" s="12"/>
      <c r="Q56" s="12"/>
      <c r="R56" s="12"/>
      <c r="S56" s="12"/>
      <c r="T56" s="12"/>
      <c r="U56" s="12"/>
      <c r="V56" s="12"/>
    </row>
    <row r="57" customFormat="false" ht="22.35" hidden="false" customHeight="false" outlineLevel="0" collapsed="false">
      <c r="A57" s="7" t="s">
        <v>2541</v>
      </c>
      <c r="B57" s="7" t="s">
        <v>2542</v>
      </c>
      <c r="C57" s="7" t="s">
        <v>344</v>
      </c>
      <c r="D57" s="7" t="s">
        <v>2545</v>
      </c>
      <c r="E57" s="7" t="s">
        <v>2546</v>
      </c>
      <c r="F57" s="7" t="s">
        <v>400</v>
      </c>
      <c r="G57" s="7" t="s">
        <v>294</v>
      </c>
      <c r="H57" s="7" t="s">
        <v>17329</v>
      </c>
      <c r="I57" s="12"/>
      <c r="J57" s="12"/>
      <c r="K57" s="12"/>
      <c r="L57" s="12"/>
      <c r="M57" s="12"/>
      <c r="N57" s="12"/>
      <c r="O57" s="12"/>
      <c r="P57" s="12"/>
      <c r="Q57" s="12"/>
      <c r="R57" s="12"/>
      <c r="S57" s="12"/>
      <c r="T57" s="12"/>
      <c r="U57" s="12"/>
      <c r="V57" s="12"/>
    </row>
    <row r="58" customFormat="false" ht="22.35" hidden="false" customHeight="false" outlineLevel="0" collapsed="false">
      <c r="A58" s="7" t="s">
        <v>2567</v>
      </c>
      <c r="B58" s="7" t="s">
        <v>2568</v>
      </c>
      <c r="C58" s="7" t="s">
        <v>322</v>
      </c>
      <c r="D58" s="7" t="s">
        <v>575</v>
      </c>
      <c r="E58" s="7" t="s">
        <v>2571</v>
      </c>
      <c r="F58" s="7" t="s">
        <v>2573</v>
      </c>
      <c r="G58" s="7" t="s">
        <v>294</v>
      </c>
      <c r="H58" s="7" t="s">
        <v>17330</v>
      </c>
      <c r="I58" s="12"/>
      <c r="J58" s="12"/>
      <c r="K58" s="12"/>
      <c r="L58" s="12"/>
      <c r="M58" s="12"/>
      <c r="N58" s="12"/>
      <c r="O58" s="12"/>
      <c r="P58" s="12"/>
      <c r="Q58" s="12"/>
      <c r="R58" s="12"/>
      <c r="S58" s="12"/>
      <c r="T58" s="12"/>
      <c r="U58" s="12"/>
      <c r="V58" s="12"/>
    </row>
    <row r="59" customFormat="false" ht="43.25" hidden="false" customHeight="false" outlineLevel="0" collapsed="false">
      <c r="A59" s="7" t="s">
        <v>2576</v>
      </c>
      <c r="B59" s="7" t="s">
        <v>2577</v>
      </c>
      <c r="C59" s="7" t="s">
        <v>344</v>
      </c>
      <c r="D59" s="7" t="s">
        <v>1913</v>
      </c>
      <c r="E59" s="7" t="s">
        <v>2580</v>
      </c>
      <c r="F59" s="7" t="s">
        <v>609</v>
      </c>
      <c r="G59" s="7" t="s">
        <v>294</v>
      </c>
      <c r="H59" s="7" t="s">
        <v>17331</v>
      </c>
      <c r="I59" s="12"/>
      <c r="J59" s="12"/>
      <c r="K59" s="12"/>
      <c r="L59" s="12"/>
      <c r="M59" s="12"/>
      <c r="N59" s="12"/>
      <c r="O59" s="12"/>
      <c r="P59" s="12"/>
      <c r="Q59" s="12"/>
      <c r="R59" s="12"/>
      <c r="S59" s="12"/>
      <c r="T59" s="12"/>
      <c r="U59" s="12"/>
      <c r="V59" s="12"/>
    </row>
    <row r="60" customFormat="false" ht="22.35" hidden="false" customHeight="false" outlineLevel="0" collapsed="false">
      <c r="A60" s="7" t="s">
        <v>2622</v>
      </c>
      <c r="B60" s="7" t="s">
        <v>2623</v>
      </c>
      <c r="C60" s="7" t="s">
        <v>344</v>
      </c>
      <c r="D60" s="7" t="s">
        <v>575</v>
      </c>
      <c r="E60" s="7" t="s">
        <v>2626</v>
      </c>
      <c r="F60" s="7" t="s">
        <v>315</v>
      </c>
      <c r="G60" s="7" t="s">
        <v>294</v>
      </c>
      <c r="H60" s="7" t="s">
        <v>17332</v>
      </c>
      <c r="I60" s="12"/>
      <c r="J60" s="12"/>
      <c r="K60" s="12"/>
      <c r="L60" s="12"/>
      <c r="M60" s="12"/>
      <c r="N60" s="12"/>
      <c r="O60" s="12"/>
      <c r="P60" s="12"/>
      <c r="Q60" s="12"/>
      <c r="R60" s="12"/>
      <c r="S60" s="12"/>
      <c r="T60" s="12"/>
      <c r="U60" s="12"/>
      <c r="V60" s="12"/>
    </row>
    <row r="61" customFormat="false" ht="22.35" hidden="false" customHeight="false" outlineLevel="0" collapsed="false">
      <c r="A61" s="7" t="s">
        <v>2636</v>
      </c>
      <c r="B61" s="7" t="s">
        <v>2637</v>
      </c>
      <c r="C61" s="7" t="s">
        <v>344</v>
      </c>
      <c r="D61" s="7" t="s">
        <v>1223</v>
      </c>
      <c r="E61" s="7" t="s">
        <v>2640</v>
      </c>
      <c r="F61" s="7" t="s">
        <v>609</v>
      </c>
      <c r="G61" s="7" t="s">
        <v>294</v>
      </c>
      <c r="H61" s="7" t="s">
        <v>17333</v>
      </c>
      <c r="I61" s="12"/>
      <c r="J61" s="12"/>
      <c r="K61" s="12"/>
      <c r="L61" s="12"/>
      <c r="M61" s="12"/>
      <c r="N61" s="12"/>
      <c r="O61" s="12"/>
      <c r="P61" s="12"/>
      <c r="Q61" s="12"/>
      <c r="R61" s="12"/>
      <c r="S61" s="12"/>
      <c r="T61" s="12"/>
      <c r="U61" s="12"/>
      <c r="V61" s="12"/>
    </row>
    <row r="62" customFormat="false" ht="22.35" hidden="false" customHeight="false" outlineLevel="0" collapsed="false">
      <c r="A62" s="7" t="s">
        <v>2644</v>
      </c>
      <c r="B62" s="7" t="s">
        <v>2645</v>
      </c>
      <c r="C62" s="7" t="s">
        <v>344</v>
      </c>
      <c r="D62" s="7" t="s">
        <v>1564</v>
      </c>
      <c r="E62" s="7" t="s">
        <v>2648</v>
      </c>
      <c r="F62" s="7" t="s">
        <v>2650</v>
      </c>
      <c r="G62" s="7" t="s">
        <v>294</v>
      </c>
      <c r="H62" s="7" t="s">
        <v>17334</v>
      </c>
      <c r="I62" s="12"/>
      <c r="J62" s="12"/>
      <c r="K62" s="12"/>
      <c r="L62" s="12"/>
      <c r="M62" s="12"/>
      <c r="N62" s="12"/>
      <c r="O62" s="12"/>
      <c r="P62" s="12"/>
      <c r="Q62" s="12"/>
      <c r="R62" s="12"/>
      <c r="S62" s="12"/>
      <c r="T62" s="12"/>
      <c r="U62" s="12"/>
      <c r="V62" s="12"/>
    </row>
    <row r="63" customFormat="false" ht="22.35" hidden="false" customHeight="false" outlineLevel="0" collapsed="false">
      <c r="A63" s="7" t="s">
        <v>2676</v>
      </c>
      <c r="B63" s="7" t="s">
        <v>2677</v>
      </c>
      <c r="C63" s="7" t="s">
        <v>322</v>
      </c>
      <c r="D63" s="7" t="s">
        <v>345</v>
      </c>
      <c r="E63" s="7" t="s">
        <v>2680</v>
      </c>
      <c r="F63" s="7" t="s">
        <v>348</v>
      </c>
      <c r="G63" s="7" t="s">
        <v>294</v>
      </c>
      <c r="H63" s="7" t="s">
        <v>17335</v>
      </c>
      <c r="I63" s="12"/>
      <c r="J63" s="12"/>
      <c r="K63" s="12"/>
      <c r="L63" s="12"/>
      <c r="M63" s="12"/>
      <c r="N63" s="12"/>
      <c r="O63" s="12"/>
      <c r="P63" s="12"/>
      <c r="Q63" s="12"/>
      <c r="R63" s="12"/>
      <c r="S63" s="12"/>
      <c r="T63" s="12"/>
      <c r="U63" s="12"/>
      <c r="V63" s="12"/>
    </row>
    <row r="64" customFormat="false" ht="32.8" hidden="false" customHeight="false" outlineLevel="0" collapsed="false">
      <c r="A64" s="7" t="s">
        <v>2693</v>
      </c>
      <c r="B64" s="7" t="s">
        <v>2694</v>
      </c>
      <c r="C64" s="7" t="s">
        <v>322</v>
      </c>
      <c r="D64" s="7" t="s">
        <v>1795</v>
      </c>
      <c r="E64" s="7" t="s">
        <v>2697</v>
      </c>
      <c r="F64" s="7" t="s">
        <v>348</v>
      </c>
      <c r="G64" s="7" t="s">
        <v>294</v>
      </c>
      <c r="H64" s="7" t="s">
        <v>17336</v>
      </c>
      <c r="I64" s="12"/>
      <c r="J64" s="12"/>
      <c r="K64" s="12"/>
      <c r="L64" s="12"/>
      <c r="M64" s="12"/>
      <c r="N64" s="12"/>
      <c r="O64" s="12"/>
      <c r="P64" s="12"/>
      <c r="Q64" s="12"/>
      <c r="R64" s="12"/>
      <c r="S64" s="12"/>
      <c r="T64" s="12"/>
      <c r="U64" s="12"/>
      <c r="V64" s="12"/>
    </row>
    <row r="65" customFormat="false" ht="32.8" hidden="false" customHeight="false" outlineLevel="0" collapsed="false">
      <c r="A65" s="7" t="s">
        <v>2741</v>
      </c>
      <c r="B65" s="7" t="s">
        <v>2742</v>
      </c>
      <c r="C65" s="7" t="s">
        <v>322</v>
      </c>
      <c r="D65" s="7" t="s">
        <v>2745</v>
      </c>
      <c r="E65" s="7" t="s">
        <v>2746</v>
      </c>
      <c r="F65" s="7" t="s">
        <v>505</v>
      </c>
      <c r="G65" s="7" t="s">
        <v>294</v>
      </c>
      <c r="H65" s="7" t="s">
        <v>17337</v>
      </c>
      <c r="I65" s="12"/>
      <c r="J65" s="12"/>
      <c r="K65" s="12"/>
      <c r="L65" s="12"/>
      <c r="M65" s="12"/>
      <c r="N65" s="12"/>
      <c r="O65" s="12"/>
      <c r="P65" s="12"/>
      <c r="Q65" s="12"/>
      <c r="R65" s="12"/>
      <c r="S65" s="12"/>
      <c r="T65" s="12"/>
      <c r="U65" s="12"/>
      <c r="V65" s="12"/>
    </row>
    <row r="66" customFormat="false" ht="32.8" hidden="false" customHeight="false" outlineLevel="0" collapsed="false">
      <c r="A66" s="7" t="s">
        <v>2926</v>
      </c>
      <c r="B66" s="7" t="s">
        <v>2927</v>
      </c>
      <c r="C66" s="7" t="s">
        <v>322</v>
      </c>
      <c r="D66" s="7" t="s">
        <v>1745</v>
      </c>
      <c r="E66" s="7" t="s">
        <v>2929</v>
      </c>
      <c r="F66" s="7" t="s">
        <v>598</v>
      </c>
      <c r="G66" s="7" t="s">
        <v>294</v>
      </c>
      <c r="H66" s="7" t="s">
        <v>17338</v>
      </c>
      <c r="I66" s="12"/>
      <c r="J66" s="12"/>
      <c r="K66" s="12"/>
      <c r="L66" s="12"/>
      <c r="M66" s="12"/>
      <c r="N66" s="12"/>
      <c r="O66" s="12"/>
      <c r="P66" s="12"/>
      <c r="Q66" s="12"/>
      <c r="R66" s="12"/>
      <c r="S66" s="12"/>
      <c r="T66" s="12"/>
      <c r="U66" s="12"/>
      <c r="V66" s="12"/>
    </row>
    <row r="67" customFormat="false" ht="64.15" hidden="false" customHeight="false" outlineLevel="0" collapsed="false">
      <c r="A67" s="7" t="s">
        <v>2965</v>
      </c>
      <c r="B67" s="7" t="s">
        <v>2966</v>
      </c>
      <c r="C67" s="7" t="s">
        <v>322</v>
      </c>
      <c r="D67" s="7" t="s">
        <v>465</v>
      </c>
      <c r="E67" s="7" t="s">
        <v>2969</v>
      </c>
      <c r="F67" s="7" t="s">
        <v>2971</v>
      </c>
      <c r="G67" s="7" t="s">
        <v>294</v>
      </c>
      <c r="H67" s="7" t="s">
        <v>17339</v>
      </c>
      <c r="I67" s="12"/>
      <c r="J67" s="12"/>
      <c r="K67" s="12"/>
      <c r="L67" s="12"/>
      <c r="M67" s="12"/>
      <c r="N67" s="12"/>
      <c r="O67" s="12"/>
      <c r="P67" s="12"/>
      <c r="Q67" s="12"/>
      <c r="R67" s="12"/>
      <c r="S67" s="12"/>
      <c r="T67" s="12"/>
      <c r="U67" s="12"/>
      <c r="V67" s="12"/>
    </row>
    <row r="68" customFormat="false" ht="22.35" hidden="false" customHeight="false" outlineLevel="0" collapsed="false">
      <c r="A68" s="7" t="s">
        <v>3006</v>
      </c>
      <c r="B68" s="7" t="s">
        <v>3007</v>
      </c>
      <c r="C68" s="7" t="s">
        <v>281</v>
      </c>
      <c r="D68" s="7" t="s">
        <v>3010</v>
      </c>
      <c r="E68" s="7" t="s">
        <v>3011</v>
      </c>
      <c r="F68" s="7" t="s">
        <v>348</v>
      </c>
      <c r="G68" s="7" t="s">
        <v>294</v>
      </c>
      <c r="H68" s="7" t="s">
        <v>17340</v>
      </c>
      <c r="I68" s="12"/>
      <c r="J68" s="12"/>
      <c r="K68" s="12"/>
      <c r="L68" s="12"/>
      <c r="M68" s="12"/>
      <c r="N68" s="12"/>
      <c r="O68" s="12"/>
      <c r="P68" s="12"/>
      <c r="Q68" s="12"/>
      <c r="R68" s="12"/>
      <c r="S68" s="12"/>
      <c r="T68" s="12"/>
      <c r="U68" s="12"/>
      <c r="V68" s="12"/>
    </row>
    <row r="69" customFormat="false" ht="22.35" hidden="false" customHeight="false" outlineLevel="0" collapsed="false">
      <c r="A69" s="7" t="s">
        <v>3031</v>
      </c>
      <c r="B69" s="7" t="s">
        <v>3032</v>
      </c>
      <c r="C69" s="7" t="s">
        <v>344</v>
      </c>
      <c r="D69" s="7" t="s">
        <v>1139</v>
      </c>
      <c r="E69" s="7" t="s">
        <v>3035</v>
      </c>
      <c r="F69" s="7" t="s">
        <v>852</v>
      </c>
      <c r="G69" s="7" t="s">
        <v>294</v>
      </c>
      <c r="H69" s="7" t="s">
        <v>17341</v>
      </c>
      <c r="I69" s="12"/>
      <c r="J69" s="12"/>
      <c r="K69" s="12"/>
      <c r="L69" s="12"/>
      <c r="M69" s="12"/>
      <c r="N69" s="12"/>
      <c r="O69" s="12"/>
      <c r="P69" s="12"/>
      <c r="Q69" s="12"/>
      <c r="R69" s="12"/>
      <c r="S69" s="12"/>
      <c r="T69" s="12"/>
      <c r="U69" s="12"/>
      <c r="V69" s="12"/>
    </row>
    <row r="70" customFormat="false" ht="32.8" hidden="false" customHeight="false" outlineLevel="0" collapsed="false">
      <c r="A70" s="7" t="s">
        <v>3068</v>
      </c>
      <c r="B70" s="7" t="s">
        <v>3069</v>
      </c>
      <c r="C70" s="7" t="s">
        <v>344</v>
      </c>
      <c r="D70" s="7" t="s">
        <v>282</v>
      </c>
      <c r="E70" s="7" t="s">
        <v>3072</v>
      </c>
      <c r="F70" s="7" t="s">
        <v>2088</v>
      </c>
      <c r="G70" s="7" t="s">
        <v>294</v>
      </c>
      <c r="H70" s="7" t="s">
        <v>17342</v>
      </c>
      <c r="I70" s="12"/>
      <c r="J70" s="12"/>
      <c r="K70" s="12"/>
      <c r="L70" s="12"/>
      <c r="M70" s="12"/>
      <c r="N70" s="12"/>
      <c r="O70" s="12"/>
      <c r="P70" s="12"/>
      <c r="Q70" s="12"/>
      <c r="R70" s="12"/>
      <c r="S70" s="12"/>
      <c r="T70" s="12"/>
      <c r="U70" s="12"/>
      <c r="V70" s="12"/>
    </row>
    <row r="71" customFormat="false" ht="22.35" hidden="false" customHeight="false" outlineLevel="0" collapsed="false">
      <c r="A71" s="7" t="s">
        <v>3077</v>
      </c>
      <c r="B71" s="7" t="s">
        <v>3078</v>
      </c>
      <c r="C71" s="7" t="s">
        <v>281</v>
      </c>
      <c r="D71" s="7" t="s">
        <v>3081</v>
      </c>
      <c r="E71" s="7" t="s">
        <v>3082</v>
      </c>
      <c r="F71" s="7" t="s">
        <v>315</v>
      </c>
      <c r="G71" s="7" t="s">
        <v>294</v>
      </c>
      <c r="H71" s="7" t="s">
        <v>17343</v>
      </c>
      <c r="I71" s="12"/>
      <c r="J71" s="12"/>
      <c r="K71" s="12"/>
      <c r="L71" s="12"/>
      <c r="M71" s="12"/>
      <c r="N71" s="12"/>
      <c r="O71" s="12"/>
      <c r="P71" s="12"/>
      <c r="Q71" s="12"/>
      <c r="R71" s="12"/>
      <c r="S71" s="12"/>
      <c r="T71" s="12"/>
      <c r="U71" s="12"/>
      <c r="V71" s="12"/>
    </row>
    <row r="72" customFormat="false" ht="22.35" hidden="false" customHeight="false" outlineLevel="0" collapsed="false">
      <c r="A72" s="7" t="s">
        <v>3127</v>
      </c>
      <c r="B72" s="7" t="s">
        <v>3128</v>
      </c>
      <c r="C72" s="7" t="s">
        <v>322</v>
      </c>
      <c r="D72" s="7" t="s">
        <v>1085</v>
      </c>
      <c r="E72" s="7" t="s">
        <v>3131</v>
      </c>
      <c r="F72" s="7" t="s">
        <v>371</v>
      </c>
      <c r="G72" s="7" t="s">
        <v>294</v>
      </c>
      <c r="H72" s="7" t="s">
        <v>17344</v>
      </c>
      <c r="I72" s="12"/>
      <c r="J72" s="12"/>
      <c r="K72" s="12"/>
      <c r="L72" s="12"/>
      <c r="M72" s="12"/>
      <c r="N72" s="12"/>
      <c r="O72" s="12"/>
      <c r="P72" s="12"/>
      <c r="Q72" s="12"/>
      <c r="R72" s="12"/>
      <c r="S72" s="12"/>
      <c r="T72" s="12"/>
      <c r="U72" s="12"/>
      <c r="V72" s="12"/>
    </row>
    <row r="73" customFormat="false" ht="32.8" hidden="false" customHeight="false" outlineLevel="0" collapsed="false">
      <c r="A73" s="7" t="s">
        <v>3171</v>
      </c>
      <c r="B73" s="7" t="s">
        <v>3172</v>
      </c>
      <c r="C73" s="7" t="s">
        <v>344</v>
      </c>
      <c r="D73" s="7" t="s">
        <v>345</v>
      </c>
      <c r="E73" s="7" t="s">
        <v>3175</v>
      </c>
      <c r="F73" s="7" t="s">
        <v>3177</v>
      </c>
      <c r="G73" s="7" t="s">
        <v>294</v>
      </c>
      <c r="H73" s="7" t="s">
        <v>17345</v>
      </c>
      <c r="I73" s="12"/>
      <c r="J73" s="12"/>
      <c r="K73" s="12"/>
      <c r="L73" s="12"/>
      <c r="M73" s="12"/>
      <c r="N73" s="12"/>
      <c r="O73" s="12"/>
      <c r="P73" s="12"/>
      <c r="Q73" s="12"/>
      <c r="R73" s="12"/>
      <c r="S73" s="12"/>
      <c r="T73" s="12"/>
      <c r="U73" s="12"/>
      <c r="V73" s="12"/>
    </row>
    <row r="74" customFormat="false" ht="64.15" hidden="false" customHeight="false" outlineLevel="0" collapsed="false">
      <c r="A74" s="7" t="s">
        <v>3254</v>
      </c>
      <c r="B74" s="7" t="s">
        <v>3255</v>
      </c>
      <c r="C74" s="7" t="s">
        <v>322</v>
      </c>
      <c r="D74" s="7" t="s">
        <v>345</v>
      </c>
      <c r="E74" s="7" t="s">
        <v>3258</v>
      </c>
      <c r="F74" s="7" t="s">
        <v>3260</v>
      </c>
      <c r="G74" s="7" t="s">
        <v>294</v>
      </c>
      <c r="H74" s="7" t="s">
        <v>17346</v>
      </c>
      <c r="I74" s="12"/>
      <c r="J74" s="12"/>
      <c r="K74" s="12"/>
      <c r="L74" s="12"/>
      <c r="M74" s="12"/>
      <c r="N74" s="12"/>
      <c r="O74" s="12"/>
      <c r="P74" s="12"/>
      <c r="Q74" s="12"/>
      <c r="R74" s="12"/>
      <c r="S74" s="12"/>
      <c r="T74" s="12"/>
      <c r="U74" s="12"/>
      <c r="V74" s="12"/>
    </row>
    <row r="75" customFormat="false" ht="22.35" hidden="false" customHeight="false" outlineLevel="0" collapsed="false">
      <c r="A75" s="7" t="s">
        <v>3280</v>
      </c>
      <c r="B75" s="7" t="s">
        <v>3281</v>
      </c>
      <c r="C75" s="7" t="s">
        <v>322</v>
      </c>
      <c r="D75" s="7" t="s">
        <v>2353</v>
      </c>
      <c r="E75" s="7" t="s">
        <v>3284</v>
      </c>
      <c r="F75" s="7" t="s">
        <v>779</v>
      </c>
      <c r="G75" s="7" t="s">
        <v>294</v>
      </c>
      <c r="H75" s="7" t="s">
        <v>17347</v>
      </c>
      <c r="I75" s="12"/>
      <c r="J75" s="12"/>
      <c r="K75" s="12"/>
      <c r="L75" s="12"/>
      <c r="M75" s="12"/>
      <c r="N75" s="12"/>
      <c r="O75" s="12"/>
      <c r="P75" s="12"/>
      <c r="Q75" s="12"/>
      <c r="R75" s="12"/>
      <c r="S75" s="12"/>
      <c r="T75" s="12"/>
      <c r="U75" s="12"/>
      <c r="V75" s="12"/>
    </row>
    <row r="76" customFormat="false" ht="32.8" hidden="false" customHeight="false" outlineLevel="0" collapsed="false">
      <c r="A76" s="7" t="s">
        <v>3288</v>
      </c>
      <c r="B76" s="7" t="s">
        <v>3289</v>
      </c>
      <c r="C76" s="7" t="s">
        <v>299</v>
      </c>
      <c r="D76" s="7" t="s">
        <v>3292</v>
      </c>
      <c r="E76" s="7" t="s">
        <v>3293</v>
      </c>
      <c r="F76" s="7" t="s">
        <v>449</v>
      </c>
      <c r="G76" s="7" t="s">
        <v>294</v>
      </c>
      <c r="H76" s="7" t="s">
        <v>17348</v>
      </c>
      <c r="I76" s="12"/>
      <c r="J76" s="12"/>
      <c r="K76" s="12"/>
      <c r="L76" s="12"/>
      <c r="M76" s="12"/>
      <c r="N76" s="12"/>
      <c r="O76" s="12"/>
      <c r="P76" s="12"/>
      <c r="Q76" s="12"/>
      <c r="R76" s="12"/>
      <c r="S76" s="12"/>
      <c r="T76" s="12"/>
      <c r="U76" s="12"/>
      <c r="V76" s="12"/>
    </row>
    <row r="77" customFormat="false" ht="22.35" hidden="false" customHeight="false" outlineLevel="0" collapsed="false">
      <c r="A77" s="7" t="s">
        <v>3304</v>
      </c>
      <c r="B77" s="7" t="s">
        <v>3305</v>
      </c>
      <c r="C77" s="7" t="s">
        <v>322</v>
      </c>
      <c r="D77" s="7" t="s">
        <v>465</v>
      </c>
      <c r="E77" s="7" t="s">
        <v>3308</v>
      </c>
      <c r="F77" s="7" t="s">
        <v>3310</v>
      </c>
      <c r="G77" s="7" t="s">
        <v>294</v>
      </c>
      <c r="H77" s="7" t="s">
        <v>17349</v>
      </c>
      <c r="I77" s="12"/>
      <c r="J77" s="12"/>
      <c r="K77" s="12"/>
      <c r="L77" s="12"/>
      <c r="M77" s="12"/>
      <c r="N77" s="12"/>
      <c r="O77" s="12"/>
      <c r="P77" s="12"/>
      <c r="Q77" s="12"/>
      <c r="R77" s="12"/>
      <c r="S77" s="12"/>
      <c r="T77" s="12"/>
      <c r="U77" s="12"/>
      <c r="V77" s="12"/>
    </row>
    <row r="78" customFormat="false" ht="43.25" hidden="false" customHeight="false" outlineLevel="0" collapsed="false">
      <c r="A78" s="7" t="s">
        <v>3313</v>
      </c>
      <c r="B78" s="7" t="s">
        <v>3314</v>
      </c>
      <c r="C78" s="7" t="s">
        <v>344</v>
      </c>
      <c r="D78" s="7" t="s">
        <v>606</v>
      </c>
      <c r="E78" s="7" t="s">
        <v>3317</v>
      </c>
      <c r="F78" s="7" t="s">
        <v>779</v>
      </c>
      <c r="G78" s="7" t="s">
        <v>294</v>
      </c>
      <c r="H78" s="7" t="s">
        <v>17350</v>
      </c>
      <c r="I78" s="12"/>
      <c r="J78" s="12"/>
      <c r="K78" s="12"/>
      <c r="L78" s="12"/>
      <c r="M78" s="12"/>
      <c r="N78" s="12"/>
      <c r="O78" s="12"/>
      <c r="P78" s="12"/>
      <c r="Q78" s="12"/>
      <c r="R78" s="12"/>
      <c r="S78" s="12"/>
      <c r="T78" s="12"/>
      <c r="U78" s="12"/>
      <c r="V78" s="12"/>
    </row>
    <row r="79" customFormat="false" ht="22.35" hidden="false" customHeight="false" outlineLevel="0" collapsed="false">
      <c r="A79" s="7" t="s">
        <v>3355</v>
      </c>
      <c r="B79" s="7" t="s">
        <v>3356</v>
      </c>
      <c r="C79" s="7" t="s">
        <v>344</v>
      </c>
      <c r="D79" s="7" t="s">
        <v>3359</v>
      </c>
      <c r="E79" s="7" t="s">
        <v>3360</v>
      </c>
      <c r="F79" s="7" t="s">
        <v>348</v>
      </c>
      <c r="G79" s="7" t="s">
        <v>294</v>
      </c>
      <c r="H79" s="7" t="s">
        <v>17351</v>
      </c>
      <c r="I79" s="12"/>
      <c r="J79" s="12"/>
      <c r="K79" s="12"/>
      <c r="L79" s="12"/>
      <c r="M79" s="12"/>
      <c r="N79" s="12"/>
      <c r="O79" s="12"/>
      <c r="P79" s="12"/>
      <c r="Q79" s="12"/>
      <c r="R79" s="12"/>
      <c r="S79" s="12"/>
      <c r="T79" s="12"/>
      <c r="U79" s="12"/>
      <c r="V79" s="12"/>
    </row>
    <row r="80" customFormat="false" ht="43.25" hidden="false" customHeight="false" outlineLevel="0" collapsed="false">
      <c r="A80" s="7" t="s">
        <v>3394</v>
      </c>
      <c r="B80" s="7" t="s">
        <v>3395</v>
      </c>
      <c r="C80" s="7" t="s">
        <v>281</v>
      </c>
      <c r="D80" s="7" t="s">
        <v>345</v>
      </c>
      <c r="E80" s="7" t="s">
        <v>3398</v>
      </c>
      <c r="F80" s="7" t="s">
        <v>3400</v>
      </c>
      <c r="G80" s="7" t="s">
        <v>294</v>
      </c>
      <c r="H80" s="7" t="s">
        <v>17352</v>
      </c>
      <c r="I80" s="12"/>
      <c r="J80" s="12"/>
      <c r="K80" s="12"/>
      <c r="L80" s="12"/>
      <c r="M80" s="12"/>
      <c r="N80" s="12"/>
      <c r="O80" s="12"/>
      <c r="P80" s="12"/>
      <c r="Q80" s="12"/>
      <c r="R80" s="12"/>
      <c r="S80" s="12"/>
      <c r="T80" s="12"/>
      <c r="U80" s="12"/>
      <c r="V80" s="12"/>
    </row>
    <row r="81" customFormat="false" ht="22.35" hidden="false" customHeight="false" outlineLevel="0" collapsed="false">
      <c r="A81" s="7" t="s">
        <v>3450</v>
      </c>
      <c r="B81" s="7" t="s">
        <v>3451</v>
      </c>
      <c r="C81" s="7" t="s">
        <v>322</v>
      </c>
      <c r="D81" s="7" t="s">
        <v>3454</v>
      </c>
      <c r="E81" s="7" t="s">
        <v>3455</v>
      </c>
      <c r="F81" s="7" t="s">
        <v>1532</v>
      </c>
      <c r="G81" s="7" t="s">
        <v>294</v>
      </c>
      <c r="H81" s="7" t="s">
        <v>17353</v>
      </c>
      <c r="I81" s="12"/>
      <c r="J81" s="12"/>
      <c r="K81" s="12"/>
      <c r="L81" s="12"/>
      <c r="M81" s="12"/>
      <c r="N81" s="12"/>
      <c r="O81" s="12"/>
      <c r="P81" s="12"/>
      <c r="Q81" s="12"/>
      <c r="R81" s="12"/>
      <c r="S81" s="12"/>
      <c r="T81" s="12"/>
      <c r="U81" s="12"/>
      <c r="V81" s="12"/>
    </row>
    <row r="82" customFormat="false" ht="43.25" hidden="false" customHeight="false" outlineLevel="0" collapsed="false">
      <c r="A82" s="7" t="s">
        <v>3576</v>
      </c>
      <c r="B82" s="7" t="s">
        <v>3577</v>
      </c>
      <c r="C82" s="7" t="s">
        <v>322</v>
      </c>
      <c r="D82" s="7" t="s">
        <v>345</v>
      </c>
      <c r="E82" s="7" t="s">
        <v>3580</v>
      </c>
      <c r="F82" s="7" t="s">
        <v>3582</v>
      </c>
      <c r="G82" s="7" t="s">
        <v>294</v>
      </c>
      <c r="H82" s="7" t="s">
        <v>17354</v>
      </c>
      <c r="I82" s="12"/>
      <c r="J82" s="12"/>
      <c r="K82" s="12"/>
      <c r="L82" s="12"/>
      <c r="M82" s="12"/>
      <c r="N82" s="12"/>
      <c r="O82" s="12"/>
      <c r="P82" s="12"/>
      <c r="Q82" s="12"/>
      <c r="R82" s="12"/>
      <c r="S82" s="12"/>
      <c r="T82" s="12"/>
      <c r="U82" s="12"/>
      <c r="V82" s="12"/>
    </row>
    <row r="83" customFormat="false" ht="22.35" hidden="false" customHeight="false" outlineLevel="0" collapsed="false">
      <c r="A83" s="7" t="s">
        <v>3585</v>
      </c>
      <c r="B83" s="7" t="s">
        <v>3586</v>
      </c>
      <c r="C83" s="7" t="s">
        <v>344</v>
      </c>
      <c r="D83" s="7" t="s">
        <v>345</v>
      </c>
      <c r="E83" s="7" t="s">
        <v>3589</v>
      </c>
      <c r="F83" s="7" t="s">
        <v>779</v>
      </c>
      <c r="G83" s="7" t="s">
        <v>294</v>
      </c>
      <c r="H83" s="7" t="s">
        <v>17355</v>
      </c>
      <c r="I83" s="12"/>
      <c r="J83" s="12"/>
      <c r="K83" s="12"/>
      <c r="L83" s="12"/>
      <c r="M83" s="12"/>
      <c r="N83" s="12"/>
      <c r="O83" s="12"/>
      <c r="P83" s="12"/>
      <c r="Q83" s="12"/>
      <c r="R83" s="12"/>
      <c r="S83" s="12"/>
      <c r="T83" s="12"/>
      <c r="U83" s="12"/>
      <c r="V83" s="12"/>
    </row>
    <row r="84" customFormat="false" ht="32.8" hidden="false" customHeight="false" outlineLevel="0" collapsed="false">
      <c r="A84" s="7" t="s">
        <v>3632</v>
      </c>
      <c r="B84" s="7" t="s">
        <v>3633</v>
      </c>
      <c r="C84" s="7" t="s">
        <v>322</v>
      </c>
      <c r="D84" s="7" t="s">
        <v>345</v>
      </c>
      <c r="E84" s="7" t="s">
        <v>3636</v>
      </c>
      <c r="F84" s="7" t="s">
        <v>287</v>
      </c>
      <c r="G84" s="7" t="s">
        <v>294</v>
      </c>
      <c r="H84" s="7" t="s">
        <v>17356</v>
      </c>
      <c r="I84" s="12"/>
      <c r="J84" s="12"/>
      <c r="K84" s="12"/>
      <c r="L84" s="12"/>
      <c r="M84" s="12"/>
      <c r="N84" s="12"/>
      <c r="O84" s="12"/>
      <c r="P84" s="12"/>
      <c r="Q84" s="12"/>
      <c r="R84" s="12"/>
      <c r="S84" s="12"/>
      <c r="T84" s="12"/>
      <c r="U84" s="12"/>
      <c r="V84" s="12"/>
    </row>
    <row r="85" customFormat="false" ht="22.35" hidden="false" customHeight="false" outlineLevel="0" collapsed="false">
      <c r="A85" s="7" t="s">
        <v>3655</v>
      </c>
      <c r="B85" s="7" t="s">
        <v>3656</v>
      </c>
      <c r="C85" s="7" t="s">
        <v>281</v>
      </c>
      <c r="D85" s="7" t="s">
        <v>595</v>
      </c>
      <c r="E85" s="7" t="s">
        <v>3659</v>
      </c>
      <c r="F85" s="7" t="s">
        <v>449</v>
      </c>
      <c r="G85" s="7" t="s">
        <v>294</v>
      </c>
      <c r="H85" s="7" t="s">
        <v>17357</v>
      </c>
      <c r="I85" s="12"/>
      <c r="J85" s="12"/>
      <c r="K85" s="12"/>
      <c r="L85" s="12"/>
      <c r="M85" s="12"/>
      <c r="N85" s="12"/>
      <c r="O85" s="12"/>
      <c r="P85" s="12"/>
      <c r="Q85" s="12"/>
      <c r="R85" s="12"/>
      <c r="S85" s="12"/>
      <c r="T85" s="12"/>
      <c r="U85" s="12"/>
      <c r="V85" s="12"/>
    </row>
    <row r="86" customFormat="false" ht="22.35" hidden="false" customHeight="false" outlineLevel="0" collapsed="false">
      <c r="A86" s="7" t="s">
        <v>3742</v>
      </c>
      <c r="B86" s="7" t="s">
        <v>3743</v>
      </c>
      <c r="C86" s="7" t="s">
        <v>322</v>
      </c>
      <c r="D86" s="7" t="s">
        <v>3746</v>
      </c>
      <c r="E86" s="7" t="s">
        <v>3747</v>
      </c>
      <c r="F86" s="7" t="s">
        <v>2635</v>
      </c>
      <c r="G86" s="7" t="s">
        <v>294</v>
      </c>
      <c r="H86" s="7" t="s">
        <v>17358</v>
      </c>
      <c r="I86" s="12"/>
      <c r="J86" s="12"/>
      <c r="K86" s="12"/>
      <c r="L86" s="12"/>
      <c r="M86" s="12"/>
      <c r="N86" s="12"/>
      <c r="O86" s="12"/>
      <c r="P86" s="12"/>
      <c r="Q86" s="12"/>
      <c r="R86" s="12"/>
      <c r="S86" s="12"/>
      <c r="T86" s="12"/>
      <c r="U86" s="12"/>
      <c r="V86" s="12"/>
    </row>
    <row r="87" customFormat="false" ht="32.8" hidden="false" customHeight="false" outlineLevel="0" collapsed="false">
      <c r="A87" s="7" t="s">
        <v>3846</v>
      </c>
      <c r="B87" s="7" t="s">
        <v>3847</v>
      </c>
      <c r="C87" s="7" t="s">
        <v>344</v>
      </c>
      <c r="D87" s="7" t="s">
        <v>345</v>
      </c>
      <c r="E87" s="7" t="s">
        <v>3850</v>
      </c>
      <c r="F87" s="7" t="s">
        <v>3852</v>
      </c>
      <c r="G87" s="7" t="s">
        <v>294</v>
      </c>
      <c r="H87" s="7" t="s">
        <v>17359</v>
      </c>
      <c r="I87" s="12"/>
      <c r="J87" s="12"/>
      <c r="K87" s="12"/>
      <c r="L87" s="12"/>
      <c r="M87" s="12"/>
      <c r="N87" s="12"/>
      <c r="O87" s="12"/>
      <c r="P87" s="12"/>
      <c r="Q87" s="12"/>
      <c r="R87" s="12"/>
      <c r="S87" s="12"/>
      <c r="T87" s="12"/>
      <c r="U87" s="12"/>
      <c r="V87" s="12"/>
    </row>
    <row r="88" customFormat="false" ht="22.35" hidden="false" customHeight="false" outlineLevel="0" collapsed="false">
      <c r="A88" s="7" t="s">
        <v>3894</v>
      </c>
      <c r="B88" s="7" t="s">
        <v>3895</v>
      </c>
      <c r="C88" s="7" t="s">
        <v>344</v>
      </c>
      <c r="D88" s="7" t="s">
        <v>3898</v>
      </c>
      <c r="E88" s="7" t="s">
        <v>3899</v>
      </c>
      <c r="F88" s="7" t="s">
        <v>779</v>
      </c>
      <c r="G88" s="7" t="s">
        <v>294</v>
      </c>
      <c r="H88" s="7" t="s">
        <v>17360</v>
      </c>
      <c r="I88" s="12"/>
      <c r="J88" s="12"/>
      <c r="K88" s="12"/>
      <c r="L88" s="12"/>
      <c r="M88" s="12"/>
      <c r="N88" s="12"/>
      <c r="O88" s="12"/>
      <c r="P88" s="12"/>
      <c r="Q88" s="12"/>
      <c r="R88" s="12"/>
      <c r="S88" s="12"/>
      <c r="T88" s="12"/>
      <c r="U88" s="12"/>
      <c r="V88" s="12"/>
    </row>
    <row r="89" customFormat="false" ht="43.25" hidden="false" customHeight="false" outlineLevel="0" collapsed="false">
      <c r="A89" s="7" t="s">
        <v>3911</v>
      </c>
      <c r="B89" s="7" t="s">
        <v>3912</v>
      </c>
      <c r="C89" s="7" t="s">
        <v>281</v>
      </c>
      <c r="D89" s="7" t="s">
        <v>3915</v>
      </c>
      <c r="E89" s="7" t="s">
        <v>3916</v>
      </c>
      <c r="F89" s="7" t="s">
        <v>1723</v>
      </c>
      <c r="G89" s="7" t="s">
        <v>294</v>
      </c>
      <c r="H89" s="7" t="s">
        <v>17361</v>
      </c>
      <c r="I89" s="12"/>
      <c r="J89" s="12"/>
      <c r="K89" s="12"/>
      <c r="L89" s="12"/>
      <c r="M89" s="12"/>
      <c r="N89" s="12"/>
      <c r="O89" s="12"/>
      <c r="P89" s="12"/>
      <c r="Q89" s="12"/>
      <c r="R89" s="12"/>
      <c r="S89" s="12"/>
      <c r="T89" s="12"/>
      <c r="U89" s="12"/>
      <c r="V89" s="12"/>
    </row>
    <row r="90" customFormat="false" ht="22.35" hidden="false" customHeight="false" outlineLevel="0" collapsed="false">
      <c r="A90" s="7" t="s">
        <v>3919</v>
      </c>
      <c r="B90" s="7" t="s">
        <v>3920</v>
      </c>
      <c r="C90" s="7" t="s">
        <v>281</v>
      </c>
      <c r="D90" s="7" t="s">
        <v>898</v>
      </c>
      <c r="E90" s="7" t="s">
        <v>3923</v>
      </c>
      <c r="F90" s="7" t="s">
        <v>2650</v>
      </c>
      <c r="G90" s="7" t="s">
        <v>294</v>
      </c>
      <c r="H90" s="7" t="s">
        <v>17362</v>
      </c>
      <c r="I90" s="12"/>
      <c r="J90" s="12"/>
      <c r="K90" s="12"/>
      <c r="L90" s="12"/>
      <c r="M90" s="12"/>
      <c r="N90" s="12"/>
      <c r="O90" s="12"/>
      <c r="P90" s="12"/>
      <c r="Q90" s="12"/>
      <c r="R90" s="12"/>
      <c r="S90" s="12"/>
      <c r="T90" s="12"/>
      <c r="U90" s="12"/>
      <c r="V90" s="12"/>
    </row>
    <row r="91" customFormat="false" ht="22.35" hidden="false" customHeight="false" outlineLevel="0" collapsed="false">
      <c r="A91" s="7" t="s">
        <v>4029</v>
      </c>
      <c r="B91" s="7" t="s">
        <v>4030</v>
      </c>
      <c r="C91" s="7" t="s">
        <v>344</v>
      </c>
      <c r="D91" s="7" t="s">
        <v>595</v>
      </c>
      <c r="E91" s="7" t="s">
        <v>4033</v>
      </c>
      <c r="F91" s="7" t="s">
        <v>4035</v>
      </c>
      <c r="G91" s="7" t="s">
        <v>294</v>
      </c>
      <c r="H91" s="7" t="s">
        <v>17363</v>
      </c>
      <c r="I91" s="12"/>
      <c r="J91" s="12"/>
      <c r="K91" s="12"/>
      <c r="L91" s="12"/>
      <c r="M91" s="12"/>
      <c r="N91" s="12"/>
      <c r="O91" s="12"/>
      <c r="P91" s="12"/>
      <c r="Q91" s="12"/>
      <c r="R91" s="12"/>
      <c r="S91" s="12"/>
      <c r="T91" s="12"/>
      <c r="U91" s="12"/>
      <c r="V91" s="12"/>
    </row>
    <row r="92" customFormat="false" ht="32.8" hidden="false" customHeight="false" outlineLevel="0" collapsed="false">
      <c r="A92" s="7" t="s">
        <v>4061</v>
      </c>
      <c r="B92" s="7" t="s">
        <v>4062</v>
      </c>
      <c r="C92" s="7" t="s">
        <v>322</v>
      </c>
      <c r="D92" s="7" t="s">
        <v>4065</v>
      </c>
      <c r="E92" s="7" t="s">
        <v>4066</v>
      </c>
      <c r="F92" s="7" t="s">
        <v>909</v>
      </c>
      <c r="G92" s="7" t="s">
        <v>294</v>
      </c>
      <c r="H92" s="7" t="s">
        <v>17364</v>
      </c>
      <c r="I92" s="12"/>
      <c r="J92" s="12"/>
      <c r="K92" s="12"/>
      <c r="L92" s="12"/>
      <c r="M92" s="12"/>
      <c r="N92" s="12"/>
      <c r="O92" s="12"/>
      <c r="P92" s="12"/>
      <c r="Q92" s="12"/>
      <c r="R92" s="12"/>
      <c r="S92" s="12"/>
      <c r="T92" s="12"/>
      <c r="U92" s="12"/>
      <c r="V92" s="12"/>
    </row>
    <row r="93" customFormat="false" ht="43.25" hidden="false" customHeight="false" outlineLevel="0" collapsed="false">
      <c r="A93" s="7" t="s">
        <v>4127</v>
      </c>
      <c r="B93" s="7" t="s">
        <v>4128</v>
      </c>
      <c r="C93" s="7" t="s">
        <v>344</v>
      </c>
      <c r="D93" s="7" t="s">
        <v>606</v>
      </c>
      <c r="E93" s="7" t="s">
        <v>4131</v>
      </c>
      <c r="F93" s="7" t="s">
        <v>326</v>
      </c>
      <c r="G93" s="7" t="s">
        <v>294</v>
      </c>
      <c r="H93" s="7" t="s">
        <v>17365</v>
      </c>
      <c r="I93" s="12"/>
      <c r="J93" s="12"/>
      <c r="K93" s="12"/>
      <c r="L93" s="12"/>
      <c r="M93" s="12"/>
      <c r="N93" s="12"/>
      <c r="O93" s="12"/>
      <c r="P93" s="12"/>
      <c r="Q93" s="12"/>
      <c r="R93" s="12"/>
      <c r="S93" s="12"/>
      <c r="T93" s="12"/>
      <c r="U93" s="12"/>
      <c r="V93" s="12"/>
    </row>
    <row r="94" customFormat="false" ht="32.8" hidden="false" customHeight="false" outlineLevel="0" collapsed="false">
      <c r="A94" s="7" t="s">
        <v>4234</v>
      </c>
      <c r="B94" s="7" t="s">
        <v>4235</v>
      </c>
      <c r="C94" s="7" t="s">
        <v>322</v>
      </c>
      <c r="D94" s="7" t="s">
        <v>4238</v>
      </c>
      <c r="E94" s="7" t="s">
        <v>4239</v>
      </c>
      <c r="F94" s="7" t="s">
        <v>358</v>
      </c>
      <c r="G94" s="7" t="s">
        <v>294</v>
      </c>
      <c r="H94" s="7" t="s">
        <v>17366</v>
      </c>
      <c r="I94" s="12"/>
      <c r="J94" s="12"/>
      <c r="K94" s="12"/>
      <c r="L94" s="12"/>
      <c r="M94" s="12"/>
      <c r="N94" s="12"/>
      <c r="O94" s="12"/>
      <c r="P94" s="12"/>
      <c r="Q94" s="12"/>
      <c r="R94" s="12"/>
      <c r="S94" s="12"/>
      <c r="T94" s="12"/>
      <c r="U94" s="12"/>
      <c r="V94" s="12"/>
    </row>
    <row r="95" customFormat="false" ht="22.35" hidden="false" customHeight="false" outlineLevel="0" collapsed="false">
      <c r="A95" s="7" t="s">
        <v>4250</v>
      </c>
      <c r="B95" s="7" t="s">
        <v>4251</v>
      </c>
      <c r="C95" s="7" t="s">
        <v>344</v>
      </c>
      <c r="D95" s="7" t="s">
        <v>1223</v>
      </c>
      <c r="E95" s="7" t="s">
        <v>4254</v>
      </c>
      <c r="F95" s="7" t="s">
        <v>1704</v>
      </c>
      <c r="G95" s="7" t="s">
        <v>294</v>
      </c>
      <c r="H95" s="7" t="s">
        <v>17367</v>
      </c>
      <c r="I95" s="12"/>
      <c r="J95" s="12"/>
      <c r="K95" s="12"/>
      <c r="L95" s="12"/>
      <c r="M95" s="12"/>
      <c r="N95" s="12"/>
      <c r="O95" s="12"/>
      <c r="P95" s="12"/>
      <c r="Q95" s="12"/>
      <c r="R95" s="12"/>
      <c r="S95" s="12"/>
      <c r="T95" s="12"/>
      <c r="U95" s="12"/>
      <c r="V95" s="12"/>
    </row>
    <row r="96" customFormat="false" ht="53.7" hidden="false" customHeight="false" outlineLevel="0" collapsed="false">
      <c r="A96" s="7" t="s">
        <v>4360</v>
      </c>
      <c r="B96" s="7" t="s">
        <v>4361</v>
      </c>
      <c r="C96" s="7" t="s">
        <v>322</v>
      </c>
      <c r="D96" s="7" t="s">
        <v>4364</v>
      </c>
      <c r="E96" s="7" t="s">
        <v>4365</v>
      </c>
      <c r="F96" s="7" t="s">
        <v>1532</v>
      </c>
      <c r="G96" s="7" t="s">
        <v>294</v>
      </c>
      <c r="H96" s="7" t="s">
        <v>17368</v>
      </c>
      <c r="I96" s="12"/>
      <c r="J96" s="12"/>
      <c r="K96" s="12"/>
      <c r="L96" s="12"/>
      <c r="M96" s="12"/>
      <c r="N96" s="12"/>
      <c r="O96" s="12"/>
      <c r="P96" s="12"/>
      <c r="Q96" s="12"/>
      <c r="R96" s="12"/>
      <c r="S96" s="12"/>
      <c r="T96" s="12"/>
      <c r="U96" s="12"/>
      <c r="V96" s="12"/>
    </row>
    <row r="97" customFormat="false" ht="22.35" hidden="false" customHeight="false" outlineLevel="0" collapsed="false">
      <c r="A97" s="7" t="s">
        <v>4510</v>
      </c>
      <c r="B97" s="7" t="s">
        <v>4511</v>
      </c>
      <c r="C97" s="7" t="s">
        <v>344</v>
      </c>
      <c r="D97" s="7" t="s">
        <v>916</v>
      </c>
      <c r="E97" s="7" t="s">
        <v>4513</v>
      </c>
      <c r="F97" s="7" t="s">
        <v>358</v>
      </c>
      <c r="G97" s="7" t="s">
        <v>294</v>
      </c>
      <c r="H97" s="7" t="s">
        <v>17369</v>
      </c>
      <c r="I97" s="12"/>
      <c r="J97" s="12"/>
      <c r="K97" s="12"/>
      <c r="L97" s="12"/>
      <c r="M97" s="12"/>
      <c r="N97" s="12"/>
      <c r="O97" s="12"/>
      <c r="P97" s="12"/>
      <c r="Q97" s="12"/>
      <c r="R97" s="12"/>
      <c r="S97" s="12"/>
      <c r="T97" s="12"/>
      <c r="U97" s="12"/>
      <c r="V97" s="12"/>
    </row>
    <row r="98" customFormat="false" ht="32.8" hidden="false" customHeight="false" outlineLevel="0" collapsed="false">
      <c r="A98" s="7" t="s">
        <v>4566</v>
      </c>
      <c r="B98" s="7" t="s">
        <v>4567</v>
      </c>
      <c r="C98" s="7" t="s">
        <v>344</v>
      </c>
      <c r="D98" s="7" t="s">
        <v>4570</v>
      </c>
      <c r="E98" s="7" t="s">
        <v>4571</v>
      </c>
      <c r="F98" s="7" t="s">
        <v>326</v>
      </c>
      <c r="G98" s="7" t="s">
        <v>294</v>
      </c>
      <c r="H98" s="7" t="s">
        <v>17370</v>
      </c>
      <c r="I98" s="12"/>
      <c r="J98" s="12"/>
      <c r="K98" s="12"/>
      <c r="L98" s="12"/>
      <c r="M98" s="12"/>
      <c r="N98" s="12"/>
      <c r="O98" s="12"/>
      <c r="P98" s="12"/>
      <c r="Q98" s="12"/>
      <c r="R98" s="12"/>
      <c r="S98" s="12"/>
      <c r="T98" s="12"/>
      <c r="U98" s="12"/>
      <c r="V98" s="12"/>
    </row>
    <row r="99" customFormat="false" ht="43.25" hidden="false" customHeight="false" outlineLevel="0" collapsed="false">
      <c r="A99" s="7" t="s">
        <v>4588</v>
      </c>
      <c r="B99" s="7" t="s">
        <v>4589</v>
      </c>
      <c r="C99" s="7" t="s">
        <v>344</v>
      </c>
      <c r="D99" s="7" t="s">
        <v>4592</v>
      </c>
      <c r="E99" s="7" t="s">
        <v>4593</v>
      </c>
      <c r="F99" s="7" t="s">
        <v>400</v>
      </c>
      <c r="G99" s="7" t="s">
        <v>294</v>
      </c>
      <c r="H99" s="7" t="s">
        <v>17371</v>
      </c>
      <c r="I99" s="12"/>
      <c r="J99" s="12"/>
      <c r="K99" s="12"/>
      <c r="L99" s="12"/>
      <c r="M99" s="12"/>
      <c r="N99" s="12"/>
      <c r="O99" s="12"/>
      <c r="P99" s="12"/>
      <c r="Q99" s="12"/>
      <c r="R99" s="12"/>
      <c r="S99" s="12"/>
      <c r="T99" s="12"/>
      <c r="U99" s="12"/>
      <c r="V99" s="12"/>
    </row>
    <row r="100" customFormat="false" ht="22.35" hidden="false" customHeight="false" outlineLevel="0" collapsed="false">
      <c r="A100" s="7" t="s">
        <v>4610</v>
      </c>
      <c r="B100" s="7" t="s">
        <v>4611</v>
      </c>
      <c r="C100" s="7" t="s">
        <v>322</v>
      </c>
      <c r="D100" s="7" t="s">
        <v>4614</v>
      </c>
      <c r="E100" s="7" t="s">
        <v>4615</v>
      </c>
      <c r="F100" s="7" t="s">
        <v>400</v>
      </c>
      <c r="G100" s="7" t="s">
        <v>294</v>
      </c>
      <c r="H100" s="7" t="s">
        <v>17372</v>
      </c>
      <c r="I100" s="12"/>
      <c r="J100" s="12"/>
      <c r="K100" s="12"/>
      <c r="L100" s="12"/>
      <c r="M100" s="12"/>
      <c r="N100" s="12"/>
      <c r="O100" s="12"/>
      <c r="P100" s="12"/>
      <c r="Q100" s="12"/>
      <c r="R100" s="12"/>
      <c r="S100" s="12"/>
      <c r="T100" s="12"/>
      <c r="U100" s="12"/>
      <c r="V100" s="12"/>
    </row>
    <row r="101" customFormat="false" ht="22.35" hidden="false" customHeight="false" outlineLevel="0" collapsed="false">
      <c r="A101" s="7" t="s">
        <v>4626</v>
      </c>
      <c r="B101" s="7" t="s">
        <v>4627</v>
      </c>
      <c r="C101" s="7" t="s">
        <v>322</v>
      </c>
      <c r="D101" s="7" t="s">
        <v>2977</v>
      </c>
      <c r="E101" s="7" t="s">
        <v>4629</v>
      </c>
      <c r="F101" s="7" t="s">
        <v>348</v>
      </c>
      <c r="G101" s="7" t="s">
        <v>1202</v>
      </c>
      <c r="H101" s="7" t="s">
        <v>17373</v>
      </c>
      <c r="I101" s="12"/>
      <c r="J101" s="12"/>
      <c r="K101" s="12"/>
      <c r="L101" s="12"/>
      <c r="M101" s="12"/>
      <c r="N101" s="12"/>
      <c r="O101" s="12"/>
      <c r="P101" s="12"/>
      <c r="Q101" s="12"/>
      <c r="R101" s="12"/>
      <c r="S101" s="12"/>
      <c r="T101" s="12"/>
      <c r="U101" s="12"/>
      <c r="V101" s="12"/>
    </row>
    <row r="102" customFormat="false" ht="32.8" hidden="false" customHeight="false" outlineLevel="0" collapsed="false">
      <c r="A102" s="7" t="s">
        <v>4660</v>
      </c>
      <c r="B102" s="7" t="s">
        <v>4661</v>
      </c>
      <c r="C102" s="7" t="s">
        <v>322</v>
      </c>
      <c r="D102" s="7" t="s">
        <v>4664</v>
      </c>
      <c r="E102" s="7" t="s">
        <v>4665</v>
      </c>
      <c r="F102" s="7" t="s">
        <v>486</v>
      </c>
      <c r="G102" s="7" t="s">
        <v>294</v>
      </c>
      <c r="H102" s="7" t="s">
        <v>17374</v>
      </c>
      <c r="I102" s="12"/>
      <c r="J102" s="12"/>
      <c r="K102" s="12"/>
      <c r="L102" s="12"/>
      <c r="M102" s="12"/>
      <c r="N102" s="12"/>
      <c r="O102" s="12"/>
      <c r="P102" s="12"/>
      <c r="Q102" s="12"/>
      <c r="R102" s="12"/>
      <c r="S102" s="12"/>
      <c r="T102" s="12"/>
      <c r="U102" s="12"/>
      <c r="V102" s="12"/>
    </row>
    <row r="103" customFormat="false" ht="64.15" hidden="false" customHeight="false" outlineLevel="0" collapsed="false">
      <c r="A103" s="7" t="s">
        <v>4737</v>
      </c>
      <c r="B103" s="7" t="s">
        <v>4738</v>
      </c>
      <c r="C103" s="7" t="s">
        <v>281</v>
      </c>
      <c r="D103" s="7" t="s">
        <v>1844</v>
      </c>
      <c r="E103" s="7" t="s">
        <v>4741</v>
      </c>
      <c r="F103" s="7" t="s">
        <v>4743</v>
      </c>
      <c r="G103" s="7" t="s">
        <v>294</v>
      </c>
      <c r="H103" s="7" t="s">
        <v>17375</v>
      </c>
      <c r="I103" s="12"/>
      <c r="J103" s="12"/>
      <c r="K103" s="12"/>
      <c r="L103" s="12"/>
      <c r="M103" s="12"/>
      <c r="N103" s="12"/>
      <c r="O103" s="12"/>
      <c r="P103" s="12"/>
      <c r="Q103" s="12"/>
      <c r="R103" s="12"/>
      <c r="S103" s="12"/>
      <c r="T103" s="12"/>
      <c r="U103" s="12"/>
      <c r="V103" s="12"/>
    </row>
    <row r="104" customFormat="false" ht="32.8" hidden="false" customHeight="false" outlineLevel="0" collapsed="false">
      <c r="A104" s="7" t="s">
        <v>4817</v>
      </c>
      <c r="B104" s="7" t="s">
        <v>4818</v>
      </c>
      <c r="C104" s="7" t="s">
        <v>281</v>
      </c>
      <c r="D104" s="7" t="s">
        <v>2913</v>
      </c>
      <c r="E104" s="7" t="s">
        <v>4821</v>
      </c>
      <c r="F104" s="7" t="s">
        <v>909</v>
      </c>
      <c r="G104" s="7" t="s">
        <v>294</v>
      </c>
      <c r="H104" s="7" t="s">
        <v>17376</v>
      </c>
      <c r="I104" s="12"/>
      <c r="J104" s="12"/>
      <c r="K104" s="12"/>
      <c r="L104" s="12"/>
      <c r="M104" s="12"/>
      <c r="N104" s="12"/>
      <c r="O104" s="12"/>
      <c r="P104" s="12"/>
      <c r="Q104" s="12"/>
      <c r="R104" s="12"/>
      <c r="S104" s="12"/>
      <c r="T104" s="12"/>
      <c r="U104" s="12"/>
      <c r="V104" s="12"/>
    </row>
    <row r="105" customFormat="false" ht="22.35" hidden="false" customHeight="false" outlineLevel="0" collapsed="false">
      <c r="A105" s="7" t="s">
        <v>4879</v>
      </c>
      <c r="B105" s="7" t="s">
        <v>4880</v>
      </c>
      <c r="C105" s="7" t="s">
        <v>322</v>
      </c>
      <c r="D105" s="7" t="s">
        <v>503</v>
      </c>
      <c r="E105" s="7" t="s">
        <v>4883</v>
      </c>
      <c r="F105" s="7" t="s">
        <v>287</v>
      </c>
      <c r="G105" s="7" t="s">
        <v>294</v>
      </c>
      <c r="H105" s="7" t="s">
        <v>17377</v>
      </c>
      <c r="I105" s="12"/>
      <c r="J105" s="12"/>
      <c r="K105" s="12"/>
      <c r="L105" s="12"/>
      <c r="M105" s="12"/>
      <c r="N105" s="12"/>
      <c r="O105" s="12"/>
      <c r="P105" s="12"/>
      <c r="Q105" s="12"/>
      <c r="R105" s="12"/>
      <c r="S105" s="12"/>
      <c r="T105" s="12"/>
      <c r="U105" s="12"/>
      <c r="V105" s="12"/>
    </row>
    <row r="106" customFormat="false" ht="32.8" hidden="false" customHeight="false" outlineLevel="0" collapsed="false">
      <c r="A106" s="7" t="s">
        <v>4902</v>
      </c>
      <c r="B106" s="7" t="s">
        <v>4903</v>
      </c>
      <c r="C106" s="7" t="s">
        <v>322</v>
      </c>
      <c r="D106" s="7" t="s">
        <v>323</v>
      </c>
      <c r="E106" s="7" t="s">
        <v>4906</v>
      </c>
      <c r="F106" s="7" t="s">
        <v>4907</v>
      </c>
      <c r="G106" s="7" t="s">
        <v>294</v>
      </c>
      <c r="H106" s="7" t="s">
        <v>17378</v>
      </c>
      <c r="I106" s="12"/>
      <c r="J106" s="12"/>
      <c r="K106" s="12"/>
      <c r="L106" s="12"/>
      <c r="M106" s="12"/>
      <c r="N106" s="12"/>
      <c r="O106" s="12"/>
      <c r="P106" s="12"/>
      <c r="Q106" s="12"/>
      <c r="R106" s="12"/>
      <c r="S106" s="12"/>
      <c r="T106" s="12"/>
      <c r="U106" s="12"/>
      <c r="V106" s="12"/>
    </row>
    <row r="107" customFormat="false" ht="22.35" hidden="false" customHeight="false" outlineLevel="0" collapsed="false">
      <c r="A107" s="7" t="s">
        <v>4917</v>
      </c>
      <c r="B107" s="7" t="s">
        <v>4918</v>
      </c>
      <c r="C107" s="7" t="s">
        <v>344</v>
      </c>
      <c r="D107" s="7" t="s">
        <v>4921</v>
      </c>
      <c r="E107" s="7" t="s">
        <v>4922</v>
      </c>
      <c r="F107" s="7" t="s">
        <v>400</v>
      </c>
      <c r="G107" s="7" t="s">
        <v>294</v>
      </c>
      <c r="H107" s="7" t="s">
        <v>17379</v>
      </c>
      <c r="I107" s="12"/>
      <c r="J107" s="12"/>
      <c r="K107" s="12"/>
      <c r="L107" s="12"/>
      <c r="M107" s="12"/>
      <c r="N107" s="12"/>
      <c r="O107" s="12"/>
      <c r="P107" s="12"/>
      <c r="Q107" s="12"/>
      <c r="R107" s="12"/>
      <c r="S107" s="12"/>
      <c r="T107" s="12"/>
      <c r="U107" s="12"/>
      <c r="V107" s="12"/>
    </row>
    <row r="108" customFormat="false" ht="43.25" hidden="false" customHeight="false" outlineLevel="0" collapsed="false">
      <c r="A108" s="7" t="s">
        <v>4964</v>
      </c>
      <c r="B108" s="7" t="s">
        <v>4965</v>
      </c>
      <c r="C108" s="7" t="s">
        <v>344</v>
      </c>
      <c r="D108" s="7" t="s">
        <v>323</v>
      </c>
      <c r="E108" s="7" t="s">
        <v>4968</v>
      </c>
      <c r="F108" s="7" t="s">
        <v>779</v>
      </c>
      <c r="G108" s="7" t="s">
        <v>294</v>
      </c>
      <c r="H108" s="7" t="s">
        <v>17380</v>
      </c>
      <c r="I108" s="12"/>
      <c r="J108" s="12"/>
      <c r="K108" s="12"/>
      <c r="L108" s="12"/>
      <c r="M108" s="12"/>
      <c r="N108" s="12"/>
      <c r="O108" s="12"/>
      <c r="P108" s="12"/>
      <c r="Q108" s="12"/>
      <c r="R108" s="12"/>
      <c r="S108" s="12"/>
      <c r="T108" s="12"/>
      <c r="U108" s="12"/>
      <c r="V108" s="12"/>
    </row>
    <row r="109" customFormat="false" ht="32.8" hidden="false" customHeight="false" outlineLevel="0" collapsed="false">
      <c r="A109" s="7" t="s">
        <v>5006</v>
      </c>
      <c r="B109" s="7" t="s">
        <v>5007</v>
      </c>
      <c r="C109" s="7" t="s">
        <v>344</v>
      </c>
      <c r="D109" s="7" t="s">
        <v>898</v>
      </c>
      <c r="E109" s="7" t="s">
        <v>5010</v>
      </c>
      <c r="F109" s="7" t="s">
        <v>5012</v>
      </c>
      <c r="G109" s="7" t="s">
        <v>294</v>
      </c>
      <c r="H109" s="7" t="s">
        <v>17381</v>
      </c>
      <c r="I109" s="12"/>
      <c r="J109" s="12"/>
      <c r="K109" s="12"/>
      <c r="L109" s="12"/>
      <c r="M109" s="12"/>
      <c r="N109" s="12"/>
      <c r="O109" s="12"/>
      <c r="P109" s="12"/>
      <c r="Q109" s="12"/>
      <c r="R109" s="12"/>
      <c r="S109" s="12"/>
      <c r="T109" s="12"/>
      <c r="U109" s="12"/>
      <c r="V109" s="12"/>
    </row>
    <row r="110" customFormat="false" ht="22.35" hidden="false" customHeight="false" outlineLevel="0" collapsed="false">
      <c r="A110" s="7" t="s">
        <v>5030</v>
      </c>
      <c r="B110" s="7" t="s">
        <v>5031</v>
      </c>
      <c r="C110" s="7" t="s">
        <v>344</v>
      </c>
      <c r="D110" s="7" t="s">
        <v>3628</v>
      </c>
      <c r="E110" s="7" t="s">
        <v>5034</v>
      </c>
      <c r="F110" s="7" t="s">
        <v>779</v>
      </c>
      <c r="G110" s="7" t="s">
        <v>294</v>
      </c>
      <c r="H110" s="7" t="s">
        <v>17382</v>
      </c>
      <c r="I110" s="12"/>
      <c r="J110" s="12"/>
      <c r="K110" s="12"/>
      <c r="L110" s="12"/>
      <c r="M110" s="12"/>
      <c r="N110" s="12"/>
      <c r="O110" s="12"/>
      <c r="P110" s="12"/>
      <c r="Q110" s="12"/>
      <c r="R110" s="12"/>
      <c r="S110" s="12"/>
      <c r="T110" s="12"/>
      <c r="U110" s="12"/>
      <c r="V110" s="12"/>
    </row>
    <row r="111" customFormat="false" ht="74.6" hidden="false" customHeight="false" outlineLevel="0" collapsed="false">
      <c r="A111" s="7" t="s">
        <v>5046</v>
      </c>
      <c r="B111" s="7" t="s">
        <v>5047</v>
      </c>
      <c r="C111" s="7" t="s">
        <v>322</v>
      </c>
      <c r="D111" s="7" t="s">
        <v>345</v>
      </c>
      <c r="E111" s="7" t="s">
        <v>5050</v>
      </c>
      <c r="F111" s="7" t="s">
        <v>5052</v>
      </c>
      <c r="G111" s="7" t="s">
        <v>294</v>
      </c>
      <c r="H111" s="7" t="s">
        <v>17383</v>
      </c>
      <c r="I111" s="12"/>
      <c r="J111" s="12"/>
      <c r="K111" s="12"/>
      <c r="L111" s="12"/>
      <c r="M111" s="12"/>
      <c r="N111" s="12"/>
      <c r="O111" s="12"/>
      <c r="P111" s="12"/>
      <c r="Q111" s="12"/>
      <c r="R111" s="12"/>
      <c r="S111" s="12"/>
      <c r="T111" s="12"/>
      <c r="U111" s="12"/>
      <c r="V111" s="12"/>
    </row>
    <row r="112" customFormat="false" ht="43.25" hidden="false" customHeight="false" outlineLevel="0" collapsed="false">
      <c r="A112" s="7" t="s">
        <v>5070</v>
      </c>
      <c r="B112" s="7" t="s">
        <v>5071</v>
      </c>
      <c r="C112" s="7" t="s">
        <v>344</v>
      </c>
      <c r="D112" s="7" t="s">
        <v>3389</v>
      </c>
      <c r="E112" s="7" t="s">
        <v>5074</v>
      </c>
      <c r="F112" s="7" t="s">
        <v>5076</v>
      </c>
      <c r="G112" s="7" t="s">
        <v>294</v>
      </c>
      <c r="H112" s="7" t="s">
        <v>17384</v>
      </c>
      <c r="I112" s="12"/>
      <c r="J112" s="12"/>
      <c r="K112" s="12"/>
      <c r="L112" s="12"/>
      <c r="M112" s="12"/>
      <c r="N112" s="12"/>
      <c r="O112" s="12"/>
      <c r="P112" s="12"/>
      <c r="Q112" s="12"/>
      <c r="R112" s="12"/>
      <c r="S112" s="12"/>
      <c r="T112" s="12"/>
      <c r="U112" s="12"/>
      <c r="V112" s="12"/>
    </row>
    <row r="113" customFormat="false" ht="85.05" hidden="false" customHeight="false" outlineLevel="0" collapsed="false">
      <c r="A113" s="7" t="s">
        <v>5142</v>
      </c>
      <c r="B113" s="7" t="s">
        <v>5143</v>
      </c>
      <c r="C113" s="7" t="s">
        <v>322</v>
      </c>
      <c r="D113" s="7" t="s">
        <v>2428</v>
      </c>
      <c r="E113" s="7" t="s">
        <v>5146</v>
      </c>
      <c r="F113" s="7" t="s">
        <v>400</v>
      </c>
      <c r="G113" s="7" t="s">
        <v>294</v>
      </c>
      <c r="H113" s="7" t="s">
        <v>17385</v>
      </c>
      <c r="I113" s="12"/>
      <c r="J113" s="12"/>
      <c r="K113" s="12"/>
      <c r="L113" s="12"/>
      <c r="M113" s="12"/>
      <c r="N113" s="12"/>
      <c r="O113" s="12"/>
      <c r="P113" s="12"/>
      <c r="Q113" s="12"/>
      <c r="R113" s="12"/>
      <c r="S113" s="12"/>
      <c r="T113" s="12"/>
      <c r="U113" s="12"/>
      <c r="V113" s="12"/>
    </row>
    <row r="114" customFormat="false" ht="32.8" hidden="false" customHeight="false" outlineLevel="0" collapsed="false">
      <c r="A114" s="7" t="s">
        <v>5181</v>
      </c>
      <c r="B114" s="7" t="s">
        <v>5182</v>
      </c>
      <c r="C114" s="7" t="s">
        <v>322</v>
      </c>
      <c r="D114" s="7" t="s">
        <v>1339</v>
      </c>
      <c r="E114" s="7" t="s">
        <v>5185</v>
      </c>
      <c r="F114" s="7" t="s">
        <v>287</v>
      </c>
      <c r="G114" s="7" t="s">
        <v>294</v>
      </c>
      <c r="H114" s="7" t="s">
        <v>17386</v>
      </c>
      <c r="I114" s="12"/>
      <c r="J114" s="12"/>
      <c r="K114" s="12"/>
      <c r="L114" s="12"/>
      <c r="M114" s="12"/>
      <c r="N114" s="12"/>
      <c r="O114" s="12"/>
      <c r="P114" s="12"/>
      <c r="Q114" s="12"/>
      <c r="R114" s="12"/>
      <c r="S114" s="12"/>
      <c r="T114" s="12"/>
      <c r="U114" s="12"/>
      <c r="V114" s="12"/>
    </row>
    <row r="115" customFormat="false" ht="43.25" hidden="false" customHeight="false" outlineLevel="0" collapsed="false">
      <c r="A115" s="7" t="s">
        <v>5196</v>
      </c>
      <c r="B115" s="7" t="s">
        <v>5197</v>
      </c>
      <c r="C115" s="7" t="s">
        <v>344</v>
      </c>
      <c r="D115" s="7" t="s">
        <v>378</v>
      </c>
      <c r="E115" s="7" t="s">
        <v>5200</v>
      </c>
      <c r="F115" s="7" t="s">
        <v>1723</v>
      </c>
      <c r="G115" s="7" t="s">
        <v>294</v>
      </c>
      <c r="H115" s="7" t="s">
        <v>17387</v>
      </c>
      <c r="I115" s="12"/>
      <c r="J115" s="12"/>
      <c r="K115" s="12"/>
      <c r="L115" s="12"/>
      <c r="M115" s="12"/>
      <c r="N115" s="12"/>
      <c r="O115" s="12"/>
      <c r="P115" s="12"/>
      <c r="Q115" s="12"/>
      <c r="R115" s="12"/>
      <c r="S115" s="12"/>
      <c r="T115" s="12"/>
      <c r="U115" s="12"/>
      <c r="V115" s="12"/>
    </row>
    <row r="116" customFormat="false" ht="43.25" hidden="false" customHeight="false" outlineLevel="0" collapsed="false">
      <c r="A116" s="7" t="s">
        <v>5264</v>
      </c>
      <c r="B116" s="7" t="s">
        <v>5265</v>
      </c>
      <c r="C116" s="7" t="s">
        <v>322</v>
      </c>
      <c r="D116" s="7" t="s">
        <v>606</v>
      </c>
      <c r="E116" s="7" t="s">
        <v>5268</v>
      </c>
      <c r="F116" s="7" t="s">
        <v>326</v>
      </c>
      <c r="G116" s="7" t="s">
        <v>294</v>
      </c>
      <c r="H116" s="7" t="s">
        <v>17388</v>
      </c>
      <c r="I116" s="12"/>
      <c r="J116" s="12"/>
      <c r="K116" s="12"/>
      <c r="L116" s="12"/>
      <c r="M116" s="12"/>
      <c r="N116" s="12"/>
      <c r="O116" s="12"/>
      <c r="P116" s="12"/>
      <c r="Q116" s="12"/>
      <c r="R116" s="12"/>
      <c r="S116" s="12"/>
      <c r="T116" s="12"/>
      <c r="U116" s="12"/>
      <c r="V116" s="12"/>
    </row>
    <row r="117" customFormat="false" ht="22.35" hidden="false" customHeight="false" outlineLevel="0" collapsed="false">
      <c r="A117" s="7" t="s">
        <v>5348</v>
      </c>
      <c r="B117" s="7" t="s">
        <v>5349</v>
      </c>
      <c r="C117" s="7" t="s">
        <v>344</v>
      </c>
      <c r="D117" s="7" t="s">
        <v>2378</v>
      </c>
      <c r="E117" s="7" t="s">
        <v>5352</v>
      </c>
      <c r="F117" s="7" t="s">
        <v>2512</v>
      </c>
      <c r="G117" s="7" t="s">
        <v>294</v>
      </c>
      <c r="H117" s="7" t="s">
        <v>17389</v>
      </c>
      <c r="I117" s="12"/>
      <c r="J117" s="12"/>
      <c r="K117" s="12"/>
      <c r="L117" s="12"/>
      <c r="M117" s="12"/>
      <c r="N117" s="12"/>
      <c r="O117" s="12"/>
      <c r="P117" s="12"/>
      <c r="Q117" s="12"/>
      <c r="R117" s="12"/>
      <c r="S117" s="12"/>
      <c r="T117" s="12"/>
      <c r="U117" s="12"/>
      <c r="V117" s="12"/>
    </row>
    <row r="118" customFormat="false" ht="22.35" hidden="false" customHeight="false" outlineLevel="0" collapsed="false">
      <c r="A118" s="7" t="s">
        <v>5365</v>
      </c>
      <c r="B118" s="7" t="s">
        <v>5366</v>
      </c>
      <c r="C118" s="7" t="s">
        <v>322</v>
      </c>
      <c r="D118" s="7" t="s">
        <v>2378</v>
      </c>
      <c r="E118" s="7" t="s">
        <v>5369</v>
      </c>
      <c r="F118" s="7" t="s">
        <v>2512</v>
      </c>
      <c r="G118" s="7" t="s">
        <v>294</v>
      </c>
      <c r="H118" s="7" t="s">
        <v>17390</v>
      </c>
      <c r="I118" s="12"/>
      <c r="J118" s="12"/>
      <c r="K118" s="12"/>
      <c r="L118" s="12"/>
      <c r="M118" s="12"/>
      <c r="N118" s="12"/>
      <c r="O118" s="12"/>
      <c r="P118" s="12"/>
      <c r="Q118" s="12"/>
      <c r="R118" s="12"/>
      <c r="S118" s="12"/>
      <c r="T118" s="12"/>
      <c r="U118" s="12"/>
      <c r="V118" s="12"/>
    </row>
    <row r="119" customFormat="false" ht="43.25" hidden="false" customHeight="false" outlineLevel="0" collapsed="false">
      <c r="A119" s="7" t="s">
        <v>5436</v>
      </c>
      <c r="B119" s="7" t="s">
        <v>5437</v>
      </c>
      <c r="C119" s="7" t="s">
        <v>344</v>
      </c>
      <c r="D119" s="7" t="s">
        <v>5440</v>
      </c>
      <c r="E119" s="7" t="s">
        <v>5441</v>
      </c>
      <c r="F119" s="7" t="s">
        <v>1723</v>
      </c>
      <c r="G119" s="7" t="s">
        <v>294</v>
      </c>
      <c r="H119" s="7" t="s">
        <v>17391</v>
      </c>
      <c r="I119" s="12"/>
      <c r="J119" s="12"/>
      <c r="K119" s="12"/>
      <c r="L119" s="12"/>
      <c r="M119" s="12"/>
      <c r="N119" s="12"/>
      <c r="O119" s="12"/>
      <c r="P119" s="12"/>
      <c r="Q119" s="12"/>
      <c r="R119" s="12"/>
      <c r="S119" s="12"/>
      <c r="T119" s="12"/>
      <c r="U119" s="12"/>
      <c r="V119" s="12"/>
    </row>
    <row r="120" customFormat="false" ht="53.7" hidden="false" customHeight="false" outlineLevel="0" collapsed="false">
      <c r="A120" s="7" t="s">
        <v>5452</v>
      </c>
      <c r="B120" s="7" t="s">
        <v>5453</v>
      </c>
      <c r="C120" s="7" t="s">
        <v>344</v>
      </c>
      <c r="D120" s="7" t="s">
        <v>4364</v>
      </c>
      <c r="E120" s="7" t="s">
        <v>5456</v>
      </c>
      <c r="F120" s="7" t="s">
        <v>3784</v>
      </c>
      <c r="G120" s="7" t="s">
        <v>294</v>
      </c>
      <c r="H120" s="7" t="s">
        <v>17392</v>
      </c>
      <c r="I120" s="12"/>
      <c r="J120" s="12"/>
      <c r="K120" s="12"/>
      <c r="L120" s="12"/>
      <c r="M120" s="12"/>
      <c r="N120" s="12"/>
      <c r="O120" s="12"/>
      <c r="P120" s="12"/>
      <c r="Q120" s="12"/>
      <c r="R120" s="12"/>
      <c r="S120" s="12"/>
      <c r="T120" s="12"/>
      <c r="U120" s="12"/>
      <c r="V120" s="12"/>
    </row>
    <row r="121" customFormat="false" ht="43.25" hidden="false" customHeight="false" outlineLevel="0" collapsed="false">
      <c r="A121" s="7" t="s">
        <v>5468</v>
      </c>
      <c r="B121" s="7" t="s">
        <v>5469</v>
      </c>
      <c r="C121" s="7" t="s">
        <v>344</v>
      </c>
      <c r="D121" s="7" t="s">
        <v>5472</v>
      </c>
      <c r="E121" s="7" t="s">
        <v>5473</v>
      </c>
      <c r="F121" s="7" t="s">
        <v>5474</v>
      </c>
      <c r="G121" s="7" t="s">
        <v>294</v>
      </c>
      <c r="H121" s="7" t="s">
        <v>17393</v>
      </c>
      <c r="I121" s="12"/>
      <c r="J121" s="12"/>
      <c r="K121" s="12"/>
      <c r="L121" s="12"/>
      <c r="M121" s="12"/>
      <c r="N121" s="12"/>
      <c r="O121" s="12"/>
      <c r="P121" s="12"/>
      <c r="Q121" s="12"/>
      <c r="R121" s="12"/>
      <c r="S121" s="12"/>
      <c r="T121" s="12"/>
      <c r="U121" s="12"/>
      <c r="V121" s="12"/>
    </row>
    <row r="122" customFormat="false" ht="22.35" hidden="false" customHeight="false" outlineLevel="0" collapsed="false">
      <c r="A122" s="7" t="s">
        <v>5551</v>
      </c>
      <c r="B122" s="7" t="s">
        <v>5552</v>
      </c>
      <c r="C122" s="7" t="s">
        <v>344</v>
      </c>
      <c r="D122" s="7" t="s">
        <v>345</v>
      </c>
      <c r="E122" s="7" t="s">
        <v>5555</v>
      </c>
      <c r="F122" s="7" t="s">
        <v>5557</v>
      </c>
      <c r="G122" s="7" t="s">
        <v>294</v>
      </c>
      <c r="H122" s="7" t="s">
        <v>17394</v>
      </c>
      <c r="I122" s="12"/>
      <c r="J122" s="12"/>
      <c r="K122" s="12"/>
      <c r="L122" s="12"/>
      <c r="M122" s="12"/>
      <c r="N122" s="12"/>
      <c r="O122" s="12"/>
      <c r="P122" s="12"/>
      <c r="Q122" s="12"/>
      <c r="R122" s="12"/>
      <c r="S122" s="12"/>
      <c r="T122" s="12"/>
      <c r="U122" s="12"/>
      <c r="V122" s="12"/>
    </row>
    <row r="123" customFormat="false" ht="32.8" hidden="false" customHeight="false" outlineLevel="0" collapsed="false">
      <c r="A123" s="7" t="s">
        <v>5560</v>
      </c>
      <c r="B123" s="7" t="s">
        <v>5562</v>
      </c>
      <c r="C123" s="7" t="s">
        <v>344</v>
      </c>
      <c r="D123" s="7" t="s">
        <v>1223</v>
      </c>
      <c r="E123" s="7" t="s">
        <v>5565</v>
      </c>
      <c r="F123" s="7" t="s">
        <v>5567</v>
      </c>
      <c r="G123" s="7" t="s">
        <v>294</v>
      </c>
      <c r="H123" s="7" t="s">
        <v>17395</v>
      </c>
      <c r="I123" s="12"/>
      <c r="J123" s="12"/>
      <c r="K123" s="12"/>
      <c r="L123" s="12"/>
      <c r="M123" s="12"/>
      <c r="N123" s="12"/>
      <c r="O123" s="12"/>
      <c r="P123" s="12"/>
      <c r="Q123" s="12"/>
      <c r="R123" s="12"/>
      <c r="S123" s="12"/>
      <c r="T123" s="12"/>
      <c r="U123" s="12"/>
      <c r="V123" s="12"/>
    </row>
    <row r="124" customFormat="false" ht="53.7" hidden="false" customHeight="false" outlineLevel="0" collapsed="false">
      <c r="A124" s="7" t="s">
        <v>5602</v>
      </c>
      <c r="B124" s="7" t="s">
        <v>5603</v>
      </c>
      <c r="C124" s="7" t="s">
        <v>281</v>
      </c>
      <c r="D124" s="7" t="s">
        <v>1102</v>
      </c>
      <c r="E124" s="7"/>
      <c r="F124" s="7" t="s">
        <v>5606</v>
      </c>
      <c r="G124" s="7" t="s">
        <v>294</v>
      </c>
      <c r="H124" s="7" t="s">
        <v>17396</v>
      </c>
      <c r="I124" s="12"/>
      <c r="J124" s="12"/>
      <c r="K124" s="12"/>
      <c r="L124" s="12"/>
      <c r="M124" s="12"/>
      <c r="N124" s="12"/>
      <c r="O124" s="12"/>
      <c r="P124" s="12"/>
      <c r="Q124" s="12"/>
      <c r="R124" s="12"/>
      <c r="S124" s="12"/>
      <c r="T124" s="12"/>
      <c r="U124" s="12"/>
      <c r="V124" s="12"/>
    </row>
    <row r="125" customFormat="false" ht="32.8" hidden="false" customHeight="false" outlineLevel="0" collapsed="false">
      <c r="A125" s="7" t="s">
        <v>5688</v>
      </c>
      <c r="B125" s="7" t="s">
        <v>5689</v>
      </c>
      <c r="C125" s="7" t="s">
        <v>344</v>
      </c>
      <c r="D125" s="7" t="s">
        <v>358</v>
      </c>
      <c r="E125" s="7"/>
      <c r="F125" s="7" t="s">
        <v>358</v>
      </c>
      <c r="G125" s="7" t="s">
        <v>294</v>
      </c>
      <c r="H125" s="7" t="s">
        <v>17397</v>
      </c>
      <c r="I125" s="12"/>
      <c r="J125" s="12"/>
      <c r="K125" s="12"/>
      <c r="L125" s="12"/>
      <c r="M125" s="12"/>
      <c r="N125" s="12"/>
      <c r="O125" s="12"/>
      <c r="P125" s="12"/>
      <c r="Q125" s="12"/>
      <c r="R125" s="12"/>
      <c r="S125" s="12"/>
      <c r="T125" s="12"/>
      <c r="U125" s="12"/>
      <c r="V125" s="12"/>
    </row>
    <row r="126" customFormat="false" ht="32.8" hidden="false" customHeight="false" outlineLevel="0" collapsed="false">
      <c r="A126" s="7" t="s">
        <v>5775</v>
      </c>
      <c r="B126" s="7" t="s">
        <v>5776</v>
      </c>
      <c r="C126" s="7" t="s">
        <v>344</v>
      </c>
      <c r="D126" s="7" t="s">
        <v>5779</v>
      </c>
      <c r="E126" s="7" t="s">
        <v>5780</v>
      </c>
      <c r="F126" s="7" t="s">
        <v>5782</v>
      </c>
      <c r="G126" s="7" t="s">
        <v>294</v>
      </c>
      <c r="H126" s="7" t="s">
        <v>17398</v>
      </c>
      <c r="I126" s="12"/>
      <c r="J126" s="12"/>
      <c r="K126" s="12"/>
      <c r="L126" s="12"/>
      <c r="M126" s="12"/>
      <c r="N126" s="12"/>
      <c r="O126" s="12"/>
      <c r="P126" s="12"/>
      <c r="Q126" s="12"/>
      <c r="R126" s="12"/>
      <c r="S126" s="12"/>
      <c r="T126" s="12"/>
      <c r="U126" s="12"/>
      <c r="V126" s="12"/>
    </row>
    <row r="127" customFormat="false" ht="32.8" hidden="false" customHeight="false" outlineLevel="0" collapsed="false">
      <c r="A127" s="7" t="s">
        <v>5785</v>
      </c>
      <c r="B127" s="7" t="s">
        <v>5786</v>
      </c>
      <c r="C127" s="7" t="s">
        <v>344</v>
      </c>
      <c r="D127" s="7" t="s">
        <v>2961</v>
      </c>
      <c r="E127" s="7" t="s">
        <v>5788</v>
      </c>
      <c r="F127" s="7" t="s">
        <v>326</v>
      </c>
      <c r="G127" s="7" t="s">
        <v>294</v>
      </c>
      <c r="H127" s="7" t="s">
        <v>17399</v>
      </c>
      <c r="I127" s="12"/>
      <c r="J127" s="12"/>
      <c r="K127" s="12"/>
      <c r="L127" s="12"/>
      <c r="M127" s="12"/>
      <c r="N127" s="12"/>
      <c r="O127" s="12"/>
      <c r="P127" s="12"/>
      <c r="Q127" s="12"/>
      <c r="R127" s="12"/>
      <c r="S127" s="12"/>
      <c r="T127" s="12"/>
      <c r="U127" s="12"/>
      <c r="V127" s="12"/>
    </row>
    <row r="128" customFormat="false" ht="43.25" hidden="false" customHeight="false" outlineLevel="0" collapsed="false">
      <c r="A128" s="7" t="s">
        <v>5791</v>
      </c>
      <c r="B128" s="7" t="s">
        <v>5792</v>
      </c>
      <c r="C128" s="7" t="s">
        <v>344</v>
      </c>
      <c r="D128" s="7" t="s">
        <v>5795</v>
      </c>
      <c r="E128" s="7" t="s">
        <v>5796</v>
      </c>
      <c r="F128" s="7" t="s">
        <v>5797</v>
      </c>
      <c r="G128" s="7" t="s">
        <v>294</v>
      </c>
      <c r="H128" s="7" t="s">
        <v>17400</v>
      </c>
      <c r="I128" s="12"/>
      <c r="J128" s="12"/>
      <c r="K128" s="12"/>
      <c r="L128" s="12"/>
      <c r="M128" s="12"/>
      <c r="N128" s="12"/>
      <c r="O128" s="12"/>
      <c r="P128" s="12"/>
      <c r="Q128" s="12"/>
      <c r="R128" s="12"/>
      <c r="S128" s="12"/>
      <c r="T128" s="12"/>
      <c r="U128" s="12"/>
      <c r="V128" s="12"/>
    </row>
    <row r="129" customFormat="false" ht="43.25" hidden="false" customHeight="false" outlineLevel="0" collapsed="false">
      <c r="A129" s="7" t="s">
        <v>5807</v>
      </c>
      <c r="B129" s="7" t="s">
        <v>5808</v>
      </c>
      <c r="C129" s="7" t="s">
        <v>281</v>
      </c>
      <c r="D129" s="7" t="s">
        <v>1913</v>
      </c>
      <c r="E129" s="7" t="s">
        <v>5811</v>
      </c>
      <c r="F129" s="7" t="s">
        <v>326</v>
      </c>
      <c r="G129" s="7" t="s">
        <v>294</v>
      </c>
      <c r="H129" s="7" t="s">
        <v>17401</v>
      </c>
      <c r="I129" s="12"/>
      <c r="J129" s="12"/>
      <c r="K129" s="12"/>
      <c r="L129" s="12"/>
      <c r="M129" s="12"/>
      <c r="N129" s="12"/>
      <c r="O129" s="12"/>
      <c r="P129" s="12"/>
      <c r="Q129" s="12"/>
      <c r="R129" s="12"/>
      <c r="S129" s="12"/>
      <c r="T129" s="12"/>
      <c r="U129" s="12"/>
      <c r="V129" s="12"/>
    </row>
    <row r="130" customFormat="false" ht="22.35" hidden="false" customHeight="false" outlineLevel="0" collapsed="false">
      <c r="A130" s="7" t="s">
        <v>5980</v>
      </c>
      <c r="B130" s="7" t="s">
        <v>5981</v>
      </c>
      <c r="C130" s="7" t="s">
        <v>344</v>
      </c>
      <c r="D130" s="7" t="s">
        <v>415</v>
      </c>
      <c r="E130" s="7" t="s">
        <v>5983</v>
      </c>
      <c r="F130" s="7" t="s">
        <v>287</v>
      </c>
      <c r="G130" s="7" t="s">
        <v>294</v>
      </c>
      <c r="H130" s="7" t="s">
        <v>17402</v>
      </c>
      <c r="I130" s="12"/>
      <c r="J130" s="12"/>
      <c r="K130" s="12"/>
      <c r="L130" s="12"/>
      <c r="M130" s="12"/>
      <c r="N130" s="12"/>
      <c r="O130" s="12"/>
      <c r="P130" s="12"/>
      <c r="Q130" s="12"/>
      <c r="R130" s="12"/>
      <c r="S130" s="12"/>
      <c r="T130" s="12"/>
      <c r="U130" s="12"/>
      <c r="V130" s="12"/>
    </row>
    <row r="131" customFormat="false" ht="22.35" hidden="false" customHeight="false" outlineLevel="0" collapsed="false">
      <c r="A131" s="7" t="s">
        <v>5987</v>
      </c>
      <c r="B131" s="7" t="s">
        <v>5988</v>
      </c>
      <c r="C131" s="7" t="s">
        <v>322</v>
      </c>
      <c r="D131" s="7" t="s">
        <v>5991</v>
      </c>
      <c r="E131" s="7" t="s">
        <v>5992</v>
      </c>
      <c r="F131" s="7" t="s">
        <v>287</v>
      </c>
      <c r="G131" s="7" t="s">
        <v>294</v>
      </c>
      <c r="H131" s="7" t="s">
        <v>17403</v>
      </c>
      <c r="I131" s="12"/>
      <c r="J131" s="12"/>
      <c r="K131" s="12"/>
      <c r="L131" s="12"/>
      <c r="M131" s="12"/>
      <c r="N131" s="12"/>
      <c r="O131" s="12"/>
      <c r="P131" s="12"/>
      <c r="Q131" s="12"/>
      <c r="R131" s="12"/>
      <c r="S131" s="12"/>
      <c r="T131" s="12"/>
      <c r="U131" s="12"/>
      <c r="V131" s="12"/>
    </row>
    <row r="132" customFormat="false" ht="43.25" hidden="false" customHeight="false" outlineLevel="0" collapsed="false">
      <c r="A132" s="7" t="s">
        <v>5996</v>
      </c>
      <c r="B132" s="7" t="s">
        <v>5997</v>
      </c>
      <c r="C132" s="7" t="s">
        <v>322</v>
      </c>
      <c r="D132" s="7" t="s">
        <v>1427</v>
      </c>
      <c r="E132" s="7" t="s">
        <v>6000</v>
      </c>
      <c r="F132" s="7" t="s">
        <v>609</v>
      </c>
      <c r="G132" s="7" t="s">
        <v>294</v>
      </c>
      <c r="H132" s="7" t="s">
        <v>17404</v>
      </c>
      <c r="I132" s="12"/>
      <c r="J132" s="12"/>
      <c r="K132" s="12"/>
      <c r="L132" s="12"/>
      <c r="M132" s="12"/>
      <c r="N132" s="12"/>
      <c r="O132" s="12"/>
      <c r="P132" s="12"/>
      <c r="Q132" s="12"/>
      <c r="R132" s="12"/>
      <c r="S132" s="12"/>
      <c r="T132" s="12"/>
      <c r="U132" s="12"/>
      <c r="V132" s="12"/>
    </row>
    <row r="133" customFormat="false" ht="22.35" hidden="false" customHeight="false" outlineLevel="0" collapsed="false">
      <c r="A133" s="7" t="s">
        <v>6061</v>
      </c>
      <c r="B133" s="7" t="s">
        <v>6062</v>
      </c>
      <c r="C133" s="7" t="s">
        <v>344</v>
      </c>
      <c r="D133" s="7" t="s">
        <v>345</v>
      </c>
      <c r="E133" s="7" t="s">
        <v>6065</v>
      </c>
      <c r="F133" s="7" t="s">
        <v>6067</v>
      </c>
      <c r="G133" s="7" t="s">
        <v>294</v>
      </c>
      <c r="H133" s="7" t="s">
        <v>17405</v>
      </c>
      <c r="I133" s="12"/>
      <c r="J133" s="12"/>
      <c r="K133" s="12"/>
      <c r="L133" s="12"/>
      <c r="M133" s="12"/>
      <c r="N133" s="12"/>
      <c r="O133" s="12"/>
      <c r="P133" s="12"/>
      <c r="Q133" s="12"/>
      <c r="R133" s="12"/>
      <c r="S133" s="12"/>
      <c r="T133" s="12"/>
      <c r="U133" s="12"/>
      <c r="V133" s="12"/>
    </row>
    <row r="134" customFormat="false" ht="22.35" hidden="false" customHeight="false" outlineLevel="0" collapsed="false">
      <c r="A134" s="7" t="s">
        <v>6070</v>
      </c>
      <c r="B134" s="7" t="s">
        <v>6071</v>
      </c>
      <c r="C134" s="7" t="s">
        <v>322</v>
      </c>
      <c r="D134" s="7" t="s">
        <v>1173</v>
      </c>
      <c r="E134" s="7" t="s">
        <v>6074</v>
      </c>
      <c r="F134" s="7" t="s">
        <v>326</v>
      </c>
      <c r="G134" s="7" t="s">
        <v>294</v>
      </c>
      <c r="H134" s="7" t="s">
        <v>17406</v>
      </c>
      <c r="I134" s="12"/>
      <c r="J134" s="12"/>
      <c r="K134" s="12"/>
      <c r="L134" s="12"/>
      <c r="M134" s="12"/>
      <c r="N134" s="12"/>
      <c r="O134" s="12"/>
      <c r="P134" s="12"/>
      <c r="Q134" s="12"/>
      <c r="R134" s="12"/>
      <c r="S134" s="12"/>
      <c r="T134" s="12"/>
      <c r="U134" s="12"/>
      <c r="V134" s="12"/>
    </row>
    <row r="135" customFormat="false" ht="22.35" hidden="false" customHeight="false" outlineLevel="0" collapsed="false">
      <c r="A135" s="7" t="s">
        <v>6157</v>
      </c>
      <c r="B135" s="7" t="s">
        <v>6158</v>
      </c>
      <c r="C135" s="7" t="s">
        <v>281</v>
      </c>
      <c r="D135" s="7" t="s">
        <v>1102</v>
      </c>
      <c r="E135" s="7" t="s">
        <v>6161</v>
      </c>
      <c r="F135" s="7" t="s">
        <v>779</v>
      </c>
      <c r="G135" s="7" t="s">
        <v>294</v>
      </c>
      <c r="H135" s="7" t="s">
        <v>17407</v>
      </c>
      <c r="I135" s="12"/>
      <c r="J135" s="12"/>
      <c r="K135" s="12"/>
      <c r="L135" s="12"/>
      <c r="M135" s="12"/>
      <c r="N135" s="12"/>
      <c r="O135" s="12"/>
      <c r="P135" s="12"/>
      <c r="Q135" s="12"/>
      <c r="R135" s="12"/>
      <c r="S135" s="12"/>
      <c r="T135" s="12"/>
      <c r="U135" s="12"/>
      <c r="V135" s="12"/>
    </row>
    <row r="136" customFormat="false" ht="32.8" hidden="false" customHeight="false" outlineLevel="0" collapsed="false">
      <c r="A136" s="7" t="s">
        <v>6257</v>
      </c>
      <c r="B136" s="7" t="s">
        <v>6258</v>
      </c>
      <c r="C136" s="7" t="s">
        <v>344</v>
      </c>
      <c r="D136" s="7" t="s">
        <v>5289</v>
      </c>
      <c r="E136" s="7" t="s">
        <v>6260</v>
      </c>
      <c r="F136" s="7" t="s">
        <v>326</v>
      </c>
      <c r="G136" s="7" t="s">
        <v>294</v>
      </c>
      <c r="H136" s="7" t="s">
        <v>17408</v>
      </c>
      <c r="I136" s="12"/>
      <c r="J136" s="12"/>
      <c r="K136" s="12"/>
      <c r="L136" s="12"/>
      <c r="M136" s="12"/>
      <c r="N136" s="12"/>
      <c r="O136" s="12"/>
      <c r="P136" s="12"/>
      <c r="Q136" s="12"/>
      <c r="R136" s="12"/>
      <c r="S136" s="12"/>
      <c r="T136" s="12"/>
      <c r="U136" s="12"/>
      <c r="V136" s="12"/>
    </row>
    <row r="137" customFormat="false" ht="43.25" hidden="false" customHeight="false" outlineLevel="0" collapsed="false">
      <c r="A137" s="7" t="s">
        <v>6315</v>
      </c>
      <c r="B137" s="7" t="s">
        <v>6316</v>
      </c>
      <c r="C137" s="7" t="s">
        <v>281</v>
      </c>
      <c r="D137" s="7" t="s">
        <v>1913</v>
      </c>
      <c r="E137" s="7" t="s">
        <v>6318</v>
      </c>
      <c r="F137" s="7" t="s">
        <v>4333</v>
      </c>
      <c r="G137" s="7" t="s">
        <v>294</v>
      </c>
      <c r="H137" s="7" t="s">
        <v>17409</v>
      </c>
      <c r="I137" s="12"/>
      <c r="J137" s="12"/>
      <c r="K137" s="12"/>
      <c r="L137" s="12"/>
      <c r="M137" s="12"/>
      <c r="N137" s="12"/>
      <c r="O137" s="12"/>
      <c r="P137" s="12"/>
      <c r="Q137" s="12"/>
      <c r="R137" s="12"/>
      <c r="S137" s="12"/>
      <c r="T137" s="12"/>
      <c r="U137" s="12"/>
      <c r="V137" s="12"/>
    </row>
    <row r="138" customFormat="false" ht="22.35" hidden="false" customHeight="false" outlineLevel="0" collapsed="false">
      <c r="A138" s="7" t="s">
        <v>6421</v>
      </c>
      <c r="B138" s="7" t="s">
        <v>6422</v>
      </c>
      <c r="C138" s="7" t="s">
        <v>344</v>
      </c>
      <c r="D138" s="7" t="s">
        <v>2225</v>
      </c>
      <c r="E138" s="7" t="s">
        <v>6425</v>
      </c>
      <c r="F138" s="7" t="s">
        <v>326</v>
      </c>
      <c r="G138" s="7" t="s">
        <v>294</v>
      </c>
      <c r="H138" s="7" t="s">
        <v>17410</v>
      </c>
      <c r="I138" s="12"/>
      <c r="J138" s="12"/>
      <c r="K138" s="12"/>
      <c r="L138" s="12"/>
      <c r="M138" s="12"/>
      <c r="N138" s="12"/>
      <c r="O138" s="12"/>
      <c r="P138" s="12"/>
      <c r="Q138" s="12"/>
      <c r="R138" s="12"/>
      <c r="S138" s="12"/>
      <c r="T138" s="12"/>
      <c r="U138" s="12"/>
      <c r="V138" s="12"/>
    </row>
    <row r="139" customFormat="false" ht="32.8" hidden="false" customHeight="false" outlineLevel="0" collapsed="false">
      <c r="A139" s="7" t="s">
        <v>6496</v>
      </c>
      <c r="B139" s="7" t="s">
        <v>6497</v>
      </c>
      <c r="C139" s="7" t="s">
        <v>344</v>
      </c>
      <c r="D139" s="7" t="s">
        <v>595</v>
      </c>
      <c r="E139" s="7" t="s">
        <v>6500</v>
      </c>
      <c r="F139" s="7" t="s">
        <v>458</v>
      </c>
      <c r="G139" s="7" t="s">
        <v>294</v>
      </c>
      <c r="H139" s="7" t="s">
        <v>17411</v>
      </c>
      <c r="I139" s="12"/>
      <c r="J139" s="12"/>
      <c r="K139" s="12"/>
      <c r="L139" s="12"/>
      <c r="M139" s="12"/>
      <c r="N139" s="12"/>
      <c r="O139" s="12"/>
      <c r="P139" s="12"/>
      <c r="Q139" s="12"/>
      <c r="R139" s="12"/>
      <c r="S139" s="12"/>
      <c r="T139" s="12"/>
      <c r="U139" s="12"/>
      <c r="V139" s="12"/>
    </row>
    <row r="140" customFormat="false" ht="22.35" hidden="false" customHeight="false" outlineLevel="0" collapsed="false">
      <c r="A140" s="7" t="s">
        <v>6549</v>
      </c>
      <c r="B140" s="7" t="s">
        <v>6550</v>
      </c>
      <c r="C140" s="7" t="s">
        <v>344</v>
      </c>
      <c r="D140" s="7" t="s">
        <v>1616</v>
      </c>
      <c r="E140" s="7" t="s">
        <v>6553</v>
      </c>
      <c r="F140" s="7" t="s">
        <v>2088</v>
      </c>
      <c r="G140" s="7" t="s">
        <v>294</v>
      </c>
      <c r="H140" s="7" t="s">
        <v>17412</v>
      </c>
      <c r="I140" s="12"/>
      <c r="J140" s="12"/>
      <c r="K140" s="12"/>
      <c r="L140" s="12"/>
      <c r="M140" s="12"/>
      <c r="N140" s="12"/>
      <c r="O140" s="12"/>
      <c r="P140" s="12"/>
      <c r="Q140" s="12"/>
      <c r="R140" s="12"/>
      <c r="S140" s="12"/>
      <c r="T140" s="12"/>
      <c r="U140" s="12"/>
      <c r="V140" s="12"/>
    </row>
    <row r="141" customFormat="false" ht="22.35" hidden="false" customHeight="false" outlineLevel="0" collapsed="false">
      <c r="A141" s="7" t="s">
        <v>6666</v>
      </c>
      <c r="B141" s="7" t="s">
        <v>6667</v>
      </c>
      <c r="C141" s="7" t="s">
        <v>281</v>
      </c>
      <c r="D141" s="7" t="s">
        <v>323</v>
      </c>
      <c r="E141" s="7" t="s">
        <v>6670</v>
      </c>
      <c r="F141" s="7" t="s">
        <v>505</v>
      </c>
      <c r="G141" s="7" t="s">
        <v>294</v>
      </c>
      <c r="H141" s="7" t="s">
        <v>17413</v>
      </c>
      <c r="I141" s="12"/>
      <c r="J141" s="12"/>
      <c r="K141" s="12"/>
      <c r="L141" s="12"/>
      <c r="M141" s="12"/>
      <c r="N141" s="12"/>
      <c r="O141" s="12"/>
      <c r="P141" s="12"/>
      <c r="Q141" s="12"/>
      <c r="R141" s="12"/>
      <c r="S141" s="12"/>
      <c r="T141" s="12"/>
      <c r="U141" s="12"/>
      <c r="V141" s="12"/>
    </row>
    <row r="142" customFormat="false" ht="22.35" hidden="false" customHeight="false" outlineLevel="0" collapsed="false">
      <c r="A142" s="7" t="s">
        <v>6680</v>
      </c>
      <c r="B142" s="7" t="s">
        <v>6681</v>
      </c>
      <c r="C142" s="7" t="s">
        <v>322</v>
      </c>
      <c r="D142" s="7" t="s">
        <v>1085</v>
      </c>
      <c r="E142" s="7" t="s">
        <v>6684</v>
      </c>
      <c r="F142" s="7" t="s">
        <v>1704</v>
      </c>
      <c r="G142" s="7" t="s">
        <v>294</v>
      </c>
      <c r="H142" s="7" t="s">
        <v>17414</v>
      </c>
      <c r="I142" s="12"/>
      <c r="J142" s="12"/>
      <c r="K142" s="12"/>
      <c r="L142" s="12"/>
      <c r="M142" s="12"/>
      <c r="N142" s="12"/>
      <c r="O142" s="12"/>
      <c r="P142" s="12"/>
      <c r="Q142" s="12"/>
      <c r="R142" s="12"/>
      <c r="S142" s="12"/>
      <c r="T142" s="12"/>
      <c r="U142" s="12"/>
      <c r="V142" s="12"/>
    </row>
    <row r="143" customFormat="false" ht="22.35" hidden="false" customHeight="false" outlineLevel="0" collapsed="false">
      <c r="A143" s="7" t="s">
        <v>6793</v>
      </c>
      <c r="B143" s="7" t="s">
        <v>6794</v>
      </c>
      <c r="C143" s="7" t="s">
        <v>322</v>
      </c>
      <c r="D143" s="7" t="s">
        <v>1711</v>
      </c>
      <c r="E143" s="7" t="s">
        <v>6797</v>
      </c>
      <c r="F143" s="7" t="s">
        <v>3784</v>
      </c>
      <c r="G143" s="7" t="s">
        <v>294</v>
      </c>
      <c r="H143" s="7" t="s">
        <v>17415</v>
      </c>
      <c r="I143" s="12"/>
      <c r="J143" s="12"/>
      <c r="K143" s="12"/>
      <c r="L143" s="12"/>
      <c r="M143" s="12"/>
      <c r="N143" s="12"/>
      <c r="O143" s="12"/>
      <c r="P143" s="12"/>
      <c r="Q143" s="12"/>
      <c r="R143" s="12"/>
      <c r="S143" s="12"/>
      <c r="T143" s="12"/>
      <c r="U143" s="12"/>
      <c r="V143" s="12"/>
    </row>
    <row r="144" customFormat="false" ht="22.35" hidden="false" customHeight="false" outlineLevel="0" collapsed="false">
      <c r="A144" s="7" t="s">
        <v>6862</v>
      </c>
      <c r="B144" s="7" t="s">
        <v>6863</v>
      </c>
      <c r="C144" s="7" t="s">
        <v>344</v>
      </c>
      <c r="D144" s="7" t="s">
        <v>6866</v>
      </c>
      <c r="E144" s="7" t="s">
        <v>6867</v>
      </c>
      <c r="F144" s="7" t="s">
        <v>326</v>
      </c>
      <c r="G144" s="7" t="s">
        <v>294</v>
      </c>
      <c r="H144" s="7" t="s">
        <v>17416</v>
      </c>
      <c r="I144" s="12"/>
      <c r="J144" s="12"/>
      <c r="K144" s="12"/>
      <c r="L144" s="12"/>
      <c r="M144" s="12"/>
      <c r="N144" s="12"/>
      <c r="O144" s="12"/>
      <c r="P144" s="12"/>
      <c r="Q144" s="12"/>
      <c r="R144" s="12"/>
      <c r="S144" s="12"/>
      <c r="T144" s="12"/>
      <c r="U144" s="12"/>
      <c r="V144" s="12"/>
    </row>
    <row r="145" customFormat="false" ht="32.8" hidden="false" customHeight="false" outlineLevel="0" collapsed="false">
      <c r="A145" s="7" t="s">
        <v>6942</v>
      </c>
      <c r="B145" s="7" t="s">
        <v>6943</v>
      </c>
      <c r="C145" s="7" t="s">
        <v>344</v>
      </c>
      <c r="D145" s="7" t="s">
        <v>2239</v>
      </c>
      <c r="E145" s="7" t="s">
        <v>6944</v>
      </c>
      <c r="F145" s="7" t="s">
        <v>358</v>
      </c>
      <c r="G145" s="7" t="s">
        <v>294</v>
      </c>
      <c r="H145" s="7" t="s">
        <v>17417</v>
      </c>
      <c r="I145" s="12"/>
      <c r="J145" s="12"/>
      <c r="K145" s="12"/>
      <c r="L145" s="12"/>
      <c r="M145" s="12"/>
      <c r="N145" s="12"/>
      <c r="O145" s="12"/>
      <c r="P145" s="12"/>
      <c r="Q145" s="12"/>
      <c r="R145" s="12"/>
      <c r="S145" s="12"/>
      <c r="T145" s="12"/>
      <c r="U145" s="12"/>
      <c r="V145" s="12"/>
    </row>
    <row r="146" customFormat="false" ht="22.35" hidden="false" customHeight="false" outlineLevel="0" collapsed="false">
      <c r="A146" s="7" t="s">
        <v>6971</v>
      </c>
      <c r="B146" s="7" t="s">
        <v>6972</v>
      </c>
      <c r="C146" s="7" t="s">
        <v>344</v>
      </c>
      <c r="D146" s="7" t="s">
        <v>6975</v>
      </c>
      <c r="E146" s="7" t="s">
        <v>6976</v>
      </c>
      <c r="F146" s="7" t="s">
        <v>371</v>
      </c>
      <c r="G146" s="7" t="s">
        <v>294</v>
      </c>
      <c r="H146" s="7" t="s">
        <v>17418</v>
      </c>
      <c r="I146" s="12"/>
      <c r="J146" s="12"/>
      <c r="K146" s="12"/>
      <c r="L146" s="12"/>
      <c r="M146" s="12"/>
      <c r="N146" s="12"/>
      <c r="O146" s="12"/>
      <c r="P146" s="12"/>
      <c r="Q146" s="12"/>
      <c r="R146" s="12"/>
      <c r="S146" s="12"/>
      <c r="T146" s="12"/>
      <c r="U146" s="12"/>
      <c r="V146" s="12"/>
    </row>
    <row r="147" customFormat="false" ht="53.7" hidden="false" customHeight="false" outlineLevel="0" collapsed="false">
      <c r="A147" s="7" t="s">
        <v>6995</v>
      </c>
      <c r="B147" s="7" t="s">
        <v>6996</v>
      </c>
      <c r="C147" s="7" t="s">
        <v>344</v>
      </c>
      <c r="D147" s="7" t="s">
        <v>6999</v>
      </c>
      <c r="E147" s="7" t="s">
        <v>7000</v>
      </c>
      <c r="F147" s="7" t="s">
        <v>7001</v>
      </c>
      <c r="G147" s="7" t="s">
        <v>294</v>
      </c>
      <c r="H147" s="7" t="s">
        <v>17419</v>
      </c>
      <c r="I147" s="12"/>
      <c r="J147" s="12"/>
      <c r="K147" s="12"/>
      <c r="L147" s="12"/>
      <c r="M147" s="12"/>
      <c r="N147" s="12"/>
      <c r="O147" s="12"/>
      <c r="P147" s="12"/>
      <c r="Q147" s="12"/>
      <c r="R147" s="12"/>
      <c r="S147" s="12"/>
      <c r="T147" s="12"/>
      <c r="U147" s="12"/>
      <c r="V147" s="12"/>
    </row>
    <row r="148" customFormat="false" ht="32.8" hidden="false" customHeight="false" outlineLevel="0" collapsed="false">
      <c r="A148" s="7" t="s">
        <v>7054</v>
      </c>
      <c r="B148" s="7" t="s">
        <v>7055</v>
      </c>
      <c r="C148" s="7" t="s">
        <v>344</v>
      </c>
      <c r="D148" s="7" t="s">
        <v>7058</v>
      </c>
      <c r="E148" s="7" t="s">
        <v>7059</v>
      </c>
      <c r="F148" s="7" t="s">
        <v>7061</v>
      </c>
      <c r="G148" s="7" t="s">
        <v>294</v>
      </c>
      <c r="H148" s="7" t="s">
        <v>17420</v>
      </c>
      <c r="I148" s="12"/>
      <c r="J148" s="12"/>
      <c r="K148" s="12"/>
      <c r="L148" s="12"/>
      <c r="M148" s="12"/>
      <c r="N148" s="12"/>
      <c r="O148" s="12"/>
      <c r="P148" s="12"/>
      <c r="Q148" s="12"/>
      <c r="R148" s="12"/>
      <c r="S148" s="12"/>
      <c r="T148" s="12"/>
      <c r="U148" s="12"/>
      <c r="V148" s="12"/>
    </row>
    <row r="149" customFormat="false" ht="32.8" hidden="false" customHeight="false" outlineLevel="0" collapsed="false">
      <c r="A149" s="7" t="s">
        <v>7097</v>
      </c>
      <c r="B149" s="7" t="s">
        <v>7098</v>
      </c>
      <c r="C149" s="7" t="s">
        <v>322</v>
      </c>
      <c r="D149" s="7" t="s">
        <v>7100</v>
      </c>
      <c r="E149" s="7" t="s">
        <v>7101</v>
      </c>
      <c r="F149" s="7" t="s">
        <v>326</v>
      </c>
      <c r="G149" s="7" t="s">
        <v>1202</v>
      </c>
      <c r="H149" s="7" t="s">
        <v>17421</v>
      </c>
      <c r="I149" s="12"/>
      <c r="J149" s="12"/>
      <c r="K149" s="12"/>
      <c r="L149" s="12"/>
      <c r="M149" s="12"/>
      <c r="N149" s="12"/>
      <c r="O149" s="12"/>
      <c r="P149" s="12"/>
      <c r="Q149" s="12"/>
      <c r="R149" s="12"/>
      <c r="S149" s="12"/>
      <c r="T149" s="12"/>
      <c r="U149" s="12"/>
      <c r="V149" s="12"/>
    </row>
    <row r="150" customFormat="false" ht="43.25" hidden="false" customHeight="false" outlineLevel="0" collapsed="false">
      <c r="A150" s="7" t="s">
        <v>7129</v>
      </c>
      <c r="B150" s="7" t="s">
        <v>7130</v>
      </c>
      <c r="C150" s="7" t="s">
        <v>322</v>
      </c>
      <c r="D150" s="7" t="s">
        <v>606</v>
      </c>
      <c r="E150" s="7" t="s">
        <v>7133</v>
      </c>
      <c r="F150" s="7" t="s">
        <v>3310</v>
      </c>
      <c r="G150" s="7" t="s">
        <v>294</v>
      </c>
      <c r="H150" s="7" t="s">
        <v>17422</v>
      </c>
      <c r="I150" s="12"/>
      <c r="J150" s="12"/>
      <c r="K150" s="12"/>
      <c r="L150" s="12"/>
      <c r="M150" s="12"/>
      <c r="N150" s="12"/>
      <c r="O150" s="12"/>
      <c r="P150" s="12"/>
      <c r="Q150" s="12"/>
      <c r="R150" s="12"/>
      <c r="S150" s="12"/>
      <c r="T150" s="12"/>
      <c r="U150" s="12"/>
      <c r="V150" s="12"/>
    </row>
    <row r="151" customFormat="false" ht="22.35" hidden="false" customHeight="false" outlineLevel="0" collapsed="false">
      <c r="A151" s="7" t="s">
        <v>7152</v>
      </c>
      <c r="B151" s="7" t="s">
        <v>7153</v>
      </c>
      <c r="C151" s="7" t="s">
        <v>344</v>
      </c>
      <c r="D151" s="7" t="s">
        <v>2961</v>
      </c>
      <c r="E151" s="7" t="s">
        <v>7155</v>
      </c>
      <c r="F151" s="7" t="s">
        <v>326</v>
      </c>
      <c r="G151" s="7" t="s">
        <v>294</v>
      </c>
      <c r="H151" s="7" t="s">
        <v>17423</v>
      </c>
      <c r="I151" s="12"/>
      <c r="J151" s="12"/>
      <c r="K151" s="12"/>
      <c r="L151" s="12"/>
      <c r="M151" s="12"/>
      <c r="N151" s="12"/>
      <c r="O151" s="12"/>
      <c r="P151" s="12"/>
      <c r="Q151" s="12"/>
      <c r="R151" s="12"/>
      <c r="S151" s="12"/>
      <c r="T151" s="12"/>
      <c r="U151" s="12"/>
      <c r="V151" s="12"/>
    </row>
    <row r="152" customFormat="false" ht="22.35" hidden="false" customHeight="false" outlineLevel="0" collapsed="false">
      <c r="A152" s="7" t="s">
        <v>7164</v>
      </c>
      <c r="B152" s="7" t="s">
        <v>7165</v>
      </c>
      <c r="C152" s="7" t="s">
        <v>322</v>
      </c>
      <c r="D152" s="7" t="s">
        <v>6575</v>
      </c>
      <c r="E152" s="7" t="s">
        <v>7168</v>
      </c>
      <c r="F152" s="7" t="s">
        <v>779</v>
      </c>
      <c r="G152" s="7" t="s">
        <v>294</v>
      </c>
      <c r="H152" s="7" t="s">
        <v>17424</v>
      </c>
      <c r="I152" s="12"/>
      <c r="J152" s="12"/>
      <c r="K152" s="12"/>
      <c r="L152" s="12"/>
      <c r="M152" s="12"/>
      <c r="N152" s="12"/>
      <c r="O152" s="12"/>
      <c r="P152" s="12"/>
      <c r="Q152" s="12"/>
      <c r="R152" s="12"/>
      <c r="S152" s="12"/>
      <c r="T152" s="12"/>
      <c r="U152" s="12"/>
      <c r="V152" s="12"/>
    </row>
    <row r="153" customFormat="false" ht="32.8" hidden="false" customHeight="false" outlineLevel="0" collapsed="false">
      <c r="A153" s="7" t="s">
        <v>7180</v>
      </c>
      <c r="B153" s="7" t="s">
        <v>7181</v>
      </c>
      <c r="C153" s="7" t="s">
        <v>344</v>
      </c>
      <c r="D153" s="7" t="s">
        <v>3138</v>
      </c>
      <c r="E153" s="7" t="s">
        <v>7184</v>
      </c>
      <c r="F153" s="7" t="s">
        <v>7185</v>
      </c>
      <c r="G153" s="7" t="s">
        <v>294</v>
      </c>
      <c r="H153" s="7" t="s">
        <v>17425</v>
      </c>
      <c r="I153" s="12"/>
      <c r="J153" s="12"/>
      <c r="K153" s="12"/>
      <c r="L153" s="12"/>
      <c r="M153" s="12"/>
      <c r="N153" s="12"/>
      <c r="O153" s="12"/>
      <c r="P153" s="12"/>
      <c r="Q153" s="12"/>
      <c r="R153" s="12"/>
      <c r="S153" s="12"/>
      <c r="T153" s="12"/>
      <c r="U153" s="12"/>
      <c r="V153" s="12"/>
    </row>
    <row r="154" customFormat="false" ht="53.7" hidden="false" customHeight="false" outlineLevel="0" collapsed="false">
      <c r="A154" s="7" t="s">
        <v>7218</v>
      </c>
      <c r="B154" s="7" t="s">
        <v>7219</v>
      </c>
      <c r="C154" s="7" t="s">
        <v>344</v>
      </c>
      <c r="D154" s="7" t="s">
        <v>4364</v>
      </c>
      <c r="E154" s="7" t="s">
        <v>7222</v>
      </c>
      <c r="F154" s="7" t="s">
        <v>5797</v>
      </c>
      <c r="G154" s="7" t="s">
        <v>294</v>
      </c>
      <c r="H154" s="7" t="s">
        <v>17426</v>
      </c>
      <c r="I154" s="12"/>
      <c r="J154" s="12"/>
      <c r="K154" s="12"/>
      <c r="L154" s="12"/>
      <c r="M154" s="12"/>
      <c r="N154" s="12"/>
      <c r="O154" s="12"/>
      <c r="P154" s="12"/>
      <c r="Q154" s="12"/>
      <c r="R154" s="12"/>
      <c r="S154" s="12"/>
      <c r="T154" s="12"/>
      <c r="U154" s="12"/>
      <c r="V154" s="12"/>
    </row>
    <row r="155" customFormat="false" ht="32.8" hidden="false" customHeight="false" outlineLevel="0" collapsed="false">
      <c r="A155" s="7" t="s">
        <v>7249</v>
      </c>
      <c r="B155" s="7" t="s">
        <v>7250</v>
      </c>
      <c r="C155" s="7" t="s">
        <v>322</v>
      </c>
      <c r="D155" s="7" t="s">
        <v>523</v>
      </c>
      <c r="E155" s="7" t="s">
        <v>7253</v>
      </c>
      <c r="F155" s="7" t="s">
        <v>2804</v>
      </c>
      <c r="G155" s="7" t="s">
        <v>294</v>
      </c>
      <c r="H155" s="7" t="s">
        <v>17427</v>
      </c>
      <c r="I155" s="12"/>
      <c r="J155" s="12"/>
      <c r="K155" s="12"/>
      <c r="L155" s="12"/>
      <c r="M155" s="12"/>
      <c r="N155" s="12"/>
      <c r="O155" s="12"/>
      <c r="P155" s="12"/>
      <c r="Q155" s="12"/>
      <c r="R155" s="12"/>
      <c r="S155" s="12"/>
      <c r="T155" s="12"/>
      <c r="U155" s="12"/>
      <c r="V155" s="12"/>
    </row>
    <row r="156" customFormat="false" ht="32.8" hidden="false" customHeight="false" outlineLevel="0" collapsed="false">
      <c r="A156" s="7" t="s">
        <v>7265</v>
      </c>
      <c r="B156" s="7" t="s">
        <v>7266</v>
      </c>
      <c r="C156" s="7" t="s">
        <v>344</v>
      </c>
      <c r="D156" s="7" t="s">
        <v>7269</v>
      </c>
      <c r="E156" s="7" t="s">
        <v>7270</v>
      </c>
      <c r="F156" s="7" t="s">
        <v>348</v>
      </c>
      <c r="G156" s="7" t="s">
        <v>294</v>
      </c>
      <c r="H156" s="7" t="s">
        <v>17428</v>
      </c>
      <c r="I156" s="12"/>
      <c r="J156" s="12"/>
      <c r="K156" s="12"/>
      <c r="L156" s="12"/>
      <c r="M156" s="12"/>
      <c r="N156" s="12"/>
      <c r="O156" s="12"/>
      <c r="P156" s="12"/>
      <c r="Q156" s="12"/>
      <c r="R156" s="12"/>
      <c r="S156" s="12"/>
      <c r="T156" s="12"/>
      <c r="U156" s="12"/>
      <c r="V156" s="12"/>
    </row>
    <row r="157" customFormat="false" ht="32.8" hidden="false" customHeight="false" outlineLevel="0" collapsed="false">
      <c r="A157" s="7" t="s">
        <v>7362</v>
      </c>
      <c r="B157" s="7" t="s">
        <v>7363</v>
      </c>
      <c r="C157" s="7" t="s">
        <v>344</v>
      </c>
      <c r="D157" s="7" t="s">
        <v>345</v>
      </c>
      <c r="E157" s="7" t="s">
        <v>7366</v>
      </c>
      <c r="F157" s="7" t="s">
        <v>6649</v>
      </c>
      <c r="G157" s="7" t="s">
        <v>294</v>
      </c>
      <c r="H157" s="7" t="s">
        <v>17429</v>
      </c>
      <c r="I157" s="12"/>
      <c r="J157" s="12"/>
      <c r="K157" s="12"/>
      <c r="L157" s="12"/>
      <c r="M157" s="12"/>
      <c r="N157" s="12"/>
      <c r="O157" s="12"/>
      <c r="P157" s="12"/>
      <c r="Q157" s="12"/>
      <c r="R157" s="12"/>
      <c r="S157" s="12"/>
      <c r="T157" s="12"/>
      <c r="U157" s="12"/>
      <c r="V157" s="12"/>
    </row>
    <row r="158" customFormat="false" ht="43.25" hidden="false" customHeight="false" outlineLevel="0" collapsed="false">
      <c r="A158" s="7" t="s">
        <v>7418</v>
      </c>
      <c r="B158" s="7" t="s">
        <v>7419</v>
      </c>
      <c r="C158" s="7" t="s">
        <v>322</v>
      </c>
      <c r="D158" s="7" t="s">
        <v>1913</v>
      </c>
      <c r="E158" s="7" t="s">
        <v>7422</v>
      </c>
      <c r="F158" s="7" t="s">
        <v>7424</v>
      </c>
      <c r="G158" s="7" t="s">
        <v>294</v>
      </c>
      <c r="H158" s="7" t="s">
        <v>17430</v>
      </c>
      <c r="I158" s="12"/>
      <c r="J158" s="12"/>
      <c r="K158" s="12"/>
      <c r="L158" s="12"/>
      <c r="M158" s="12"/>
      <c r="N158" s="12"/>
      <c r="O158" s="12"/>
      <c r="P158" s="12"/>
      <c r="Q158" s="12"/>
      <c r="R158" s="12"/>
      <c r="S158" s="12"/>
      <c r="T158" s="12"/>
      <c r="U158" s="12"/>
      <c r="V158" s="12"/>
    </row>
    <row r="159" customFormat="false" ht="32.8" hidden="false" customHeight="false" outlineLevel="0" collapsed="false">
      <c r="A159" s="7" t="s">
        <v>7472</v>
      </c>
      <c r="B159" s="7" t="s">
        <v>7473</v>
      </c>
      <c r="C159" s="7" t="s">
        <v>344</v>
      </c>
      <c r="D159" s="7" t="s">
        <v>777</v>
      </c>
      <c r="E159" s="7" t="s">
        <v>7476</v>
      </c>
      <c r="F159" s="7" t="s">
        <v>2573</v>
      </c>
      <c r="G159" s="7" t="s">
        <v>294</v>
      </c>
      <c r="H159" s="7" t="s">
        <v>17431</v>
      </c>
      <c r="I159" s="12"/>
      <c r="J159" s="12"/>
      <c r="K159" s="12"/>
      <c r="L159" s="12"/>
      <c r="M159" s="12"/>
      <c r="N159" s="12"/>
      <c r="O159" s="12"/>
      <c r="P159" s="12"/>
      <c r="Q159" s="12"/>
      <c r="R159" s="12"/>
      <c r="S159" s="12"/>
      <c r="T159" s="12"/>
      <c r="U159" s="12"/>
      <c r="V159" s="12"/>
    </row>
    <row r="160" customFormat="false" ht="43.25" hidden="false" customHeight="false" outlineLevel="0" collapsed="false">
      <c r="A160" s="7" t="s">
        <v>7524</v>
      </c>
      <c r="B160" s="7" t="s">
        <v>7525</v>
      </c>
      <c r="C160" s="7" t="s">
        <v>344</v>
      </c>
      <c r="D160" s="7" t="s">
        <v>3389</v>
      </c>
      <c r="E160" s="7" t="s">
        <v>7527</v>
      </c>
      <c r="F160" s="7" t="s">
        <v>2088</v>
      </c>
      <c r="G160" s="7" t="s">
        <v>294</v>
      </c>
      <c r="H160" s="7" t="s">
        <v>17432</v>
      </c>
      <c r="I160" s="12"/>
      <c r="J160" s="12"/>
      <c r="K160" s="12"/>
      <c r="L160" s="12"/>
      <c r="M160" s="12"/>
      <c r="N160" s="12"/>
      <c r="O160" s="12"/>
      <c r="P160" s="12"/>
      <c r="Q160" s="12"/>
      <c r="R160" s="12"/>
      <c r="S160" s="12"/>
      <c r="T160" s="12"/>
      <c r="U160" s="12"/>
      <c r="V160" s="12"/>
    </row>
    <row r="161" customFormat="false" ht="22.35" hidden="false" customHeight="false" outlineLevel="0" collapsed="false">
      <c r="A161" s="7" t="s">
        <v>7576</v>
      </c>
      <c r="B161" s="7" t="s">
        <v>7577</v>
      </c>
      <c r="C161" s="7" t="s">
        <v>344</v>
      </c>
      <c r="D161" s="7" t="s">
        <v>323</v>
      </c>
      <c r="E161" s="7" t="s">
        <v>7580</v>
      </c>
      <c r="F161" s="7" t="s">
        <v>1532</v>
      </c>
      <c r="G161" s="7" t="s">
        <v>294</v>
      </c>
      <c r="H161" s="7" t="s">
        <v>17433</v>
      </c>
      <c r="I161" s="12"/>
      <c r="J161" s="12"/>
      <c r="K161" s="12"/>
      <c r="L161" s="12"/>
      <c r="M161" s="12"/>
      <c r="N161" s="12"/>
      <c r="O161" s="12"/>
      <c r="P161" s="12"/>
      <c r="Q161" s="12"/>
      <c r="R161" s="12"/>
      <c r="S161" s="12"/>
      <c r="T161" s="12"/>
      <c r="U161" s="12"/>
      <c r="V161" s="12"/>
    </row>
    <row r="162" customFormat="false" ht="22.35" hidden="false" customHeight="false" outlineLevel="0" collapsed="false">
      <c r="A162" s="7" t="s">
        <v>7692</v>
      </c>
      <c r="B162" s="7" t="s">
        <v>7693</v>
      </c>
      <c r="C162" s="7" t="s">
        <v>344</v>
      </c>
      <c r="D162" s="7" t="s">
        <v>323</v>
      </c>
      <c r="E162" s="7" t="s">
        <v>7696</v>
      </c>
      <c r="F162" s="7" t="s">
        <v>2088</v>
      </c>
      <c r="G162" s="7" t="s">
        <v>294</v>
      </c>
      <c r="H162" s="7" t="s">
        <v>17434</v>
      </c>
      <c r="I162" s="12"/>
      <c r="J162" s="12"/>
      <c r="K162" s="12"/>
      <c r="L162" s="12"/>
      <c r="M162" s="12"/>
      <c r="N162" s="12"/>
      <c r="O162" s="12"/>
      <c r="P162" s="12"/>
      <c r="Q162" s="12"/>
      <c r="R162" s="12"/>
      <c r="S162" s="12"/>
      <c r="T162" s="12"/>
      <c r="U162" s="12"/>
      <c r="V162" s="12"/>
    </row>
    <row r="163" customFormat="false" ht="22.35" hidden="false" customHeight="false" outlineLevel="0" collapsed="false">
      <c r="A163" s="7" t="s">
        <v>7706</v>
      </c>
      <c r="B163" s="7" t="s">
        <v>7707</v>
      </c>
      <c r="C163" s="7" t="s">
        <v>344</v>
      </c>
      <c r="D163" s="7" t="s">
        <v>323</v>
      </c>
      <c r="E163" s="7" t="s">
        <v>7710</v>
      </c>
      <c r="F163" s="7" t="s">
        <v>779</v>
      </c>
      <c r="G163" s="7" t="s">
        <v>294</v>
      </c>
      <c r="H163" s="7" t="s">
        <v>17435</v>
      </c>
      <c r="I163" s="12"/>
      <c r="J163" s="12"/>
      <c r="K163" s="12"/>
      <c r="L163" s="12"/>
      <c r="M163" s="12"/>
      <c r="N163" s="12"/>
      <c r="O163" s="12"/>
      <c r="P163" s="12"/>
      <c r="Q163" s="12"/>
      <c r="R163" s="12"/>
      <c r="S163" s="12"/>
      <c r="T163" s="12"/>
      <c r="U163" s="12"/>
      <c r="V163" s="12"/>
    </row>
    <row r="164" customFormat="false" ht="22.35" hidden="false" customHeight="false" outlineLevel="0" collapsed="false">
      <c r="A164" s="7" t="s">
        <v>7737</v>
      </c>
      <c r="B164" s="7" t="s">
        <v>7738</v>
      </c>
      <c r="C164" s="7" t="s">
        <v>344</v>
      </c>
      <c r="D164" s="7" t="s">
        <v>2216</v>
      </c>
      <c r="E164" s="7" t="s">
        <v>7741</v>
      </c>
      <c r="F164" s="7" t="s">
        <v>449</v>
      </c>
      <c r="G164" s="7" t="s">
        <v>294</v>
      </c>
      <c r="H164" s="7" t="s">
        <v>17436</v>
      </c>
      <c r="I164" s="12"/>
      <c r="J164" s="12"/>
      <c r="K164" s="12"/>
      <c r="L164" s="12"/>
      <c r="M164" s="12"/>
      <c r="N164" s="12"/>
      <c r="O164" s="12"/>
      <c r="P164" s="12"/>
      <c r="Q164" s="12"/>
      <c r="R164" s="12"/>
      <c r="S164" s="12"/>
      <c r="T164" s="12"/>
      <c r="U164" s="12"/>
      <c r="V164" s="12"/>
    </row>
    <row r="165" customFormat="false" ht="32.8" hidden="false" customHeight="false" outlineLevel="0" collapsed="false">
      <c r="A165" s="7" t="s">
        <v>7793</v>
      </c>
      <c r="B165" s="7" t="s">
        <v>7794</v>
      </c>
      <c r="C165" s="7" t="s">
        <v>344</v>
      </c>
      <c r="D165" s="7" t="s">
        <v>345</v>
      </c>
      <c r="E165" s="7" t="s">
        <v>7797</v>
      </c>
      <c r="F165" s="7" t="s">
        <v>7799</v>
      </c>
      <c r="G165" s="7" t="s">
        <v>1202</v>
      </c>
      <c r="H165" s="7" t="s">
        <v>17437</v>
      </c>
      <c r="I165" s="12"/>
      <c r="J165" s="12"/>
      <c r="K165" s="12"/>
      <c r="L165" s="12"/>
      <c r="M165" s="12"/>
      <c r="N165" s="12"/>
      <c r="O165" s="12"/>
      <c r="P165" s="12"/>
      <c r="Q165" s="12"/>
      <c r="R165" s="12"/>
      <c r="S165" s="12"/>
      <c r="T165" s="12"/>
      <c r="U165" s="12"/>
      <c r="V165" s="12"/>
    </row>
    <row r="166" customFormat="false" ht="22.35" hidden="false" customHeight="false" outlineLevel="0" collapsed="false">
      <c r="A166" s="7" t="s">
        <v>7803</v>
      </c>
      <c r="B166" s="7" t="s">
        <v>7804</v>
      </c>
      <c r="C166" s="7" t="s">
        <v>322</v>
      </c>
      <c r="D166" s="7" t="s">
        <v>423</v>
      </c>
      <c r="E166" s="7" t="s">
        <v>7807</v>
      </c>
      <c r="F166" s="7" t="s">
        <v>852</v>
      </c>
      <c r="G166" s="7" t="s">
        <v>294</v>
      </c>
      <c r="H166" s="7" t="s">
        <v>17438</v>
      </c>
      <c r="I166" s="12"/>
      <c r="J166" s="12"/>
      <c r="K166" s="12"/>
      <c r="L166" s="12"/>
      <c r="M166" s="12"/>
      <c r="N166" s="12"/>
      <c r="O166" s="12"/>
      <c r="P166" s="12"/>
      <c r="Q166" s="12"/>
      <c r="R166" s="12"/>
      <c r="S166" s="12"/>
      <c r="T166" s="12"/>
      <c r="U166" s="12"/>
      <c r="V166" s="12"/>
    </row>
    <row r="167" customFormat="false" ht="22.35" hidden="false" customHeight="false" outlineLevel="0" collapsed="false">
      <c r="A167" s="7" t="s">
        <v>7867</v>
      </c>
      <c r="B167" s="7" t="s">
        <v>7868</v>
      </c>
      <c r="C167" s="7" t="s">
        <v>322</v>
      </c>
      <c r="D167" s="7" t="s">
        <v>820</v>
      </c>
      <c r="E167" s="7" t="s">
        <v>7871</v>
      </c>
      <c r="F167" s="7" t="s">
        <v>287</v>
      </c>
      <c r="G167" s="7" t="s">
        <v>294</v>
      </c>
      <c r="H167" s="7" t="s">
        <v>17439</v>
      </c>
      <c r="I167" s="12"/>
      <c r="J167" s="12"/>
      <c r="K167" s="12"/>
      <c r="L167" s="12"/>
      <c r="M167" s="12"/>
      <c r="N167" s="12"/>
      <c r="O167" s="12"/>
      <c r="P167" s="12"/>
      <c r="Q167" s="12"/>
      <c r="R167" s="12"/>
      <c r="S167" s="12"/>
      <c r="T167" s="12"/>
      <c r="U167" s="12"/>
      <c r="V167" s="12"/>
    </row>
    <row r="168" customFormat="false" ht="32.8" hidden="false" customHeight="false" outlineLevel="0" collapsed="false">
      <c r="A168" s="7" t="s">
        <v>7905</v>
      </c>
      <c r="B168" s="7" t="s">
        <v>7906</v>
      </c>
      <c r="C168" s="7" t="s">
        <v>344</v>
      </c>
      <c r="D168" s="7" t="s">
        <v>7909</v>
      </c>
      <c r="E168" s="7" t="s">
        <v>7910</v>
      </c>
      <c r="F168" s="7" t="s">
        <v>5549</v>
      </c>
      <c r="G168" s="7" t="s">
        <v>294</v>
      </c>
      <c r="H168" s="7" t="s">
        <v>17440</v>
      </c>
      <c r="I168" s="12"/>
      <c r="J168" s="12"/>
      <c r="K168" s="12"/>
      <c r="L168" s="12"/>
      <c r="M168" s="12"/>
      <c r="N168" s="12"/>
      <c r="O168" s="12"/>
      <c r="P168" s="12"/>
      <c r="Q168" s="12"/>
      <c r="R168" s="12"/>
      <c r="S168" s="12"/>
      <c r="T168" s="12"/>
      <c r="U168" s="12"/>
      <c r="V168" s="12"/>
    </row>
    <row r="169" customFormat="false" ht="22.35" hidden="false" customHeight="false" outlineLevel="0" collapsed="false">
      <c r="A169" s="7" t="s">
        <v>7938</v>
      </c>
      <c r="B169" s="7" t="s">
        <v>7939</v>
      </c>
      <c r="C169" s="7" t="s">
        <v>322</v>
      </c>
      <c r="D169" s="7" t="s">
        <v>345</v>
      </c>
      <c r="E169" s="7" t="s">
        <v>7942</v>
      </c>
      <c r="F169" s="7" t="s">
        <v>486</v>
      </c>
      <c r="G169" s="7" t="s">
        <v>294</v>
      </c>
      <c r="H169" s="7" t="s">
        <v>17441</v>
      </c>
      <c r="I169" s="12"/>
      <c r="J169" s="12"/>
      <c r="K169" s="12"/>
      <c r="L169" s="12"/>
      <c r="M169" s="12"/>
      <c r="N169" s="12"/>
      <c r="O169" s="12"/>
      <c r="P169" s="12"/>
      <c r="Q169" s="12"/>
      <c r="R169" s="12"/>
      <c r="S169" s="12"/>
      <c r="T169" s="12"/>
      <c r="U169" s="12"/>
      <c r="V169" s="12"/>
    </row>
    <row r="170" customFormat="false" ht="32.8" hidden="false" customHeight="false" outlineLevel="0" collapsed="false">
      <c r="A170" s="7" t="s">
        <v>7954</v>
      </c>
      <c r="B170" s="7" t="s">
        <v>7955</v>
      </c>
      <c r="C170" s="7" t="s">
        <v>322</v>
      </c>
      <c r="D170" s="7" t="s">
        <v>916</v>
      </c>
      <c r="E170" s="7" t="s">
        <v>7957</v>
      </c>
      <c r="F170" s="7" t="s">
        <v>779</v>
      </c>
      <c r="G170" s="7" t="s">
        <v>294</v>
      </c>
      <c r="H170" s="7" t="s">
        <v>17442</v>
      </c>
      <c r="I170" s="12"/>
      <c r="J170" s="12"/>
      <c r="K170" s="12"/>
      <c r="L170" s="12"/>
      <c r="M170" s="12"/>
      <c r="N170" s="12"/>
      <c r="O170" s="12"/>
      <c r="P170" s="12"/>
      <c r="Q170" s="12"/>
      <c r="R170" s="12"/>
      <c r="S170" s="12"/>
      <c r="T170" s="12"/>
      <c r="U170" s="12"/>
      <c r="V170" s="12"/>
    </row>
    <row r="171" customFormat="false" ht="32.8" hidden="false" customHeight="false" outlineLevel="0" collapsed="false">
      <c r="A171" s="7" t="s">
        <v>7991</v>
      </c>
      <c r="B171" s="7" t="s">
        <v>7992</v>
      </c>
      <c r="C171" s="7" t="s">
        <v>344</v>
      </c>
      <c r="D171" s="7" t="s">
        <v>345</v>
      </c>
      <c r="E171" s="7" t="s">
        <v>7995</v>
      </c>
      <c r="F171" s="7" t="s">
        <v>7997</v>
      </c>
      <c r="G171" s="7" t="s">
        <v>294</v>
      </c>
      <c r="H171" s="7" t="s">
        <v>17443</v>
      </c>
      <c r="I171" s="12"/>
      <c r="J171" s="12"/>
      <c r="K171" s="12"/>
      <c r="L171" s="12"/>
      <c r="M171" s="12"/>
      <c r="N171" s="12"/>
      <c r="O171" s="12"/>
      <c r="P171" s="12"/>
      <c r="Q171" s="12"/>
      <c r="R171" s="12"/>
      <c r="S171" s="12"/>
      <c r="T171" s="12"/>
      <c r="U171" s="12"/>
      <c r="V171" s="12"/>
    </row>
    <row r="172" customFormat="false" ht="22.35" hidden="false" customHeight="false" outlineLevel="0" collapsed="false">
      <c r="A172" s="7" t="s">
        <v>8047</v>
      </c>
      <c r="B172" s="7" t="s">
        <v>8048</v>
      </c>
      <c r="C172" s="7" t="s">
        <v>281</v>
      </c>
      <c r="D172" s="7" t="s">
        <v>796</v>
      </c>
      <c r="E172" s="7" t="s">
        <v>8051</v>
      </c>
      <c r="F172" s="7" t="s">
        <v>358</v>
      </c>
      <c r="G172" s="7" t="s">
        <v>294</v>
      </c>
      <c r="H172" s="7" t="s">
        <v>17444</v>
      </c>
      <c r="I172" s="12"/>
      <c r="J172" s="12"/>
      <c r="K172" s="12"/>
      <c r="L172" s="12"/>
      <c r="M172" s="12"/>
      <c r="N172" s="12"/>
      <c r="O172" s="12"/>
      <c r="P172" s="12"/>
      <c r="Q172" s="12"/>
      <c r="R172" s="12"/>
      <c r="S172" s="12"/>
      <c r="T172" s="12"/>
      <c r="U172" s="12"/>
      <c r="V172" s="12"/>
    </row>
    <row r="173" customFormat="false" ht="22.35" hidden="false" customHeight="false" outlineLevel="0" collapsed="false">
      <c r="A173" s="7" t="s">
        <v>8325</v>
      </c>
      <c r="B173" s="7" t="s">
        <v>8326</v>
      </c>
      <c r="C173" s="7" t="s">
        <v>322</v>
      </c>
      <c r="D173" s="7" t="s">
        <v>345</v>
      </c>
      <c r="E173" s="7" t="s">
        <v>8329</v>
      </c>
      <c r="F173" s="7" t="s">
        <v>7061</v>
      </c>
      <c r="G173" s="7" t="s">
        <v>294</v>
      </c>
      <c r="H173" s="7" t="s">
        <v>17445</v>
      </c>
      <c r="I173" s="12"/>
      <c r="J173" s="12"/>
      <c r="K173" s="12"/>
      <c r="L173" s="12"/>
      <c r="M173" s="12"/>
      <c r="N173" s="12"/>
      <c r="O173" s="12"/>
      <c r="P173" s="12"/>
      <c r="Q173" s="12"/>
      <c r="R173" s="12"/>
      <c r="S173" s="12"/>
      <c r="T173" s="12"/>
      <c r="U173" s="12"/>
      <c r="V173" s="12"/>
    </row>
    <row r="174" customFormat="false" ht="32.8" hidden="false" customHeight="false" outlineLevel="0" collapsed="false">
      <c r="A174" s="7" t="s">
        <v>8333</v>
      </c>
      <c r="B174" s="7" t="s">
        <v>8334</v>
      </c>
      <c r="C174" s="7" t="s">
        <v>344</v>
      </c>
      <c r="D174" s="7" t="s">
        <v>323</v>
      </c>
      <c r="E174" s="7" t="s">
        <v>8337</v>
      </c>
      <c r="F174" s="7" t="s">
        <v>5549</v>
      </c>
      <c r="G174" s="7" t="s">
        <v>294</v>
      </c>
      <c r="H174" s="7" t="s">
        <v>17446</v>
      </c>
      <c r="I174" s="12"/>
      <c r="J174" s="12"/>
      <c r="K174" s="12"/>
      <c r="L174" s="12"/>
      <c r="M174" s="12"/>
      <c r="N174" s="12"/>
      <c r="O174" s="12"/>
      <c r="P174" s="12"/>
      <c r="Q174" s="12"/>
      <c r="R174" s="12"/>
      <c r="S174" s="12"/>
      <c r="T174" s="12"/>
      <c r="U174" s="12"/>
      <c r="V174" s="12"/>
    </row>
    <row r="175" customFormat="false" ht="32.8" hidden="false" customHeight="false" outlineLevel="0" collapsed="false">
      <c r="A175" s="7" t="s">
        <v>8373</v>
      </c>
      <c r="B175" s="7" t="s">
        <v>8374</v>
      </c>
      <c r="C175" s="7" t="s">
        <v>344</v>
      </c>
      <c r="D175" s="7" t="s">
        <v>378</v>
      </c>
      <c r="E175" s="7" t="s">
        <v>8377</v>
      </c>
      <c r="F175" s="7" t="s">
        <v>8379</v>
      </c>
      <c r="G175" s="7" t="s">
        <v>294</v>
      </c>
      <c r="H175" s="7" t="s">
        <v>17447</v>
      </c>
      <c r="I175" s="12"/>
      <c r="J175" s="12"/>
      <c r="K175" s="12"/>
      <c r="L175" s="12"/>
      <c r="M175" s="12"/>
      <c r="N175" s="12"/>
      <c r="O175" s="12"/>
      <c r="P175" s="12"/>
      <c r="Q175" s="12"/>
      <c r="R175" s="12"/>
      <c r="S175" s="12"/>
      <c r="T175" s="12"/>
      <c r="U175" s="12"/>
      <c r="V175" s="12"/>
    </row>
    <row r="176" customFormat="false" ht="32.8" hidden="false" customHeight="false" outlineLevel="0" collapsed="false">
      <c r="A176" s="7" t="s">
        <v>8434</v>
      </c>
      <c r="B176" s="7" t="s">
        <v>8435</v>
      </c>
      <c r="C176" s="7" t="s">
        <v>344</v>
      </c>
      <c r="D176" s="7" t="s">
        <v>1223</v>
      </c>
      <c r="E176" s="7" t="s">
        <v>8438</v>
      </c>
      <c r="F176" s="7" t="s">
        <v>8440</v>
      </c>
      <c r="G176" s="7" t="s">
        <v>294</v>
      </c>
      <c r="H176" s="7" t="s">
        <v>17448</v>
      </c>
      <c r="I176" s="12"/>
      <c r="J176" s="12"/>
      <c r="K176" s="12"/>
      <c r="L176" s="12"/>
      <c r="M176" s="12"/>
      <c r="N176" s="12"/>
      <c r="O176" s="12"/>
      <c r="P176" s="12"/>
      <c r="Q176" s="12"/>
      <c r="R176" s="12"/>
      <c r="S176" s="12"/>
      <c r="T176" s="12"/>
      <c r="U176" s="12"/>
      <c r="V176" s="12"/>
    </row>
    <row r="177" customFormat="false" ht="22.35" hidden="false" customHeight="false" outlineLevel="0" collapsed="false">
      <c r="A177" s="7" t="s">
        <v>8492</v>
      </c>
      <c r="B177" s="7" t="s">
        <v>8493</v>
      </c>
      <c r="C177" s="7" t="s">
        <v>281</v>
      </c>
      <c r="D177" s="7" t="s">
        <v>898</v>
      </c>
      <c r="E177" s="7" t="s">
        <v>8496</v>
      </c>
      <c r="F177" s="7" t="s">
        <v>852</v>
      </c>
      <c r="G177" s="7" t="s">
        <v>294</v>
      </c>
      <c r="H177" s="7" t="s">
        <v>17449</v>
      </c>
      <c r="I177" s="12"/>
      <c r="J177" s="12"/>
      <c r="K177" s="12"/>
      <c r="L177" s="12"/>
      <c r="M177" s="12"/>
      <c r="N177" s="12"/>
      <c r="O177" s="12"/>
      <c r="P177" s="12"/>
      <c r="Q177" s="12"/>
      <c r="R177" s="12"/>
      <c r="S177" s="12"/>
      <c r="T177" s="12"/>
      <c r="U177" s="12"/>
      <c r="V177" s="12"/>
    </row>
    <row r="178" customFormat="false" ht="32.8" hidden="false" customHeight="false" outlineLevel="0" collapsed="false">
      <c r="A178" s="7" t="s">
        <v>8516</v>
      </c>
      <c r="B178" s="7" t="s">
        <v>8517</v>
      </c>
      <c r="C178" s="7" t="s">
        <v>344</v>
      </c>
      <c r="D178" s="7" t="s">
        <v>8520</v>
      </c>
      <c r="E178" s="7" t="s">
        <v>8521</v>
      </c>
      <c r="F178" s="7" t="s">
        <v>5549</v>
      </c>
      <c r="G178" s="7" t="s">
        <v>294</v>
      </c>
      <c r="H178" s="7" t="s">
        <v>17450</v>
      </c>
      <c r="I178" s="12"/>
      <c r="J178" s="12"/>
      <c r="K178" s="12"/>
      <c r="L178" s="12"/>
      <c r="M178" s="12"/>
      <c r="N178" s="12"/>
      <c r="O178" s="12"/>
      <c r="P178" s="12"/>
      <c r="Q178" s="12"/>
      <c r="R178" s="12"/>
      <c r="S178" s="12"/>
      <c r="T178" s="12"/>
      <c r="U178" s="12"/>
      <c r="V178" s="12"/>
    </row>
    <row r="179" customFormat="false" ht="32.8" hidden="false" customHeight="false" outlineLevel="0" collapsed="false">
      <c r="A179" s="7" t="s">
        <v>8540</v>
      </c>
      <c r="B179" s="7" t="s">
        <v>8541</v>
      </c>
      <c r="C179" s="7" t="s">
        <v>322</v>
      </c>
      <c r="D179" s="7" t="s">
        <v>8544</v>
      </c>
      <c r="E179" s="7" t="s">
        <v>8545</v>
      </c>
      <c r="F179" s="7" t="s">
        <v>468</v>
      </c>
      <c r="G179" s="7" t="s">
        <v>294</v>
      </c>
      <c r="H179" s="7" t="s">
        <v>17451</v>
      </c>
      <c r="I179" s="12"/>
      <c r="J179" s="12"/>
      <c r="K179" s="12"/>
      <c r="L179" s="12"/>
      <c r="M179" s="12"/>
      <c r="N179" s="12"/>
      <c r="O179" s="12"/>
      <c r="P179" s="12"/>
      <c r="Q179" s="12"/>
      <c r="R179" s="12"/>
      <c r="S179" s="12"/>
      <c r="T179" s="12"/>
      <c r="U179" s="12"/>
      <c r="V179" s="12"/>
    </row>
    <row r="180" customFormat="false" ht="43.25" hidden="false" customHeight="false" outlineLevel="0" collapsed="false">
      <c r="A180" s="7" t="s">
        <v>8548</v>
      </c>
      <c r="B180" s="7" t="s">
        <v>8549</v>
      </c>
      <c r="C180" s="7" t="s">
        <v>322</v>
      </c>
      <c r="D180" s="7" t="s">
        <v>465</v>
      </c>
      <c r="E180" s="7" t="s">
        <v>8552</v>
      </c>
      <c r="F180" s="7" t="s">
        <v>2939</v>
      </c>
      <c r="G180" s="7" t="s">
        <v>294</v>
      </c>
      <c r="H180" s="7" t="s">
        <v>17452</v>
      </c>
      <c r="I180" s="12"/>
      <c r="J180" s="12"/>
      <c r="K180" s="12"/>
      <c r="L180" s="12"/>
      <c r="M180" s="12"/>
      <c r="N180" s="12"/>
      <c r="O180" s="12"/>
      <c r="P180" s="12"/>
      <c r="Q180" s="12"/>
      <c r="R180" s="12"/>
      <c r="S180" s="12"/>
      <c r="T180" s="12"/>
      <c r="U180" s="12"/>
      <c r="V180" s="12"/>
    </row>
    <row r="181" customFormat="false" ht="32.8" hidden="false" customHeight="false" outlineLevel="0" collapsed="false">
      <c r="A181" s="7" t="s">
        <v>8607</v>
      </c>
      <c r="B181" s="7" t="s">
        <v>8608</v>
      </c>
      <c r="C181" s="7" t="s">
        <v>322</v>
      </c>
      <c r="D181" s="7" t="s">
        <v>2299</v>
      </c>
      <c r="E181" s="7" t="s">
        <v>8611</v>
      </c>
      <c r="F181" s="7" t="s">
        <v>486</v>
      </c>
      <c r="G181" s="7" t="s">
        <v>294</v>
      </c>
      <c r="H181" s="7" t="s">
        <v>17453</v>
      </c>
      <c r="I181" s="12"/>
      <c r="J181" s="12"/>
      <c r="K181" s="12"/>
      <c r="L181" s="12"/>
      <c r="M181" s="12"/>
      <c r="N181" s="12"/>
      <c r="O181" s="12"/>
      <c r="P181" s="12"/>
      <c r="Q181" s="12"/>
      <c r="R181" s="12"/>
      <c r="S181" s="12"/>
      <c r="T181" s="12"/>
      <c r="U181" s="12"/>
      <c r="V181" s="12"/>
    </row>
    <row r="182" customFormat="false" ht="22.35" hidden="false" customHeight="false" outlineLevel="0" collapsed="false">
      <c r="A182" s="7" t="s">
        <v>8615</v>
      </c>
      <c r="B182" s="7" t="s">
        <v>8616</v>
      </c>
      <c r="C182" s="7" t="s">
        <v>322</v>
      </c>
      <c r="D182" s="7" t="s">
        <v>2378</v>
      </c>
      <c r="E182" s="7" t="s">
        <v>8619</v>
      </c>
      <c r="F182" s="7" t="s">
        <v>486</v>
      </c>
      <c r="G182" s="7" t="s">
        <v>294</v>
      </c>
      <c r="H182" s="7" t="s">
        <v>17454</v>
      </c>
      <c r="I182" s="12"/>
      <c r="J182" s="12"/>
      <c r="K182" s="12"/>
      <c r="L182" s="12"/>
      <c r="M182" s="12"/>
      <c r="N182" s="12"/>
      <c r="O182" s="12"/>
      <c r="P182" s="12"/>
      <c r="Q182" s="12"/>
      <c r="R182" s="12"/>
      <c r="S182" s="12"/>
      <c r="T182" s="12"/>
      <c r="U182" s="12"/>
      <c r="V182" s="12"/>
    </row>
    <row r="183" customFormat="false" ht="43.25" hidden="false" customHeight="false" outlineLevel="0" collapsed="false">
      <c r="A183" s="7" t="s">
        <v>8646</v>
      </c>
      <c r="B183" s="7" t="s">
        <v>8647</v>
      </c>
      <c r="C183" s="7" t="s">
        <v>344</v>
      </c>
      <c r="D183" s="7" t="s">
        <v>6560</v>
      </c>
      <c r="E183" s="7" t="s">
        <v>8650</v>
      </c>
      <c r="F183" s="7" t="s">
        <v>400</v>
      </c>
      <c r="G183" s="7" t="s">
        <v>294</v>
      </c>
      <c r="H183" s="7" t="s">
        <v>17455</v>
      </c>
      <c r="I183" s="12"/>
      <c r="J183" s="12"/>
      <c r="K183" s="12"/>
      <c r="L183" s="12"/>
      <c r="M183" s="12"/>
      <c r="N183" s="12"/>
      <c r="O183" s="12"/>
      <c r="P183" s="12"/>
      <c r="Q183" s="12"/>
      <c r="R183" s="12"/>
      <c r="S183" s="12"/>
      <c r="T183" s="12"/>
      <c r="U183" s="12"/>
      <c r="V183" s="12"/>
    </row>
    <row r="184" customFormat="false" ht="32.8" hidden="false" customHeight="false" outlineLevel="0" collapsed="false">
      <c r="A184" s="7" t="s">
        <v>8695</v>
      </c>
      <c r="B184" s="7" t="s">
        <v>8696</v>
      </c>
      <c r="C184" s="7" t="s">
        <v>344</v>
      </c>
      <c r="D184" s="7" t="s">
        <v>1223</v>
      </c>
      <c r="E184" s="7" t="s">
        <v>8699</v>
      </c>
      <c r="F184" s="7" t="s">
        <v>8701</v>
      </c>
      <c r="G184" s="7" t="s">
        <v>294</v>
      </c>
      <c r="H184" s="7" t="s">
        <v>17456</v>
      </c>
      <c r="I184" s="12"/>
      <c r="J184" s="12"/>
      <c r="K184" s="12"/>
      <c r="L184" s="12"/>
      <c r="M184" s="12"/>
      <c r="N184" s="12"/>
      <c r="O184" s="12"/>
      <c r="P184" s="12"/>
      <c r="Q184" s="12"/>
      <c r="R184" s="12"/>
      <c r="S184" s="12"/>
      <c r="T184" s="12"/>
      <c r="U184" s="12"/>
      <c r="V184" s="12"/>
    </row>
    <row r="185" customFormat="false" ht="22.35" hidden="false" customHeight="false" outlineLevel="0" collapsed="false">
      <c r="A185" s="7" t="s">
        <v>8712</v>
      </c>
      <c r="B185" s="7" t="s">
        <v>8713</v>
      </c>
      <c r="C185" s="7" t="s">
        <v>344</v>
      </c>
      <c r="D185" s="7" t="s">
        <v>423</v>
      </c>
      <c r="E185" s="7" t="s">
        <v>8716</v>
      </c>
      <c r="F185" s="7" t="s">
        <v>779</v>
      </c>
      <c r="G185" s="7" t="s">
        <v>294</v>
      </c>
      <c r="H185" s="7" t="s">
        <v>17457</v>
      </c>
      <c r="I185" s="12"/>
      <c r="J185" s="12"/>
      <c r="K185" s="12"/>
      <c r="L185" s="12"/>
      <c r="M185" s="12"/>
      <c r="N185" s="12"/>
      <c r="O185" s="12"/>
      <c r="P185" s="12"/>
      <c r="Q185" s="12"/>
      <c r="R185" s="12"/>
      <c r="S185" s="12"/>
      <c r="T185" s="12"/>
      <c r="U185" s="12"/>
      <c r="V185" s="12"/>
    </row>
    <row r="186" customFormat="false" ht="32.8" hidden="false" customHeight="false" outlineLevel="0" collapsed="false">
      <c r="A186" s="7" t="s">
        <v>8736</v>
      </c>
      <c r="B186" s="7" t="s">
        <v>8737</v>
      </c>
      <c r="C186" s="7" t="s">
        <v>344</v>
      </c>
      <c r="D186" s="7" t="s">
        <v>994</v>
      </c>
      <c r="E186" s="7" t="s">
        <v>8740</v>
      </c>
      <c r="F186" s="7" t="s">
        <v>358</v>
      </c>
      <c r="G186" s="7" t="s">
        <v>294</v>
      </c>
      <c r="H186" s="7" t="s">
        <v>17458</v>
      </c>
      <c r="I186" s="12"/>
      <c r="J186" s="12"/>
      <c r="K186" s="12"/>
      <c r="L186" s="12"/>
      <c r="M186" s="12"/>
      <c r="N186" s="12"/>
      <c r="O186" s="12"/>
      <c r="P186" s="12"/>
      <c r="Q186" s="12"/>
      <c r="R186" s="12"/>
      <c r="S186" s="12"/>
      <c r="T186" s="12"/>
      <c r="U186" s="12"/>
      <c r="V186" s="12"/>
    </row>
    <row r="187" customFormat="false" ht="22.35" hidden="false" customHeight="false" outlineLevel="0" collapsed="false">
      <c r="A187" s="7" t="s">
        <v>8753</v>
      </c>
      <c r="B187" s="7" t="s">
        <v>8754</v>
      </c>
      <c r="C187" s="7" t="s">
        <v>322</v>
      </c>
      <c r="D187" s="7" t="s">
        <v>4664</v>
      </c>
      <c r="E187" s="7" t="s">
        <v>8757</v>
      </c>
      <c r="F187" s="7" t="s">
        <v>348</v>
      </c>
      <c r="G187" s="7" t="s">
        <v>294</v>
      </c>
      <c r="H187" s="7" t="s">
        <v>17459</v>
      </c>
      <c r="I187" s="12"/>
      <c r="J187" s="12"/>
      <c r="K187" s="12"/>
      <c r="L187" s="12"/>
      <c r="M187" s="12"/>
      <c r="N187" s="12"/>
      <c r="O187" s="12"/>
      <c r="P187" s="12"/>
      <c r="Q187" s="12"/>
      <c r="R187" s="12"/>
      <c r="S187" s="12"/>
      <c r="T187" s="12"/>
      <c r="U187" s="12"/>
      <c r="V187" s="12"/>
    </row>
    <row r="188" customFormat="false" ht="22.35" hidden="false" customHeight="false" outlineLevel="0" collapsed="false">
      <c r="A188" s="7" t="s">
        <v>8776</v>
      </c>
      <c r="B188" s="7" t="s">
        <v>8777</v>
      </c>
      <c r="C188" s="7" t="s">
        <v>344</v>
      </c>
      <c r="D188" s="7" t="s">
        <v>533</v>
      </c>
      <c r="E188" s="7" t="s">
        <v>8780</v>
      </c>
      <c r="F188" s="7" t="s">
        <v>348</v>
      </c>
      <c r="G188" s="7" t="s">
        <v>1202</v>
      </c>
      <c r="H188" s="7" t="s">
        <v>17460</v>
      </c>
      <c r="I188" s="12"/>
      <c r="J188" s="12"/>
      <c r="K188" s="12"/>
      <c r="L188" s="12"/>
      <c r="M188" s="12"/>
      <c r="N188" s="12"/>
      <c r="O188" s="12"/>
      <c r="P188" s="12"/>
      <c r="Q188" s="12"/>
      <c r="R188" s="12"/>
      <c r="S188" s="12"/>
      <c r="T188" s="12"/>
      <c r="U188" s="12"/>
      <c r="V188" s="12"/>
    </row>
    <row r="189" customFormat="false" ht="43.25" hidden="false" customHeight="false" outlineLevel="0" collapsed="false">
      <c r="A189" s="7" t="s">
        <v>8784</v>
      </c>
      <c r="B189" s="7" t="s">
        <v>8785</v>
      </c>
      <c r="C189" s="7" t="s">
        <v>281</v>
      </c>
      <c r="D189" s="7" t="s">
        <v>5631</v>
      </c>
      <c r="E189" s="7" t="s">
        <v>8788</v>
      </c>
      <c r="F189" s="7" t="s">
        <v>909</v>
      </c>
      <c r="G189" s="7" t="s">
        <v>294</v>
      </c>
      <c r="H189" s="7" t="s">
        <v>17461</v>
      </c>
      <c r="I189" s="12"/>
      <c r="J189" s="12"/>
      <c r="K189" s="12"/>
      <c r="L189" s="12"/>
      <c r="M189" s="12"/>
      <c r="N189" s="12"/>
      <c r="O189" s="12"/>
      <c r="P189" s="12"/>
      <c r="Q189" s="12"/>
      <c r="R189" s="12"/>
      <c r="S189" s="12"/>
      <c r="T189" s="12"/>
      <c r="U189" s="12"/>
      <c r="V189" s="12"/>
    </row>
    <row r="190" customFormat="false" ht="22.35" hidden="false" customHeight="false" outlineLevel="0" collapsed="false">
      <c r="A190" s="7" t="s">
        <v>8825</v>
      </c>
      <c r="B190" s="7" t="s">
        <v>8826</v>
      </c>
      <c r="C190" s="7" t="s">
        <v>344</v>
      </c>
      <c r="D190" s="7" t="s">
        <v>2225</v>
      </c>
      <c r="E190" s="7" t="s">
        <v>8829</v>
      </c>
      <c r="F190" s="7" t="s">
        <v>486</v>
      </c>
      <c r="G190" s="7" t="s">
        <v>294</v>
      </c>
      <c r="H190" s="7" t="s">
        <v>17462</v>
      </c>
      <c r="I190" s="12"/>
      <c r="J190" s="12"/>
      <c r="K190" s="12"/>
      <c r="L190" s="12"/>
      <c r="M190" s="12"/>
      <c r="N190" s="12"/>
      <c r="O190" s="12"/>
      <c r="P190" s="12"/>
      <c r="Q190" s="12"/>
      <c r="R190" s="12"/>
      <c r="S190" s="12"/>
      <c r="T190" s="12"/>
      <c r="U190" s="12"/>
      <c r="V190" s="12"/>
    </row>
    <row r="191" customFormat="false" ht="22.35" hidden="false" customHeight="false" outlineLevel="0" collapsed="false">
      <c r="A191" s="7" t="s">
        <v>8880</v>
      </c>
      <c r="B191" s="7" t="s">
        <v>8881</v>
      </c>
      <c r="C191" s="7" t="s">
        <v>322</v>
      </c>
      <c r="D191" s="7" t="s">
        <v>8884</v>
      </c>
      <c r="E191" s="7" t="s">
        <v>8885</v>
      </c>
      <c r="F191" s="7" t="s">
        <v>852</v>
      </c>
      <c r="G191" s="7" t="s">
        <v>294</v>
      </c>
      <c r="H191" s="7" t="s">
        <v>17463</v>
      </c>
      <c r="I191" s="12"/>
      <c r="J191" s="12"/>
      <c r="K191" s="12"/>
      <c r="L191" s="12"/>
      <c r="M191" s="12"/>
      <c r="N191" s="12"/>
      <c r="O191" s="12"/>
      <c r="P191" s="12"/>
      <c r="Q191" s="12"/>
      <c r="R191" s="12"/>
      <c r="S191" s="12"/>
      <c r="T191" s="12"/>
      <c r="U191" s="12"/>
      <c r="V191" s="12"/>
    </row>
    <row r="192" customFormat="false" ht="22.35" hidden="false" customHeight="false" outlineLevel="0" collapsed="false">
      <c r="A192" s="7" t="s">
        <v>8911</v>
      </c>
      <c r="B192" s="7" t="s">
        <v>8912</v>
      </c>
      <c r="C192" s="7" t="s">
        <v>322</v>
      </c>
      <c r="D192" s="7" t="s">
        <v>6575</v>
      </c>
      <c r="E192" s="7" t="s">
        <v>8915</v>
      </c>
      <c r="F192" s="7" t="s">
        <v>449</v>
      </c>
      <c r="G192" s="7" t="s">
        <v>294</v>
      </c>
      <c r="H192" s="7" t="s">
        <v>17464</v>
      </c>
      <c r="I192" s="12"/>
      <c r="J192" s="12"/>
      <c r="K192" s="12"/>
      <c r="L192" s="12"/>
      <c r="M192" s="12"/>
      <c r="N192" s="12"/>
      <c r="O192" s="12"/>
      <c r="P192" s="12"/>
      <c r="Q192" s="12"/>
      <c r="R192" s="12"/>
      <c r="S192" s="12"/>
      <c r="T192" s="12"/>
      <c r="U192" s="12"/>
      <c r="V192" s="12"/>
    </row>
    <row r="193" customFormat="false" ht="22.35" hidden="false" customHeight="false" outlineLevel="0" collapsed="false">
      <c r="A193" s="7" t="s">
        <v>8927</v>
      </c>
      <c r="B193" s="7" t="s">
        <v>8928</v>
      </c>
      <c r="C193" s="7" t="s">
        <v>281</v>
      </c>
      <c r="D193" s="7" t="s">
        <v>2378</v>
      </c>
      <c r="E193" s="7" t="s">
        <v>8931</v>
      </c>
      <c r="F193" s="7" t="s">
        <v>486</v>
      </c>
      <c r="G193" s="7" t="s">
        <v>294</v>
      </c>
      <c r="H193" s="7" t="s">
        <v>17465</v>
      </c>
      <c r="I193" s="12"/>
      <c r="J193" s="12"/>
      <c r="K193" s="12"/>
      <c r="L193" s="12"/>
      <c r="M193" s="12"/>
      <c r="N193" s="12"/>
      <c r="O193" s="12"/>
      <c r="P193" s="12"/>
      <c r="Q193" s="12"/>
      <c r="R193" s="12"/>
      <c r="S193" s="12"/>
      <c r="T193" s="12"/>
      <c r="U193" s="12"/>
      <c r="V193" s="12"/>
    </row>
    <row r="194" customFormat="false" ht="53.7" hidden="false" customHeight="false" outlineLevel="0" collapsed="false">
      <c r="A194" s="7" t="s">
        <v>8980</v>
      </c>
      <c r="B194" s="7" t="s">
        <v>8981</v>
      </c>
      <c r="C194" s="7" t="s">
        <v>322</v>
      </c>
      <c r="D194" s="7" t="s">
        <v>423</v>
      </c>
      <c r="E194" s="7" t="s">
        <v>8984</v>
      </c>
      <c r="F194" s="7" t="s">
        <v>3956</v>
      </c>
      <c r="G194" s="7" t="s">
        <v>294</v>
      </c>
      <c r="H194" s="7" t="s">
        <v>17466</v>
      </c>
      <c r="I194" s="12"/>
      <c r="J194" s="12"/>
      <c r="K194" s="12"/>
      <c r="L194" s="12"/>
      <c r="M194" s="12"/>
      <c r="N194" s="12"/>
      <c r="O194" s="12"/>
      <c r="P194" s="12"/>
      <c r="Q194" s="12"/>
      <c r="R194" s="12"/>
      <c r="S194" s="12"/>
      <c r="T194" s="12"/>
      <c r="U194" s="12"/>
      <c r="V194" s="12"/>
    </row>
    <row r="195" customFormat="false" ht="22.35" hidden="false" customHeight="false" outlineLevel="0" collapsed="false">
      <c r="A195" s="7" t="s">
        <v>8988</v>
      </c>
      <c r="B195" s="7" t="s">
        <v>8989</v>
      </c>
      <c r="C195" s="7" t="s">
        <v>344</v>
      </c>
      <c r="D195" s="7" t="s">
        <v>8992</v>
      </c>
      <c r="E195" s="7" t="s">
        <v>8993</v>
      </c>
      <c r="F195" s="7" t="s">
        <v>8995</v>
      </c>
      <c r="G195" s="7" t="s">
        <v>294</v>
      </c>
      <c r="H195" s="7" t="s">
        <v>17467</v>
      </c>
      <c r="I195" s="12"/>
      <c r="J195" s="12"/>
      <c r="K195" s="12"/>
      <c r="L195" s="12"/>
      <c r="M195" s="12"/>
      <c r="N195" s="12"/>
      <c r="O195" s="12"/>
      <c r="P195" s="12"/>
      <c r="Q195" s="12"/>
      <c r="R195" s="12"/>
      <c r="S195" s="12"/>
      <c r="T195" s="12"/>
      <c r="U195" s="12"/>
      <c r="V195" s="12"/>
    </row>
    <row r="196" customFormat="false" ht="22.35" hidden="false" customHeight="false" outlineLevel="0" collapsed="false">
      <c r="A196" s="7" t="s">
        <v>9021</v>
      </c>
      <c r="B196" s="7" t="s">
        <v>9022</v>
      </c>
      <c r="C196" s="7" t="s">
        <v>322</v>
      </c>
      <c r="D196" s="7" t="s">
        <v>9025</v>
      </c>
      <c r="E196" s="7" t="s">
        <v>9026</v>
      </c>
      <c r="F196" s="7" t="s">
        <v>5797</v>
      </c>
      <c r="G196" s="7" t="s">
        <v>294</v>
      </c>
      <c r="H196" s="7" t="s">
        <v>17468</v>
      </c>
      <c r="I196" s="12"/>
      <c r="J196" s="12"/>
      <c r="K196" s="12"/>
      <c r="L196" s="12"/>
      <c r="M196" s="12"/>
      <c r="N196" s="12"/>
      <c r="O196" s="12"/>
      <c r="P196" s="12"/>
      <c r="Q196" s="12"/>
      <c r="R196" s="12"/>
      <c r="S196" s="12"/>
      <c r="T196" s="12"/>
      <c r="U196" s="12"/>
      <c r="V196" s="12"/>
    </row>
    <row r="197" customFormat="false" ht="22.35" hidden="false" customHeight="false" outlineLevel="0" collapsed="false">
      <c r="A197" s="7" t="s">
        <v>9044</v>
      </c>
      <c r="B197" s="7" t="s">
        <v>9045</v>
      </c>
      <c r="C197" s="7" t="s">
        <v>344</v>
      </c>
      <c r="D197" s="7" t="s">
        <v>1139</v>
      </c>
      <c r="E197" s="7" t="s">
        <v>9048</v>
      </c>
      <c r="F197" s="7" t="s">
        <v>779</v>
      </c>
      <c r="G197" s="7" t="s">
        <v>294</v>
      </c>
      <c r="H197" s="7" t="s">
        <v>17469</v>
      </c>
      <c r="I197" s="12"/>
      <c r="J197" s="12"/>
      <c r="K197" s="12"/>
      <c r="L197" s="12"/>
      <c r="M197" s="12"/>
      <c r="N197" s="12"/>
      <c r="O197" s="12"/>
      <c r="P197" s="12"/>
      <c r="Q197" s="12"/>
      <c r="R197" s="12"/>
      <c r="S197" s="12"/>
      <c r="T197" s="12"/>
      <c r="U197" s="12"/>
      <c r="V197" s="12"/>
    </row>
    <row r="198" customFormat="false" ht="74.6" hidden="false" customHeight="false" outlineLevel="0" collapsed="false">
      <c r="A198" s="7" t="s">
        <v>9196</v>
      </c>
      <c r="B198" s="7" t="s">
        <v>9197</v>
      </c>
      <c r="C198" s="7" t="s">
        <v>281</v>
      </c>
      <c r="D198" s="7" t="s">
        <v>684</v>
      </c>
      <c r="E198" s="7" t="s">
        <v>9200</v>
      </c>
      <c r="F198" s="7" t="s">
        <v>779</v>
      </c>
      <c r="G198" s="7" t="s">
        <v>294</v>
      </c>
      <c r="H198" s="7" t="s">
        <v>17470</v>
      </c>
      <c r="I198" s="12"/>
      <c r="J198" s="12"/>
      <c r="K198" s="12"/>
      <c r="L198" s="12"/>
      <c r="M198" s="12"/>
      <c r="N198" s="12"/>
      <c r="O198" s="12"/>
      <c r="P198" s="12"/>
      <c r="Q198" s="12"/>
      <c r="R198" s="12"/>
      <c r="S198" s="12"/>
      <c r="T198" s="12"/>
      <c r="U198" s="12"/>
      <c r="V198" s="12"/>
    </row>
    <row r="199" customFormat="false" ht="32.8" hidden="false" customHeight="false" outlineLevel="0" collapsed="false">
      <c r="A199" s="7" t="s">
        <v>9244</v>
      </c>
      <c r="B199" s="7" t="s">
        <v>9245</v>
      </c>
      <c r="C199" s="7" t="s">
        <v>344</v>
      </c>
      <c r="D199" s="7" t="s">
        <v>345</v>
      </c>
      <c r="E199" s="7" t="s">
        <v>9248</v>
      </c>
      <c r="F199" s="7" t="s">
        <v>287</v>
      </c>
      <c r="G199" s="7" t="s">
        <v>294</v>
      </c>
      <c r="H199" s="7" t="s">
        <v>17471</v>
      </c>
      <c r="I199" s="12"/>
      <c r="J199" s="12"/>
      <c r="K199" s="12"/>
      <c r="L199" s="12"/>
      <c r="M199" s="12"/>
      <c r="N199" s="12"/>
      <c r="O199" s="12"/>
      <c r="P199" s="12"/>
      <c r="Q199" s="12"/>
      <c r="R199" s="12"/>
      <c r="S199" s="12"/>
      <c r="T199" s="12"/>
      <c r="U199" s="12"/>
      <c r="V199" s="12"/>
    </row>
    <row r="200" customFormat="false" ht="22.35" hidden="false" customHeight="false" outlineLevel="0" collapsed="false">
      <c r="A200" s="7" t="s">
        <v>9329</v>
      </c>
      <c r="B200" s="7" t="s">
        <v>9330</v>
      </c>
      <c r="C200" s="7" t="s">
        <v>281</v>
      </c>
      <c r="D200" s="7" t="s">
        <v>378</v>
      </c>
      <c r="E200" s="7" t="s">
        <v>9333</v>
      </c>
      <c r="F200" s="7" t="s">
        <v>400</v>
      </c>
      <c r="G200" s="7" t="s">
        <v>1202</v>
      </c>
      <c r="H200" s="7" t="s">
        <v>17472</v>
      </c>
      <c r="I200" s="12"/>
      <c r="J200" s="12"/>
      <c r="K200" s="12"/>
      <c r="L200" s="12"/>
      <c r="M200" s="12"/>
      <c r="N200" s="12"/>
      <c r="O200" s="12"/>
      <c r="P200" s="12"/>
      <c r="Q200" s="12"/>
      <c r="R200" s="12"/>
      <c r="S200" s="12"/>
      <c r="T200" s="12"/>
      <c r="U200" s="12"/>
      <c r="V200" s="12"/>
    </row>
    <row r="201" customFormat="false" ht="22.35" hidden="false" customHeight="false" outlineLevel="0" collapsed="false">
      <c r="A201" s="7" t="s">
        <v>9427</v>
      </c>
      <c r="B201" s="7" t="s">
        <v>9428</v>
      </c>
      <c r="C201" s="7" t="s">
        <v>281</v>
      </c>
      <c r="D201" s="7" t="s">
        <v>323</v>
      </c>
      <c r="E201" s="7" t="s">
        <v>9431</v>
      </c>
      <c r="F201" s="7" t="s">
        <v>779</v>
      </c>
      <c r="G201" s="7" t="s">
        <v>294</v>
      </c>
      <c r="H201" s="7" t="s">
        <v>17473</v>
      </c>
      <c r="I201" s="12"/>
      <c r="J201" s="12"/>
      <c r="K201" s="12"/>
      <c r="L201" s="12"/>
      <c r="M201" s="12"/>
      <c r="N201" s="12"/>
      <c r="O201" s="12"/>
      <c r="P201" s="12"/>
      <c r="Q201" s="12"/>
      <c r="R201" s="12"/>
      <c r="S201" s="12"/>
      <c r="T201" s="12"/>
      <c r="U201" s="12"/>
      <c r="V201" s="12"/>
    </row>
    <row r="202" customFormat="false" ht="32.8" hidden="false" customHeight="false" outlineLevel="0" collapsed="false">
      <c r="A202" s="7" t="s">
        <v>9558</v>
      </c>
      <c r="B202" s="7" t="s">
        <v>9559</v>
      </c>
      <c r="C202" s="7" t="s">
        <v>344</v>
      </c>
      <c r="D202" s="7" t="s">
        <v>994</v>
      </c>
      <c r="E202" s="7" t="s">
        <v>9562</v>
      </c>
      <c r="F202" s="7" t="s">
        <v>6067</v>
      </c>
      <c r="G202" s="7" t="s">
        <v>294</v>
      </c>
      <c r="H202" s="7" t="s">
        <v>17474</v>
      </c>
      <c r="I202" s="12"/>
      <c r="J202" s="12"/>
      <c r="K202" s="12"/>
      <c r="L202" s="12"/>
      <c r="M202" s="12"/>
      <c r="N202" s="12"/>
      <c r="O202" s="12"/>
      <c r="P202" s="12"/>
      <c r="Q202" s="12"/>
      <c r="R202" s="12"/>
      <c r="S202" s="12"/>
      <c r="T202" s="12"/>
      <c r="U202" s="12"/>
      <c r="V202" s="12"/>
    </row>
    <row r="203" customFormat="false" ht="43.25" hidden="false" customHeight="false" outlineLevel="0" collapsed="false">
      <c r="A203" s="7" t="s">
        <v>9565</v>
      </c>
      <c r="B203" s="7" t="s">
        <v>9566</v>
      </c>
      <c r="C203" s="7" t="s">
        <v>344</v>
      </c>
      <c r="D203" s="7" t="s">
        <v>641</v>
      </c>
      <c r="E203" s="7" t="s">
        <v>9569</v>
      </c>
      <c r="F203" s="7" t="s">
        <v>9571</v>
      </c>
      <c r="G203" s="7" t="s">
        <v>294</v>
      </c>
      <c r="H203" s="7" t="s">
        <v>17475</v>
      </c>
      <c r="I203" s="12"/>
      <c r="J203" s="12"/>
      <c r="K203" s="12"/>
      <c r="L203" s="12"/>
      <c r="M203" s="12"/>
      <c r="N203" s="12"/>
      <c r="O203" s="12"/>
      <c r="P203" s="12"/>
      <c r="Q203" s="12"/>
      <c r="R203" s="12"/>
      <c r="S203" s="12"/>
      <c r="T203" s="12"/>
      <c r="U203" s="12"/>
      <c r="V203" s="12"/>
    </row>
    <row r="204" customFormat="false" ht="22.35" hidden="false" customHeight="false" outlineLevel="0" collapsed="false">
      <c r="A204" s="7" t="s">
        <v>9582</v>
      </c>
      <c r="B204" s="7" t="s">
        <v>9583</v>
      </c>
      <c r="C204" s="7" t="s">
        <v>322</v>
      </c>
      <c r="D204" s="7" t="s">
        <v>4803</v>
      </c>
      <c r="E204" s="7" t="s">
        <v>9586</v>
      </c>
      <c r="F204" s="7" t="s">
        <v>400</v>
      </c>
      <c r="G204" s="7" t="s">
        <v>294</v>
      </c>
      <c r="H204" s="7" t="s">
        <v>17476</v>
      </c>
      <c r="I204" s="12"/>
      <c r="J204" s="12"/>
      <c r="K204" s="12"/>
      <c r="L204" s="12"/>
      <c r="M204" s="12"/>
      <c r="N204" s="12"/>
      <c r="O204" s="12"/>
      <c r="P204" s="12"/>
      <c r="Q204" s="12"/>
      <c r="R204" s="12"/>
      <c r="S204" s="12"/>
      <c r="T204" s="12"/>
      <c r="U204" s="12"/>
      <c r="V204" s="12"/>
    </row>
    <row r="205" customFormat="false" ht="43.25" hidden="false" customHeight="false" outlineLevel="0" collapsed="false">
      <c r="A205" s="7" t="s">
        <v>9613</v>
      </c>
      <c r="B205" s="7" t="s">
        <v>9614</v>
      </c>
      <c r="C205" s="7" t="s">
        <v>344</v>
      </c>
      <c r="D205" s="7" t="s">
        <v>606</v>
      </c>
      <c r="E205" s="7" t="s">
        <v>9617</v>
      </c>
      <c r="F205" s="7" t="s">
        <v>449</v>
      </c>
      <c r="G205" s="7" t="s">
        <v>294</v>
      </c>
      <c r="H205" s="7" t="s">
        <v>17477</v>
      </c>
      <c r="I205" s="12"/>
      <c r="J205" s="12"/>
      <c r="K205" s="12"/>
      <c r="L205" s="12"/>
      <c r="M205" s="12"/>
      <c r="N205" s="12"/>
      <c r="O205" s="12"/>
      <c r="P205" s="12"/>
      <c r="Q205" s="12"/>
      <c r="R205" s="12"/>
      <c r="S205" s="12"/>
      <c r="T205" s="12"/>
      <c r="U205" s="12"/>
      <c r="V205" s="12"/>
    </row>
    <row r="206" customFormat="false" ht="22.35" hidden="false" customHeight="false" outlineLevel="0" collapsed="false">
      <c r="A206" s="7" t="s">
        <v>9621</v>
      </c>
      <c r="B206" s="7" t="s">
        <v>9622</v>
      </c>
      <c r="C206" s="7" t="s">
        <v>322</v>
      </c>
      <c r="D206" s="7" t="s">
        <v>345</v>
      </c>
      <c r="E206" s="7" t="s">
        <v>9625</v>
      </c>
      <c r="F206" s="7" t="s">
        <v>779</v>
      </c>
      <c r="G206" s="7" t="s">
        <v>294</v>
      </c>
      <c r="H206" s="7" t="s">
        <v>17478</v>
      </c>
      <c r="I206" s="12"/>
      <c r="J206" s="12"/>
      <c r="K206" s="12"/>
      <c r="L206" s="12"/>
      <c r="M206" s="12"/>
      <c r="N206" s="12"/>
      <c r="O206" s="12"/>
      <c r="P206" s="12"/>
      <c r="Q206" s="12"/>
      <c r="R206" s="12"/>
      <c r="S206" s="12"/>
      <c r="T206" s="12"/>
      <c r="U206" s="12"/>
      <c r="V206" s="12"/>
    </row>
    <row r="207" customFormat="false" ht="43.25" hidden="false" customHeight="false" outlineLevel="0" collapsed="false">
      <c r="A207" s="7" t="s">
        <v>9742</v>
      </c>
      <c r="B207" s="7" t="s">
        <v>9743</v>
      </c>
      <c r="C207" s="7" t="s">
        <v>322</v>
      </c>
      <c r="D207" s="7" t="s">
        <v>6560</v>
      </c>
      <c r="E207" s="7" t="s">
        <v>9746</v>
      </c>
      <c r="F207" s="7" t="s">
        <v>437</v>
      </c>
      <c r="G207" s="7" t="s">
        <v>294</v>
      </c>
      <c r="H207" s="7" t="s">
        <v>17479</v>
      </c>
      <c r="I207" s="12"/>
      <c r="J207" s="12"/>
      <c r="K207" s="12"/>
      <c r="L207" s="12"/>
      <c r="M207" s="12"/>
      <c r="N207" s="12"/>
      <c r="O207" s="12"/>
      <c r="P207" s="12"/>
      <c r="Q207" s="12"/>
      <c r="R207" s="12"/>
      <c r="S207" s="12"/>
      <c r="T207" s="12"/>
      <c r="U207" s="12"/>
      <c r="V207" s="12"/>
    </row>
    <row r="208" customFormat="false" ht="22.35" hidden="false" customHeight="false" outlineLevel="0" collapsed="false">
      <c r="A208" s="7" t="s">
        <v>9750</v>
      </c>
      <c r="B208" s="7" t="s">
        <v>9751</v>
      </c>
      <c r="C208" s="7" t="s">
        <v>344</v>
      </c>
      <c r="D208" s="7" t="s">
        <v>345</v>
      </c>
      <c r="E208" s="7" t="s">
        <v>9754</v>
      </c>
      <c r="F208" s="7" t="s">
        <v>9756</v>
      </c>
      <c r="G208" s="7" t="s">
        <v>294</v>
      </c>
      <c r="H208" s="7" t="s">
        <v>17480</v>
      </c>
      <c r="I208" s="12"/>
      <c r="J208" s="12"/>
      <c r="K208" s="12"/>
      <c r="L208" s="12"/>
      <c r="M208" s="12"/>
      <c r="N208" s="12"/>
      <c r="O208" s="12"/>
      <c r="P208" s="12"/>
      <c r="Q208" s="12"/>
      <c r="R208" s="12"/>
      <c r="S208" s="12"/>
      <c r="T208" s="12"/>
      <c r="U208" s="12"/>
      <c r="V208" s="12"/>
    </row>
    <row r="209" customFormat="false" ht="22.35" hidden="false" customHeight="false" outlineLevel="0" collapsed="false">
      <c r="A209" s="7" t="s">
        <v>9759</v>
      </c>
      <c r="B209" s="7" t="s">
        <v>9760</v>
      </c>
      <c r="C209" s="7" t="s">
        <v>344</v>
      </c>
      <c r="D209" s="7" t="s">
        <v>2535</v>
      </c>
      <c r="E209" s="7" t="s">
        <v>9763</v>
      </c>
      <c r="F209" s="7" t="s">
        <v>2650</v>
      </c>
      <c r="G209" s="7" t="s">
        <v>294</v>
      </c>
      <c r="H209" s="7" t="s">
        <v>17481</v>
      </c>
      <c r="I209" s="12"/>
      <c r="J209" s="12"/>
      <c r="K209" s="12"/>
      <c r="L209" s="12"/>
      <c r="M209" s="12"/>
      <c r="N209" s="12"/>
      <c r="O209" s="12"/>
      <c r="P209" s="12"/>
      <c r="Q209" s="12"/>
      <c r="R209" s="12"/>
      <c r="S209" s="12"/>
      <c r="T209" s="12"/>
      <c r="U209" s="12"/>
      <c r="V209" s="12"/>
    </row>
    <row r="210" customFormat="false" ht="22.35" hidden="false" customHeight="false" outlineLevel="0" collapsed="false">
      <c r="A210" s="7" t="s">
        <v>9810</v>
      </c>
      <c r="B210" s="7" t="s">
        <v>9811</v>
      </c>
      <c r="C210" s="7" t="s">
        <v>322</v>
      </c>
      <c r="D210" s="7" t="s">
        <v>345</v>
      </c>
      <c r="E210" s="7" t="s">
        <v>9814</v>
      </c>
      <c r="F210" s="7" t="s">
        <v>315</v>
      </c>
      <c r="G210" s="7" t="s">
        <v>294</v>
      </c>
      <c r="H210" s="7" t="s">
        <v>17482</v>
      </c>
      <c r="I210" s="12"/>
      <c r="J210" s="12"/>
      <c r="K210" s="12"/>
      <c r="L210" s="12"/>
      <c r="M210" s="12"/>
      <c r="N210" s="12"/>
      <c r="O210" s="12"/>
      <c r="P210" s="12"/>
      <c r="Q210" s="12"/>
      <c r="R210" s="12"/>
      <c r="S210" s="12"/>
      <c r="T210" s="12"/>
      <c r="U210" s="12"/>
      <c r="V210" s="12"/>
    </row>
    <row r="211" customFormat="false" ht="43.25" hidden="false" customHeight="false" outlineLevel="0" collapsed="false">
      <c r="A211" s="7" t="s">
        <v>9842</v>
      </c>
      <c r="B211" s="7" t="s">
        <v>9843</v>
      </c>
      <c r="C211" s="7" t="s">
        <v>322</v>
      </c>
      <c r="D211" s="7" t="s">
        <v>3389</v>
      </c>
      <c r="E211" s="7" t="s">
        <v>9846</v>
      </c>
      <c r="F211" s="7" t="s">
        <v>2088</v>
      </c>
      <c r="G211" s="7" t="s">
        <v>294</v>
      </c>
      <c r="H211" s="7" t="s">
        <v>17483</v>
      </c>
      <c r="I211" s="12"/>
      <c r="J211" s="12"/>
      <c r="K211" s="12"/>
      <c r="L211" s="12"/>
      <c r="M211" s="12"/>
      <c r="N211" s="12"/>
      <c r="O211" s="12"/>
      <c r="P211" s="12"/>
      <c r="Q211" s="12"/>
      <c r="R211" s="12"/>
      <c r="S211" s="12"/>
      <c r="T211" s="12"/>
      <c r="U211" s="12"/>
      <c r="V211" s="12"/>
    </row>
    <row r="212" customFormat="false" ht="32.8" hidden="false" customHeight="false" outlineLevel="0" collapsed="false">
      <c r="A212" s="7" t="s">
        <v>9908</v>
      </c>
      <c r="B212" s="7" t="s">
        <v>9909</v>
      </c>
      <c r="C212" s="7" t="s">
        <v>344</v>
      </c>
      <c r="D212" s="7" t="s">
        <v>9912</v>
      </c>
      <c r="E212" s="7" t="s">
        <v>9913</v>
      </c>
      <c r="F212" s="7" t="s">
        <v>779</v>
      </c>
      <c r="G212" s="7" t="s">
        <v>294</v>
      </c>
      <c r="H212" s="7" t="s">
        <v>17484</v>
      </c>
      <c r="I212" s="12"/>
      <c r="J212" s="12"/>
      <c r="K212" s="12"/>
      <c r="L212" s="12"/>
      <c r="M212" s="12"/>
      <c r="N212" s="12"/>
      <c r="O212" s="12"/>
      <c r="P212" s="12"/>
      <c r="Q212" s="12"/>
      <c r="R212" s="12"/>
      <c r="S212" s="12"/>
      <c r="T212" s="12"/>
      <c r="U212" s="12"/>
      <c r="V212" s="12"/>
    </row>
    <row r="213" customFormat="false" ht="22.35" hidden="false" customHeight="false" outlineLevel="0" collapsed="false">
      <c r="A213" s="7" t="s">
        <v>9939</v>
      </c>
      <c r="B213" s="7" t="s">
        <v>9940</v>
      </c>
      <c r="C213" s="7" t="s">
        <v>281</v>
      </c>
      <c r="D213" s="7" t="s">
        <v>551</v>
      </c>
      <c r="E213" s="7" t="s">
        <v>9943</v>
      </c>
      <c r="F213" s="7" t="s">
        <v>942</v>
      </c>
      <c r="G213" s="7" t="s">
        <v>294</v>
      </c>
      <c r="H213" s="7" t="s">
        <v>17485</v>
      </c>
      <c r="I213" s="12"/>
      <c r="J213" s="12"/>
      <c r="K213" s="12"/>
      <c r="L213" s="12"/>
      <c r="M213" s="12"/>
      <c r="N213" s="12"/>
      <c r="O213" s="12"/>
      <c r="P213" s="12"/>
      <c r="Q213" s="12"/>
      <c r="R213" s="12"/>
      <c r="S213" s="12"/>
      <c r="T213" s="12"/>
      <c r="U213" s="12"/>
      <c r="V213" s="12"/>
    </row>
    <row r="214" customFormat="false" ht="32.8" hidden="false" customHeight="false" outlineLevel="0" collapsed="false">
      <c r="A214" s="7" t="s">
        <v>9969</v>
      </c>
      <c r="B214" s="7" t="s">
        <v>9970</v>
      </c>
      <c r="C214" s="7" t="s">
        <v>344</v>
      </c>
      <c r="D214" s="7" t="s">
        <v>465</v>
      </c>
      <c r="E214" s="7" t="s">
        <v>9973</v>
      </c>
      <c r="F214" s="7" t="s">
        <v>9975</v>
      </c>
      <c r="G214" s="7" t="s">
        <v>294</v>
      </c>
      <c r="H214" s="7" t="s">
        <v>17486</v>
      </c>
      <c r="I214" s="12"/>
      <c r="J214" s="12"/>
      <c r="K214" s="12"/>
      <c r="L214" s="12"/>
      <c r="M214" s="12"/>
      <c r="N214" s="12"/>
      <c r="O214" s="12"/>
      <c r="P214" s="12"/>
      <c r="Q214" s="12"/>
      <c r="R214" s="12"/>
      <c r="S214" s="12"/>
      <c r="T214" s="12"/>
      <c r="U214" s="12"/>
      <c r="V214" s="12"/>
    </row>
    <row r="215" customFormat="false" ht="22.35" hidden="false" customHeight="false" outlineLevel="0" collapsed="false">
      <c r="A215" s="7" t="s">
        <v>10084</v>
      </c>
      <c r="B215" s="7" t="s">
        <v>10085</v>
      </c>
      <c r="C215" s="7" t="s">
        <v>299</v>
      </c>
      <c r="D215" s="7" t="s">
        <v>8884</v>
      </c>
      <c r="E215" s="7" t="s">
        <v>10088</v>
      </c>
      <c r="F215" s="7" t="s">
        <v>987</v>
      </c>
      <c r="G215" s="7" t="s">
        <v>294</v>
      </c>
      <c r="H215" s="7" t="s">
        <v>17487</v>
      </c>
      <c r="I215" s="12"/>
      <c r="J215" s="12"/>
      <c r="K215" s="12"/>
      <c r="L215" s="12"/>
      <c r="M215" s="12"/>
      <c r="N215" s="12"/>
      <c r="O215" s="12"/>
      <c r="P215" s="12"/>
      <c r="Q215" s="12"/>
      <c r="R215" s="12"/>
      <c r="S215" s="12"/>
      <c r="T215" s="12"/>
      <c r="U215" s="12"/>
      <c r="V215" s="12"/>
    </row>
    <row r="216" customFormat="false" ht="22.35" hidden="false" customHeight="false" outlineLevel="0" collapsed="false">
      <c r="A216" s="7" t="s">
        <v>10092</v>
      </c>
      <c r="B216" s="7" t="s">
        <v>10093</v>
      </c>
      <c r="C216" s="7" t="s">
        <v>344</v>
      </c>
      <c r="D216" s="7" t="s">
        <v>3341</v>
      </c>
      <c r="E216" s="7" t="s">
        <v>10096</v>
      </c>
      <c r="F216" s="7" t="s">
        <v>10098</v>
      </c>
      <c r="G216" s="7" t="s">
        <v>294</v>
      </c>
      <c r="H216" s="7" t="s">
        <v>17488</v>
      </c>
      <c r="I216" s="12"/>
      <c r="J216" s="12"/>
      <c r="K216" s="12"/>
      <c r="L216" s="12"/>
      <c r="M216" s="12"/>
      <c r="N216" s="12"/>
      <c r="O216" s="12"/>
      <c r="P216" s="12"/>
      <c r="Q216" s="12"/>
      <c r="R216" s="12"/>
      <c r="S216" s="12"/>
      <c r="T216" s="12"/>
      <c r="U216" s="12"/>
      <c r="V216" s="12"/>
    </row>
    <row r="217" customFormat="false" ht="32.8" hidden="false" customHeight="false" outlineLevel="0" collapsed="false">
      <c r="A217" s="7" t="s">
        <v>10117</v>
      </c>
      <c r="B217" s="7" t="s">
        <v>10118</v>
      </c>
      <c r="C217" s="7" t="s">
        <v>322</v>
      </c>
      <c r="D217" s="7" t="s">
        <v>345</v>
      </c>
      <c r="E217" s="7" t="s">
        <v>10121</v>
      </c>
      <c r="F217" s="7" t="s">
        <v>779</v>
      </c>
      <c r="G217" s="7" t="s">
        <v>294</v>
      </c>
      <c r="H217" s="7" t="s">
        <v>17489</v>
      </c>
      <c r="I217" s="12"/>
      <c r="J217" s="12"/>
      <c r="K217" s="12"/>
      <c r="L217" s="12"/>
      <c r="M217" s="12"/>
      <c r="N217" s="12"/>
      <c r="O217" s="12"/>
      <c r="P217" s="12"/>
      <c r="Q217" s="12"/>
      <c r="R217" s="12"/>
      <c r="S217" s="12"/>
      <c r="T217" s="12"/>
      <c r="U217" s="12"/>
      <c r="V217" s="12"/>
    </row>
    <row r="218" customFormat="false" ht="32.8" hidden="false" customHeight="false" outlineLevel="0" collapsed="false">
      <c r="A218" s="7" t="s">
        <v>10125</v>
      </c>
      <c r="B218" s="7" t="s">
        <v>10126</v>
      </c>
      <c r="C218" s="7" t="s">
        <v>344</v>
      </c>
      <c r="D218" s="7" t="s">
        <v>10129</v>
      </c>
      <c r="E218" s="7" t="s">
        <v>10130</v>
      </c>
      <c r="F218" s="7" t="s">
        <v>1704</v>
      </c>
      <c r="G218" s="7" t="s">
        <v>294</v>
      </c>
      <c r="H218" s="7" t="s">
        <v>17490</v>
      </c>
      <c r="I218" s="12"/>
      <c r="J218" s="12"/>
      <c r="K218" s="12"/>
      <c r="L218" s="12"/>
      <c r="M218" s="12"/>
      <c r="N218" s="12"/>
      <c r="O218" s="12"/>
      <c r="P218" s="12"/>
      <c r="Q218" s="12"/>
      <c r="R218" s="12"/>
      <c r="S218" s="12"/>
      <c r="T218" s="12"/>
      <c r="U218" s="12"/>
      <c r="V218" s="12"/>
    </row>
    <row r="219" customFormat="false" ht="22.35" hidden="false" customHeight="false" outlineLevel="0" collapsed="false">
      <c r="A219" s="7" t="s">
        <v>10172</v>
      </c>
      <c r="B219" s="7" t="s">
        <v>10173</v>
      </c>
      <c r="C219" s="7" t="s">
        <v>281</v>
      </c>
      <c r="D219" s="7" t="s">
        <v>1173</v>
      </c>
      <c r="E219" s="7" t="s">
        <v>10176</v>
      </c>
      <c r="F219" s="7" t="s">
        <v>400</v>
      </c>
      <c r="G219" s="7" t="s">
        <v>294</v>
      </c>
      <c r="H219" s="7" t="s">
        <v>17491</v>
      </c>
      <c r="I219" s="12"/>
      <c r="J219" s="12"/>
      <c r="K219" s="12"/>
      <c r="L219" s="12"/>
      <c r="M219" s="12"/>
      <c r="N219" s="12"/>
      <c r="O219" s="12"/>
      <c r="P219" s="12"/>
      <c r="Q219" s="12"/>
      <c r="R219" s="12"/>
      <c r="S219" s="12"/>
      <c r="T219" s="12"/>
      <c r="U219" s="12"/>
      <c r="V219" s="12"/>
    </row>
    <row r="220" customFormat="false" ht="43.25" hidden="false" customHeight="false" outlineLevel="0" collapsed="false">
      <c r="A220" s="7" t="s">
        <v>10225</v>
      </c>
      <c r="B220" s="7" t="s">
        <v>10226</v>
      </c>
      <c r="C220" s="7" t="s">
        <v>322</v>
      </c>
      <c r="D220" s="7" t="s">
        <v>3389</v>
      </c>
      <c r="E220" s="7" t="s">
        <v>10229</v>
      </c>
      <c r="F220" s="7" t="s">
        <v>10231</v>
      </c>
      <c r="G220" s="7" t="s">
        <v>294</v>
      </c>
      <c r="H220" s="7" t="s">
        <v>17492</v>
      </c>
      <c r="I220" s="12"/>
      <c r="J220" s="12"/>
      <c r="K220" s="12"/>
      <c r="L220" s="12"/>
      <c r="M220" s="12"/>
      <c r="N220" s="12"/>
      <c r="O220" s="12"/>
      <c r="P220" s="12"/>
      <c r="Q220" s="12"/>
      <c r="R220" s="12"/>
      <c r="S220" s="12"/>
      <c r="T220" s="12"/>
      <c r="U220" s="12"/>
      <c r="V220" s="12"/>
    </row>
    <row r="221" customFormat="false" ht="53.7" hidden="false" customHeight="false" outlineLevel="0" collapsed="false">
      <c r="A221" s="7" t="s">
        <v>10261</v>
      </c>
      <c r="B221" s="7" t="s">
        <v>10262</v>
      </c>
      <c r="C221" s="7" t="s">
        <v>281</v>
      </c>
      <c r="D221" s="7" t="s">
        <v>10265</v>
      </c>
      <c r="E221" s="7" t="s">
        <v>10266</v>
      </c>
      <c r="F221" s="7" t="s">
        <v>10268</v>
      </c>
      <c r="G221" s="7" t="s">
        <v>294</v>
      </c>
      <c r="H221" s="7" t="s">
        <v>17493</v>
      </c>
      <c r="I221" s="12"/>
      <c r="J221" s="12"/>
      <c r="K221" s="12"/>
      <c r="L221" s="12"/>
      <c r="M221" s="12"/>
      <c r="N221" s="12"/>
      <c r="O221" s="12"/>
      <c r="P221" s="12"/>
      <c r="Q221" s="12"/>
      <c r="R221" s="12"/>
      <c r="S221" s="12"/>
      <c r="T221" s="12"/>
      <c r="U221" s="12"/>
      <c r="V221" s="12"/>
    </row>
    <row r="222" customFormat="false" ht="32.8" hidden="false" customHeight="false" outlineLevel="0" collapsed="false">
      <c r="A222" s="7" t="s">
        <v>10271</v>
      </c>
      <c r="B222" s="7" t="s">
        <v>10272</v>
      </c>
      <c r="C222" s="7" t="s">
        <v>299</v>
      </c>
      <c r="D222" s="7" t="s">
        <v>898</v>
      </c>
      <c r="E222" s="7" t="s">
        <v>10275</v>
      </c>
      <c r="F222" s="7" t="s">
        <v>5549</v>
      </c>
      <c r="G222" s="7" t="s">
        <v>294</v>
      </c>
      <c r="H222" s="7" t="s">
        <v>17494</v>
      </c>
      <c r="I222" s="12"/>
      <c r="J222" s="12"/>
      <c r="K222" s="12"/>
      <c r="L222" s="12"/>
      <c r="M222" s="12"/>
      <c r="N222" s="12"/>
      <c r="O222" s="12"/>
      <c r="P222" s="12"/>
      <c r="Q222" s="12"/>
      <c r="R222" s="12"/>
      <c r="S222" s="12"/>
      <c r="T222" s="12"/>
      <c r="U222" s="12"/>
      <c r="V222" s="12"/>
    </row>
    <row r="223" customFormat="false" ht="22.35" hidden="false" customHeight="false" outlineLevel="0" collapsed="false">
      <c r="A223" s="7" t="s">
        <v>10304</v>
      </c>
      <c r="B223" s="7" t="s">
        <v>10305</v>
      </c>
      <c r="C223" s="7" t="s">
        <v>344</v>
      </c>
      <c r="D223" s="7" t="s">
        <v>378</v>
      </c>
      <c r="E223" s="7" t="s">
        <v>10308</v>
      </c>
      <c r="F223" s="7" t="s">
        <v>400</v>
      </c>
      <c r="G223" s="7" t="s">
        <v>294</v>
      </c>
      <c r="H223" s="7" t="s">
        <v>17495</v>
      </c>
      <c r="I223" s="12"/>
      <c r="J223" s="12"/>
      <c r="K223" s="12"/>
      <c r="L223" s="12"/>
      <c r="M223" s="12"/>
      <c r="N223" s="12"/>
      <c r="O223" s="12"/>
      <c r="P223" s="12"/>
      <c r="Q223" s="12"/>
      <c r="R223" s="12"/>
      <c r="S223" s="12"/>
      <c r="T223" s="12"/>
      <c r="U223" s="12"/>
      <c r="V223" s="12"/>
    </row>
    <row r="224" customFormat="false" ht="22.35" hidden="false" customHeight="false" outlineLevel="0" collapsed="false">
      <c r="A224" s="7" t="s">
        <v>10319</v>
      </c>
      <c r="B224" s="7" t="s">
        <v>10320</v>
      </c>
      <c r="C224" s="7" t="s">
        <v>281</v>
      </c>
      <c r="D224" s="7" t="s">
        <v>898</v>
      </c>
      <c r="E224" s="7" t="s">
        <v>10323</v>
      </c>
      <c r="F224" s="7" t="s">
        <v>449</v>
      </c>
      <c r="G224" s="7" t="s">
        <v>294</v>
      </c>
      <c r="H224" s="7" t="s">
        <v>17496</v>
      </c>
      <c r="I224" s="12"/>
      <c r="J224" s="12"/>
      <c r="K224" s="12"/>
      <c r="L224" s="12"/>
      <c r="M224" s="12"/>
      <c r="N224" s="12"/>
      <c r="O224" s="12"/>
      <c r="P224" s="12"/>
      <c r="Q224" s="12"/>
      <c r="R224" s="12"/>
      <c r="S224" s="12"/>
      <c r="T224" s="12"/>
      <c r="U224" s="12"/>
      <c r="V224" s="12"/>
    </row>
    <row r="225" customFormat="false" ht="53.7" hidden="false" customHeight="false" outlineLevel="0" collapsed="false">
      <c r="A225" s="7" t="s">
        <v>10395</v>
      </c>
      <c r="B225" s="7" t="s">
        <v>10396</v>
      </c>
      <c r="C225" s="7" t="s">
        <v>322</v>
      </c>
      <c r="D225" s="7" t="s">
        <v>345</v>
      </c>
      <c r="E225" s="7" t="s">
        <v>10399</v>
      </c>
      <c r="F225" s="7" t="s">
        <v>10401</v>
      </c>
      <c r="G225" s="7" t="s">
        <v>294</v>
      </c>
      <c r="H225" s="7" t="s">
        <v>17497</v>
      </c>
      <c r="I225" s="12"/>
      <c r="J225" s="12"/>
      <c r="K225" s="12"/>
      <c r="L225" s="12"/>
      <c r="M225" s="12"/>
      <c r="N225" s="12"/>
      <c r="O225" s="12"/>
      <c r="P225" s="12"/>
      <c r="Q225" s="12"/>
      <c r="R225" s="12"/>
      <c r="S225" s="12"/>
      <c r="T225" s="12"/>
      <c r="U225" s="12"/>
      <c r="V225" s="12"/>
    </row>
    <row r="226" customFormat="false" ht="85.05" hidden="false" customHeight="false" outlineLevel="0" collapsed="false">
      <c r="A226" s="7" t="s">
        <v>10445</v>
      </c>
      <c r="B226" s="7" t="s">
        <v>10446</v>
      </c>
      <c r="C226" s="7" t="s">
        <v>281</v>
      </c>
      <c r="D226" s="7" t="s">
        <v>2428</v>
      </c>
      <c r="E226" s="7" t="s">
        <v>10449</v>
      </c>
      <c r="F226" s="7" t="s">
        <v>348</v>
      </c>
      <c r="G226" s="7" t="s">
        <v>294</v>
      </c>
      <c r="H226" s="7" t="s">
        <v>17498</v>
      </c>
      <c r="I226" s="12"/>
      <c r="J226" s="12"/>
      <c r="K226" s="12"/>
      <c r="L226" s="12"/>
      <c r="M226" s="12"/>
      <c r="N226" s="12"/>
      <c r="O226" s="12"/>
      <c r="P226" s="12"/>
      <c r="Q226" s="12"/>
      <c r="R226" s="12"/>
      <c r="S226" s="12"/>
      <c r="T226" s="12"/>
      <c r="U226" s="12"/>
      <c r="V226" s="12"/>
    </row>
    <row r="227" customFormat="false" ht="22.35" hidden="false" customHeight="false" outlineLevel="0" collapsed="false">
      <c r="A227" s="7" t="s">
        <v>10597</v>
      </c>
      <c r="B227" s="7" t="s">
        <v>10598</v>
      </c>
      <c r="C227" s="7" t="s">
        <v>344</v>
      </c>
      <c r="D227" s="7" t="s">
        <v>2461</v>
      </c>
      <c r="E227" s="7" t="s">
        <v>10601</v>
      </c>
      <c r="F227" s="7" t="s">
        <v>486</v>
      </c>
      <c r="G227" s="7" t="s">
        <v>294</v>
      </c>
      <c r="H227" s="7" t="s">
        <v>17499</v>
      </c>
      <c r="I227" s="12"/>
      <c r="J227" s="12"/>
      <c r="K227" s="12"/>
      <c r="L227" s="12"/>
      <c r="M227" s="12"/>
      <c r="N227" s="12"/>
      <c r="O227" s="12"/>
      <c r="P227" s="12"/>
      <c r="Q227" s="12"/>
      <c r="R227" s="12"/>
      <c r="S227" s="12"/>
      <c r="T227" s="12"/>
      <c r="U227" s="12"/>
      <c r="V227" s="12"/>
    </row>
    <row r="228" customFormat="false" ht="32.8" hidden="false" customHeight="false" outlineLevel="0" collapsed="false">
      <c r="A228" s="7" t="s">
        <v>10688</v>
      </c>
      <c r="B228" s="7" t="s">
        <v>10689</v>
      </c>
      <c r="C228" s="7" t="s">
        <v>322</v>
      </c>
      <c r="D228" s="7" t="s">
        <v>3898</v>
      </c>
      <c r="E228" s="7" t="s">
        <v>10692</v>
      </c>
      <c r="F228" s="7" t="s">
        <v>779</v>
      </c>
      <c r="G228" s="7" t="s">
        <v>294</v>
      </c>
      <c r="H228" s="7" t="s">
        <v>17500</v>
      </c>
      <c r="I228" s="12"/>
      <c r="J228" s="12"/>
      <c r="K228" s="12"/>
      <c r="L228" s="12"/>
      <c r="M228" s="12"/>
      <c r="N228" s="12"/>
      <c r="O228" s="12"/>
      <c r="P228" s="12"/>
      <c r="Q228" s="12"/>
      <c r="R228" s="12"/>
      <c r="S228" s="12"/>
      <c r="T228" s="12"/>
      <c r="U228" s="12"/>
      <c r="V228" s="12"/>
    </row>
    <row r="229" customFormat="false" ht="74.6" hidden="false" customHeight="false" outlineLevel="0" collapsed="false">
      <c r="A229" s="7" t="s">
        <v>10696</v>
      </c>
      <c r="B229" s="7" t="s">
        <v>10697</v>
      </c>
      <c r="C229" s="7" t="s">
        <v>281</v>
      </c>
      <c r="D229" s="7" t="s">
        <v>684</v>
      </c>
      <c r="E229" s="7" t="s">
        <v>10698</v>
      </c>
      <c r="F229" s="7" t="s">
        <v>779</v>
      </c>
      <c r="G229" s="7" t="s">
        <v>1202</v>
      </c>
      <c r="H229" s="7" t="s">
        <v>17501</v>
      </c>
      <c r="I229" s="12"/>
      <c r="J229" s="12"/>
      <c r="K229" s="12"/>
      <c r="L229" s="12"/>
      <c r="M229" s="12"/>
      <c r="N229" s="12"/>
      <c r="O229" s="12"/>
      <c r="P229" s="12"/>
      <c r="Q229" s="12"/>
      <c r="R229" s="12"/>
      <c r="S229" s="12"/>
      <c r="T229" s="12"/>
      <c r="U229" s="12"/>
      <c r="V229" s="12"/>
    </row>
    <row r="230" customFormat="false" ht="32.8" hidden="false" customHeight="false" outlineLevel="0" collapsed="false">
      <c r="A230" s="7" t="s">
        <v>10724</v>
      </c>
      <c r="B230" s="7" t="s">
        <v>10725</v>
      </c>
      <c r="C230" s="7" t="s">
        <v>344</v>
      </c>
      <c r="D230" s="7" t="s">
        <v>10728</v>
      </c>
      <c r="E230" s="7" t="s">
        <v>10729</v>
      </c>
      <c r="F230" s="7" t="s">
        <v>1132</v>
      </c>
      <c r="G230" s="7" t="s">
        <v>294</v>
      </c>
      <c r="H230" s="7" t="s">
        <v>17502</v>
      </c>
      <c r="I230" s="12"/>
      <c r="J230" s="12"/>
      <c r="K230" s="12"/>
      <c r="L230" s="12"/>
      <c r="M230" s="12"/>
      <c r="N230" s="12"/>
      <c r="O230" s="12"/>
      <c r="P230" s="12"/>
      <c r="Q230" s="12"/>
      <c r="R230" s="12"/>
      <c r="S230" s="12"/>
      <c r="T230" s="12"/>
      <c r="U230" s="12"/>
      <c r="V230" s="12"/>
    </row>
    <row r="231" customFormat="false" ht="22.35" hidden="false" customHeight="false" outlineLevel="0" collapsed="false">
      <c r="A231" s="7" t="s">
        <v>10740</v>
      </c>
      <c r="B231" s="7" t="s">
        <v>10741</v>
      </c>
      <c r="C231" s="7" t="s">
        <v>344</v>
      </c>
      <c r="D231" s="7" t="s">
        <v>323</v>
      </c>
      <c r="E231" s="7" t="s">
        <v>10744</v>
      </c>
      <c r="F231" s="7" t="s">
        <v>348</v>
      </c>
      <c r="G231" s="7" t="s">
        <v>294</v>
      </c>
      <c r="H231" s="7" t="s">
        <v>17503</v>
      </c>
      <c r="I231" s="12"/>
      <c r="J231" s="12"/>
      <c r="K231" s="12"/>
      <c r="L231" s="12"/>
      <c r="M231" s="12"/>
      <c r="N231" s="12"/>
      <c r="O231" s="12"/>
      <c r="P231" s="12"/>
      <c r="Q231" s="12"/>
      <c r="R231" s="12"/>
      <c r="S231" s="12"/>
      <c r="T231" s="12"/>
      <c r="U231" s="12"/>
      <c r="V231" s="12"/>
    </row>
    <row r="232" customFormat="false" ht="32.8" hidden="false" customHeight="false" outlineLevel="0" collapsed="false">
      <c r="A232" s="7" t="s">
        <v>10755</v>
      </c>
      <c r="B232" s="7" t="s">
        <v>10756</v>
      </c>
      <c r="C232" s="7" t="s">
        <v>322</v>
      </c>
      <c r="D232" s="7" t="s">
        <v>10758</v>
      </c>
      <c r="E232" s="7" t="s">
        <v>10759</v>
      </c>
      <c r="F232" s="7" t="s">
        <v>10760</v>
      </c>
      <c r="G232" s="7" t="s">
        <v>294</v>
      </c>
      <c r="H232" s="7" t="s">
        <v>17504</v>
      </c>
      <c r="I232" s="12"/>
      <c r="J232" s="12"/>
      <c r="K232" s="12"/>
      <c r="L232" s="12"/>
      <c r="M232" s="12"/>
      <c r="N232" s="12"/>
      <c r="O232" s="12"/>
      <c r="P232" s="12"/>
      <c r="Q232" s="12"/>
      <c r="R232" s="12"/>
      <c r="S232" s="12"/>
      <c r="T232" s="12"/>
      <c r="U232" s="12"/>
      <c r="V232" s="12"/>
    </row>
    <row r="233" customFormat="false" ht="22.35" hidden="false" customHeight="false" outlineLevel="0" collapsed="false">
      <c r="A233" s="7" t="s">
        <v>10827</v>
      </c>
      <c r="B233" s="7" t="s">
        <v>10828</v>
      </c>
      <c r="C233" s="7" t="s">
        <v>281</v>
      </c>
      <c r="D233" s="7" t="s">
        <v>874</v>
      </c>
      <c r="E233" s="7" t="s">
        <v>10831</v>
      </c>
      <c r="F233" s="7" t="s">
        <v>400</v>
      </c>
      <c r="G233" s="7" t="s">
        <v>294</v>
      </c>
      <c r="H233" s="7" t="s">
        <v>17505</v>
      </c>
      <c r="I233" s="12"/>
      <c r="J233" s="12"/>
      <c r="K233" s="12"/>
      <c r="L233" s="12"/>
      <c r="M233" s="12"/>
      <c r="N233" s="12"/>
      <c r="O233" s="12"/>
      <c r="P233" s="12"/>
      <c r="Q233" s="12"/>
      <c r="R233" s="12"/>
      <c r="S233" s="12"/>
      <c r="T233" s="12"/>
      <c r="U233" s="12"/>
      <c r="V233" s="12"/>
    </row>
    <row r="234" customFormat="false" ht="22.35" hidden="false" customHeight="false" outlineLevel="0" collapsed="false">
      <c r="A234" s="7" t="s">
        <v>10882</v>
      </c>
      <c r="B234" s="7" t="s">
        <v>10883</v>
      </c>
      <c r="C234" s="7" t="s">
        <v>344</v>
      </c>
      <c r="D234" s="7" t="s">
        <v>898</v>
      </c>
      <c r="E234" s="7" t="s">
        <v>10886</v>
      </c>
      <c r="F234" s="7" t="s">
        <v>933</v>
      </c>
      <c r="G234" s="7" t="s">
        <v>294</v>
      </c>
      <c r="H234" s="7" t="s">
        <v>17506</v>
      </c>
      <c r="I234" s="12"/>
      <c r="J234" s="12"/>
      <c r="K234" s="12"/>
      <c r="L234" s="12"/>
      <c r="M234" s="12"/>
      <c r="N234" s="12"/>
      <c r="O234" s="12"/>
      <c r="P234" s="12"/>
      <c r="Q234" s="12"/>
      <c r="R234" s="12"/>
      <c r="S234" s="12"/>
      <c r="T234" s="12"/>
      <c r="U234" s="12"/>
      <c r="V234" s="12"/>
    </row>
    <row r="235" customFormat="false" ht="22.35" hidden="false" customHeight="false" outlineLevel="0" collapsed="false">
      <c r="A235" s="7" t="s">
        <v>10898</v>
      </c>
      <c r="B235" s="7" t="s">
        <v>10899</v>
      </c>
      <c r="C235" s="7" t="s">
        <v>322</v>
      </c>
      <c r="D235" s="7" t="s">
        <v>849</v>
      </c>
      <c r="E235" s="7" t="s">
        <v>10902</v>
      </c>
      <c r="F235" s="7" t="s">
        <v>326</v>
      </c>
      <c r="G235" s="7" t="s">
        <v>294</v>
      </c>
      <c r="H235" s="7" t="s">
        <v>17507</v>
      </c>
      <c r="I235" s="12"/>
      <c r="J235" s="12"/>
      <c r="K235" s="12"/>
      <c r="L235" s="12"/>
      <c r="M235" s="12"/>
      <c r="N235" s="12"/>
      <c r="O235" s="12"/>
      <c r="P235" s="12"/>
      <c r="Q235" s="12"/>
      <c r="R235" s="12"/>
      <c r="S235" s="12"/>
      <c r="T235" s="12"/>
      <c r="U235" s="12"/>
      <c r="V235" s="12"/>
    </row>
    <row r="236" customFormat="false" ht="32.8" hidden="false" customHeight="false" outlineLevel="0" collapsed="false">
      <c r="A236" s="7" t="s">
        <v>10954</v>
      </c>
      <c r="B236" s="7" t="s">
        <v>10955</v>
      </c>
      <c r="C236" s="7" t="s">
        <v>344</v>
      </c>
      <c r="D236" s="7" t="s">
        <v>345</v>
      </c>
      <c r="E236" s="7" t="s">
        <v>10958</v>
      </c>
      <c r="F236" s="7" t="s">
        <v>779</v>
      </c>
      <c r="G236" s="7" t="s">
        <v>294</v>
      </c>
      <c r="H236" s="7" t="s">
        <v>17508</v>
      </c>
      <c r="I236" s="12"/>
      <c r="J236" s="12"/>
      <c r="K236" s="12"/>
      <c r="L236" s="12"/>
      <c r="M236" s="12"/>
      <c r="N236" s="12"/>
      <c r="O236" s="12"/>
      <c r="P236" s="12"/>
      <c r="Q236" s="12"/>
      <c r="R236" s="12"/>
      <c r="S236" s="12"/>
      <c r="T236" s="12"/>
      <c r="U236" s="12"/>
      <c r="V236" s="12"/>
    </row>
    <row r="237" customFormat="false" ht="22.35" hidden="false" customHeight="false" outlineLevel="0" collapsed="false">
      <c r="A237" s="7" t="s">
        <v>10989</v>
      </c>
      <c r="B237" s="7" t="s">
        <v>10990</v>
      </c>
      <c r="C237" s="7" t="s">
        <v>344</v>
      </c>
      <c r="D237" s="7" t="s">
        <v>1223</v>
      </c>
      <c r="E237" s="7" t="s">
        <v>10992</v>
      </c>
      <c r="F237" s="7" t="s">
        <v>348</v>
      </c>
      <c r="G237" s="7" t="s">
        <v>294</v>
      </c>
      <c r="H237" s="7" t="s">
        <v>17509</v>
      </c>
      <c r="I237" s="12"/>
      <c r="J237" s="12"/>
      <c r="K237" s="12"/>
      <c r="L237" s="12"/>
      <c r="M237" s="12"/>
      <c r="N237" s="12"/>
      <c r="O237" s="12"/>
      <c r="P237" s="12"/>
      <c r="Q237" s="12"/>
      <c r="R237" s="12"/>
      <c r="S237" s="12"/>
      <c r="T237" s="12"/>
      <c r="U237" s="12"/>
      <c r="V237" s="12"/>
    </row>
    <row r="238" customFormat="false" ht="32.8" hidden="false" customHeight="false" outlineLevel="0" collapsed="false">
      <c r="A238" s="7" t="s">
        <v>11109</v>
      </c>
      <c r="B238" s="7" t="s">
        <v>11110</v>
      </c>
      <c r="C238" s="7" t="s">
        <v>322</v>
      </c>
      <c r="D238" s="7" t="s">
        <v>11113</v>
      </c>
      <c r="E238" s="7"/>
      <c r="F238" s="7" t="s">
        <v>2088</v>
      </c>
      <c r="G238" s="7" t="s">
        <v>294</v>
      </c>
      <c r="H238" s="7" t="s">
        <v>17510</v>
      </c>
      <c r="I238" s="12"/>
      <c r="J238" s="12"/>
      <c r="K238" s="12"/>
      <c r="L238" s="12"/>
      <c r="M238" s="12"/>
      <c r="N238" s="12"/>
      <c r="O238" s="12"/>
      <c r="P238" s="12"/>
      <c r="Q238" s="12"/>
      <c r="R238" s="12"/>
      <c r="S238" s="12"/>
      <c r="T238" s="12"/>
      <c r="U238" s="12"/>
      <c r="V238" s="12"/>
    </row>
    <row r="239" customFormat="false" ht="22.35" hidden="false" customHeight="false" outlineLevel="0" collapsed="false">
      <c r="A239" s="7" t="s">
        <v>11142</v>
      </c>
      <c r="B239" s="7" t="s">
        <v>11143</v>
      </c>
      <c r="C239" s="7" t="s">
        <v>344</v>
      </c>
      <c r="D239" s="7" t="s">
        <v>1129</v>
      </c>
      <c r="E239" s="7" t="s">
        <v>11146</v>
      </c>
      <c r="F239" s="7" t="s">
        <v>779</v>
      </c>
      <c r="G239" s="7" t="s">
        <v>294</v>
      </c>
      <c r="H239" s="7" t="s">
        <v>17511</v>
      </c>
      <c r="I239" s="12"/>
      <c r="J239" s="12"/>
      <c r="K239" s="12"/>
      <c r="L239" s="12"/>
      <c r="M239" s="12"/>
      <c r="N239" s="12"/>
      <c r="O239" s="12"/>
      <c r="P239" s="12"/>
      <c r="Q239" s="12"/>
      <c r="R239" s="12"/>
      <c r="S239" s="12"/>
      <c r="T239" s="12"/>
      <c r="U239" s="12"/>
      <c r="V239" s="12"/>
    </row>
    <row r="240" customFormat="false" ht="22.35" hidden="false" customHeight="false" outlineLevel="0" collapsed="false">
      <c r="A240" s="7" t="s">
        <v>11233</v>
      </c>
      <c r="B240" s="7" t="s">
        <v>11234</v>
      </c>
      <c r="C240" s="7" t="s">
        <v>344</v>
      </c>
      <c r="D240" s="7" t="s">
        <v>345</v>
      </c>
      <c r="E240" s="7" t="s">
        <v>11237</v>
      </c>
      <c r="F240" s="7" t="s">
        <v>1532</v>
      </c>
      <c r="G240" s="7" t="s">
        <v>294</v>
      </c>
      <c r="H240" s="7" t="s">
        <v>17512</v>
      </c>
      <c r="I240" s="12"/>
      <c r="J240" s="12"/>
      <c r="K240" s="12"/>
      <c r="L240" s="12"/>
      <c r="M240" s="12"/>
      <c r="N240" s="12"/>
      <c r="O240" s="12"/>
      <c r="P240" s="12"/>
      <c r="Q240" s="12"/>
      <c r="R240" s="12"/>
      <c r="S240" s="12"/>
      <c r="T240" s="12"/>
      <c r="U240" s="12"/>
      <c r="V240" s="12"/>
    </row>
    <row r="241" customFormat="false" ht="32.8" hidden="false" customHeight="false" outlineLevel="0" collapsed="false">
      <c r="A241" s="7" t="s">
        <v>11259</v>
      </c>
      <c r="B241" s="7" t="s">
        <v>11260</v>
      </c>
      <c r="C241" s="7" t="s">
        <v>281</v>
      </c>
      <c r="D241" s="7" t="s">
        <v>11263</v>
      </c>
      <c r="E241" s="7" t="s">
        <v>11264</v>
      </c>
      <c r="F241" s="7" t="s">
        <v>6231</v>
      </c>
      <c r="G241" s="7" t="s">
        <v>294</v>
      </c>
      <c r="H241" s="7" t="s">
        <v>17513</v>
      </c>
      <c r="I241" s="12"/>
      <c r="J241" s="12"/>
      <c r="K241" s="12"/>
      <c r="L241" s="12"/>
      <c r="M241" s="12"/>
      <c r="N241" s="12"/>
      <c r="O241" s="12"/>
      <c r="P241" s="12"/>
      <c r="Q241" s="12"/>
      <c r="R241" s="12"/>
      <c r="S241" s="12"/>
      <c r="T241" s="12"/>
      <c r="U241" s="12"/>
      <c r="V241" s="12"/>
    </row>
    <row r="242" customFormat="false" ht="43.25" hidden="false" customHeight="false" outlineLevel="0" collapsed="false">
      <c r="A242" s="7" t="s">
        <v>11329</v>
      </c>
      <c r="B242" s="7" t="s">
        <v>11330</v>
      </c>
      <c r="C242" s="7" t="s">
        <v>344</v>
      </c>
      <c r="D242" s="7" t="s">
        <v>595</v>
      </c>
      <c r="E242" s="7" t="s">
        <v>11333</v>
      </c>
      <c r="F242" s="7" t="s">
        <v>11335</v>
      </c>
      <c r="G242" s="7" t="s">
        <v>294</v>
      </c>
      <c r="H242" s="7" t="s">
        <v>17514</v>
      </c>
      <c r="I242" s="12"/>
      <c r="J242" s="12"/>
      <c r="K242" s="12"/>
      <c r="L242" s="12"/>
      <c r="M242" s="12"/>
      <c r="N242" s="12"/>
      <c r="O242" s="12"/>
      <c r="P242" s="12"/>
      <c r="Q242" s="12"/>
      <c r="R242" s="12"/>
      <c r="S242" s="12"/>
      <c r="T242" s="12"/>
      <c r="U242" s="12"/>
      <c r="V242" s="12"/>
    </row>
    <row r="243" customFormat="false" ht="22.35" hidden="false" customHeight="false" outlineLevel="0" collapsed="false">
      <c r="A243" s="7" t="s">
        <v>11437</v>
      </c>
      <c r="B243" s="7" t="s">
        <v>11438</v>
      </c>
      <c r="C243" s="7" t="s">
        <v>344</v>
      </c>
      <c r="D243" s="7" t="s">
        <v>2353</v>
      </c>
      <c r="E243" s="7" t="s">
        <v>11441</v>
      </c>
      <c r="F243" s="7" t="s">
        <v>779</v>
      </c>
      <c r="G243" s="7" t="s">
        <v>294</v>
      </c>
      <c r="H243" s="7" t="s">
        <v>17515</v>
      </c>
      <c r="I243" s="12"/>
      <c r="J243" s="12"/>
      <c r="K243" s="12"/>
      <c r="L243" s="12"/>
      <c r="M243" s="12"/>
      <c r="N243" s="12"/>
      <c r="O243" s="12"/>
      <c r="P243" s="12"/>
      <c r="Q243" s="12"/>
      <c r="R243" s="12"/>
      <c r="S243" s="12"/>
      <c r="T243" s="12"/>
      <c r="U243" s="12"/>
      <c r="V243" s="12"/>
    </row>
    <row r="244" customFormat="false" ht="22.35" hidden="false" customHeight="false" outlineLevel="0" collapsed="false">
      <c r="A244" s="7" t="s">
        <v>11570</v>
      </c>
      <c r="B244" s="7" t="s">
        <v>11571</v>
      </c>
      <c r="C244" s="7" t="s">
        <v>322</v>
      </c>
      <c r="D244" s="7" t="s">
        <v>345</v>
      </c>
      <c r="E244" s="7" t="s">
        <v>11574</v>
      </c>
      <c r="F244" s="7" t="s">
        <v>677</v>
      </c>
      <c r="G244" s="7" t="s">
        <v>294</v>
      </c>
      <c r="H244" s="7" t="s">
        <v>17516</v>
      </c>
      <c r="I244" s="12"/>
      <c r="J244" s="12"/>
      <c r="K244" s="12"/>
      <c r="L244" s="12"/>
      <c r="M244" s="12"/>
      <c r="N244" s="12"/>
      <c r="O244" s="12"/>
      <c r="P244" s="12"/>
      <c r="Q244" s="12"/>
      <c r="R244" s="12"/>
      <c r="S244" s="12"/>
      <c r="T244" s="12"/>
      <c r="U244" s="12"/>
      <c r="V244" s="12"/>
    </row>
    <row r="245" customFormat="false" ht="22.35" hidden="false" customHeight="false" outlineLevel="0" collapsed="false">
      <c r="A245" s="7" t="s">
        <v>11586</v>
      </c>
      <c r="B245" s="7" t="s">
        <v>11587</v>
      </c>
      <c r="C245" s="7" t="s">
        <v>281</v>
      </c>
      <c r="D245" s="7" t="s">
        <v>1102</v>
      </c>
      <c r="E245" s="7" t="s">
        <v>11590</v>
      </c>
      <c r="F245" s="7" t="s">
        <v>677</v>
      </c>
      <c r="G245" s="7" t="s">
        <v>294</v>
      </c>
      <c r="H245" s="7" t="s">
        <v>17517</v>
      </c>
      <c r="I245" s="12"/>
      <c r="J245" s="12"/>
      <c r="K245" s="12"/>
      <c r="L245" s="12"/>
      <c r="M245" s="12"/>
      <c r="N245" s="12"/>
      <c r="O245" s="12"/>
      <c r="P245" s="12"/>
      <c r="Q245" s="12"/>
      <c r="R245" s="12"/>
      <c r="S245" s="12"/>
      <c r="T245" s="12"/>
      <c r="U245" s="12"/>
      <c r="V245" s="12"/>
    </row>
    <row r="246" customFormat="false" ht="22.35" hidden="false" customHeight="false" outlineLevel="0" collapsed="false">
      <c r="A246" s="7" t="s">
        <v>11610</v>
      </c>
      <c r="B246" s="7" t="s">
        <v>11611</v>
      </c>
      <c r="C246" s="7" t="s">
        <v>281</v>
      </c>
      <c r="D246" s="7" t="s">
        <v>755</v>
      </c>
      <c r="E246" s="7" t="s">
        <v>11614</v>
      </c>
      <c r="F246" s="7" t="s">
        <v>287</v>
      </c>
      <c r="G246" s="7" t="s">
        <v>294</v>
      </c>
      <c r="H246" s="7" t="s">
        <v>17518</v>
      </c>
      <c r="I246" s="12"/>
      <c r="J246" s="12"/>
      <c r="K246" s="12"/>
      <c r="L246" s="12"/>
      <c r="M246" s="12"/>
      <c r="N246" s="12"/>
      <c r="O246" s="12"/>
      <c r="P246" s="12"/>
      <c r="Q246" s="12"/>
      <c r="R246" s="12"/>
      <c r="S246" s="12"/>
      <c r="T246" s="12"/>
      <c r="U246" s="12"/>
      <c r="V246" s="12"/>
    </row>
    <row r="247" customFormat="false" ht="43.25" hidden="false" customHeight="false" outlineLevel="0" collapsed="false">
      <c r="A247" s="7" t="s">
        <v>11689</v>
      </c>
      <c r="B247" s="7" t="s">
        <v>11690</v>
      </c>
      <c r="C247" s="7" t="s">
        <v>344</v>
      </c>
      <c r="D247" s="7" t="s">
        <v>701</v>
      </c>
      <c r="E247" s="7" t="s">
        <v>11693</v>
      </c>
      <c r="F247" s="7" t="s">
        <v>11695</v>
      </c>
      <c r="G247" s="7" t="s">
        <v>294</v>
      </c>
      <c r="H247" s="7" t="s">
        <v>17519</v>
      </c>
      <c r="I247" s="12"/>
      <c r="J247" s="12"/>
      <c r="K247" s="12"/>
      <c r="L247" s="12"/>
      <c r="M247" s="12"/>
      <c r="N247" s="12"/>
      <c r="O247" s="12"/>
      <c r="P247" s="12"/>
      <c r="Q247" s="12"/>
      <c r="R247" s="12"/>
      <c r="S247" s="12"/>
      <c r="T247" s="12"/>
      <c r="U247" s="12"/>
      <c r="V247" s="12"/>
    </row>
    <row r="248" customFormat="false" ht="32.8" hidden="false" customHeight="false" outlineLevel="0" collapsed="false">
      <c r="A248" s="7" t="s">
        <v>11782</v>
      </c>
      <c r="B248" s="7" t="s">
        <v>11783</v>
      </c>
      <c r="C248" s="7" t="s">
        <v>322</v>
      </c>
      <c r="D248" s="7" t="s">
        <v>11786</v>
      </c>
      <c r="E248" s="7" t="s">
        <v>11787</v>
      </c>
      <c r="F248" s="7" t="s">
        <v>7061</v>
      </c>
      <c r="G248" s="7" t="s">
        <v>294</v>
      </c>
      <c r="H248" s="7" t="s">
        <v>17520</v>
      </c>
      <c r="I248" s="12"/>
      <c r="J248" s="12"/>
      <c r="K248" s="12"/>
      <c r="L248" s="12"/>
      <c r="M248" s="12"/>
      <c r="N248" s="12"/>
      <c r="O248" s="12"/>
      <c r="P248" s="12"/>
      <c r="Q248" s="12"/>
      <c r="R248" s="12"/>
      <c r="S248" s="12"/>
      <c r="T248" s="12"/>
      <c r="U248" s="12"/>
      <c r="V248" s="12"/>
    </row>
    <row r="249" customFormat="false" ht="53.7" hidden="false" customHeight="false" outlineLevel="0" collapsed="false">
      <c r="A249" s="7" t="s">
        <v>11791</v>
      </c>
      <c r="B249" s="7" t="s">
        <v>11792</v>
      </c>
      <c r="C249" s="7" t="s">
        <v>344</v>
      </c>
      <c r="D249" s="7" t="s">
        <v>11795</v>
      </c>
      <c r="E249" s="7"/>
      <c r="F249" s="7" t="s">
        <v>11796</v>
      </c>
      <c r="G249" s="7" t="s">
        <v>294</v>
      </c>
      <c r="H249" s="7" t="s">
        <v>17521</v>
      </c>
      <c r="I249" s="12"/>
      <c r="J249" s="12"/>
      <c r="K249" s="12"/>
      <c r="L249" s="12"/>
      <c r="M249" s="12"/>
      <c r="N249" s="12"/>
      <c r="O249" s="12"/>
      <c r="P249" s="12"/>
      <c r="Q249" s="12"/>
      <c r="R249" s="12"/>
      <c r="S249" s="12"/>
      <c r="T249" s="12"/>
      <c r="U249" s="12"/>
      <c r="V249" s="12"/>
    </row>
    <row r="250" customFormat="false" ht="43.25" hidden="false" customHeight="false" outlineLevel="0" collapsed="false">
      <c r="A250" s="7" t="s">
        <v>11914</v>
      </c>
      <c r="B250" s="7" t="s">
        <v>11915</v>
      </c>
      <c r="C250" s="7" t="s">
        <v>322</v>
      </c>
      <c r="D250" s="7" t="s">
        <v>4121</v>
      </c>
      <c r="E250" s="7" t="s">
        <v>11918</v>
      </c>
      <c r="F250" s="7" t="s">
        <v>358</v>
      </c>
      <c r="G250" s="7" t="s">
        <v>294</v>
      </c>
      <c r="H250" s="7" t="s">
        <v>17522</v>
      </c>
      <c r="I250" s="12"/>
      <c r="J250" s="12"/>
      <c r="K250" s="12"/>
      <c r="L250" s="12"/>
      <c r="M250" s="12"/>
      <c r="N250" s="12"/>
      <c r="O250" s="12"/>
      <c r="P250" s="12"/>
      <c r="Q250" s="12"/>
      <c r="R250" s="12"/>
      <c r="S250" s="12"/>
      <c r="T250" s="12"/>
      <c r="U250" s="12"/>
      <c r="V250" s="12"/>
    </row>
    <row r="251" customFormat="false" ht="22.35" hidden="false" customHeight="false" outlineLevel="0" collapsed="false">
      <c r="A251" s="7" t="s">
        <v>11922</v>
      </c>
      <c r="B251" s="7" t="s">
        <v>11923</v>
      </c>
      <c r="C251" s="7" t="s">
        <v>322</v>
      </c>
      <c r="D251" s="7" t="s">
        <v>1223</v>
      </c>
      <c r="E251" s="7" t="s">
        <v>11926</v>
      </c>
      <c r="F251" s="7" t="s">
        <v>348</v>
      </c>
      <c r="G251" s="7" t="s">
        <v>294</v>
      </c>
      <c r="H251" s="7" t="s">
        <v>17523</v>
      </c>
      <c r="I251" s="12"/>
      <c r="J251" s="12"/>
      <c r="K251" s="12"/>
      <c r="L251" s="12"/>
      <c r="M251" s="12"/>
      <c r="N251" s="12"/>
      <c r="O251" s="12"/>
      <c r="P251" s="12"/>
      <c r="Q251" s="12"/>
      <c r="R251" s="12"/>
      <c r="S251" s="12"/>
      <c r="T251" s="12"/>
      <c r="U251" s="12"/>
      <c r="V251" s="12"/>
    </row>
    <row r="252" customFormat="false" ht="22.35" hidden="false" customHeight="false" outlineLevel="0" collapsed="false">
      <c r="A252" s="7" t="s">
        <v>12139</v>
      </c>
      <c r="B252" s="7" t="s">
        <v>12140</v>
      </c>
      <c r="C252" s="7" t="s">
        <v>281</v>
      </c>
      <c r="D252" s="7" t="s">
        <v>595</v>
      </c>
      <c r="E252" s="7" t="s">
        <v>12143</v>
      </c>
      <c r="F252" s="7" t="s">
        <v>7061</v>
      </c>
      <c r="G252" s="7" t="s">
        <v>294</v>
      </c>
      <c r="H252" s="7" t="s">
        <v>17524</v>
      </c>
      <c r="I252" s="12"/>
      <c r="J252" s="12"/>
      <c r="K252" s="12"/>
      <c r="L252" s="12"/>
      <c r="M252" s="12"/>
      <c r="N252" s="12"/>
      <c r="O252" s="12"/>
      <c r="P252" s="12"/>
      <c r="Q252" s="12"/>
      <c r="R252" s="12"/>
      <c r="S252" s="12"/>
      <c r="T252" s="12"/>
      <c r="U252" s="12"/>
      <c r="V252" s="12"/>
    </row>
    <row r="253" customFormat="false" ht="22.35" hidden="false" customHeight="false" outlineLevel="0" collapsed="false">
      <c r="A253" s="7" t="s">
        <v>12163</v>
      </c>
      <c r="B253" s="7" t="s">
        <v>12164</v>
      </c>
      <c r="C253" s="7" t="s">
        <v>281</v>
      </c>
      <c r="D253" s="7" t="s">
        <v>3619</v>
      </c>
      <c r="E253" s="7" t="s">
        <v>12167</v>
      </c>
      <c r="F253" s="7" t="s">
        <v>326</v>
      </c>
      <c r="G253" s="7" t="s">
        <v>294</v>
      </c>
      <c r="H253" s="7" t="s">
        <v>17525</v>
      </c>
      <c r="I253" s="12"/>
      <c r="J253" s="12"/>
      <c r="K253" s="12"/>
      <c r="L253" s="12"/>
      <c r="M253" s="12"/>
      <c r="N253" s="12"/>
      <c r="O253" s="12"/>
      <c r="P253" s="12"/>
      <c r="Q253" s="12"/>
      <c r="R253" s="12"/>
      <c r="S253" s="12"/>
      <c r="T253" s="12"/>
      <c r="U253" s="12"/>
      <c r="V253" s="12"/>
    </row>
    <row r="254" customFormat="false" ht="43.25" hidden="false" customHeight="false" outlineLevel="0" collapsed="false">
      <c r="A254" s="7" t="s">
        <v>12186</v>
      </c>
      <c r="B254" s="7" t="s">
        <v>12187</v>
      </c>
      <c r="C254" s="7" t="s">
        <v>322</v>
      </c>
      <c r="D254" s="7" t="s">
        <v>606</v>
      </c>
      <c r="E254" s="7" t="s">
        <v>12190</v>
      </c>
      <c r="F254" s="7" t="s">
        <v>326</v>
      </c>
      <c r="G254" s="7" t="s">
        <v>294</v>
      </c>
      <c r="H254" s="7" t="s">
        <v>17526</v>
      </c>
      <c r="I254" s="12"/>
      <c r="J254" s="12"/>
      <c r="K254" s="12"/>
      <c r="L254" s="12"/>
      <c r="M254" s="12"/>
      <c r="N254" s="12"/>
      <c r="O254" s="12"/>
      <c r="P254" s="12"/>
      <c r="Q254" s="12"/>
      <c r="R254" s="12"/>
      <c r="S254" s="12"/>
      <c r="T254" s="12"/>
      <c r="U254" s="12"/>
      <c r="V254" s="12"/>
    </row>
    <row r="255" customFormat="false" ht="22.35" hidden="false" customHeight="false" outlineLevel="0" collapsed="false">
      <c r="A255" s="7" t="s">
        <v>12300</v>
      </c>
      <c r="B255" s="7" t="s">
        <v>12301</v>
      </c>
      <c r="C255" s="7" t="s">
        <v>322</v>
      </c>
      <c r="D255" s="7" t="s">
        <v>12304</v>
      </c>
      <c r="E255" s="7" t="s">
        <v>12305</v>
      </c>
      <c r="F255" s="7" t="s">
        <v>1532</v>
      </c>
      <c r="G255" s="7" t="s">
        <v>1202</v>
      </c>
      <c r="H255" s="7" t="s">
        <v>17527</v>
      </c>
      <c r="I255" s="12"/>
      <c r="J255" s="12"/>
      <c r="K255" s="12"/>
      <c r="L255" s="12"/>
      <c r="M255" s="12"/>
      <c r="N255" s="12"/>
      <c r="O255" s="12"/>
      <c r="P255" s="12"/>
      <c r="Q255" s="12"/>
      <c r="R255" s="12"/>
      <c r="S255" s="12"/>
      <c r="T255" s="12"/>
      <c r="U255" s="12"/>
      <c r="V255" s="12"/>
    </row>
    <row r="256" customFormat="false" ht="22.35" hidden="false" customHeight="false" outlineLevel="0" collapsed="false">
      <c r="A256" s="7" t="s">
        <v>12346</v>
      </c>
      <c r="B256" s="7" t="s">
        <v>12347</v>
      </c>
      <c r="C256" s="7" t="s">
        <v>281</v>
      </c>
      <c r="D256" s="7" t="s">
        <v>2977</v>
      </c>
      <c r="E256" s="7" t="s">
        <v>12350</v>
      </c>
      <c r="F256" s="7" t="s">
        <v>326</v>
      </c>
      <c r="G256" s="7" t="s">
        <v>294</v>
      </c>
      <c r="H256" s="7" t="s">
        <v>17528</v>
      </c>
      <c r="I256" s="12"/>
      <c r="J256" s="12"/>
      <c r="K256" s="12"/>
      <c r="L256" s="12"/>
      <c r="M256" s="12"/>
      <c r="N256" s="12"/>
      <c r="O256" s="12"/>
      <c r="P256" s="12"/>
      <c r="Q256" s="12"/>
      <c r="R256" s="12"/>
      <c r="S256" s="12"/>
      <c r="T256" s="12"/>
      <c r="U256" s="12"/>
      <c r="V256" s="12"/>
    </row>
    <row r="257" customFormat="false" ht="22.35" hidden="false" customHeight="false" outlineLevel="0" collapsed="false">
      <c r="A257" s="7" t="s">
        <v>12383</v>
      </c>
      <c r="B257" s="7" t="s">
        <v>12384</v>
      </c>
      <c r="C257" s="7" t="s">
        <v>281</v>
      </c>
      <c r="D257" s="7" t="s">
        <v>820</v>
      </c>
      <c r="E257" s="7" t="s">
        <v>12387</v>
      </c>
      <c r="F257" s="7" t="s">
        <v>12389</v>
      </c>
      <c r="G257" s="7" t="s">
        <v>294</v>
      </c>
      <c r="H257" s="7" t="s">
        <v>17529</v>
      </c>
      <c r="I257" s="12"/>
      <c r="J257" s="12"/>
      <c r="K257" s="12"/>
      <c r="L257" s="12"/>
      <c r="M257" s="12"/>
      <c r="N257" s="12"/>
      <c r="O257" s="12"/>
      <c r="P257" s="12"/>
      <c r="Q257" s="12"/>
      <c r="R257" s="12"/>
      <c r="S257" s="12"/>
      <c r="T257" s="12"/>
      <c r="U257" s="12"/>
      <c r="V257" s="12"/>
    </row>
    <row r="258" customFormat="false" ht="22.35" hidden="false" customHeight="false" outlineLevel="0" collapsed="false">
      <c r="A258" s="7" t="s">
        <v>12467</v>
      </c>
      <c r="B258" s="7" t="s">
        <v>12468</v>
      </c>
      <c r="C258" s="7" t="s">
        <v>322</v>
      </c>
      <c r="D258" s="7" t="s">
        <v>1248</v>
      </c>
      <c r="E258" s="7" t="s">
        <v>12471</v>
      </c>
      <c r="F258" s="7" t="s">
        <v>1532</v>
      </c>
      <c r="G258" s="7" t="s">
        <v>294</v>
      </c>
      <c r="H258" s="7" t="s">
        <v>17530</v>
      </c>
      <c r="I258" s="12"/>
      <c r="J258" s="12"/>
      <c r="K258" s="12"/>
      <c r="L258" s="12"/>
      <c r="M258" s="12"/>
      <c r="N258" s="12"/>
      <c r="O258" s="12"/>
      <c r="P258" s="12"/>
      <c r="Q258" s="12"/>
      <c r="R258" s="12"/>
      <c r="S258" s="12"/>
      <c r="T258" s="12"/>
      <c r="U258" s="12"/>
      <c r="V258" s="12"/>
    </row>
    <row r="259" customFormat="false" ht="32.8" hidden="false" customHeight="false" outlineLevel="0" collapsed="false">
      <c r="A259" s="7" t="s">
        <v>12550</v>
      </c>
      <c r="B259" s="7" t="s">
        <v>12551</v>
      </c>
      <c r="C259" s="7" t="s">
        <v>299</v>
      </c>
      <c r="D259" s="7" t="s">
        <v>898</v>
      </c>
      <c r="E259" s="7" t="s">
        <v>12554</v>
      </c>
      <c r="F259" s="7" t="s">
        <v>12556</v>
      </c>
      <c r="G259" s="7" t="s">
        <v>294</v>
      </c>
      <c r="H259" s="7" t="s">
        <v>17531</v>
      </c>
      <c r="I259" s="12"/>
      <c r="J259" s="12"/>
      <c r="K259" s="12"/>
      <c r="L259" s="12"/>
      <c r="M259" s="12"/>
      <c r="N259" s="12"/>
      <c r="O259" s="12"/>
      <c r="P259" s="12"/>
      <c r="Q259" s="12"/>
      <c r="R259" s="12"/>
      <c r="S259" s="12"/>
      <c r="T259" s="12"/>
      <c r="U259" s="12"/>
      <c r="V259" s="12"/>
    </row>
    <row r="260" customFormat="false" ht="32.8" hidden="false" customHeight="false" outlineLevel="0" collapsed="false">
      <c r="A260" s="7" t="s">
        <v>12638</v>
      </c>
      <c r="B260" s="7" t="s">
        <v>12639</v>
      </c>
      <c r="C260" s="7" t="s">
        <v>344</v>
      </c>
      <c r="D260" s="7" t="s">
        <v>323</v>
      </c>
      <c r="E260" s="7" t="s">
        <v>12642</v>
      </c>
      <c r="F260" s="7" t="s">
        <v>381</v>
      </c>
      <c r="G260" s="7" t="s">
        <v>294</v>
      </c>
      <c r="H260" s="7" t="s">
        <v>17532</v>
      </c>
      <c r="I260" s="12"/>
      <c r="J260" s="12"/>
      <c r="K260" s="12"/>
      <c r="L260" s="12"/>
      <c r="M260" s="12"/>
      <c r="N260" s="12"/>
      <c r="O260" s="12"/>
      <c r="P260" s="12"/>
      <c r="Q260" s="12"/>
      <c r="R260" s="12"/>
      <c r="S260" s="12"/>
      <c r="T260" s="12"/>
      <c r="U260" s="12"/>
      <c r="V260" s="12"/>
    </row>
    <row r="261" customFormat="false" ht="22.35" hidden="false" customHeight="false" outlineLevel="0" collapsed="false">
      <c r="A261" s="7" t="s">
        <v>12653</v>
      </c>
      <c r="B261" s="7" t="s">
        <v>12654</v>
      </c>
      <c r="C261" s="7" t="s">
        <v>322</v>
      </c>
      <c r="D261" s="7" t="s">
        <v>345</v>
      </c>
      <c r="E261" s="7" t="s">
        <v>12656</v>
      </c>
      <c r="F261" s="7" t="s">
        <v>2635</v>
      </c>
      <c r="G261" s="7" t="s">
        <v>294</v>
      </c>
      <c r="H261" s="7" t="s">
        <v>17533</v>
      </c>
      <c r="I261" s="12"/>
      <c r="J261" s="12"/>
      <c r="K261" s="12"/>
      <c r="L261" s="12"/>
      <c r="M261" s="12"/>
      <c r="N261" s="12"/>
      <c r="O261" s="12"/>
      <c r="P261" s="12"/>
      <c r="Q261" s="12"/>
      <c r="R261" s="12"/>
      <c r="S261" s="12"/>
      <c r="T261" s="12"/>
      <c r="U261" s="12"/>
      <c r="V261" s="12"/>
    </row>
    <row r="262" customFormat="false" ht="22.35" hidden="false" customHeight="false" outlineLevel="0" collapsed="false">
      <c r="A262" s="7" t="s">
        <v>12667</v>
      </c>
      <c r="B262" s="7" t="s">
        <v>12668</v>
      </c>
      <c r="C262" s="7" t="s">
        <v>322</v>
      </c>
      <c r="D262" s="7" t="s">
        <v>12671</v>
      </c>
      <c r="E262" s="7" t="s">
        <v>12672</v>
      </c>
      <c r="F262" s="7" t="s">
        <v>486</v>
      </c>
      <c r="G262" s="7" t="s">
        <v>294</v>
      </c>
      <c r="H262" s="7" t="s">
        <v>17534</v>
      </c>
      <c r="I262" s="12"/>
      <c r="J262" s="12"/>
      <c r="K262" s="12"/>
      <c r="L262" s="12"/>
      <c r="M262" s="12"/>
      <c r="N262" s="12"/>
      <c r="O262" s="12"/>
      <c r="P262" s="12"/>
      <c r="Q262" s="12"/>
      <c r="R262" s="12"/>
      <c r="S262" s="12"/>
      <c r="T262" s="12"/>
      <c r="U262" s="12"/>
      <c r="V262" s="12"/>
    </row>
    <row r="263" customFormat="false" ht="22.35" hidden="false" customHeight="false" outlineLevel="0" collapsed="false">
      <c r="A263" s="7" t="s">
        <v>12675</v>
      </c>
      <c r="B263" s="7" t="s">
        <v>12676</v>
      </c>
      <c r="C263" s="7" t="s">
        <v>322</v>
      </c>
      <c r="D263" s="7" t="s">
        <v>3628</v>
      </c>
      <c r="E263" s="7" t="s">
        <v>12679</v>
      </c>
      <c r="F263" s="7" t="s">
        <v>779</v>
      </c>
      <c r="G263" s="7" t="s">
        <v>294</v>
      </c>
      <c r="H263" s="7" t="s">
        <v>17535</v>
      </c>
      <c r="I263" s="12"/>
      <c r="J263" s="12"/>
      <c r="K263" s="12"/>
      <c r="L263" s="12"/>
      <c r="M263" s="12"/>
      <c r="N263" s="12"/>
      <c r="O263" s="12"/>
      <c r="P263" s="12"/>
      <c r="Q263" s="12"/>
      <c r="R263" s="12"/>
      <c r="S263" s="12"/>
      <c r="T263" s="12"/>
      <c r="U263" s="12"/>
      <c r="V263" s="12"/>
    </row>
    <row r="264" customFormat="false" ht="22.35" hidden="false" customHeight="false" outlineLevel="0" collapsed="false">
      <c r="A264" s="7" t="s">
        <v>12690</v>
      </c>
      <c r="B264" s="7" t="s">
        <v>12691</v>
      </c>
      <c r="C264" s="7" t="s">
        <v>322</v>
      </c>
      <c r="D264" s="7" t="s">
        <v>12694</v>
      </c>
      <c r="E264" s="7" t="s">
        <v>12695</v>
      </c>
      <c r="F264" s="7" t="s">
        <v>287</v>
      </c>
      <c r="G264" s="7" t="s">
        <v>294</v>
      </c>
      <c r="H264" s="7" t="s">
        <v>17536</v>
      </c>
      <c r="I264" s="12"/>
      <c r="J264" s="12"/>
      <c r="K264" s="12"/>
      <c r="L264" s="12"/>
      <c r="M264" s="12"/>
      <c r="N264" s="12"/>
      <c r="O264" s="12"/>
      <c r="P264" s="12"/>
      <c r="Q264" s="12"/>
      <c r="R264" s="12"/>
      <c r="S264" s="12"/>
      <c r="T264" s="12"/>
      <c r="U264" s="12"/>
      <c r="V264" s="12"/>
    </row>
    <row r="265" customFormat="false" ht="22.35" hidden="false" customHeight="false" outlineLevel="0" collapsed="false">
      <c r="A265" s="7" t="s">
        <v>12742</v>
      </c>
      <c r="B265" s="7" t="s">
        <v>12743</v>
      </c>
      <c r="C265" s="7" t="s">
        <v>322</v>
      </c>
      <c r="D265" s="7" t="s">
        <v>2378</v>
      </c>
      <c r="E265" s="7" t="s">
        <v>12746</v>
      </c>
      <c r="F265" s="7" t="s">
        <v>3784</v>
      </c>
      <c r="G265" s="7" t="s">
        <v>294</v>
      </c>
      <c r="H265" s="7" t="s">
        <v>17537</v>
      </c>
      <c r="I265" s="12"/>
      <c r="J265" s="12"/>
      <c r="K265" s="12"/>
      <c r="L265" s="12"/>
      <c r="M265" s="12"/>
      <c r="N265" s="12"/>
      <c r="O265" s="12"/>
      <c r="P265" s="12"/>
      <c r="Q265" s="12"/>
      <c r="R265" s="12"/>
      <c r="S265" s="12"/>
      <c r="T265" s="12"/>
      <c r="U265" s="12"/>
      <c r="V265" s="12"/>
    </row>
    <row r="266" customFormat="false" ht="22.35" hidden="false" customHeight="false" outlineLevel="0" collapsed="false">
      <c r="A266" s="7" t="s">
        <v>12794</v>
      </c>
      <c r="B266" s="7" t="s">
        <v>12795</v>
      </c>
      <c r="C266" s="7" t="s">
        <v>322</v>
      </c>
      <c r="D266" s="7" t="s">
        <v>12797</v>
      </c>
      <c r="E266" s="7" t="s">
        <v>12798</v>
      </c>
      <c r="F266" s="7" t="s">
        <v>779</v>
      </c>
      <c r="G266" s="7" t="s">
        <v>294</v>
      </c>
      <c r="H266" s="7" t="s">
        <v>17538</v>
      </c>
      <c r="I266" s="12"/>
      <c r="J266" s="12"/>
      <c r="K266" s="12"/>
      <c r="L266" s="12"/>
      <c r="M266" s="12"/>
      <c r="N266" s="12"/>
      <c r="O266" s="12"/>
      <c r="P266" s="12"/>
      <c r="Q266" s="12"/>
      <c r="R266" s="12"/>
      <c r="S266" s="12"/>
      <c r="T266" s="12"/>
      <c r="U266" s="12"/>
      <c r="V266" s="12"/>
    </row>
    <row r="267" customFormat="false" ht="22.35" hidden="false" customHeight="false" outlineLevel="0" collapsed="false">
      <c r="A267" s="7" t="s">
        <v>12876</v>
      </c>
      <c r="B267" s="7" t="s">
        <v>12877</v>
      </c>
      <c r="C267" s="7" t="s">
        <v>344</v>
      </c>
      <c r="D267" s="7" t="s">
        <v>12880</v>
      </c>
      <c r="E267" s="7" t="s">
        <v>12881</v>
      </c>
      <c r="F267" s="7" t="s">
        <v>371</v>
      </c>
      <c r="G267" s="7" t="s">
        <v>294</v>
      </c>
      <c r="H267" s="7" t="s">
        <v>17539</v>
      </c>
      <c r="I267" s="12"/>
      <c r="J267" s="12"/>
      <c r="K267" s="12"/>
      <c r="L267" s="12"/>
      <c r="M267" s="12"/>
      <c r="N267" s="12"/>
      <c r="O267" s="12"/>
      <c r="P267" s="12"/>
      <c r="Q267" s="12"/>
      <c r="R267" s="12"/>
      <c r="S267" s="12"/>
      <c r="T267" s="12"/>
      <c r="U267" s="12"/>
      <c r="V267" s="12"/>
    </row>
    <row r="268" customFormat="false" ht="64.15" hidden="false" customHeight="false" outlineLevel="0" collapsed="false">
      <c r="A268" s="7" t="s">
        <v>12952</v>
      </c>
      <c r="B268" s="7" t="s">
        <v>12953</v>
      </c>
      <c r="C268" s="7" t="s">
        <v>344</v>
      </c>
      <c r="D268" s="7" t="s">
        <v>906</v>
      </c>
      <c r="E268" s="7" t="s">
        <v>12956</v>
      </c>
      <c r="F268" s="7" t="s">
        <v>909</v>
      </c>
      <c r="G268" s="7" t="s">
        <v>294</v>
      </c>
      <c r="H268" s="7" t="s">
        <v>17540</v>
      </c>
      <c r="I268" s="12"/>
      <c r="J268" s="12"/>
      <c r="K268" s="12"/>
      <c r="L268" s="12"/>
      <c r="M268" s="12"/>
      <c r="N268" s="12"/>
      <c r="O268" s="12"/>
      <c r="P268" s="12"/>
      <c r="Q268" s="12"/>
      <c r="R268" s="12"/>
      <c r="S268" s="12"/>
      <c r="T268" s="12"/>
      <c r="U268" s="12"/>
      <c r="V268" s="12"/>
    </row>
    <row r="269" customFormat="false" ht="22.35" hidden="false" customHeight="false" outlineLevel="0" collapsed="false">
      <c r="A269" s="7" t="s">
        <v>12973</v>
      </c>
      <c r="B269" s="7" t="s">
        <v>12974</v>
      </c>
      <c r="C269" s="7" t="s">
        <v>322</v>
      </c>
      <c r="D269" s="7" t="s">
        <v>2225</v>
      </c>
      <c r="E269" s="7" t="s">
        <v>12977</v>
      </c>
      <c r="F269" s="7" t="s">
        <v>348</v>
      </c>
      <c r="G269" s="7" t="s">
        <v>294</v>
      </c>
      <c r="H269" s="7" t="s">
        <v>17541</v>
      </c>
      <c r="I269" s="12"/>
      <c r="J269" s="12"/>
      <c r="K269" s="12"/>
      <c r="L269" s="12"/>
      <c r="M269" s="12"/>
      <c r="N269" s="12"/>
      <c r="O269" s="12"/>
      <c r="P269" s="12"/>
      <c r="Q269" s="12"/>
      <c r="R269" s="12"/>
      <c r="S269" s="12"/>
      <c r="T269" s="12"/>
      <c r="U269" s="12"/>
      <c r="V269" s="12"/>
    </row>
    <row r="270" customFormat="false" ht="22.35" hidden="false" customHeight="false" outlineLevel="0" collapsed="false">
      <c r="A270" s="7" t="s">
        <v>12988</v>
      </c>
      <c r="B270" s="7" t="s">
        <v>12989</v>
      </c>
      <c r="C270" s="7" t="s">
        <v>344</v>
      </c>
      <c r="D270" s="7" t="s">
        <v>345</v>
      </c>
      <c r="E270" s="7" t="s">
        <v>12992</v>
      </c>
      <c r="F270" s="7" t="s">
        <v>358</v>
      </c>
      <c r="G270" s="7" t="s">
        <v>294</v>
      </c>
      <c r="H270" s="7" t="s">
        <v>17542</v>
      </c>
      <c r="I270" s="12"/>
      <c r="J270" s="12"/>
      <c r="K270" s="12"/>
      <c r="L270" s="12"/>
      <c r="M270" s="12"/>
      <c r="N270" s="12"/>
      <c r="O270" s="12"/>
      <c r="P270" s="12"/>
      <c r="Q270" s="12"/>
      <c r="R270" s="12"/>
      <c r="S270" s="12"/>
      <c r="T270" s="12"/>
      <c r="U270" s="12"/>
      <c r="V270" s="12"/>
    </row>
    <row r="271" customFormat="false" ht="22.35" hidden="false" customHeight="false" outlineLevel="0" collapsed="false">
      <c r="A271" s="7" t="s">
        <v>13027</v>
      </c>
      <c r="B271" s="7" t="s">
        <v>13028</v>
      </c>
      <c r="C271" s="7" t="s">
        <v>322</v>
      </c>
      <c r="D271" s="7" t="s">
        <v>1223</v>
      </c>
      <c r="E271" s="7" t="s">
        <v>13031</v>
      </c>
      <c r="F271" s="7" t="s">
        <v>348</v>
      </c>
      <c r="G271" s="7" t="s">
        <v>294</v>
      </c>
      <c r="H271" s="7" t="s">
        <v>17543</v>
      </c>
      <c r="I271" s="12"/>
      <c r="J271" s="12"/>
      <c r="K271" s="12"/>
      <c r="L271" s="12"/>
      <c r="M271" s="12"/>
      <c r="N271" s="12"/>
      <c r="O271" s="12"/>
      <c r="P271" s="12"/>
      <c r="Q271" s="12"/>
      <c r="R271" s="12"/>
      <c r="S271" s="12"/>
      <c r="T271" s="12"/>
      <c r="U271" s="12"/>
      <c r="V271" s="12"/>
    </row>
    <row r="272" customFormat="false" ht="32.8" hidden="false" customHeight="false" outlineLevel="0" collapsed="false">
      <c r="A272" s="7" t="s">
        <v>13042</v>
      </c>
      <c r="B272" s="7" t="s">
        <v>13043</v>
      </c>
      <c r="C272" s="7" t="s">
        <v>299</v>
      </c>
      <c r="D272" s="7" t="s">
        <v>323</v>
      </c>
      <c r="E272" s="7" t="s">
        <v>13046</v>
      </c>
      <c r="F272" s="7" t="s">
        <v>909</v>
      </c>
      <c r="G272" s="7" t="s">
        <v>294</v>
      </c>
      <c r="H272" s="7" t="s">
        <v>17544</v>
      </c>
      <c r="I272" s="12"/>
      <c r="J272" s="12"/>
      <c r="K272" s="12"/>
      <c r="L272" s="12"/>
      <c r="M272" s="12"/>
      <c r="N272" s="12"/>
      <c r="O272" s="12"/>
      <c r="P272" s="12"/>
      <c r="Q272" s="12"/>
      <c r="R272" s="12"/>
      <c r="S272" s="12"/>
      <c r="T272" s="12"/>
      <c r="U272" s="12"/>
      <c r="V272" s="12"/>
    </row>
    <row r="273" customFormat="false" ht="22.35" hidden="false" customHeight="false" outlineLevel="0" collapsed="false">
      <c r="A273" s="7" t="s">
        <v>13064</v>
      </c>
      <c r="B273" s="7" t="s">
        <v>13065</v>
      </c>
      <c r="C273" s="7" t="s">
        <v>344</v>
      </c>
      <c r="D273" s="7" t="s">
        <v>3341</v>
      </c>
      <c r="E273" s="7" t="s">
        <v>13068</v>
      </c>
      <c r="F273" s="7" t="s">
        <v>449</v>
      </c>
      <c r="G273" s="7" t="s">
        <v>294</v>
      </c>
      <c r="H273" s="7" t="s">
        <v>17545</v>
      </c>
      <c r="I273" s="12"/>
      <c r="J273" s="12"/>
      <c r="K273" s="12"/>
      <c r="L273" s="12"/>
      <c r="M273" s="12"/>
      <c r="N273" s="12"/>
      <c r="O273" s="12"/>
      <c r="P273" s="12"/>
      <c r="Q273" s="12"/>
      <c r="R273" s="12"/>
      <c r="S273" s="12"/>
      <c r="T273" s="12"/>
      <c r="U273" s="12"/>
      <c r="V273" s="12"/>
    </row>
    <row r="274" customFormat="false" ht="22.35" hidden="false" customHeight="false" outlineLevel="0" collapsed="false">
      <c r="A274" s="7" t="s">
        <v>13132</v>
      </c>
      <c r="B274" s="7" t="s">
        <v>13133</v>
      </c>
      <c r="C274" s="7" t="s">
        <v>344</v>
      </c>
      <c r="D274" s="7" t="s">
        <v>13136</v>
      </c>
      <c r="E274" s="7" t="s">
        <v>13137</v>
      </c>
      <c r="F274" s="7" t="s">
        <v>779</v>
      </c>
      <c r="G274" s="7" t="s">
        <v>294</v>
      </c>
      <c r="H274" s="7" t="s">
        <v>17546</v>
      </c>
      <c r="I274" s="12"/>
      <c r="J274" s="12"/>
      <c r="K274" s="12"/>
      <c r="L274" s="12"/>
      <c r="M274" s="12"/>
      <c r="N274" s="12"/>
      <c r="O274" s="12"/>
      <c r="P274" s="12"/>
      <c r="Q274" s="12"/>
      <c r="R274" s="12"/>
      <c r="S274" s="12"/>
      <c r="T274" s="12"/>
      <c r="U274" s="12"/>
      <c r="V274" s="12"/>
    </row>
    <row r="275" customFormat="false" ht="53.7" hidden="false" customHeight="false" outlineLevel="0" collapsed="false">
      <c r="A275" s="7" t="s">
        <v>13146</v>
      </c>
      <c r="B275" s="7" t="s">
        <v>13147</v>
      </c>
      <c r="C275" s="7" t="s">
        <v>344</v>
      </c>
      <c r="D275" s="7" t="s">
        <v>13150</v>
      </c>
      <c r="E275" s="7" t="s">
        <v>13151</v>
      </c>
      <c r="F275" s="7" t="s">
        <v>779</v>
      </c>
      <c r="G275" s="7" t="s">
        <v>294</v>
      </c>
      <c r="H275" s="7" t="s">
        <v>17547</v>
      </c>
      <c r="I275" s="12"/>
      <c r="J275" s="12"/>
      <c r="K275" s="12"/>
      <c r="L275" s="12"/>
      <c r="M275" s="12"/>
      <c r="N275" s="12"/>
      <c r="O275" s="12"/>
      <c r="P275" s="12"/>
      <c r="Q275" s="12"/>
      <c r="R275" s="12"/>
      <c r="S275" s="12"/>
      <c r="T275" s="12"/>
      <c r="U275" s="12"/>
      <c r="V275" s="12"/>
    </row>
    <row r="276" customFormat="false" ht="32.8" hidden="false" customHeight="false" outlineLevel="0" collapsed="false">
      <c r="A276" s="7" t="s">
        <v>13170</v>
      </c>
      <c r="B276" s="7" t="s">
        <v>13171</v>
      </c>
      <c r="C276" s="7" t="s">
        <v>322</v>
      </c>
      <c r="D276" s="7" t="s">
        <v>345</v>
      </c>
      <c r="E276" s="7" t="s">
        <v>13174</v>
      </c>
      <c r="F276" s="7" t="s">
        <v>381</v>
      </c>
      <c r="G276" s="7" t="s">
        <v>294</v>
      </c>
      <c r="H276" s="7" t="s">
        <v>17548</v>
      </c>
      <c r="I276" s="12"/>
      <c r="J276" s="12"/>
      <c r="K276" s="12"/>
      <c r="L276" s="12"/>
      <c r="M276" s="12"/>
      <c r="N276" s="12"/>
      <c r="O276" s="12"/>
      <c r="P276" s="12"/>
      <c r="Q276" s="12"/>
      <c r="R276" s="12"/>
      <c r="S276" s="12"/>
      <c r="T276" s="12"/>
      <c r="U276" s="12"/>
      <c r="V276" s="12"/>
    </row>
    <row r="277" customFormat="false" ht="32.8" hidden="false" customHeight="false" outlineLevel="0" collapsed="false">
      <c r="A277" s="7" t="s">
        <v>13222</v>
      </c>
      <c r="B277" s="7" t="s">
        <v>13223</v>
      </c>
      <c r="C277" s="7" t="s">
        <v>344</v>
      </c>
      <c r="D277" s="7" t="s">
        <v>2225</v>
      </c>
      <c r="E277" s="7" t="s">
        <v>13226</v>
      </c>
      <c r="F277" s="7" t="s">
        <v>5549</v>
      </c>
      <c r="G277" s="7" t="s">
        <v>294</v>
      </c>
      <c r="H277" s="7" t="s">
        <v>17549</v>
      </c>
      <c r="I277" s="12"/>
      <c r="J277" s="12"/>
      <c r="K277" s="12"/>
      <c r="L277" s="12"/>
      <c r="M277" s="12"/>
      <c r="N277" s="12"/>
      <c r="O277" s="12"/>
      <c r="P277" s="12"/>
      <c r="Q277" s="12"/>
      <c r="R277" s="12"/>
      <c r="S277" s="12"/>
      <c r="T277" s="12"/>
      <c r="U277" s="12"/>
      <c r="V277" s="12"/>
    </row>
    <row r="278" customFormat="false" ht="22.35" hidden="false" customHeight="false" outlineLevel="0" collapsed="false">
      <c r="A278" s="7" t="s">
        <v>13230</v>
      </c>
      <c r="B278" s="7" t="s">
        <v>13231</v>
      </c>
      <c r="C278" s="7" t="s">
        <v>344</v>
      </c>
      <c r="D278" s="7" t="s">
        <v>1223</v>
      </c>
      <c r="E278" s="7" t="s">
        <v>13234</v>
      </c>
      <c r="F278" s="7" t="s">
        <v>348</v>
      </c>
      <c r="G278" s="7" t="s">
        <v>294</v>
      </c>
      <c r="H278" s="7" t="s">
        <v>17550</v>
      </c>
      <c r="I278" s="12"/>
      <c r="J278" s="12"/>
      <c r="K278" s="12"/>
      <c r="L278" s="12"/>
      <c r="M278" s="12"/>
      <c r="N278" s="12"/>
      <c r="O278" s="12"/>
      <c r="P278" s="12"/>
      <c r="Q278" s="12"/>
      <c r="R278" s="12"/>
      <c r="S278" s="12"/>
      <c r="T278" s="12"/>
      <c r="U278" s="12"/>
      <c r="V278" s="12"/>
    </row>
    <row r="279" customFormat="false" ht="32.8" hidden="false" customHeight="false" outlineLevel="0" collapsed="false">
      <c r="A279" s="7" t="s">
        <v>13293</v>
      </c>
      <c r="B279" s="7" t="s">
        <v>13294</v>
      </c>
      <c r="C279" s="7" t="s">
        <v>322</v>
      </c>
      <c r="D279" s="7" t="s">
        <v>898</v>
      </c>
      <c r="E279" s="7" t="s">
        <v>13297</v>
      </c>
      <c r="F279" s="7" t="s">
        <v>13299</v>
      </c>
      <c r="G279" s="7" t="s">
        <v>294</v>
      </c>
      <c r="H279" s="7" t="s">
        <v>17551</v>
      </c>
      <c r="I279" s="12"/>
      <c r="J279" s="12"/>
      <c r="K279" s="12"/>
      <c r="L279" s="12"/>
      <c r="M279" s="12"/>
      <c r="N279" s="12"/>
      <c r="O279" s="12"/>
      <c r="P279" s="12"/>
      <c r="Q279" s="12"/>
      <c r="R279" s="12"/>
      <c r="S279" s="12"/>
      <c r="T279" s="12"/>
      <c r="U279" s="12"/>
      <c r="V279" s="12"/>
    </row>
    <row r="280" customFormat="false" ht="53.7" hidden="false" customHeight="false" outlineLevel="0" collapsed="false">
      <c r="A280" s="7" t="s">
        <v>13430</v>
      </c>
      <c r="B280" s="7" t="s">
        <v>13431</v>
      </c>
      <c r="C280" s="7" t="s">
        <v>344</v>
      </c>
      <c r="D280" s="7" t="s">
        <v>1207</v>
      </c>
      <c r="E280" s="7" t="s">
        <v>13434</v>
      </c>
      <c r="F280" s="7" t="s">
        <v>3956</v>
      </c>
      <c r="G280" s="7" t="s">
        <v>294</v>
      </c>
      <c r="H280" s="7" t="s">
        <v>17552</v>
      </c>
      <c r="I280" s="12"/>
      <c r="J280" s="12"/>
      <c r="K280" s="12"/>
      <c r="L280" s="12"/>
      <c r="M280" s="12"/>
      <c r="N280" s="12"/>
      <c r="O280" s="12"/>
      <c r="P280" s="12"/>
      <c r="Q280" s="12"/>
      <c r="R280" s="12"/>
      <c r="S280" s="12"/>
      <c r="T280" s="12"/>
      <c r="U280" s="12"/>
      <c r="V280" s="12"/>
    </row>
    <row r="281" customFormat="false" ht="43.25" hidden="false" customHeight="false" outlineLevel="0" collapsed="false">
      <c r="A281" s="7" t="s">
        <v>13574</v>
      </c>
      <c r="B281" s="7" t="s">
        <v>13575</v>
      </c>
      <c r="C281" s="7" t="s">
        <v>322</v>
      </c>
      <c r="D281" s="7" t="s">
        <v>3389</v>
      </c>
      <c r="E281" s="7" t="s">
        <v>13578</v>
      </c>
      <c r="F281" s="7" t="s">
        <v>1567</v>
      </c>
      <c r="G281" s="7" t="s">
        <v>294</v>
      </c>
      <c r="H281" s="7" t="s">
        <v>17553</v>
      </c>
      <c r="I281" s="12"/>
      <c r="J281" s="12"/>
      <c r="K281" s="12"/>
      <c r="L281" s="12"/>
      <c r="M281" s="12"/>
      <c r="N281" s="12"/>
      <c r="O281" s="12"/>
      <c r="P281" s="12"/>
      <c r="Q281" s="12"/>
      <c r="R281" s="12"/>
      <c r="S281" s="12"/>
      <c r="T281" s="12"/>
      <c r="U281" s="12"/>
      <c r="V281" s="12"/>
    </row>
    <row r="282" customFormat="false" ht="22.35" hidden="false" customHeight="false" outlineLevel="0" collapsed="false">
      <c r="A282" s="7" t="s">
        <v>13636</v>
      </c>
      <c r="B282" s="7" t="s">
        <v>13637</v>
      </c>
      <c r="C282" s="7" t="s">
        <v>322</v>
      </c>
      <c r="D282" s="7" t="s">
        <v>345</v>
      </c>
      <c r="E282" s="7" t="s">
        <v>13640</v>
      </c>
      <c r="F282" s="7" t="s">
        <v>1013</v>
      </c>
      <c r="G282" s="7" t="s">
        <v>294</v>
      </c>
      <c r="H282" s="7" t="s">
        <v>17554</v>
      </c>
      <c r="I282" s="12"/>
      <c r="J282" s="12"/>
      <c r="K282" s="12"/>
      <c r="L282" s="12"/>
      <c r="M282" s="12"/>
      <c r="N282" s="12"/>
      <c r="O282" s="12"/>
      <c r="P282" s="12"/>
      <c r="Q282" s="12"/>
      <c r="R282" s="12"/>
      <c r="S282" s="12"/>
      <c r="T282" s="12"/>
      <c r="U282" s="12"/>
      <c r="V282" s="12"/>
    </row>
    <row r="283" customFormat="false" ht="22.35" hidden="false" customHeight="false" outlineLevel="0" collapsed="false">
      <c r="A283" s="7" t="s">
        <v>13727</v>
      </c>
      <c r="B283" s="7" t="s">
        <v>13728</v>
      </c>
      <c r="C283" s="7" t="s">
        <v>322</v>
      </c>
      <c r="D283" s="7" t="s">
        <v>2225</v>
      </c>
      <c r="E283" s="7" t="s">
        <v>13731</v>
      </c>
      <c r="F283" s="7" t="s">
        <v>449</v>
      </c>
      <c r="G283" s="7" t="s">
        <v>294</v>
      </c>
      <c r="H283" s="7" t="s">
        <v>17555</v>
      </c>
      <c r="I283" s="12"/>
      <c r="J283" s="12"/>
      <c r="K283" s="12"/>
      <c r="L283" s="12"/>
      <c r="M283" s="12"/>
      <c r="N283" s="12"/>
      <c r="O283" s="12"/>
      <c r="P283" s="12"/>
      <c r="Q283" s="12"/>
      <c r="R283" s="12"/>
      <c r="S283" s="12"/>
      <c r="T283" s="12"/>
      <c r="U283" s="12"/>
      <c r="V283" s="12"/>
    </row>
    <row r="284" customFormat="false" ht="22.35" hidden="false" customHeight="false" outlineLevel="0" collapsed="false">
      <c r="A284" s="7" t="s">
        <v>13735</v>
      </c>
      <c r="B284" s="7" t="s">
        <v>13736</v>
      </c>
      <c r="C284" s="7" t="s">
        <v>344</v>
      </c>
      <c r="D284" s="7" t="s">
        <v>13739</v>
      </c>
      <c r="E284" s="7" t="s">
        <v>13740</v>
      </c>
      <c r="F284" s="7" t="s">
        <v>1268</v>
      </c>
      <c r="G284" s="7" t="s">
        <v>294</v>
      </c>
      <c r="H284" s="7" t="s">
        <v>17556</v>
      </c>
      <c r="I284" s="12"/>
      <c r="J284" s="12"/>
      <c r="K284" s="12"/>
      <c r="L284" s="12"/>
      <c r="M284" s="12"/>
      <c r="N284" s="12"/>
      <c r="O284" s="12"/>
      <c r="P284" s="12"/>
      <c r="Q284" s="12"/>
      <c r="R284" s="12"/>
      <c r="S284" s="12"/>
      <c r="T284" s="12"/>
      <c r="U284" s="12"/>
      <c r="V284" s="12"/>
    </row>
    <row r="285" customFormat="false" ht="32.8" hidden="false" customHeight="false" outlineLevel="0" collapsed="false">
      <c r="A285" s="7" t="s">
        <v>13759</v>
      </c>
      <c r="B285" s="7" t="s">
        <v>13760</v>
      </c>
      <c r="C285" s="7" t="s">
        <v>322</v>
      </c>
      <c r="D285" s="7" t="s">
        <v>345</v>
      </c>
      <c r="E285" s="7" t="s">
        <v>13763</v>
      </c>
      <c r="F285" s="7" t="s">
        <v>2339</v>
      </c>
      <c r="G285" s="7" t="s">
        <v>294</v>
      </c>
      <c r="H285" s="7" t="s">
        <v>17557</v>
      </c>
      <c r="I285" s="12"/>
      <c r="J285" s="12"/>
      <c r="K285" s="12"/>
      <c r="L285" s="12"/>
      <c r="M285" s="12"/>
      <c r="N285" s="12"/>
      <c r="O285" s="12"/>
      <c r="P285" s="12"/>
      <c r="Q285" s="12"/>
      <c r="R285" s="12"/>
      <c r="S285" s="12"/>
      <c r="T285" s="12"/>
      <c r="U285" s="12"/>
      <c r="V285" s="12"/>
    </row>
    <row r="286" customFormat="false" ht="32.8" hidden="false" customHeight="false" outlineLevel="0" collapsed="false">
      <c r="A286" s="7" t="s">
        <v>13847</v>
      </c>
      <c r="B286" s="7" t="s">
        <v>13848</v>
      </c>
      <c r="C286" s="7" t="s">
        <v>344</v>
      </c>
      <c r="D286" s="7" t="s">
        <v>358</v>
      </c>
      <c r="E286" s="7"/>
      <c r="F286" s="7" t="s">
        <v>2635</v>
      </c>
      <c r="G286" s="7" t="s">
        <v>294</v>
      </c>
      <c r="H286" s="7" t="s">
        <v>17558</v>
      </c>
      <c r="I286" s="12"/>
      <c r="J286" s="12"/>
      <c r="K286" s="12"/>
      <c r="L286" s="12"/>
      <c r="M286" s="12"/>
      <c r="N286" s="12"/>
      <c r="O286" s="12"/>
      <c r="P286" s="12"/>
      <c r="Q286" s="12"/>
      <c r="R286" s="12"/>
      <c r="S286" s="12"/>
      <c r="T286" s="12"/>
      <c r="U286" s="12"/>
      <c r="V286" s="12"/>
    </row>
    <row r="287" customFormat="false" ht="22.35" hidden="false" customHeight="false" outlineLevel="0" collapsed="false">
      <c r="A287" s="7" t="s">
        <v>13896</v>
      </c>
      <c r="B287" s="7" t="s">
        <v>13897</v>
      </c>
      <c r="C287" s="7" t="s">
        <v>322</v>
      </c>
      <c r="D287" s="7" t="s">
        <v>345</v>
      </c>
      <c r="E287" s="7" t="s">
        <v>13900</v>
      </c>
      <c r="F287" s="7" t="s">
        <v>9416</v>
      </c>
      <c r="G287" s="7" t="s">
        <v>294</v>
      </c>
      <c r="H287" s="7" t="s">
        <v>17559</v>
      </c>
      <c r="I287" s="12"/>
      <c r="J287" s="12"/>
      <c r="K287" s="12"/>
      <c r="L287" s="12"/>
      <c r="M287" s="12"/>
      <c r="N287" s="12"/>
      <c r="O287" s="12"/>
      <c r="P287" s="12"/>
      <c r="Q287" s="12"/>
      <c r="R287" s="12"/>
      <c r="S287" s="12"/>
      <c r="T287" s="12"/>
      <c r="U287" s="12"/>
      <c r="V287" s="12"/>
    </row>
    <row r="288" customFormat="false" ht="22.35" hidden="false" customHeight="false" outlineLevel="0" collapsed="false">
      <c r="A288" s="7" t="s">
        <v>13937</v>
      </c>
      <c r="B288" s="7" t="s">
        <v>13938</v>
      </c>
      <c r="C288" s="7" t="s">
        <v>344</v>
      </c>
      <c r="D288" s="7" t="s">
        <v>1878</v>
      </c>
      <c r="E288" s="7" t="s">
        <v>13941</v>
      </c>
      <c r="F288" s="7" t="s">
        <v>779</v>
      </c>
      <c r="G288" s="7" t="s">
        <v>294</v>
      </c>
      <c r="H288" s="7" t="s">
        <v>17560</v>
      </c>
      <c r="I288" s="12"/>
      <c r="J288" s="12"/>
      <c r="K288" s="12"/>
      <c r="L288" s="12"/>
      <c r="M288" s="12"/>
      <c r="N288" s="12"/>
      <c r="O288" s="12"/>
      <c r="P288" s="12"/>
      <c r="Q288" s="12"/>
      <c r="R288" s="12"/>
      <c r="S288" s="12"/>
      <c r="T288" s="12"/>
      <c r="U288" s="12"/>
      <c r="V288" s="12"/>
    </row>
    <row r="289" customFormat="false" ht="32.8" hidden="false" customHeight="false" outlineLevel="0" collapsed="false">
      <c r="A289" s="7" t="s">
        <v>13976</v>
      </c>
      <c r="B289" s="7" t="s">
        <v>13977</v>
      </c>
      <c r="C289" s="7" t="s">
        <v>344</v>
      </c>
      <c r="D289" s="7" t="s">
        <v>345</v>
      </c>
      <c r="E289" s="7" t="s">
        <v>13980</v>
      </c>
      <c r="F289" s="7" t="s">
        <v>381</v>
      </c>
      <c r="G289" s="7" t="s">
        <v>294</v>
      </c>
      <c r="H289" s="7" t="s">
        <v>17561</v>
      </c>
      <c r="I289" s="12"/>
      <c r="J289" s="12"/>
      <c r="K289" s="12"/>
      <c r="L289" s="12"/>
      <c r="M289" s="12"/>
      <c r="N289" s="12"/>
      <c r="O289" s="12"/>
      <c r="P289" s="12"/>
      <c r="Q289" s="12"/>
      <c r="R289" s="12"/>
      <c r="S289" s="12"/>
      <c r="T289" s="12"/>
      <c r="U289" s="12"/>
      <c r="V289" s="12"/>
    </row>
    <row r="290" customFormat="false" ht="53.7" hidden="false" customHeight="false" outlineLevel="0" collapsed="false">
      <c r="A290" s="7" t="s">
        <v>14062</v>
      </c>
      <c r="B290" s="7" t="s">
        <v>14063</v>
      </c>
      <c r="C290" s="7" t="s">
        <v>322</v>
      </c>
      <c r="D290" s="7" t="s">
        <v>1173</v>
      </c>
      <c r="E290" s="7" t="s">
        <v>14066</v>
      </c>
      <c r="F290" s="7" t="s">
        <v>842</v>
      </c>
      <c r="G290" s="7" t="s">
        <v>294</v>
      </c>
      <c r="H290" s="7" t="s">
        <v>17562</v>
      </c>
      <c r="I290" s="12"/>
      <c r="J290" s="12"/>
      <c r="K290" s="12"/>
      <c r="L290" s="12"/>
      <c r="M290" s="12"/>
      <c r="N290" s="12"/>
      <c r="O290" s="12"/>
      <c r="P290" s="12"/>
      <c r="Q290" s="12"/>
      <c r="R290" s="12"/>
      <c r="S290" s="12"/>
      <c r="T290" s="12"/>
      <c r="U290" s="12"/>
      <c r="V290" s="12"/>
    </row>
    <row r="291" customFormat="false" ht="32.8" hidden="false" customHeight="false" outlineLevel="0" collapsed="false">
      <c r="A291" s="7" t="s">
        <v>14109</v>
      </c>
      <c r="B291" s="7" t="s">
        <v>14110</v>
      </c>
      <c r="C291" s="7" t="s">
        <v>344</v>
      </c>
      <c r="D291" s="7" t="s">
        <v>323</v>
      </c>
      <c r="E291" s="7" t="s">
        <v>14113</v>
      </c>
      <c r="F291" s="7" t="s">
        <v>7061</v>
      </c>
      <c r="G291" s="7" t="s">
        <v>294</v>
      </c>
      <c r="H291" s="7" t="s">
        <v>17563</v>
      </c>
      <c r="I291" s="12"/>
      <c r="J291" s="12"/>
      <c r="K291" s="12"/>
      <c r="L291" s="12"/>
      <c r="M291" s="12"/>
      <c r="N291" s="12"/>
      <c r="O291" s="12"/>
      <c r="P291" s="12"/>
      <c r="Q291" s="12"/>
      <c r="R291" s="12"/>
      <c r="S291" s="12"/>
      <c r="T291" s="12"/>
      <c r="U291" s="12"/>
      <c r="V291" s="12"/>
    </row>
    <row r="292" customFormat="false" ht="22.35" hidden="false" customHeight="false" outlineLevel="0" collapsed="false">
      <c r="A292" s="7" t="s">
        <v>14116</v>
      </c>
      <c r="B292" s="7" t="s">
        <v>14117</v>
      </c>
      <c r="C292" s="7" t="s">
        <v>344</v>
      </c>
      <c r="D292" s="7" t="s">
        <v>345</v>
      </c>
      <c r="E292" s="7" t="s">
        <v>14120</v>
      </c>
      <c r="F292" s="7" t="s">
        <v>14122</v>
      </c>
      <c r="G292" s="7" t="s">
        <v>294</v>
      </c>
      <c r="H292" s="7" t="s">
        <v>17564</v>
      </c>
      <c r="I292" s="12"/>
      <c r="J292" s="12"/>
      <c r="K292" s="12"/>
      <c r="L292" s="12"/>
      <c r="M292" s="12"/>
      <c r="N292" s="12"/>
      <c r="O292" s="12"/>
      <c r="P292" s="12"/>
      <c r="Q292" s="12"/>
      <c r="R292" s="12"/>
      <c r="S292" s="12"/>
      <c r="T292" s="12"/>
      <c r="U292" s="12"/>
      <c r="V292" s="12"/>
    </row>
    <row r="293" customFormat="false" ht="43.25" hidden="false" customHeight="false" outlineLevel="0" collapsed="false">
      <c r="A293" s="7" t="s">
        <v>14140</v>
      </c>
      <c r="B293" s="7" t="s">
        <v>14141</v>
      </c>
      <c r="C293" s="7" t="s">
        <v>281</v>
      </c>
      <c r="D293" s="7" t="s">
        <v>1913</v>
      </c>
      <c r="E293" s="7" t="s">
        <v>14144</v>
      </c>
      <c r="F293" s="7" t="s">
        <v>449</v>
      </c>
      <c r="G293" s="7" t="s">
        <v>294</v>
      </c>
      <c r="H293" s="7" t="s">
        <v>17565</v>
      </c>
      <c r="I293" s="12"/>
      <c r="J293" s="12"/>
      <c r="K293" s="12"/>
      <c r="L293" s="12"/>
      <c r="M293" s="12"/>
      <c r="N293" s="12"/>
      <c r="O293" s="12"/>
      <c r="P293" s="12"/>
      <c r="Q293" s="12"/>
      <c r="R293" s="12"/>
      <c r="S293" s="12"/>
      <c r="T293" s="12"/>
      <c r="U293" s="12"/>
      <c r="V293" s="12"/>
    </row>
    <row r="294" customFormat="false" ht="43.25" hidden="false" customHeight="false" outlineLevel="0" collapsed="false">
      <c r="A294" s="7" t="s">
        <v>14180</v>
      </c>
      <c r="B294" s="7" t="s">
        <v>14181</v>
      </c>
      <c r="C294" s="7" t="s">
        <v>322</v>
      </c>
      <c r="D294" s="7" t="s">
        <v>2353</v>
      </c>
      <c r="E294" s="7" t="s">
        <v>14184</v>
      </c>
      <c r="F294" s="7" t="s">
        <v>14186</v>
      </c>
      <c r="G294" s="7" t="s">
        <v>294</v>
      </c>
      <c r="H294" s="7" t="s">
        <v>17566</v>
      </c>
      <c r="I294" s="12"/>
      <c r="J294" s="12"/>
      <c r="K294" s="12"/>
      <c r="L294" s="12"/>
      <c r="M294" s="12"/>
      <c r="N294" s="12"/>
      <c r="O294" s="12"/>
      <c r="P294" s="12"/>
      <c r="Q294" s="12"/>
      <c r="R294" s="12"/>
      <c r="S294" s="12"/>
      <c r="T294" s="12"/>
      <c r="U294" s="12"/>
      <c r="V294" s="12"/>
    </row>
    <row r="295" customFormat="false" ht="22.35" hidden="false" customHeight="false" outlineLevel="0" collapsed="false">
      <c r="A295" s="7" t="s">
        <v>14230</v>
      </c>
      <c r="B295" s="7" t="s">
        <v>14231</v>
      </c>
      <c r="C295" s="7" t="s">
        <v>344</v>
      </c>
      <c r="D295" s="7" t="s">
        <v>345</v>
      </c>
      <c r="E295" s="7" t="s">
        <v>14234</v>
      </c>
      <c r="F295" s="7" t="s">
        <v>505</v>
      </c>
      <c r="G295" s="7" t="s">
        <v>294</v>
      </c>
      <c r="H295" s="7" t="s">
        <v>17567</v>
      </c>
      <c r="I295" s="12"/>
      <c r="J295" s="12"/>
      <c r="K295" s="12"/>
      <c r="L295" s="12"/>
      <c r="M295" s="12"/>
      <c r="N295" s="12"/>
      <c r="O295" s="12"/>
      <c r="P295" s="12"/>
      <c r="Q295" s="12"/>
      <c r="R295" s="12"/>
      <c r="S295" s="12"/>
      <c r="T295" s="12"/>
      <c r="U295" s="12"/>
      <c r="V295" s="12"/>
    </row>
    <row r="296" customFormat="false" ht="22.35" hidden="false" customHeight="false" outlineLevel="0" collapsed="false">
      <c r="A296" s="7" t="s">
        <v>14275</v>
      </c>
      <c r="B296" s="7" t="s">
        <v>14276</v>
      </c>
      <c r="C296" s="7" t="s">
        <v>344</v>
      </c>
      <c r="D296" s="7" t="s">
        <v>595</v>
      </c>
      <c r="E296" s="7" t="s">
        <v>14279</v>
      </c>
      <c r="F296" s="7" t="s">
        <v>449</v>
      </c>
      <c r="G296" s="7" t="s">
        <v>294</v>
      </c>
      <c r="H296" s="7" t="s">
        <v>17568</v>
      </c>
      <c r="I296" s="12"/>
      <c r="J296" s="12"/>
      <c r="K296" s="12"/>
      <c r="L296" s="12"/>
      <c r="M296" s="12"/>
      <c r="N296" s="12"/>
      <c r="O296" s="12"/>
      <c r="P296" s="12"/>
      <c r="Q296" s="12"/>
      <c r="R296" s="12"/>
      <c r="S296" s="12"/>
      <c r="T296" s="12"/>
      <c r="U296" s="12"/>
      <c r="V296" s="12"/>
    </row>
    <row r="297" customFormat="false" ht="22.35" hidden="false" customHeight="false" outlineLevel="0" collapsed="false">
      <c r="A297" s="7" t="s">
        <v>14291</v>
      </c>
      <c r="B297" s="7" t="s">
        <v>14292</v>
      </c>
      <c r="C297" s="7" t="s">
        <v>344</v>
      </c>
      <c r="D297" s="7" t="s">
        <v>14295</v>
      </c>
      <c r="E297" s="7" t="s">
        <v>14296</v>
      </c>
      <c r="F297" s="7" t="s">
        <v>4719</v>
      </c>
      <c r="G297" s="7" t="s">
        <v>294</v>
      </c>
      <c r="H297" s="7" t="s">
        <v>17569</v>
      </c>
      <c r="I297" s="12"/>
      <c r="J297" s="12"/>
      <c r="K297" s="12"/>
      <c r="L297" s="12"/>
      <c r="M297" s="12"/>
      <c r="N297" s="12"/>
      <c r="O297" s="12"/>
      <c r="P297" s="12"/>
      <c r="Q297" s="12"/>
      <c r="R297" s="12"/>
      <c r="S297" s="12"/>
      <c r="T297" s="12"/>
      <c r="U297" s="12"/>
      <c r="V297" s="12"/>
    </row>
    <row r="298" customFormat="false" ht="32.8" hidden="false" customHeight="false" outlineLevel="0" collapsed="false">
      <c r="A298" s="7" t="s">
        <v>14337</v>
      </c>
      <c r="B298" s="7" t="s">
        <v>14338</v>
      </c>
      <c r="C298" s="7" t="s">
        <v>344</v>
      </c>
      <c r="D298" s="7" t="s">
        <v>323</v>
      </c>
      <c r="E298" s="7" t="s">
        <v>14341</v>
      </c>
      <c r="F298" s="7" t="s">
        <v>458</v>
      </c>
      <c r="G298" s="7" t="s">
        <v>294</v>
      </c>
      <c r="H298" s="7" t="s">
        <v>17570</v>
      </c>
      <c r="I298" s="12"/>
      <c r="J298" s="12"/>
      <c r="K298" s="12"/>
      <c r="L298" s="12"/>
      <c r="M298" s="12"/>
      <c r="N298" s="12"/>
      <c r="O298" s="12"/>
      <c r="P298" s="12"/>
      <c r="Q298" s="12"/>
      <c r="R298" s="12"/>
      <c r="S298" s="12"/>
      <c r="T298" s="12"/>
      <c r="U298" s="12"/>
      <c r="V298" s="12"/>
    </row>
    <row r="299" customFormat="false" ht="22.35" hidden="false" customHeight="false" outlineLevel="0" collapsed="false">
      <c r="A299" s="7" t="s">
        <v>14420</v>
      </c>
      <c r="B299" s="7" t="s">
        <v>14421</v>
      </c>
      <c r="C299" s="7" t="s">
        <v>344</v>
      </c>
      <c r="D299" s="7" t="s">
        <v>2005</v>
      </c>
      <c r="E299" s="7" t="s">
        <v>14424</v>
      </c>
      <c r="F299" s="7" t="s">
        <v>371</v>
      </c>
      <c r="G299" s="7" t="s">
        <v>294</v>
      </c>
      <c r="H299" s="7" t="s">
        <v>17571</v>
      </c>
      <c r="I299" s="12"/>
      <c r="J299" s="12"/>
      <c r="K299" s="12"/>
      <c r="L299" s="12"/>
      <c r="M299" s="12"/>
      <c r="N299" s="12"/>
      <c r="O299" s="12"/>
      <c r="P299" s="12"/>
      <c r="Q299" s="12"/>
      <c r="R299" s="12"/>
      <c r="S299" s="12"/>
      <c r="T299" s="12"/>
      <c r="U299" s="12"/>
      <c r="V299" s="12"/>
    </row>
    <row r="300" customFormat="false" ht="32.8" hidden="false" customHeight="false" outlineLevel="0" collapsed="false">
      <c r="A300" s="7" t="s">
        <v>14516</v>
      </c>
      <c r="B300" s="7" t="s">
        <v>14517</v>
      </c>
      <c r="C300" s="7" t="s">
        <v>281</v>
      </c>
      <c r="D300" s="7" t="s">
        <v>1002</v>
      </c>
      <c r="E300" s="7" t="s">
        <v>14520</v>
      </c>
      <c r="F300" s="7" t="s">
        <v>468</v>
      </c>
      <c r="G300" s="7" t="s">
        <v>294</v>
      </c>
      <c r="H300" s="7" t="s">
        <v>17572</v>
      </c>
      <c r="I300" s="12"/>
      <c r="J300" s="12"/>
      <c r="K300" s="12"/>
      <c r="L300" s="12"/>
      <c r="M300" s="12"/>
      <c r="N300" s="12"/>
      <c r="O300" s="12"/>
      <c r="P300" s="12"/>
      <c r="Q300" s="12"/>
      <c r="R300" s="12"/>
      <c r="S300" s="12"/>
      <c r="T300" s="12"/>
      <c r="U300" s="12"/>
      <c r="V300" s="12"/>
    </row>
    <row r="301" customFormat="false" ht="53.7" hidden="false" customHeight="false" outlineLevel="0" collapsed="false">
      <c r="A301" s="7" t="s">
        <v>14653</v>
      </c>
      <c r="B301" s="7" t="s">
        <v>14654</v>
      </c>
      <c r="C301" s="7" t="s">
        <v>344</v>
      </c>
      <c r="D301" s="7" t="s">
        <v>14657</v>
      </c>
      <c r="E301" s="7"/>
      <c r="F301" s="7" t="s">
        <v>287</v>
      </c>
      <c r="G301" s="7" t="s">
        <v>294</v>
      </c>
      <c r="H301" s="7" t="s">
        <v>17573</v>
      </c>
      <c r="I301" s="12"/>
      <c r="J301" s="12"/>
      <c r="K301" s="12"/>
      <c r="L301" s="12"/>
      <c r="M301" s="12"/>
      <c r="N301" s="12"/>
      <c r="O301" s="12"/>
      <c r="P301" s="12"/>
      <c r="Q301" s="12"/>
      <c r="R301" s="12"/>
      <c r="S301" s="12"/>
      <c r="T301" s="12"/>
      <c r="U301" s="12"/>
      <c r="V301" s="12"/>
    </row>
    <row r="302" customFormat="false" ht="32.8" hidden="false" customHeight="false" outlineLevel="0" collapsed="false">
      <c r="A302" s="7" t="s">
        <v>14715</v>
      </c>
      <c r="B302" s="7" t="s">
        <v>14716</v>
      </c>
      <c r="C302" s="7" t="s">
        <v>322</v>
      </c>
      <c r="D302" s="7" t="s">
        <v>2378</v>
      </c>
      <c r="E302" s="7" t="s">
        <v>14719</v>
      </c>
      <c r="F302" s="7" t="s">
        <v>14721</v>
      </c>
      <c r="G302" s="7" t="s">
        <v>294</v>
      </c>
      <c r="H302" s="7" t="s">
        <v>17574</v>
      </c>
      <c r="I302" s="12"/>
      <c r="J302" s="12"/>
      <c r="K302" s="12"/>
      <c r="L302" s="12"/>
      <c r="M302" s="12"/>
      <c r="N302" s="12"/>
      <c r="O302" s="12"/>
      <c r="P302" s="12"/>
      <c r="Q302" s="12"/>
      <c r="R302" s="12"/>
      <c r="S302" s="12"/>
      <c r="T302" s="12"/>
      <c r="U302" s="12"/>
      <c r="V302" s="12"/>
    </row>
    <row r="303" customFormat="false" ht="22.35" hidden="false" customHeight="false" outlineLevel="0" collapsed="false">
      <c r="A303" s="7" t="s">
        <v>14732</v>
      </c>
      <c r="B303" s="7" t="s">
        <v>14733</v>
      </c>
      <c r="C303" s="7" t="s">
        <v>344</v>
      </c>
      <c r="D303" s="7" t="s">
        <v>1223</v>
      </c>
      <c r="E303" s="7" t="s">
        <v>14736</v>
      </c>
      <c r="F303" s="7" t="s">
        <v>704</v>
      </c>
      <c r="G303" s="7" t="s">
        <v>294</v>
      </c>
      <c r="H303" s="7" t="s">
        <v>17575</v>
      </c>
      <c r="I303" s="12"/>
      <c r="J303" s="12"/>
      <c r="K303" s="12"/>
      <c r="L303" s="12"/>
      <c r="M303" s="12"/>
      <c r="N303" s="12"/>
      <c r="O303" s="12"/>
      <c r="P303" s="12"/>
      <c r="Q303" s="12"/>
      <c r="R303" s="12"/>
      <c r="S303" s="12"/>
      <c r="T303" s="12"/>
      <c r="U303" s="12"/>
      <c r="V303" s="12"/>
    </row>
    <row r="304" customFormat="false" ht="22.35" hidden="false" customHeight="false" outlineLevel="0" collapsed="false">
      <c r="A304" s="7" t="s">
        <v>14875</v>
      </c>
      <c r="B304" s="7" t="s">
        <v>14876</v>
      </c>
      <c r="C304" s="7" t="s">
        <v>344</v>
      </c>
      <c r="D304" s="7" t="s">
        <v>1129</v>
      </c>
      <c r="E304" s="7" t="s">
        <v>14879</v>
      </c>
      <c r="F304" s="7" t="s">
        <v>609</v>
      </c>
      <c r="G304" s="7" t="s">
        <v>294</v>
      </c>
      <c r="H304" s="7" t="s">
        <v>17576</v>
      </c>
      <c r="I304" s="12"/>
      <c r="J304" s="12"/>
      <c r="K304" s="12"/>
      <c r="L304" s="12"/>
      <c r="M304" s="12"/>
      <c r="N304" s="12"/>
      <c r="O304" s="12"/>
      <c r="P304" s="12"/>
      <c r="Q304" s="12"/>
      <c r="R304" s="12"/>
      <c r="S304" s="12"/>
      <c r="T304" s="12"/>
      <c r="U304" s="12"/>
      <c r="V304" s="12"/>
    </row>
    <row r="305" customFormat="false" ht="22.35" hidden="false" customHeight="false" outlineLevel="0" collapsed="false">
      <c r="A305" s="7" t="s">
        <v>14902</v>
      </c>
      <c r="B305" s="7" t="s">
        <v>14903</v>
      </c>
      <c r="C305" s="7" t="s">
        <v>322</v>
      </c>
      <c r="D305" s="7" t="s">
        <v>14906</v>
      </c>
      <c r="E305" s="7" t="s">
        <v>14907</v>
      </c>
      <c r="F305" s="7" t="s">
        <v>315</v>
      </c>
      <c r="G305" s="7" t="s">
        <v>294</v>
      </c>
      <c r="H305" s="7" t="s">
        <v>17577</v>
      </c>
      <c r="I305" s="12"/>
      <c r="J305" s="12"/>
      <c r="K305" s="12"/>
      <c r="L305" s="12"/>
      <c r="M305" s="12"/>
      <c r="N305" s="12"/>
      <c r="O305" s="12"/>
      <c r="P305" s="12"/>
      <c r="Q305" s="12"/>
      <c r="R305" s="12"/>
      <c r="S305" s="12"/>
      <c r="T305" s="12"/>
      <c r="U305" s="12"/>
      <c r="V305" s="12"/>
    </row>
    <row r="306" customFormat="false" ht="43.25" hidden="false" customHeight="false" outlineLevel="0" collapsed="false">
      <c r="A306" s="7" t="s">
        <v>14945</v>
      </c>
      <c r="B306" s="7" t="s">
        <v>14946</v>
      </c>
      <c r="C306" s="7" t="s">
        <v>322</v>
      </c>
      <c r="D306" s="7" t="s">
        <v>3389</v>
      </c>
      <c r="E306" s="7" t="s">
        <v>14949</v>
      </c>
      <c r="F306" s="7" t="s">
        <v>2635</v>
      </c>
      <c r="G306" s="7" t="s">
        <v>294</v>
      </c>
      <c r="H306" s="7" t="s">
        <v>17578</v>
      </c>
      <c r="I306" s="12"/>
      <c r="J306" s="12"/>
      <c r="K306" s="12"/>
      <c r="L306" s="12"/>
      <c r="M306" s="12"/>
      <c r="N306" s="12"/>
      <c r="O306" s="12"/>
      <c r="P306" s="12"/>
      <c r="Q306" s="12"/>
      <c r="R306" s="12"/>
      <c r="S306" s="12"/>
      <c r="T306" s="12"/>
      <c r="U306" s="12"/>
      <c r="V306" s="12"/>
    </row>
    <row r="307" customFormat="false" ht="22.35" hidden="false" customHeight="false" outlineLevel="0" collapsed="false">
      <c r="A307" s="7" t="s">
        <v>15053</v>
      </c>
      <c r="B307" s="7" t="s">
        <v>15054</v>
      </c>
      <c r="C307" s="7" t="s">
        <v>344</v>
      </c>
      <c r="D307" s="7" t="s">
        <v>323</v>
      </c>
      <c r="E307" s="7" t="s">
        <v>15057</v>
      </c>
      <c r="F307" s="7" t="s">
        <v>1704</v>
      </c>
      <c r="G307" s="7" t="s">
        <v>294</v>
      </c>
      <c r="H307" s="7" t="s">
        <v>17579</v>
      </c>
      <c r="I307" s="12"/>
      <c r="J307" s="12"/>
      <c r="K307" s="12"/>
      <c r="L307" s="12"/>
      <c r="M307" s="12"/>
      <c r="N307" s="12"/>
      <c r="O307" s="12"/>
      <c r="P307" s="12"/>
      <c r="Q307" s="12"/>
      <c r="R307" s="12"/>
      <c r="S307" s="12"/>
      <c r="T307" s="12"/>
      <c r="U307" s="12"/>
      <c r="V307" s="12"/>
    </row>
    <row r="308" customFormat="false" ht="22.35" hidden="false" customHeight="false" outlineLevel="0" collapsed="false">
      <c r="A308" s="7" t="s">
        <v>15060</v>
      </c>
      <c r="B308" s="7" t="s">
        <v>15061</v>
      </c>
      <c r="C308" s="7" t="s">
        <v>344</v>
      </c>
      <c r="D308" s="7" t="s">
        <v>4528</v>
      </c>
      <c r="E308" s="7" t="s">
        <v>15064</v>
      </c>
      <c r="F308" s="7" t="s">
        <v>1704</v>
      </c>
      <c r="G308" s="7" t="s">
        <v>294</v>
      </c>
      <c r="H308" s="7" t="s">
        <v>17580</v>
      </c>
      <c r="I308" s="12"/>
      <c r="J308" s="12"/>
      <c r="K308" s="12"/>
      <c r="L308" s="12"/>
      <c r="M308" s="12"/>
      <c r="N308" s="12"/>
      <c r="O308" s="12"/>
      <c r="P308" s="12"/>
      <c r="Q308" s="12"/>
      <c r="R308" s="12"/>
      <c r="S308" s="12"/>
      <c r="T308" s="12"/>
      <c r="U308" s="12"/>
      <c r="V308" s="12"/>
    </row>
    <row r="309" customFormat="false" ht="22.35" hidden="false" customHeight="false" outlineLevel="0" collapsed="false">
      <c r="A309" s="7" t="s">
        <v>15067</v>
      </c>
      <c r="B309" s="7" t="s">
        <v>15068</v>
      </c>
      <c r="C309" s="7" t="s">
        <v>322</v>
      </c>
      <c r="D309" s="7" t="s">
        <v>2077</v>
      </c>
      <c r="E309" s="7" t="s">
        <v>15071</v>
      </c>
      <c r="F309" s="7" t="s">
        <v>677</v>
      </c>
      <c r="G309" s="7" t="s">
        <v>294</v>
      </c>
      <c r="H309" s="7" t="s">
        <v>17581</v>
      </c>
      <c r="I309" s="12"/>
      <c r="J309" s="12"/>
      <c r="K309" s="12"/>
      <c r="L309" s="12"/>
      <c r="M309" s="12"/>
      <c r="N309" s="12"/>
      <c r="O309" s="12"/>
      <c r="P309" s="12"/>
      <c r="Q309" s="12"/>
      <c r="R309" s="12"/>
      <c r="S309" s="12"/>
      <c r="T309" s="12"/>
      <c r="U309" s="12"/>
      <c r="V309" s="12"/>
    </row>
    <row r="310" customFormat="false" ht="22.35" hidden="false" customHeight="false" outlineLevel="0" collapsed="false">
      <c r="A310" s="7" t="s">
        <v>15079</v>
      </c>
      <c r="B310" s="7" t="s">
        <v>15080</v>
      </c>
      <c r="C310" s="7" t="s">
        <v>344</v>
      </c>
      <c r="D310" s="7" t="s">
        <v>2961</v>
      </c>
      <c r="E310" s="7" t="s">
        <v>15082</v>
      </c>
      <c r="F310" s="7" t="s">
        <v>400</v>
      </c>
      <c r="G310" s="7" t="s">
        <v>294</v>
      </c>
      <c r="H310" s="7" t="s">
        <v>17582</v>
      </c>
      <c r="I310" s="12"/>
      <c r="J310" s="12"/>
      <c r="K310" s="12"/>
      <c r="L310" s="12"/>
      <c r="M310" s="12"/>
      <c r="N310" s="12"/>
      <c r="O310" s="12"/>
      <c r="P310" s="12"/>
      <c r="Q310" s="12"/>
      <c r="R310" s="12"/>
      <c r="S310" s="12"/>
      <c r="T310" s="12"/>
      <c r="U310" s="12"/>
      <c r="V310" s="12"/>
    </row>
    <row r="311" customFormat="false" ht="22.35" hidden="false" customHeight="false" outlineLevel="0" collapsed="false">
      <c r="A311" s="7" t="s">
        <v>15094</v>
      </c>
      <c r="B311" s="7" t="s">
        <v>15095</v>
      </c>
      <c r="C311" s="7" t="s">
        <v>281</v>
      </c>
      <c r="D311" s="7" t="s">
        <v>15098</v>
      </c>
      <c r="E311" s="7" t="s">
        <v>15099</v>
      </c>
      <c r="F311" s="7" t="s">
        <v>5557</v>
      </c>
      <c r="G311" s="7" t="s">
        <v>294</v>
      </c>
      <c r="H311" s="7" t="s">
        <v>17583</v>
      </c>
      <c r="I311" s="12"/>
      <c r="J311" s="12"/>
      <c r="K311" s="12"/>
      <c r="L311" s="12"/>
      <c r="M311" s="12"/>
      <c r="N311" s="12"/>
      <c r="O311" s="12"/>
      <c r="P311" s="12"/>
      <c r="Q311" s="12"/>
      <c r="R311" s="12"/>
      <c r="S311" s="12"/>
      <c r="T311" s="12"/>
      <c r="U311" s="12"/>
      <c r="V311" s="12"/>
    </row>
    <row r="312" customFormat="false" ht="22.35" hidden="false" customHeight="false" outlineLevel="0" collapsed="false">
      <c r="A312" s="7" t="s">
        <v>15197</v>
      </c>
      <c r="B312" s="7" t="s">
        <v>15198</v>
      </c>
      <c r="C312" s="7" t="s">
        <v>344</v>
      </c>
      <c r="D312" s="7" t="s">
        <v>15201</v>
      </c>
      <c r="E312" s="7" t="s">
        <v>15202</v>
      </c>
      <c r="F312" s="7" t="s">
        <v>315</v>
      </c>
      <c r="G312" s="7" t="s">
        <v>294</v>
      </c>
      <c r="H312" s="7" t="s">
        <v>17584</v>
      </c>
      <c r="I312" s="12"/>
      <c r="J312" s="12"/>
      <c r="K312" s="12"/>
      <c r="L312" s="12"/>
      <c r="M312" s="12"/>
      <c r="N312" s="12"/>
      <c r="O312" s="12"/>
      <c r="P312" s="12"/>
      <c r="Q312" s="12"/>
      <c r="R312" s="12"/>
      <c r="S312" s="12"/>
      <c r="T312" s="12"/>
      <c r="U312" s="12"/>
      <c r="V312" s="12"/>
    </row>
    <row r="313" customFormat="false" ht="22.35" hidden="false" customHeight="false" outlineLevel="0" collapsed="false">
      <c r="A313" s="7" t="s">
        <v>15258</v>
      </c>
      <c r="B313" s="7" t="s">
        <v>15259</v>
      </c>
      <c r="C313" s="7" t="s">
        <v>344</v>
      </c>
      <c r="D313" s="7" t="s">
        <v>15262</v>
      </c>
      <c r="E313" s="7" t="s">
        <v>15263</v>
      </c>
      <c r="F313" s="7" t="s">
        <v>326</v>
      </c>
      <c r="G313" s="7" t="s">
        <v>294</v>
      </c>
      <c r="H313" s="7" t="s">
        <v>17585</v>
      </c>
      <c r="I313" s="12"/>
      <c r="J313" s="12"/>
      <c r="K313" s="12"/>
      <c r="L313" s="12"/>
      <c r="M313" s="12"/>
      <c r="N313" s="12"/>
      <c r="O313" s="12"/>
      <c r="P313" s="12"/>
      <c r="Q313" s="12"/>
      <c r="R313" s="12"/>
      <c r="S313" s="12"/>
      <c r="T313" s="12"/>
      <c r="U313" s="12"/>
      <c r="V313" s="12"/>
    </row>
    <row r="314" customFormat="false" ht="32.8" hidden="false" customHeight="false" outlineLevel="0" collapsed="false">
      <c r="A314" s="7" t="s">
        <v>15386</v>
      </c>
      <c r="B314" s="7" t="s">
        <v>15387</v>
      </c>
      <c r="C314" s="7" t="s">
        <v>322</v>
      </c>
      <c r="D314" s="7" t="s">
        <v>849</v>
      </c>
      <c r="E314" s="7" t="s">
        <v>15390</v>
      </c>
      <c r="F314" s="7" t="s">
        <v>287</v>
      </c>
      <c r="G314" s="7" t="s">
        <v>294</v>
      </c>
      <c r="H314" s="7" t="s">
        <v>17586</v>
      </c>
      <c r="I314" s="12"/>
      <c r="J314" s="12"/>
      <c r="K314" s="12"/>
      <c r="L314" s="12"/>
      <c r="M314" s="12"/>
      <c r="N314" s="12"/>
      <c r="O314" s="12"/>
      <c r="P314" s="12"/>
      <c r="Q314" s="12"/>
      <c r="R314" s="12"/>
      <c r="S314" s="12"/>
      <c r="T314" s="12"/>
      <c r="U314" s="12"/>
      <c r="V314" s="12"/>
    </row>
    <row r="315" customFormat="false" ht="22.35" hidden="false" customHeight="false" outlineLevel="0" collapsed="false">
      <c r="A315" s="7" t="s">
        <v>15490</v>
      </c>
      <c r="B315" s="7" t="s">
        <v>15491</v>
      </c>
      <c r="C315" s="7" t="s">
        <v>322</v>
      </c>
      <c r="D315" s="7" t="s">
        <v>523</v>
      </c>
      <c r="E315" s="7" t="s">
        <v>15493</v>
      </c>
      <c r="F315" s="7" t="s">
        <v>1523</v>
      </c>
      <c r="G315" s="7" t="s">
        <v>1202</v>
      </c>
      <c r="H315" s="7" t="s">
        <v>17587</v>
      </c>
      <c r="I315" s="12"/>
      <c r="J315" s="12"/>
      <c r="K315" s="12"/>
      <c r="L315" s="12"/>
      <c r="M315" s="12"/>
      <c r="N315" s="12"/>
      <c r="O315" s="12"/>
      <c r="P315" s="12"/>
      <c r="Q315" s="12"/>
      <c r="R315" s="12"/>
      <c r="S315" s="12"/>
      <c r="T315" s="12"/>
      <c r="U315" s="12"/>
      <c r="V315" s="12"/>
    </row>
    <row r="316" customFormat="false" ht="22.35" hidden="false" customHeight="false" outlineLevel="0" collapsed="false">
      <c r="A316" s="7" t="s">
        <v>15505</v>
      </c>
      <c r="B316" s="7" t="s">
        <v>15506</v>
      </c>
      <c r="C316" s="7" t="s">
        <v>322</v>
      </c>
      <c r="D316" s="7" t="s">
        <v>6384</v>
      </c>
      <c r="E316" s="7" t="s">
        <v>15509</v>
      </c>
      <c r="F316" s="7" t="s">
        <v>677</v>
      </c>
      <c r="G316" s="7" t="s">
        <v>294</v>
      </c>
      <c r="H316" s="7" t="s">
        <v>17588</v>
      </c>
      <c r="I316" s="12"/>
      <c r="J316" s="12"/>
      <c r="K316" s="12"/>
      <c r="L316" s="12"/>
      <c r="M316" s="12"/>
      <c r="N316" s="12"/>
      <c r="O316" s="12"/>
      <c r="P316" s="12"/>
      <c r="Q316" s="12"/>
      <c r="R316" s="12"/>
      <c r="S316" s="12"/>
      <c r="T316" s="12"/>
      <c r="U316" s="12"/>
      <c r="V316" s="12"/>
    </row>
    <row r="317" customFormat="false" ht="32.8" hidden="false" customHeight="false" outlineLevel="0" collapsed="false">
      <c r="A317" s="7" t="s">
        <v>15546</v>
      </c>
      <c r="B317" s="7" t="s">
        <v>15547</v>
      </c>
      <c r="C317" s="7" t="s">
        <v>344</v>
      </c>
      <c r="D317" s="7" t="s">
        <v>1094</v>
      </c>
      <c r="E317" s="7" t="s">
        <v>15550</v>
      </c>
      <c r="F317" s="7" t="s">
        <v>779</v>
      </c>
      <c r="G317" s="7" t="s">
        <v>294</v>
      </c>
      <c r="H317" s="7" t="s">
        <v>17589</v>
      </c>
      <c r="I317" s="12"/>
      <c r="J317" s="12"/>
      <c r="K317" s="12"/>
      <c r="L317" s="12"/>
      <c r="M317" s="12"/>
      <c r="N317" s="12"/>
      <c r="O317" s="12"/>
      <c r="P317" s="12"/>
      <c r="Q317" s="12"/>
      <c r="R317" s="12"/>
      <c r="S317" s="12"/>
      <c r="T317" s="12"/>
      <c r="U317" s="12"/>
      <c r="V317" s="12"/>
    </row>
    <row r="318" customFormat="false" ht="22.35" hidden="false" customHeight="false" outlineLevel="0" collapsed="false">
      <c r="A318" s="7" t="s">
        <v>15569</v>
      </c>
      <c r="B318" s="7" t="s">
        <v>15570</v>
      </c>
      <c r="C318" s="7" t="s">
        <v>344</v>
      </c>
      <c r="D318" s="7" t="s">
        <v>3746</v>
      </c>
      <c r="E318" s="7" t="s">
        <v>15573</v>
      </c>
      <c r="F318" s="7" t="s">
        <v>779</v>
      </c>
      <c r="G318" s="7" t="s">
        <v>294</v>
      </c>
      <c r="H318" s="7" t="s">
        <v>17590</v>
      </c>
      <c r="I318" s="12"/>
      <c r="J318" s="12"/>
      <c r="K318" s="12"/>
      <c r="L318" s="12"/>
      <c r="M318" s="12"/>
      <c r="N318" s="12"/>
      <c r="O318" s="12"/>
      <c r="P318" s="12"/>
      <c r="Q318" s="12"/>
      <c r="R318" s="12"/>
      <c r="S318" s="12"/>
      <c r="T318" s="12"/>
      <c r="U318" s="12"/>
      <c r="V318" s="12"/>
    </row>
    <row r="319" customFormat="false" ht="22.35" hidden="false" customHeight="false" outlineLevel="0" collapsed="false">
      <c r="A319" s="7" t="s">
        <v>15601</v>
      </c>
      <c r="B319" s="7" t="s">
        <v>15602</v>
      </c>
      <c r="C319" s="7" t="s">
        <v>344</v>
      </c>
      <c r="D319" s="7" t="s">
        <v>8853</v>
      </c>
      <c r="E319" s="7" t="s">
        <v>15605</v>
      </c>
      <c r="F319" s="7" t="s">
        <v>6268</v>
      </c>
      <c r="G319" s="7" t="s">
        <v>294</v>
      </c>
      <c r="H319" s="7" t="s">
        <v>17591</v>
      </c>
      <c r="I319" s="12"/>
      <c r="J319" s="12"/>
      <c r="K319" s="12"/>
      <c r="L319" s="12"/>
      <c r="M319" s="12"/>
      <c r="N319" s="12"/>
      <c r="O319" s="12"/>
      <c r="P319" s="12"/>
      <c r="Q319" s="12"/>
      <c r="R319" s="12"/>
      <c r="S319" s="12"/>
      <c r="T319" s="12"/>
      <c r="U319" s="12"/>
      <c r="V319" s="12"/>
    </row>
    <row r="320" customFormat="false" ht="32.8" hidden="false" customHeight="false" outlineLevel="0" collapsed="false">
      <c r="A320" s="7" t="s">
        <v>15630</v>
      </c>
      <c r="B320" s="7" t="s">
        <v>15631</v>
      </c>
      <c r="C320" s="7" t="s">
        <v>344</v>
      </c>
      <c r="D320" s="7" t="s">
        <v>345</v>
      </c>
      <c r="E320" s="7" t="s">
        <v>15634</v>
      </c>
      <c r="F320" s="7" t="s">
        <v>15636</v>
      </c>
      <c r="G320" s="7" t="s">
        <v>294</v>
      </c>
      <c r="H320" s="7" t="s">
        <v>17592</v>
      </c>
      <c r="I320" s="12"/>
      <c r="J320" s="12"/>
      <c r="K320" s="12"/>
      <c r="L320" s="12"/>
      <c r="M320" s="12"/>
      <c r="N320" s="12"/>
      <c r="O320" s="12"/>
      <c r="P320" s="12"/>
      <c r="Q320" s="12"/>
      <c r="R320" s="12"/>
      <c r="S320" s="12"/>
      <c r="T320" s="12"/>
      <c r="U320" s="12"/>
      <c r="V320" s="12"/>
    </row>
    <row r="321" customFormat="false" ht="22.35" hidden="false" customHeight="false" outlineLevel="0" collapsed="false">
      <c r="A321" s="7" t="s">
        <v>15639</v>
      </c>
      <c r="B321" s="7" t="s">
        <v>15640</v>
      </c>
      <c r="C321" s="7" t="s">
        <v>344</v>
      </c>
      <c r="D321" s="7" t="s">
        <v>1484</v>
      </c>
      <c r="E321" s="7" t="s">
        <v>15643</v>
      </c>
      <c r="F321" s="7" t="s">
        <v>779</v>
      </c>
      <c r="G321" s="7" t="s">
        <v>294</v>
      </c>
      <c r="H321" s="7" t="s">
        <v>17593</v>
      </c>
      <c r="I321" s="12"/>
      <c r="J321" s="12"/>
      <c r="K321" s="12"/>
      <c r="L321" s="12"/>
      <c r="M321" s="12"/>
      <c r="N321" s="12"/>
      <c r="O321" s="12"/>
      <c r="P321" s="12"/>
      <c r="Q321" s="12"/>
      <c r="R321" s="12"/>
      <c r="S321" s="12"/>
      <c r="T321" s="12"/>
      <c r="U321" s="12"/>
      <c r="V321" s="12"/>
    </row>
    <row r="322" customFormat="false" ht="22.35" hidden="false" customHeight="false" outlineLevel="0" collapsed="false">
      <c r="A322" s="7" t="s">
        <v>15702</v>
      </c>
      <c r="B322" s="7" t="s">
        <v>15703</v>
      </c>
      <c r="C322" s="7" t="s">
        <v>322</v>
      </c>
      <c r="D322" s="7" t="s">
        <v>15706</v>
      </c>
      <c r="E322" s="7" t="s">
        <v>15707</v>
      </c>
      <c r="F322" s="7" t="s">
        <v>677</v>
      </c>
      <c r="G322" s="7" t="s">
        <v>294</v>
      </c>
      <c r="H322" s="7" t="s">
        <v>17594</v>
      </c>
      <c r="I322" s="12"/>
      <c r="J322" s="12"/>
      <c r="K322" s="12"/>
      <c r="L322" s="12"/>
      <c r="M322" s="12"/>
      <c r="N322" s="12"/>
      <c r="O322" s="12"/>
      <c r="P322" s="12"/>
      <c r="Q322" s="12"/>
      <c r="R322" s="12"/>
      <c r="S322" s="12"/>
      <c r="T322" s="12"/>
      <c r="U322" s="12"/>
      <c r="V322" s="12"/>
    </row>
    <row r="323" customFormat="false" ht="85.05" hidden="false" customHeight="false" outlineLevel="0" collapsed="false">
      <c r="A323" s="7" t="s">
        <v>15711</v>
      </c>
      <c r="B323" s="7" t="s">
        <v>15712</v>
      </c>
      <c r="C323" s="7" t="s">
        <v>322</v>
      </c>
      <c r="D323" s="7" t="s">
        <v>15715</v>
      </c>
      <c r="E323" s="7" t="s">
        <v>15716</v>
      </c>
      <c r="F323" s="7" t="s">
        <v>15717</v>
      </c>
      <c r="G323" s="7" t="s">
        <v>294</v>
      </c>
      <c r="H323" s="7" t="s">
        <v>17595</v>
      </c>
      <c r="I323" s="12"/>
      <c r="J323" s="12"/>
      <c r="K323" s="12"/>
      <c r="L323" s="12"/>
      <c r="M323" s="12"/>
      <c r="N323" s="12"/>
      <c r="O323" s="12"/>
      <c r="P323" s="12"/>
      <c r="Q323" s="12"/>
      <c r="R323" s="12"/>
      <c r="S323" s="12"/>
      <c r="T323" s="12"/>
      <c r="U323" s="12"/>
      <c r="V323" s="12"/>
    </row>
    <row r="324" customFormat="false" ht="32.8" hidden="false" customHeight="false" outlineLevel="0" collapsed="false">
      <c r="A324" s="7" t="s">
        <v>15730</v>
      </c>
      <c r="B324" s="7" t="s">
        <v>15731</v>
      </c>
      <c r="C324" s="7" t="s">
        <v>322</v>
      </c>
      <c r="D324" s="7" t="s">
        <v>898</v>
      </c>
      <c r="E324" s="7" t="s">
        <v>15734</v>
      </c>
      <c r="F324" s="7" t="s">
        <v>2650</v>
      </c>
      <c r="G324" s="7" t="s">
        <v>294</v>
      </c>
      <c r="H324" s="7" t="s">
        <v>17596</v>
      </c>
      <c r="I324" s="12"/>
      <c r="J324" s="12"/>
      <c r="K324" s="12"/>
      <c r="L324" s="12"/>
      <c r="M324" s="12"/>
      <c r="N324" s="12"/>
      <c r="O324" s="12"/>
      <c r="P324" s="12"/>
      <c r="Q324" s="12"/>
      <c r="R324" s="12"/>
      <c r="S324" s="12"/>
      <c r="T324" s="12"/>
      <c r="U324" s="12"/>
      <c r="V324" s="12"/>
    </row>
    <row r="325" customFormat="false" ht="43.25" hidden="false" customHeight="false" outlineLevel="0" collapsed="false">
      <c r="A325" s="7" t="s">
        <v>15790</v>
      </c>
      <c r="B325" s="7" t="s">
        <v>15791</v>
      </c>
      <c r="C325" s="7" t="s">
        <v>344</v>
      </c>
      <c r="D325" s="7" t="s">
        <v>14657</v>
      </c>
      <c r="E325" s="7" t="s">
        <v>15794</v>
      </c>
      <c r="F325" s="7" t="s">
        <v>6510</v>
      </c>
      <c r="G325" s="7" t="s">
        <v>1202</v>
      </c>
      <c r="H325" s="7" t="s">
        <v>17597</v>
      </c>
      <c r="I325" s="12"/>
      <c r="J325" s="12"/>
      <c r="K325" s="12"/>
      <c r="L325" s="12"/>
      <c r="M325" s="12"/>
      <c r="N325" s="12"/>
      <c r="O325" s="12"/>
      <c r="P325" s="12"/>
      <c r="Q325" s="12"/>
      <c r="R325" s="12"/>
      <c r="S325" s="12"/>
      <c r="T325" s="12"/>
      <c r="U325" s="12"/>
      <c r="V325" s="12"/>
    </row>
    <row r="326" customFormat="false" ht="22.35" hidden="false" customHeight="false" outlineLevel="0" collapsed="false">
      <c r="A326" s="7" t="s">
        <v>15832</v>
      </c>
      <c r="B326" s="7" t="s">
        <v>15833</v>
      </c>
      <c r="C326" s="7" t="s">
        <v>344</v>
      </c>
      <c r="D326" s="7" t="s">
        <v>345</v>
      </c>
      <c r="E326" s="7" t="s">
        <v>15836</v>
      </c>
      <c r="F326" s="7" t="s">
        <v>8265</v>
      </c>
      <c r="G326" s="7" t="s">
        <v>294</v>
      </c>
      <c r="H326" s="7" t="s">
        <v>17598</v>
      </c>
      <c r="I326" s="12"/>
      <c r="J326" s="12"/>
      <c r="K326" s="12"/>
      <c r="L326" s="12"/>
      <c r="M326" s="12"/>
      <c r="N326" s="12"/>
      <c r="O326" s="12"/>
      <c r="P326" s="12"/>
      <c r="Q326" s="12"/>
      <c r="R326" s="12"/>
      <c r="S326" s="12"/>
      <c r="T326" s="12"/>
      <c r="U326" s="12"/>
      <c r="V326" s="12"/>
    </row>
    <row r="327" customFormat="false" ht="43.25" hidden="false" customHeight="false" outlineLevel="0" collapsed="false">
      <c r="A327" s="7" t="s">
        <v>15927</v>
      </c>
      <c r="B327" s="7" t="s">
        <v>15928</v>
      </c>
      <c r="C327" s="7" t="s">
        <v>344</v>
      </c>
      <c r="D327" s="7" t="s">
        <v>15931</v>
      </c>
      <c r="E327" s="7" t="s">
        <v>15932</v>
      </c>
      <c r="F327" s="7" t="s">
        <v>15934</v>
      </c>
      <c r="G327" s="7" t="s">
        <v>294</v>
      </c>
      <c r="H327" s="7" t="s">
        <v>17599</v>
      </c>
      <c r="I327" s="12"/>
      <c r="J327" s="12"/>
      <c r="K327" s="12"/>
      <c r="L327" s="12"/>
      <c r="M327" s="12"/>
      <c r="N327" s="12"/>
      <c r="O327" s="12"/>
      <c r="P327" s="12"/>
      <c r="Q327" s="12"/>
      <c r="R327" s="12"/>
      <c r="S327" s="12"/>
      <c r="T327" s="12"/>
      <c r="U327" s="12"/>
      <c r="V327" s="12"/>
    </row>
    <row r="328" customFormat="false" ht="32.8" hidden="false" customHeight="false" outlineLevel="0" collapsed="false">
      <c r="A328" s="7" t="s">
        <v>16013</v>
      </c>
      <c r="B328" s="7" t="s">
        <v>16014</v>
      </c>
      <c r="C328" s="7" t="s">
        <v>322</v>
      </c>
      <c r="D328" s="7" t="s">
        <v>2225</v>
      </c>
      <c r="E328" s="7" t="s">
        <v>16017</v>
      </c>
      <c r="F328" s="7" t="s">
        <v>287</v>
      </c>
      <c r="G328" s="7" t="s">
        <v>294</v>
      </c>
      <c r="H328" s="7" t="s">
        <v>17600</v>
      </c>
      <c r="I328" s="12"/>
      <c r="J328" s="12"/>
      <c r="K328" s="12"/>
      <c r="L328" s="12"/>
      <c r="M328" s="12"/>
      <c r="N328" s="12"/>
      <c r="O328" s="12"/>
      <c r="P328" s="12"/>
      <c r="Q328" s="12"/>
      <c r="R328" s="12"/>
      <c r="S328" s="12"/>
      <c r="T328" s="12"/>
      <c r="U328" s="12"/>
      <c r="V328" s="12"/>
    </row>
    <row r="329" customFormat="false" ht="22.35" hidden="false" customHeight="false" outlineLevel="0" collapsed="false">
      <c r="A329" s="7" t="s">
        <v>16060</v>
      </c>
      <c r="B329" s="7" t="s">
        <v>16061</v>
      </c>
      <c r="C329" s="7" t="s">
        <v>322</v>
      </c>
      <c r="D329" s="7" t="s">
        <v>1223</v>
      </c>
      <c r="E329" s="7" t="s">
        <v>16064</v>
      </c>
      <c r="F329" s="7" t="s">
        <v>348</v>
      </c>
      <c r="G329" s="7" t="s">
        <v>294</v>
      </c>
      <c r="H329" s="7" t="s">
        <v>17601</v>
      </c>
      <c r="I329" s="12"/>
      <c r="J329" s="12"/>
      <c r="K329" s="12"/>
      <c r="L329" s="12"/>
      <c r="M329" s="12"/>
      <c r="N329" s="12"/>
      <c r="O329" s="12"/>
      <c r="P329" s="12"/>
      <c r="Q329" s="12"/>
      <c r="R329" s="12"/>
      <c r="S329" s="12"/>
      <c r="T329" s="12"/>
      <c r="U329" s="12"/>
      <c r="V329" s="12"/>
    </row>
    <row r="330" customFormat="false" ht="22.35" hidden="false" customHeight="false" outlineLevel="0" collapsed="false">
      <c r="A330" s="7" t="s">
        <v>16086</v>
      </c>
      <c r="B330" s="7" t="s">
        <v>16087</v>
      </c>
      <c r="C330" s="7" t="s">
        <v>344</v>
      </c>
      <c r="D330" s="7" t="s">
        <v>16090</v>
      </c>
      <c r="E330" s="7" t="s">
        <v>16091</v>
      </c>
      <c r="F330" s="7" t="s">
        <v>400</v>
      </c>
      <c r="G330" s="7" t="s">
        <v>1202</v>
      </c>
      <c r="H330" s="7" t="s">
        <v>17602</v>
      </c>
      <c r="I330" s="12"/>
      <c r="J330" s="12"/>
      <c r="K330" s="12"/>
      <c r="L330" s="12"/>
      <c r="M330" s="12"/>
      <c r="N330" s="12"/>
      <c r="O330" s="12"/>
      <c r="P330" s="12"/>
      <c r="Q330" s="12"/>
      <c r="R330" s="12"/>
      <c r="S330" s="12"/>
      <c r="T330" s="12"/>
      <c r="U330" s="12"/>
      <c r="V330" s="12"/>
    </row>
    <row r="331" customFormat="false" ht="53.7" hidden="false" customHeight="false" outlineLevel="0" collapsed="false">
      <c r="A331" s="7" t="s">
        <v>16096</v>
      </c>
      <c r="B331" s="7" t="s">
        <v>16097</v>
      </c>
      <c r="C331" s="7" t="s">
        <v>344</v>
      </c>
      <c r="D331" s="7" t="s">
        <v>3244</v>
      </c>
      <c r="E331" s="7"/>
      <c r="F331" s="7" t="s">
        <v>3784</v>
      </c>
      <c r="G331" s="7" t="s">
        <v>294</v>
      </c>
      <c r="H331" s="7" t="s">
        <v>17603</v>
      </c>
      <c r="I331" s="12"/>
      <c r="J331" s="12"/>
      <c r="K331" s="12"/>
      <c r="L331" s="12"/>
      <c r="M331" s="12"/>
      <c r="N331" s="12"/>
      <c r="O331" s="12"/>
      <c r="P331" s="12"/>
      <c r="Q331" s="12"/>
      <c r="R331" s="12"/>
      <c r="S331" s="12"/>
      <c r="T331" s="12"/>
      <c r="U331" s="12"/>
      <c r="V331" s="12"/>
    </row>
    <row r="332" customFormat="false" ht="32.8" hidden="false" customHeight="false" outlineLevel="0" collapsed="false">
      <c r="A332" s="7" t="s">
        <v>16102</v>
      </c>
      <c r="B332" s="7" t="s">
        <v>16103</v>
      </c>
      <c r="C332" s="7" t="s">
        <v>322</v>
      </c>
      <c r="D332" s="7" t="s">
        <v>9169</v>
      </c>
      <c r="E332" s="7" t="s">
        <v>16106</v>
      </c>
      <c r="F332" s="7" t="s">
        <v>400</v>
      </c>
      <c r="G332" s="7" t="s">
        <v>294</v>
      </c>
      <c r="H332" s="7" t="s">
        <v>17604</v>
      </c>
      <c r="I332" s="12"/>
      <c r="J332" s="12"/>
      <c r="K332" s="12"/>
      <c r="L332" s="12"/>
      <c r="M332" s="12"/>
      <c r="N332" s="12"/>
      <c r="O332" s="12"/>
      <c r="P332" s="12"/>
      <c r="Q332" s="12"/>
      <c r="R332" s="12"/>
      <c r="S332" s="12"/>
      <c r="T332" s="12"/>
      <c r="U332" s="12"/>
      <c r="V332" s="12"/>
    </row>
    <row r="333" customFormat="false" ht="43.25" hidden="false" customHeight="false" outlineLevel="0" collapsed="false">
      <c r="A333" s="7" t="s">
        <v>16122</v>
      </c>
      <c r="B333" s="7" t="s">
        <v>16123</v>
      </c>
      <c r="C333" s="7" t="s">
        <v>322</v>
      </c>
      <c r="D333" s="7" t="s">
        <v>1694</v>
      </c>
      <c r="E333" s="7" t="s">
        <v>16125</v>
      </c>
      <c r="F333" s="7" t="s">
        <v>2635</v>
      </c>
      <c r="G333" s="7" t="s">
        <v>294</v>
      </c>
      <c r="H333" s="7" t="s">
        <v>17605</v>
      </c>
      <c r="I333" s="12"/>
      <c r="J333" s="12"/>
      <c r="K333" s="12"/>
      <c r="L333" s="12"/>
      <c r="M333" s="12"/>
      <c r="N333" s="12"/>
      <c r="O333" s="12"/>
      <c r="P333" s="12"/>
      <c r="Q333" s="12"/>
      <c r="R333" s="12"/>
      <c r="S333" s="12"/>
      <c r="T333" s="12"/>
      <c r="U333" s="12"/>
      <c r="V333" s="12"/>
    </row>
    <row r="334" customFormat="false" ht="32.8" hidden="false" customHeight="false" outlineLevel="0" collapsed="false">
      <c r="A334" s="7" t="s">
        <v>16143</v>
      </c>
      <c r="B334" s="7" t="s">
        <v>16144</v>
      </c>
      <c r="C334" s="7" t="s">
        <v>281</v>
      </c>
      <c r="D334" s="7" t="s">
        <v>4795</v>
      </c>
      <c r="E334" s="7" t="s">
        <v>16147</v>
      </c>
      <c r="F334" s="7" t="s">
        <v>315</v>
      </c>
      <c r="G334" s="7" t="s">
        <v>294</v>
      </c>
      <c r="H334" s="7" t="s">
        <v>17606</v>
      </c>
      <c r="I334" s="12"/>
      <c r="J334" s="12"/>
      <c r="K334" s="12"/>
      <c r="L334" s="12"/>
      <c r="M334" s="12"/>
      <c r="N334" s="12"/>
      <c r="O334" s="12"/>
      <c r="P334" s="12"/>
      <c r="Q334" s="12"/>
      <c r="R334" s="12"/>
      <c r="S334" s="12"/>
      <c r="T334" s="12"/>
      <c r="U334" s="12"/>
      <c r="V334" s="12"/>
    </row>
    <row r="335" customFormat="false" ht="22.35" hidden="false" customHeight="false" outlineLevel="0" collapsed="false">
      <c r="A335" s="7" t="s">
        <v>16182</v>
      </c>
      <c r="B335" s="7" t="s">
        <v>16183</v>
      </c>
      <c r="C335" s="7" t="s">
        <v>344</v>
      </c>
      <c r="D335" s="7" t="s">
        <v>323</v>
      </c>
      <c r="E335" s="7" t="s">
        <v>16186</v>
      </c>
      <c r="F335" s="7" t="s">
        <v>3784</v>
      </c>
      <c r="G335" s="7" t="s">
        <v>294</v>
      </c>
      <c r="H335" s="7" t="s">
        <v>17607</v>
      </c>
      <c r="I335" s="12"/>
      <c r="J335" s="12"/>
      <c r="K335" s="12"/>
      <c r="L335" s="12"/>
      <c r="M335" s="12"/>
      <c r="N335" s="12"/>
      <c r="O335" s="12"/>
      <c r="P335" s="12"/>
      <c r="Q335" s="12"/>
      <c r="R335" s="12"/>
      <c r="S335" s="12"/>
      <c r="T335" s="12"/>
      <c r="U335" s="12"/>
      <c r="V335" s="12"/>
    </row>
    <row r="336" customFormat="false" ht="22.35" hidden="false" customHeight="false" outlineLevel="0" collapsed="false">
      <c r="A336" s="7" t="s">
        <v>16239</v>
      </c>
      <c r="B336" s="7" t="s">
        <v>16240</v>
      </c>
      <c r="C336" s="7" t="s">
        <v>344</v>
      </c>
      <c r="D336" s="7" t="s">
        <v>898</v>
      </c>
      <c r="E336" s="7" t="s">
        <v>16243</v>
      </c>
      <c r="F336" s="7" t="s">
        <v>2635</v>
      </c>
      <c r="G336" s="7" t="s">
        <v>294</v>
      </c>
      <c r="H336" s="7" t="s">
        <v>17608</v>
      </c>
      <c r="I336" s="12"/>
      <c r="J336" s="12"/>
      <c r="K336" s="12"/>
      <c r="L336" s="12"/>
      <c r="M336" s="12"/>
      <c r="N336" s="12"/>
      <c r="O336" s="12"/>
      <c r="P336" s="12"/>
      <c r="Q336" s="12"/>
      <c r="R336" s="12"/>
      <c r="S336" s="12"/>
      <c r="T336" s="12"/>
      <c r="U336" s="12"/>
      <c r="V336" s="12"/>
    </row>
    <row r="337" customFormat="false" ht="32.8" hidden="false" customHeight="false" outlineLevel="0" collapsed="false">
      <c r="A337" s="7" t="s">
        <v>16330</v>
      </c>
      <c r="B337" s="7" t="s">
        <v>16331</v>
      </c>
      <c r="C337" s="7" t="s">
        <v>344</v>
      </c>
      <c r="D337" s="7" t="s">
        <v>323</v>
      </c>
      <c r="E337" s="7" t="s">
        <v>16334</v>
      </c>
      <c r="F337" s="7" t="s">
        <v>358</v>
      </c>
      <c r="G337" s="7" t="s">
        <v>294</v>
      </c>
      <c r="H337" s="7" t="s">
        <v>17609</v>
      </c>
      <c r="I337" s="12"/>
      <c r="J337" s="12"/>
      <c r="K337" s="12"/>
      <c r="L337" s="12"/>
      <c r="M337" s="12"/>
      <c r="N337" s="12"/>
      <c r="O337" s="12"/>
      <c r="P337" s="12"/>
      <c r="Q337" s="12"/>
      <c r="R337" s="12"/>
      <c r="S337" s="12"/>
      <c r="T337" s="12"/>
      <c r="U337" s="12"/>
      <c r="V337" s="12"/>
    </row>
    <row r="338" customFormat="false" ht="32.8" hidden="false" customHeight="false" outlineLevel="0" collapsed="false">
      <c r="A338" s="7" t="s">
        <v>16358</v>
      </c>
      <c r="B338" s="7" t="s">
        <v>16359</v>
      </c>
      <c r="C338" s="7" t="s">
        <v>322</v>
      </c>
      <c r="D338" s="7" t="s">
        <v>323</v>
      </c>
      <c r="E338" s="7" t="s">
        <v>16362</v>
      </c>
      <c r="F338" s="7" t="s">
        <v>5549</v>
      </c>
      <c r="G338" s="7" t="s">
        <v>294</v>
      </c>
      <c r="H338" s="7" t="s">
        <v>17610</v>
      </c>
      <c r="I338" s="12"/>
      <c r="J338" s="12"/>
      <c r="K338" s="12"/>
      <c r="L338" s="12"/>
      <c r="M338" s="12"/>
      <c r="N338" s="12"/>
      <c r="O338" s="12"/>
      <c r="P338" s="12"/>
      <c r="Q338" s="12"/>
      <c r="R338" s="12"/>
      <c r="S338" s="12"/>
      <c r="T338" s="12"/>
      <c r="U338" s="12"/>
      <c r="V338" s="12"/>
    </row>
    <row r="339" customFormat="false" ht="22.35" hidden="false" customHeight="false" outlineLevel="0" collapsed="false">
      <c r="A339" s="7" t="s">
        <v>16382</v>
      </c>
      <c r="B339" s="7" t="s">
        <v>16383</v>
      </c>
      <c r="C339" s="7" t="s">
        <v>322</v>
      </c>
      <c r="D339" s="7" t="s">
        <v>4664</v>
      </c>
      <c r="E339" s="7" t="s">
        <v>16386</v>
      </c>
      <c r="F339" s="7" t="s">
        <v>505</v>
      </c>
      <c r="G339" s="7" t="s">
        <v>1202</v>
      </c>
      <c r="H339" s="7" t="s">
        <v>17611</v>
      </c>
      <c r="I339" s="12"/>
      <c r="J339" s="12"/>
      <c r="K339" s="12"/>
      <c r="L339" s="12"/>
      <c r="M339" s="12"/>
      <c r="N339" s="12"/>
      <c r="O339" s="12"/>
      <c r="P339" s="12"/>
      <c r="Q339" s="12"/>
      <c r="R339" s="12"/>
      <c r="S339" s="12"/>
      <c r="T339" s="12"/>
      <c r="U339" s="12"/>
      <c r="V339" s="12"/>
    </row>
    <row r="340" customFormat="false" ht="43.25" hidden="false" customHeight="false" outlineLevel="0" collapsed="false">
      <c r="A340" s="7" t="s">
        <v>16407</v>
      </c>
      <c r="B340" s="7" t="s">
        <v>16408</v>
      </c>
      <c r="C340" s="7" t="s">
        <v>281</v>
      </c>
      <c r="D340" s="7" t="s">
        <v>2353</v>
      </c>
      <c r="E340" s="7" t="s">
        <v>16411</v>
      </c>
      <c r="F340" s="7" t="s">
        <v>16413</v>
      </c>
      <c r="G340" s="7" t="s">
        <v>294</v>
      </c>
      <c r="H340" s="7" t="s">
        <v>17612</v>
      </c>
      <c r="I340" s="12"/>
      <c r="J340" s="12"/>
      <c r="K340" s="12"/>
      <c r="L340" s="12"/>
      <c r="M340" s="12"/>
      <c r="N340" s="12"/>
      <c r="O340" s="12"/>
      <c r="P340" s="12"/>
      <c r="Q340" s="12"/>
      <c r="R340" s="12"/>
      <c r="S340" s="12"/>
      <c r="T340" s="12"/>
      <c r="U340" s="12"/>
      <c r="V340" s="12"/>
    </row>
    <row r="341" customFormat="false" ht="22.35" hidden="false" customHeight="false" outlineLevel="0" collapsed="false">
      <c r="A341" s="7" t="s">
        <v>16439</v>
      </c>
      <c r="B341" s="7" t="s">
        <v>16440</v>
      </c>
      <c r="C341" s="7" t="s">
        <v>344</v>
      </c>
      <c r="D341" s="7" t="s">
        <v>345</v>
      </c>
      <c r="E341" s="7" t="s">
        <v>16443</v>
      </c>
      <c r="F341" s="7" t="s">
        <v>779</v>
      </c>
      <c r="G341" s="7" t="s">
        <v>294</v>
      </c>
      <c r="H341" s="7" t="s">
        <v>17613</v>
      </c>
      <c r="I341" s="12"/>
      <c r="J341" s="12"/>
      <c r="K341" s="12"/>
      <c r="L341" s="12"/>
      <c r="M341" s="12"/>
      <c r="N341" s="12"/>
      <c r="O341" s="12"/>
      <c r="P341" s="12"/>
      <c r="Q341" s="12"/>
      <c r="R341" s="12"/>
      <c r="S341" s="12"/>
      <c r="T341" s="12"/>
      <c r="U341" s="12"/>
      <c r="V341" s="12"/>
    </row>
    <row r="342" customFormat="false" ht="22.35" hidden="false" customHeight="false" outlineLevel="0" collapsed="false">
      <c r="A342" s="7" t="s">
        <v>16455</v>
      </c>
      <c r="B342" s="7" t="s">
        <v>16456</v>
      </c>
      <c r="C342" s="7" t="s">
        <v>344</v>
      </c>
      <c r="D342" s="7" t="s">
        <v>1223</v>
      </c>
      <c r="E342" s="7" t="s">
        <v>16459</v>
      </c>
      <c r="F342" s="7" t="s">
        <v>449</v>
      </c>
      <c r="G342" s="7" t="s">
        <v>294</v>
      </c>
      <c r="H342" s="7" t="s">
        <v>17614</v>
      </c>
      <c r="I342" s="12"/>
      <c r="J342" s="12"/>
      <c r="K342" s="12"/>
      <c r="L342" s="12"/>
      <c r="M342" s="12"/>
      <c r="N342" s="12"/>
      <c r="O342" s="12"/>
      <c r="P342" s="12"/>
      <c r="Q342" s="12"/>
      <c r="R342" s="12"/>
      <c r="S342" s="12"/>
      <c r="T342" s="12"/>
      <c r="U342" s="12"/>
      <c r="V342" s="12"/>
    </row>
    <row r="343" customFormat="false" ht="43.25" hidden="false" customHeight="false" outlineLevel="0" collapsed="false">
      <c r="A343" s="7" t="s">
        <v>16473</v>
      </c>
      <c r="B343" s="7" t="s">
        <v>16474</v>
      </c>
      <c r="C343" s="7" t="s">
        <v>322</v>
      </c>
      <c r="D343" s="16" t="s">
        <v>16477</v>
      </c>
      <c r="E343" s="7" t="s">
        <v>16478</v>
      </c>
      <c r="F343" s="7" t="s">
        <v>1723</v>
      </c>
      <c r="G343" s="7" t="s">
        <v>294</v>
      </c>
      <c r="H343" s="7" t="s">
        <v>17615</v>
      </c>
      <c r="I343" s="12"/>
      <c r="J343" s="12"/>
      <c r="K343" s="12"/>
      <c r="L343" s="12"/>
      <c r="M343" s="12"/>
      <c r="N343" s="12"/>
      <c r="O343" s="12"/>
      <c r="P343" s="12"/>
      <c r="Q343" s="12"/>
      <c r="R343" s="12"/>
      <c r="S343" s="12"/>
      <c r="T343" s="12"/>
      <c r="U343" s="12"/>
      <c r="V343" s="12"/>
    </row>
    <row r="344" customFormat="false" ht="32.8" hidden="false" customHeight="false" outlineLevel="0" collapsed="false">
      <c r="A344" s="7" t="s">
        <v>16569</v>
      </c>
      <c r="B344" s="7" t="s">
        <v>16570</v>
      </c>
      <c r="C344" s="7" t="s">
        <v>344</v>
      </c>
      <c r="D344" s="7" t="s">
        <v>2879</v>
      </c>
      <c r="E344" s="7" t="s">
        <v>16573</v>
      </c>
      <c r="F344" s="7" t="s">
        <v>677</v>
      </c>
      <c r="G344" s="7" t="s">
        <v>294</v>
      </c>
      <c r="H344" s="7" t="s">
        <v>17616</v>
      </c>
      <c r="I344" s="12"/>
      <c r="J344" s="12"/>
      <c r="K344" s="12"/>
      <c r="L344" s="12"/>
      <c r="M344" s="12"/>
      <c r="N344" s="12"/>
      <c r="O344" s="12"/>
      <c r="P344" s="12"/>
      <c r="Q344" s="12"/>
      <c r="R344" s="12"/>
      <c r="S344" s="12"/>
      <c r="T344" s="12"/>
      <c r="U344" s="12"/>
      <c r="V344" s="12"/>
    </row>
    <row r="345" customFormat="false" ht="22.35" hidden="false" customHeight="false" outlineLevel="0" collapsed="false">
      <c r="A345" s="7" t="s">
        <v>16598</v>
      </c>
      <c r="B345" s="7" t="s">
        <v>16599</v>
      </c>
      <c r="C345" s="7" t="s">
        <v>344</v>
      </c>
      <c r="D345" s="7" t="s">
        <v>2216</v>
      </c>
      <c r="E345" s="7" t="s">
        <v>16602</v>
      </c>
      <c r="F345" s="7" t="s">
        <v>852</v>
      </c>
      <c r="G345" s="7" t="s">
        <v>294</v>
      </c>
      <c r="H345" s="7" t="s">
        <v>17617</v>
      </c>
      <c r="I345" s="12"/>
      <c r="J345" s="12"/>
      <c r="K345" s="12"/>
      <c r="L345" s="12"/>
      <c r="M345" s="12"/>
      <c r="N345" s="12"/>
      <c r="O345" s="12"/>
      <c r="P345" s="12"/>
      <c r="Q345" s="12"/>
      <c r="R345" s="12"/>
      <c r="S345" s="12"/>
      <c r="T345" s="12"/>
      <c r="U345" s="12"/>
      <c r="V345" s="12"/>
    </row>
    <row r="346" customFormat="false" ht="22.35" hidden="false" customHeight="false" outlineLevel="0" collapsed="false">
      <c r="A346" s="7" t="s">
        <v>16628</v>
      </c>
      <c r="B346" s="7" t="s">
        <v>16629</v>
      </c>
      <c r="C346" s="7" t="s">
        <v>344</v>
      </c>
      <c r="D346" s="7" t="s">
        <v>2225</v>
      </c>
      <c r="E346" s="7" t="s">
        <v>16632</v>
      </c>
      <c r="F346" s="7" t="s">
        <v>779</v>
      </c>
      <c r="G346" s="7" t="s">
        <v>294</v>
      </c>
      <c r="H346" s="7" t="s">
        <v>17618</v>
      </c>
      <c r="I346" s="12"/>
      <c r="J346" s="12"/>
      <c r="K346" s="12"/>
      <c r="L346" s="12"/>
      <c r="M346" s="12"/>
      <c r="N346" s="12"/>
      <c r="O346" s="12"/>
      <c r="P346" s="12"/>
      <c r="Q346" s="12"/>
      <c r="R346" s="12"/>
      <c r="S346" s="12"/>
      <c r="T346" s="12"/>
      <c r="U346" s="12"/>
      <c r="V346" s="12"/>
    </row>
    <row r="347" customFormat="false" ht="22.35" hidden="false" customHeight="false" outlineLevel="0" collapsed="false">
      <c r="A347" s="7" t="s">
        <v>16730</v>
      </c>
      <c r="B347" s="7" t="s">
        <v>16731</v>
      </c>
      <c r="C347" s="7" t="s">
        <v>344</v>
      </c>
      <c r="D347" s="7" t="s">
        <v>16734</v>
      </c>
      <c r="E347" s="7" t="s">
        <v>16735</v>
      </c>
      <c r="F347" s="7" t="s">
        <v>779</v>
      </c>
      <c r="G347" s="7" t="s">
        <v>294</v>
      </c>
      <c r="H347" s="7" t="s">
        <v>17619</v>
      </c>
      <c r="I347" s="12"/>
      <c r="J347" s="12"/>
      <c r="K347" s="12"/>
      <c r="L347" s="12"/>
      <c r="M347" s="12"/>
      <c r="N347" s="12"/>
      <c r="O347" s="12"/>
      <c r="P347" s="12"/>
      <c r="Q347" s="12"/>
      <c r="R347" s="12"/>
      <c r="S347" s="12"/>
      <c r="T347" s="12"/>
      <c r="U347" s="12"/>
      <c r="V347" s="12"/>
    </row>
    <row r="348" customFormat="false" ht="74.6" hidden="false" customHeight="false" outlineLevel="0" collapsed="false">
      <c r="A348" s="7" t="s">
        <v>16777</v>
      </c>
      <c r="B348" s="7" t="s">
        <v>16778</v>
      </c>
      <c r="C348" s="7" t="s">
        <v>281</v>
      </c>
      <c r="D348" s="7" t="s">
        <v>684</v>
      </c>
      <c r="E348" s="7" t="s">
        <v>16781</v>
      </c>
      <c r="F348" s="7" t="s">
        <v>779</v>
      </c>
      <c r="G348" s="7" t="s">
        <v>294</v>
      </c>
      <c r="H348" s="7" t="s">
        <v>17620</v>
      </c>
      <c r="I348" s="12"/>
      <c r="J348" s="12"/>
      <c r="K348" s="12"/>
      <c r="L348" s="12"/>
      <c r="M348" s="12"/>
      <c r="N348" s="12"/>
      <c r="O348" s="12"/>
      <c r="P348" s="12"/>
      <c r="Q348" s="12"/>
      <c r="R348" s="12"/>
      <c r="S348" s="12"/>
      <c r="T348" s="12"/>
      <c r="U348" s="12"/>
      <c r="V348" s="12"/>
    </row>
    <row r="349" customFormat="false" ht="22.35" hidden="false" customHeight="false" outlineLevel="0" collapsed="false">
      <c r="A349" s="7" t="s">
        <v>16882</v>
      </c>
      <c r="B349" s="7" t="s">
        <v>16883</v>
      </c>
      <c r="C349" s="7" t="s">
        <v>344</v>
      </c>
      <c r="D349" s="7" t="s">
        <v>3939</v>
      </c>
      <c r="E349" s="7" t="s">
        <v>16886</v>
      </c>
      <c r="F349" s="7" t="s">
        <v>400</v>
      </c>
      <c r="G349" s="7" t="s">
        <v>294</v>
      </c>
      <c r="H349" s="7" t="s">
        <v>17621</v>
      </c>
      <c r="I349" s="12"/>
      <c r="J349" s="12"/>
      <c r="K349" s="12"/>
      <c r="L349" s="12"/>
      <c r="M349" s="12"/>
      <c r="N349" s="12"/>
      <c r="O349" s="12"/>
      <c r="P349" s="12"/>
      <c r="Q349" s="12"/>
      <c r="R349" s="12"/>
      <c r="S349" s="12"/>
      <c r="T349" s="12"/>
      <c r="U349" s="12"/>
      <c r="V349" s="12"/>
    </row>
    <row r="350" customFormat="false" ht="32.8" hidden="false" customHeight="false" outlineLevel="0" collapsed="false">
      <c r="A350" s="7" t="s">
        <v>16923</v>
      </c>
      <c r="B350" s="7" t="s">
        <v>16924</v>
      </c>
      <c r="C350" s="7" t="s">
        <v>344</v>
      </c>
      <c r="D350" s="7" t="s">
        <v>16927</v>
      </c>
      <c r="E350" s="7" t="s">
        <v>16928</v>
      </c>
      <c r="F350" s="7" t="s">
        <v>2673</v>
      </c>
      <c r="G350" s="7" t="s">
        <v>294</v>
      </c>
      <c r="H350" s="7" t="s">
        <v>17622</v>
      </c>
      <c r="I350" s="12"/>
      <c r="J350" s="12"/>
      <c r="K350" s="12"/>
      <c r="L350" s="12"/>
      <c r="M350" s="12"/>
      <c r="N350" s="12"/>
      <c r="O350" s="12"/>
      <c r="P350" s="12"/>
      <c r="Q350" s="12"/>
      <c r="R350" s="12"/>
      <c r="S350" s="12"/>
      <c r="T350" s="12"/>
      <c r="U350" s="12"/>
      <c r="V350" s="12"/>
    </row>
    <row r="351" customFormat="false" ht="22.35" hidden="false" customHeight="false" outlineLevel="0" collapsed="false">
      <c r="A351" s="7" t="s">
        <v>16970</v>
      </c>
      <c r="B351" s="7" t="s">
        <v>16971</v>
      </c>
      <c r="C351" s="7" t="s">
        <v>281</v>
      </c>
      <c r="D351" s="7" t="s">
        <v>8004</v>
      </c>
      <c r="E351" s="7" t="s">
        <v>16973</v>
      </c>
      <c r="F351" s="7" t="s">
        <v>779</v>
      </c>
      <c r="G351" s="7" t="s">
        <v>294</v>
      </c>
      <c r="H351" s="7" t="s">
        <v>17623</v>
      </c>
      <c r="I351" s="12"/>
      <c r="J351" s="12"/>
      <c r="K351" s="12"/>
      <c r="L351" s="12"/>
      <c r="M351" s="12"/>
      <c r="N351" s="12"/>
      <c r="O351" s="12"/>
      <c r="P351" s="12"/>
      <c r="Q351" s="12"/>
      <c r="R351" s="12"/>
      <c r="S351" s="12"/>
      <c r="T351" s="12"/>
      <c r="U351" s="12"/>
      <c r="V351" s="12"/>
    </row>
    <row r="352" customFormat="false" ht="43.25" hidden="false" customHeight="false" outlineLevel="0" collapsed="false">
      <c r="A352" s="7" t="s">
        <v>17037</v>
      </c>
      <c r="B352" s="7" t="s">
        <v>17038</v>
      </c>
      <c r="C352" s="7" t="s">
        <v>344</v>
      </c>
      <c r="D352" s="7" t="s">
        <v>2225</v>
      </c>
      <c r="E352" s="7" t="s">
        <v>17040</v>
      </c>
      <c r="F352" s="7" t="s">
        <v>17042</v>
      </c>
      <c r="G352" s="7" t="s">
        <v>294</v>
      </c>
      <c r="H352" s="7" t="s">
        <v>17624</v>
      </c>
      <c r="I352" s="12"/>
      <c r="J352" s="12"/>
      <c r="K352" s="12"/>
      <c r="L352" s="12"/>
      <c r="M352" s="12"/>
      <c r="N352" s="12"/>
      <c r="O352" s="12"/>
      <c r="P352" s="12"/>
      <c r="Q352" s="12"/>
      <c r="R352" s="12"/>
      <c r="S352" s="12"/>
      <c r="T352" s="12"/>
      <c r="U352" s="12"/>
      <c r="V352" s="12"/>
    </row>
    <row r="353" customFormat="false" ht="53.7" hidden="false" customHeight="false" outlineLevel="0" collapsed="false">
      <c r="A353" s="7" t="s">
        <v>17095</v>
      </c>
      <c r="B353" s="7" t="s">
        <v>17096</v>
      </c>
      <c r="C353" s="7" t="s">
        <v>344</v>
      </c>
      <c r="D353" s="7" t="s">
        <v>17099</v>
      </c>
      <c r="E353" s="7" t="s">
        <v>17100</v>
      </c>
      <c r="F353" s="7" t="s">
        <v>3956</v>
      </c>
      <c r="G353" s="7" t="s">
        <v>294</v>
      </c>
      <c r="H353" s="7" t="s">
        <v>17625</v>
      </c>
      <c r="I353" s="12"/>
      <c r="J353" s="12"/>
      <c r="K353" s="12"/>
      <c r="L353" s="12"/>
      <c r="M353" s="12"/>
      <c r="N353" s="12"/>
      <c r="O353" s="12"/>
      <c r="P353" s="12"/>
      <c r="Q353" s="12"/>
      <c r="R353" s="12"/>
      <c r="S353" s="12"/>
      <c r="T353" s="12"/>
      <c r="U353" s="12"/>
      <c r="V353" s="12"/>
    </row>
  </sheetData>
  <dataValidations count="3">
    <dataValidation allowBlank="true" errorStyle="stop" operator="between" showDropDown="false" showErrorMessage="false" showInputMessage="false" sqref="K5:K353 N5:N353 Q5:Q353 T5:T353" type="list">
      <formula1>"INCLUDE,EXCLUDE,UNSURE"</formula1>
      <formula2>0</formula2>
    </dataValidation>
    <dataValidation allowBlank="true" errorStyle="stop" operator="between" showDropDown="false" showErrorMessage="false" showInputMessage="false" sqref="L5:L353 O5:O353 R5:R353 U5:U353" type="list">
      <formula1>"FT1,FT2,FT3,FT4,FT5,FT6,FT7,FT8"</formula1>
      <formula2>0</formula2>
    </dataValidation>
    <dataValidation allowBlank="true" errorStyle="stop" operator="between" showDropDown="false" showErrorMessage="false" showInputMessage="false" sqref="I5:I35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3" min="1" style="0" width="12"/>
  </cols>
  <sheetData>
    <row r="1" customFormat="false" ht="17.35" hidden="false" customHeight="false" outlineLevel="0" collapsed="false">
      <c r="A1" s="1" t="s">
        <v>17626</v>
      </c>
    </row>
    <row r="2" customFormat="false" ht="15" hidden="false" customHeight="false" outlineLevel="0" collapsed="false">
      <c r="A2" s="13" t="s">
        <v>17627</v>
      </c>
    </row>
    <row r="3" customFormat="false" ht="46.25" hidden="false" customHeight="false" outlineLevel="0" collapsed="false">
      <c r="A3" s="6" t="s">
        <v>17628</v>
      </c>
      <c r="B3" s="6" t="s">
        <v>243</v>
      </c>
      <c r="C3" s="6" t="s">
        <v>17629</v>
      </c>
      <c r="D3" s="6" t="s">
        <v>248</v>
      </c>
      <c r="E3" s="6" t="s">
        <v>17630</v>
      </c>
      <c r="F3" s="6" t="s">
        <v>249</v>
      </c>
      <c r="G3" s="6" t="s">
        <v>17631</v>
      </c>
      <c r="H3" s="6" t="s">
        <v>17632</v>
      </c>
      <c r="I3" s="6" t="s">
        <v>17633</v>
      </c>
      <c r="J3" s="6" t="s">
        <v>17634</v>
      </c>
      <c r="K3" s="6" t="s">
        <v>17635</v>
      </c>
      <c r="L3" s="6" t="s">
        <v>17636</v>
      </c>
      <c r="M3" s="6" t="s">
        <v>17637</v>
      </c>
      <c r="N3" s="6" t="s">
        <v>17638</v>
      </c>
      <c r="O3" s="6" t="s">
        <v>17639</v>
      </c>
      <c r="P3" s="6" t="s">
        <v>17640</v>
      </c>
      <c r="Q3" s="6" t="s">
        <v>17641</v>
      </c>
      <c r="R3" s="6" t="s">
        <v>17642</v>
      </c>
      <c r="S3" s="6" t="s">
        <v>17643</v>
      </c>
      <c r="T3" s="6" t="s">
        <v>17644</v>
      </c>
      <c r="U3" s="6" t="s">
        <v>17645</v>
      </c>
      <c r="V3" s="6" t="s">
        <v>17646</v>
      </c>
      <c r="W3" s="6" t="s">
        <v>17647</v>
      </c>
      <c r="X3" s="6" t="s">
        <v>17648</v>
      </c>
      <c r="Y3" s="6" t="s">
        <v>17649</v>
      </c>
      <c r="Z3" s="6" t="s">
        <v>17650</v>
      </c>
      <c r="AA3" s="6" t="s">
        <v>17651</v>
      </c>
      <c r="AB3" s="6" t="s">
        <v>17652</v>
      </c>
      <c r="AC3" s="6" t="s">
        <v>17653</v>
      </c>
      <c r="AD3" s="6" t="s">
        <v>17654</v>
      </c>
      <c r="AE3" s="6" t="s">
        <v>17655</v>
      </c>
      <c r="AF3" s="6" t="s">
        <v>17656</v>
      </c>
      <c r="AG3" s="6" t="s">
        <v>17657</v>
      </c>
      <c r="AH3" s="6" t="s">
        <v>17658</v>
      </c>
      <c r="AI3" s="6" t="s">
        <v>17659</v>
      </c>
      <c r="AJ3" s="6" t="s">
        <v>17660</v>
      </c>
      <c r="AK3" s="6" t="s">
        <v>17661</v>
      </c>
      <c r="AL3" s="6" t="s">
        <v>17662</v>
      </c>
      <c r="AM3" s="6" t="s">
        <v>17663</v>
      </c>
      <c r="AN3" s="6" t="s">
        <v>17664</v>
      </c>
      <c r="AO3" s="6" t="s">
        <v>17665</v>
      </c>
      <c r="AP3" s="6" t="s">
        <v>17666</v>
      </c>
      <c r="AQ3" s="6" t="s">
        <v>17667</v>
      </c>
      <c r="AR3" s="6" t="s">
        <v>17668</v>
      </c>
      <c r="AS3" s="6" t="s">
        <v>17669</v>
      </c>
      <c r="AT3" s="6" t="s">
        <v>17670</v>
      </c>
      <c r="AU3" s="6" t="s">
        <v>17671</v>
      </c>
      <c r="AV3" s="6" t="s">
        <v>17672</v>
      </c>
      <c r="AW3" s="6" t="s">
        <v>17673</v>
      </c>
      <c r="AX3" s="6" t="s">
        <v>17674</v>
      </c>
      <c r="AY3" s="6" t="s">
        <v>17675</v>
      </c>
      <c r="AZ3" s="6" t="s">
        <v>17676</v>
      </c>
      <c r="BA3" s="6" t="s">
        <v>17677</v>
      </c>
      <c r="BB3" s="6" t="s">
        <v>17678</v>
      </c>
      <c r="BC3" s="6" t="s">
        <v>17679</v>
      </c>
      <c r="BD3" s="6" t="s">
        <v>17680</v>
      </c>
      <c r="BE3" s="6" t="s">
        <v>17681</v>
      </c>
      <c r="BF3" s="6" t="s">
        <v>17682</v>
      </c>
      <c r="BG3" s="6" t="s">
        <v>17683</v>
      </c>
      <c r="BH3" s="6" t="s">
        <v>17684</v>
      </c>
      <c r="BI3" s="6" t="s">
        <v>17685</v>
      </c>
      <c r="BJ3" s="6" t="s">
        <v>17686</v>
      </c>
      <c r="BK3" s="6" t="s">
        <v>17108</v>
      </c>
    </row>
    <row r="4" customFormat="false" ht="32.8" hidden="false" customHeight="false" outlineLevel="0" collapsed="false">
      <c r="A4" s="15" t="s">
        <v>17687</v>
      </c>
      <c r="B4" s="15" t="s">
        <v>17688</v>
      </c>
      <c r="C4" s="15" t="s">
        <v>17689</v>
      </c>
      <c r="D4" s="15" t="n">
        <v>2025</v>
      </c>
      <c r="E4" s="15" t="s">
        <v>17690</v>
      </c>
      <c r="F4" s="15" t="s">
        <v>17272</v>
      </c>
      <c r="G4" s="15" t="s">
        <v>157</v>
      </c>
      <c r="H4" s="15" t="s">
        <v>157</v>
      </c>
      <c r="I4" s="15" t="s">
        <v>17691</v>
      </c>
      <c r="J4" s="15" t="s">
        <v>17692</v>
      </c>
      <c r="K4" s="15" t="s">
        <v>17693</v>
      </c>
      <c r="L4" s="15" t="s">
        <v>17694</v>
      </c>
      <c r="M4" s="15" t="s">
        <v>17695</v>
      </c>
      <c r="N4" s="15" t="s">
        <v>17696</v>
      </c>
      <c r="O4" s="15" t="n">
        <v>30</v>
      </c>
      <c r="P4" s="15" t="s">
        <v>17697</v>
      </c>
      <c r="Q4" s="15" t="s">
        <v>286</v>
      </c>
      <c r="R4" s="15" t="s">
        <v>157</v>
      </c>
      <c r="S4" s="15" t="s">
        <v>17698</v>
      </c>
      <c r="T4" s="15" t="s">
        <v>17699</v>
      </c>
      <c r="U4" s="15" t="s">
        <v>17700</v>
      </c>
      <c r="V4" s="15" t="s">
        <v>17701</v>
      </c>
      <c r="W4" s="15" t="s">
        <v>17702</v>
      </c>
      <c r="X4" s="15" t="s">
        <v>17703</v>
      </c>
      <c r="Y4" s="15" t="s">
        <v>17704</v>
      </c>
      <c r="Z4" s="15" t="s">
        <v>17705</v>
      </c>
      <c r="AA4" s="15" t="s">
        <v>17706</v>
      </c>
      <c r="AB4" s="15" t="s">
        <v>17707</v>
      </c>
      <c r="AC4" s="15" t="n">
        <v>3</v>
      </c>
      <c r="AD4" s="15" t="s">
        <v>17702</v>
      </c>
      <c r="AE4" s="15" t="n">
        <v>3</v>
      </c>
      <c r="AF4" s="15" t="s">
        <v>17708</v>
      </c>
      <c r="AG4" s="15" t="s">
        <v>17707</v>
      </c>
      <c r="AH4" s="15" t="s">
        <v>17709</v>
      </c>
      <c r="AI4" s="15" t="s">
        <v>17710</v>
      </c>
      <c r="AJ4" s="15" t="s">
        <v>17711</v>
      </c>
      <c r="AK4" s="15" t="s">
        <v>17712</v>
      </c>
      <c r="AL4" s="15" t="n">
        <v>30</v>
      </c>
      <c r="AM4" s="15" t="n">
        <v>24</v>
      </c>
      <c r="AN4" s="15" t="n">
        <f aca="false">IF(AND(ISNUMBER(AL4),ISNUMBER(AM4),AL4&gt;0),AM4/AL4*100,"")</f>
        <v>80</v>
      </c>
      <c r="AO4" s="15" t="n">
        <v>4.1</v>
      </c>
      <c r="AP4" s="15" t="n">
        <v>0.8</v>
      </c>
      <c r="AQ4" s="15" t="n">
        <v>1</v>
      </c>
      <c r="AR4" s="15" t="n">
        <v>5</v>
      </c>
      <c r="AS4" s="15" t="n">
        <f aca="false">IF(AND(ISNUMBER(AO4),ISNUMBER(AQ4),ISNUMBER(AR4)),(AO4-AQ4)/(AR4-AQ4)*100,"")</f>
        <v>77.5</v>
      </c>
      <c r="AT4" s="15" t="s">
        <v>17707</v>
      </c>
      <c r="AU4" s="15" t="s">
        <v>17713</v>
      </c>
      <c r="AV4" s="15" t="n">
        <v>3</v>
      </c>
      <c r="AW4" s="15" t="s">
        <v>17714</v>
      </c>
      <c r="AX4" s="15" t="n">
        <v>5</v>
      </c>
      <c r="AY4" s="15" t="s">
        <v>17715</v>
      </c>
      <c r="AZ4" s="15" t="n">
        <v>20</v>
      </c>
      <c r="BA4" s="15" t="s">
        <v>17716</v>
      </c>
      <c r="BB4" s="15" t="s">
        <v>17717</v>
      </c>
      <c r="BC4" s="15" t="s">
        <v>17718</v>
      </c>
      <c r="BD4" s="15"/>
      <c r="BE4" s="15" t="s">
        <v>17719</v>
      </c>
      <c r="BF4" s="15" t="s">
        <v>17720</v>
      </c>
      <c r="BG4" s="15"/>
      <c r="BH4" s="15" t="s">
        <v>17721</v>
      </c>
      <c r="BI4" s="15" t="s">
        <v>17158</v>
      </c>
      <c r="BJ4" s="15" t="s">
        <v>17159</v>
      </c>
      <c r="BK4" s="15"/>
    </row>
    <row r="5" customFormat="false" ht="15" hidden="false" customHeight="false" outlineLevel="0" collapsed="false">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2" t="str">
        <f aca="false">IF(AND(ISNUMBER(AL5),ISNUMBER(AM5),AL5&gt;0),AM5/AL5*100,"")</f>
        <v/>
      </c>
      <c r="AO5" s="17"/>
      <c r="AP5" s="17"/>
      <c r="AQ5" s="17"/>
      <c r="AR5" s="17"/>
      <c r="AS5" s="2" t="str">
        <f aca="false">IF(AND(ISNUMBER(AO5),ISNUMBER(AQ5),ISNUMBER(AR5)),(AO5-AQ5)/(AR5-AQ5)*100,"")</f>
        <v/>
      </c>
      <c r="AT5" s="17"/>
      <c r="AU5" s="17"/>
      <c r="AV5" s="17"/>
      <c r="AW5" s="17"/>
      <c r="AX5" s="17"/>
      <c r="AY5" s="17"/>
      <c r="AZ5" s="17"/>
      <c r="BA5" s="17"/>
      <c r="BB5" s="17"/>
      <c r="BC5" s="17"/>
      <c r="BD5" s="17"/>
      <c r="BE5" s="17"/>
      <c r="BF5" s="17"/>
      <c r="BG5" s="17"/>
      <c r="BH5" s="17"/>
      <c r="BI5" s="17"/>
      <c r="BJ5" s="17"/>
      <c r="BK5" s="17"/>
    </row>
    <row r="6" customFormat="false" ht="15" hidden="false" customHeight="false" outlineLevel="0" collapsed="false">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2" t="str">
        <f aca="false">IF(AND(ISNUMBER(AL6),ISNUMBER(AM6),AL6&gt;0),AM6/AL6*100,"")</f>
        <v/>
      </c>
      <c r="AO6" s="17"/>
      <c r="AP6" s="17"/>
      <c r="AQ6" s="17"/>
      <c r="AR6" s="17"/>
      <c r="AS6" s="2" t="str">
        <f aca="false">IF(AND(ISNUMBER(AO6),ISNUMBER(AQ6),ISNUMBER(AR6)),(AO6-AQ6)/(AR6-AQ6)*100,"")</f>
        <v/>
      </c>
      <c r="AT6" s="17"/>
      <c r="AU6" s="17"/>
      <c r="AV6" s="17"/>
      <c r="AW6" s="17"/>
      <c r="AX6" s="17"/>
      <c r="AY6" s="17"/>
      <c r="AZ6" s="17"/>
      <c r="BA6" s="17"/>
      <c r="BB6" s="17"/>
      <c r="BC6" s="17"/>
      <c r="BD6" s="17"/>
      <c r="BE6" s="17"/>
      <c r="BF6" s="17"/>
      <c r="BG6" s="17"/>
      <c r="BH6" s="17"/>
      <c r="BI6" s="17"/>
      <c r="BJ6" s="17"/>
      <c r="BK6" s="17"/>
    </row>
    <row r="7" customFormat="false" ht="15" hidden="false" customHeight="false" outlineLevel="0" collapsed="false">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2" t="str">
        <f aca="false">IF(AND(ISNUMBER(AL7),ISNUMBER(AM7),AL7&gt;0),AM7/AL7*100,"")</f>
        <v/>
      </c>
      <c r="AO7" s="17"/>
      <c r="AP7" s="17"/>
      <c r="AQ7" s="17"/>
      <c r="AR7" s="17"/>
      <c r="AS7" s="2" t="str">
        <f aca="false">IF(AND(ISNUMBER(AO7),ISNUMBER(AQ7),ISNUMBER(AR7)),(AO7-AQ7)/(AR7-AQ7)*100,"")</f>
        <v/>
      </c>
      <c r="AT7" s="17"/>
      <c r="AU7" s="17"/>
      <c r="AV7" s="17"/>
      <c r="AW7" s="17"/>
      <c r="AX7" s="17"/>
      <c r="AY7" s="17"/>
      <c r="AZ7" s="17"/>
      <c r="BA7" s="17"/>
      <c r="BB7" s="17"/>
      <c r="BC7" s="17"/>
      <c r="BD7" s="17"/>
      <c r="BE7" s="17"/>
      <c r="BF7" s="17"/>
      <c r="BG7" s="17"/>
      <c r="BH7" s="17"/>
      <c r="BI7" s="17"/>
      <c r="BJ7" s="17"/>
      <c r="BK7" s="17"/>
    </row>
    <row r="8" customFormat="false" ht="15" hidden="false" customHeight="false" outlineLevel="0" collapsed="false">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2" t="str">
        <f aca="false">IF(AND(ISNUMBER(AL8),ISNUMBER(AM8),AL8&gt;0),AM8/AL8*100,"")</f>
        <v/>
      </c>
      <c r="AO8" s="17"/>
      <c r="AP8" s="17"/>
      <c r="AQ8" s="17"/>
      <c r="AR8" s="17"/>
      <c r="AS8" s="2" t="str">
        <f aca="false">IF(AND(ISNUMBER(AO8),ISNUMBER(AQ8),ISNUMBER(AR8)),(AO8-AQ8)/(AR8-AQ8)*100,"")</f>
        <v/>
      </c>
      <c r="AT8" s="17"/>
      <c r="AU8" s="17"/>
      <c r="AV8" s="17"/>
      <c r="AW8" s="17"/>
      <c r="AX8" s="17"/>
      <c r="AY8" s="17"/>
      <c r="AZ8" s="17"/>
      <c r="BA8" s="17"/>
      <c r="BB8" s="17"/>
      <c r="BC8" s="17"/>
      <c r="BD8" s="17"/>
      <c r="BE8" s="17"/>
      <c r="BF8" s="17"/>
      <c r="BG8" s="17"/>
      <c r="BH8" s="17"/>
      <c r="BI8" s="17"/>
      <c r="BJ8" s="17"/>
      <c r="BK8" s="17"/>
    </row>
    <row r="9" customFormat="false" ht="15" hidden="false" customHeight="false" outlineLevel="0" collapsed="false">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2" t="str">
        <f aca="false">IF(AND(ISNUMBER(AL9),ISNUMBER(AM9),AL9&gt;0),AM9/AL9*100,"")</f>
        <v/>
      </c>
      <c r="AO9" s="17"/>
      <c r="AP9" s="17"/>
      <c r="AQ9" s="17"/>
      <c r="AR9" s="17"/>
      <c r="AS9" s="2" t="str">
        <f aca="false">IF(AND(ISNUMBER(AO9),ISNUMBER(AQ9),ISNUMBER(AR9)),(AO9-AQ9)/(AR9-AQ9)*100,"")</f>
        <v/>
      </c>
      <c r="AT9" s="17"/>
      <c r="AU9" s="17"/>
      <c r="AV9" s="17"/>
      <c r="AW9" s="17"/>
      <c r="AX9" s="17"/>
      <c r="AY9" s="17"/>
      <c r="AZ9" s="17"/>
      <c r="BA9" s="17"/>
      <c r="BB9" s="17"/>
      <c r="BC9" s="17"/>
      <c r="BD9" s="17"/>
      <c r="BE9" s="17"/>
      <c r="BF9" s="17"/>
      <c r="BG9" s="17"/>
      <c r="BH9" s="17"/>
      <c r="BI9" s="17"/>
      <c r="BJ9" s="17"/>
      <c r="BK9" s="17"/>
    </row>
    <row r="10" customFormat="false" ht="15" hidden="false" customHeight="false" outlineLevel="0" collapsed="false">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2" t="str">
        <f aca="false">IF(AND(ISNUMBER(AL10),ISNUMBER(AM10),AL10&gt;0),AM10/AL10*100,"")</f>
        <v/>
      </c>
      <c r="AO10" s="17"/>
      <c r="AP10" s="17"/>
      <c r="AQ10" s="17"/>
      <c r="AR10" s="17"/>
      <c r="AS10" s="2" t="str">
        <f aca="false">IF(AND(ISNUMBER(AO10),ISNUMBER(AQ10),ISNUMBER(AR10)),(AO10-AQ10)/(AR10-AQ10)*100,"")</f>
        <v/>
      </c>
      <c r="AT10" s="17"/>
      <c r="AU10" s="17"/>
      <c r="AV10" s="17"/>
      <c r="AW10" s="17"/>
      <c r="AX10" s="17"/>
      <c r="AY10" s="17"/>
      <c r="AZ10" s="17"/>
      <c r="BA10" s="17"/>
      <c r="BB10" s="17"/>
      <c r="BC10" s="17"/>
      <c r="BD10" s="17"/>
      <c r="BE10" s="17"/>
      <c r="BF10" s="17"/>
      <c r="BG10" s="17"/>
      <c r="BH10" s="17"/>
      <c r="BI10" s="17"/>
      <c r="BJ10" s="17"/>
      <c r="BK10" s="17"/>
    </row>
    <row r="11" customFormat="false" ht="15" hidden="false" customHeight="false" outlineLevel="0" collapsed="false">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2" t="str">
        <f aca="false">IF(AND(ISNUMBER(AL11),ISNUMBER(AM11),AL11&gt;0),AM11/AL11*100,"")</f>
        <v/>
      </c>
      <c r="AO11" s="17"/>
      <c r="AP11" s="17"/>
      <c r="AQ11" s="17"/>
      <c r="AR11" s="17"/>
      <c r="AS11" s="2" t="str">
        <f aca="false">IF(AND(ISNUMBER(AO11),ISNUMBER(AQ11),ISNUMBER(AR11)),(AO11-AQ11)/(AR11-AQ11)*100,"")</f>
        <v/>
      </c>
      <c r="AT11" s="17"/>
      <c r="AU11" s="17"/>
      <c r="AV11" s="17"/>
      <c r="AW11" s="17"/>
      <c r="AX11" s="17"/>
      <c r="AY11" s="17"/>
      <c r="AZ11" s="17"/>
      <c r="BA11" s="17"/>
      <c r="BB11" s="17"/>
      <c r="BC11" s="17"/>
      <c r="BD11" s="17"/>
      <c r="BE11" s="17"/>
      <c r="BF11" s="17"/>
      <c r="BG11" s="17"/>
      <c r="BH11" s="17"/>
      <c r="BI11" s="17"/>
      <c r="BJ11" s="17"/>
      <c r="BK11" s="17"/>
    </row>
    <row r="12" customFormat="false" ht="15" hidden="false" customHeight="false" outlineLevel="0" collapsed="false">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2" t="str">
        <f aca="false">IF(AND(ISNUMBER(AL12),ISNUMBER(AM12),AL12&gt;0),AM12/AL12*100,"")</f>
        <v/>
      </c>
      <c r="AO12" s="17"/>
      <c r="AP12" s="17"/>
      <c r="AQ12" s="17"/>
      <c r="AR12" s="17"/>
      <c r="AS12" s="2" t="str">
        <f aca="false">IF(AND(ISNUMBER(AO12),ISNUMBER(AQ12),ISNUMBER(AR12)),(AO12-AQ12)/(AR12-AQ12)*100,"")</f>
        <v/>
      </c>
      <c r="AT12" s="17"/>
      <c r="AU12" s="17"/>
      <c r="AV12" s="17"/>
      <c r="AW12" s="17"/>
      <c r="AX12" s="17"/>
      <c r="AY12" s="17"/>
      <c r="AZ12" s="17"/>
      <c r="BA12" s="17"/>
      <c r="BB12" s="17"/>
      <c r="BC12" s="17"/>
      <c r="BD12" s="17"/>
      <c r="BE12" s="17"/>
      <c r="BF12" s="17"/>
      <c r="BG12" s="17"/>
      <c r="BH12" s="17"/>
      <c r="BI12" s="17"/>
      <c r="BJ12" s="17"/>
      <c r="BK12" s="17"/>
    </row>
    <row r="13" customFormat="false" ht="15" hidden="false" customHeight="false" outlineLevel="0" collapsed="false">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2" t="str">
        <f aca="false">IF(AND(ISNUMBER(AL13),ISNUMBER(AM13),AL13&gt;0),AM13/AL13*100,"")</f>
        <v/>
      </c>
      <c r="AO13" s="17"/>
      <c r="AP13" s="17"/>
      <c r="AQ13" s="17"/>
      <c r="AR13" s="17"/>
      <c r="AS13" s="2" t="str">
        <f aca="false">IF(AND(ISNUMBER(AO13),ISNUMBER(AQ13),ISNUMBER(AR13)),(AO13-AQ13)/(AR13-AQ13)*100,"")</f>
        <v/>
      </c>
      <c r="AT13" s="17"/>
      <c r="AU13" s="17"/>
      <c r="AV13" s="17"/>
      <c r="AW13" s="17"/>
      <c r="AX13" s="17"/>
      <c r="AY13" s="17"/>
      <c r="AZ13" s="17"/>
      <c r="BA13" s="17"/>
      <c r="BB13" s="17"/>
      <c r="BC13" s="17"/>
      <c r="BD13" s="17"/>
      <c r="BE13" s="17"/>
      <c r="BF13" s="17"/>
      <c r="BG13" s="17"/>
      <c r="BH13" s="17"/>
      <c r="BI13" s="17"/>
      <c r="BJ13" s="17"/>
      <c r="BK13" s="17"/>
    </row>
    <row r="14" customFormat="false" ht="15" hidden="false" customHeight="false" outlineLevel="0" collapsed="false">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2" t="str">
        <f aca="false">IF(AND(ISNUMBER(AL14),ISNUMBER(AM14),AL14&gt;0),AM14/AL14*100,"")</f>
        <v/>
      </c>
      <c r="AO14" s="17"/>
      <c r="AP14" s="17"/>
      <c r="AQ14" s="17"/>
      <c r="AR14" s="17"/>
      <c r="AS14" s="2" t="str">
        <f aca="false">IF(AND(ISNUMBER(AO14),ISNUMBER(AQ14),ISNUMBER(AR14)),(AO14-AQ14)/(AR14-AQ14)*100,"")</f>
        <v/>
      </c>
      <c r="AT14" s="17"/>
      <c r="AU14" s="17"/>
      <c r="AV14" s="17"/>
      <c r="AW14" s="17"/>
      <c r="AX14" s="17"/>
      <c r="AY14" s="17"/>
      <c r="AZ14" s="17"/>
      <c r="BA14" s="17"/>
      <c r="BB14" s="17"/>
      <c r="BC14" s="17"/>
      <c r="BD14" s="17"/>
      <c r="BE14" s="17"/>
      <c r="BF14" s="17"/>
      <c r="BG14" s="17"/>
      <c r="BH14" s="17"/>
      <c r="BI14" s="17"/>
      <c r="BJ14" s="17"/>
      <c r="BK14" s="17"/>
    </row>
    <row r="15" customFormat="false" ht="15" hidden="false" customHeight="false" outlineLevel="0" collapsed="false">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2" t="str">
        <f aca="false">IF(AND(ISNUMBER(AL15),ISNUMBER(AM15),AL15&gt;0),AM15/AL15*100,"")</f>
        <v/>
      </c>
      <c r="AO15" s="17"/>
      <c r="AP15" s="17"/>
      <c r="AQ15" s="17"/>
      <c r="AR15" s="17"/>
      <c r="AS15" s="2" t="str">
        <f aca="false">IF(AND(ISNUMBER(AO15),ISNUMBER(AQ15),ISNUMBER(AR15)),(AO15-AQ15)/(AR15-AQ15)*100,"")</f>
        <v/>
      </c>
      <c r="AT15" s="17"/>
      <c r="AU15" s="17"/>
      <c r="AV15" s="17"/>
      <c r="AW15" s="17"/>
      <c r="AX15" s="17"/>
      <c r="AY15" s="17"/>
      <c r="AZ15" s="17"/>
      <c r="BA15" s="17"/>
      <c r="BB15" s="17"/>
      <c r="BC15" s="17"/>
      <c r="BD15" s="17"/>
      <c r="BE15" s="17"/>
      <c r="BF15" s="17"/>
      <c r="BG15" s="17"/>
      <c r="BH15" s="17"/>
      <c r="BI15" s="17"/>
      <c r="BJ15" s="17"/>
      <c r="BK15" s="17"/>
    </row>
    <row r="16" customFormat="false" ht="15" hidden="false" customHeight="false" outlineLevel="0" collapsed="false">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2" t="str">
        <f aca="false">IF(AND(ISNUMBER(AL16),ISNUMBER(AM16),AL16&gt;0),AM16/AL16*100,"")</f>
        <v/>
      </c>
      <c r="AO16" s="17"/>
      <c r="AP16" s="17"/>
      <c r="AQ16" s="17"/>
      <c r="AR16" s="17"/>
      <c r="AS16" s="2" t="str">
        <f aca="false">IF(AND(ISNUMBER(AO16),ISNUMBER(AQ16),ISNUMBER(AR16)),(AO16-AQ16)/(AR16-AQ16)*100,"")</f>
        <v/>
      </c>
      <c r="AT16" s="17"/>
      <c r="AU16" s="17"/>
      <c r="AV16" s="17"/>
      <c r="AW16" s="17"/>
      <c r="AX16" s="17"/>
      <c r="AY16" s="17"/>
      <c r="AZ16" s="17"/>
      <c r="BA16" s="17"/>
      <c r="BB16" s="17"/>
      <c r="BC16" s="17"/>
      <c r="BD16" s="17"/>
      <c r="BE16" s="17"/>
      <c r="BF16" s="17"/>
      <c r="BG16" s="17"/>
      <c r="BH16" s="17"/>
      <c r="BI16" s="17"/>
      <c r="BJ16" s="17"/>
      <c r="BK16" s="17"/>
    </row>
    <row r="17" customFormat="false" ht="15" hidden="false" customHeight="false" outlineLevel="0" collapsed="false">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2" t="str">
        <f aca="false">IF(AND(ISNUMBER(AL17),ISNUMBER(AM17),AL17&gt;0),AM17/AL17*100,"")</f>
        <v/>
      </c>
      <c r="AO17" s="17"/>
      <c r="AP17" s="17"/>
      <c r="AQ17" s="17"/>
      <c r="AR17" s="17"/>
      <c r="AS17" s="2" t="str">
        <f aca="false">IF(AND(ISNUMBER(AO17),ISNUMBER(AQ17),ISNUMBER(AR17)),(AO17-AQ17)/(AR17-AQ17)*100,"")</f>
        <v/>
      </c>
      <c r="AT17" s="17"/>
      <c r="AU17" s="17"/>
      <c r="AV17" s="17"/>
      <c r="AW17" s="17"/>
      <c r="AX17" s="17"/>
      <c r="AY17" s="17"/>
      <c r="AZ17" s="17"/>
      <c r="BA17" s="17"/>
      <c r="BB17" s="17"/>
      <c r="BC17" s="17"/>
      <c r="BD17" s="17"/>
      <c r="BE17" s="17"/>
      <c r="BF17" s="17"/>
      <c r="BG17" s="17"/>
      <c r="BH17" s="17"/>
      <c r="BI17" s="17"/>
      <c r="BJ17" s="17"/>
      <c r="BK17" s="17"/>
    </row>
    <row r="18" customFormat="false" ht="15" hidden="false" customHeight="false" outlineLevel="0" collapsed="false">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2" t="str">
        <f aca="false">IF(AND(ISNUMBER(AL18),ISNUMBER(AM18),AL18&gt;0),AM18/AL18*100,"")</f>
        <v/>
      </c>
      <c r="AO18" s="17"/>
      <c r="AP18" s="17"/>
      <c r="AQ18" s="17"/>
      <c r="AR18" s="17"/>
      <c r="AS18" s="2" t="str">
        <f aca="false">IF(AND(ISNUMBER(AO18),ISNUMBER(AQ18),ISNUMBER(AR18)),(AO18-AQ18)/(AR18-AQ18)*100,"")</f>
        <v/>
      </c>
      <c r="AT18" s="17"/>
      <c r="AU18" s="17"/>
      <c r="AV18" s="17"/>
      <c r="AW18" s="17"/>
      <c r="AX18" s="17"/>
      <c r="AY18" s="17"/>
      <c r="AZ18" s="17"/>
      <c r="BA18" s="17"/>
      <c r="BB18" s="17"/>
      <c r="BC18" s="17"/>
      <c r="BD18" s="17"/>
      <c r="BE18" s="17"/>
      <c r="BF18" s="17"/>
      <c r="BG18" s="17"/>
      <c r="BH18" s="17"/>
      <c r="BI18" s="17"/>
      <c r="BJ18" s="17"/>
      <c r="BK18" s="17"/>
    </row>
    <row r="19" customFormat="false" ht="15" hidden="false" customHeight="false" outlineLevel="0" collapsed="false">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2" t="str">
        <f aca="false">IF(AND(ISNUMBER(AL19),ISNUMBER(AM19),AL19&gt;0),AM19/AL19*100,"")</f>
        <v/>
      </c>
      <c r="AO19" s="17"/>
      <c r="AP19" s="17"/>
      <c r="AQ19" s="17"/>
      <c r="AR19" s="17"/>
      <c r="AS19" s="2" t="str">
        <f aca="false">IF(AND(ISNUMBER(AO19),ISNUMBER(AQ19),ISNUMBER(AR19)),(AO19-AQ19)/(AR19-AQ19)*100,"")</f>
        <v/>
      </c>
      <c r="AT19" s="17"/>
      <c r="AU19" s="17"/>
      <c r="AV19" s="17"/>
      <c r="AW19" s="17"/>
      <c r="AX19" s="17"/>
      <c r="AY19" s="17"/>
      <c r="AZ19" s="17"/>
      <c r="BA19" s="17"/>
      <c r="BB19" s="17"/>
      <c r="BC19" s="17"/>
      <c r="BD19" s="17"/>
      <c r="BE19" s="17"/>
      <c r="BF19" s="17"/>
      <c r="BG19" s="17"/>
      <c r="BH19" s="17"/>
      <c r="BI19" s="17"/>
      <c r="BJ19" s="17"/>
      <c r="BK19" s="17"/>
    </row>
    <row r="20" customFormat="false" ht="15" hidden="false" customHeight="false" outlineLevel="0" collapsed="false">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2" t="str">
        <f aca="false">IF(AND(ISNUMBER(AL20),ISNUMBER(AM20),AL20&gt;0),AM20/AL20*100,"")</f>
        <v/>
      </c>
      <c r="AO20" s="17"/>
      <c r="AP20" s="17"/>
      <c r="AQ20" s="17"/>
      <c r="AR20" s="17"/>
      <c r="AS20" s="2" t="str">
        <f aca="false">IF(AND(ISNUMBER(AO20),ISNUMBER(AQ20),ISNUMBER(AR20)),(AO20-AQ20)/(AR20-AQ20)*100,"")</f>
        <v/>
      </c>
      <c r="AT20" s="17"/>
      <c r="AU20" s="17"/>
      <c r="AV20" s="17"/>
      <c r="AW20" s="17"/>
      <c r="AX20" s="17"/>
      <c r="AY20" s="17"/>
      <c r="AZ20" s="17"/>
      <c r="BA20" s="17"/>
      <c r="BB20" s="17"/>
      <c r="BC20" s="17"/>
      <c r="BD20" s="17"/>
      <c r="BE20" s="17"/>
      <c r="BF20" s="17"/>
      <c r="BG20" s="17"/>
      <c r="BH20" s="17"/>
      <c r="BI20" s="17"/>
      <c r="BJ20" s="17"/>
      <c r="BK20" s="17"/>
    </row>
    <row r="21" customFormat="false" ht="15" hidden="false" customHeight="false" outlineLevel="0" collapsed="false">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2" t="str">
        <f aca="false">IF(AND(ISNUMBER(AL21),ISNUMBER(AM21),AL21&gt;0),AM21/AL21*100,"")</f>
        <v/>
      </c>
      <c r="AO21" s="17"/>
      <c r="AP21" s="17"/>
      <c r="AQ21" s="17"/>
      <c r="AR21" s="17"/>
      <c r="AS21" s="2" t="str">
        <f aca="false">IF(AND(ISNUMBER(AO21),ISNUMBER(AQ21),ISNUMBER(AR21)),(AO21-AQ21)/(AR21-AQ21)*100,"")</f>
        <v/>
      </c>
      <c r="AT21" s="17"/>
      <c r="AU21" s="17"/>
      <c r="AV21" s="17"/>
      <c r="AW21" s="17"/>
      <c r="AX21" s="17"/>
      <c r="AY21" s="17"/>
      <c r="AZ21" s="17"/>
      <c r="BA21" s="17"/>
      <c r="BB21" s="17"/>
      <c r="BC21" s="17"/>
      <c r="BD21" s="17"/>
      <c r="BE21" s="17"/>
      <c r="BF21" s="17"/>
      <c r="BG21" s="17"/>
      <c r="BH21" s="17"/>
      <c r="BI21" s="17"/>
      <c r="BJ21" s="17"/>
      <c r="BK21" s="17"/>
    </row>
    <row r="22" customFormat="false" ht="15" hidden="false" customHeight="false" outlineLevel="0" collapsed="false">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2" t="str">
        <f aca="false">IF(AND(ISNUMBER(AL22),ISNUMBER(AM22),AL22&gt;0),AM22/AL22*100,"")</f>
        <v/>
      </c>
      <c r="AO22" s="17"/>
      <c r="AP22" s="17"/>
      <c r="AQ22" s="17"/>
      <c r="AR22" s="17"/>
      <c r="AS22" s="2" t="str">
        <f aca="false">IF(AND(ISNUMBER(AO22),ISNUMBER(AQ22),ISNUMBER(AR22)),(AO22-AQ22)/(AR22-AQ22)*100,"")</f>
        <v/>
      </c>
      <c r="AT22" s="17"/>
      <c r="AU22" s="17"/>
      <c r="AV22" s="17"/>
      <c r="AW22" s="17"/>
      <c r="AX22" s="17"/>
      <c r="AY22" s="17"/>
      <c r="AZ22" s="17"/>
      <c r="BA22" s="17"/>
      <c r="BB22" s="17"/>
      <c r="BC22" s="17"/>
      <c r="BD22" s="17"/>
      <c r="BE22" s="17"/>
      <c r="BF22" s="17"/>
      <c r="BG22" s="17"/>
      <c r="BH22" s="17"/>
      <c r="BI22" s="17"/>
      <c r="BJ22" s="17"/>
      <c r="BK22" s="17"/>
    </row>
    <row r="23" customFormat="false" ht="15" hidden="false" customHeight="false" outlineLevel="0" collapsed="false">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2" t="str">
        <f aca="false">IF(AND(ISNUMBER(AL23),ISNUMBER(AM23),AL23&gt;0),AM23/AL23*100,"")</f>
        <v/>
      </c>
      <c r="AO23" s="17"/>
      <c r="AP23" s="17"/>
      <c r="AQ23" s="17"/>
      <c r="AR23" s="17"/>
      <c r="AS23" s="2" t="str">
        <f aca="false">IF(AND(ISNUMBER(AO23),ISNUMBER(AQ23),ISNUMBER(AR23)),(AO23-AQ23)/(AR23-AQ23)*100,"")</f>
        <v/>
      </c>
      <c r="AT23" s="17"/>
      <c r="AU23" s="17"/>
      <c r="AV23" s="17"/>
      <c r="AW23" s="17"/>
      <c r="AX23" s="17"/>
      <c r="AY23" s="17"/>
      <c r="AZ23" s="17"/>
      <c r="BA23" s="17"/>
      <c r="BB23" s="17"/>
      <c r="BC23" s="17"/>
      <c r="BD23" s="17"/>
      <c r="BE23" s="17"/>
      <c r="BF23" s="17"/>
      <c r="BG23" s="17"/>
      <c r="BH23" s="17"/>
      <c r="BI23" s="17"/>
      <c r="BJ23" s="17"/>
      <c r="BK23" s="17"/>
    </row>
    <row r="24" customFormat="false" ht="15" hidden="false" customHeight="false" outlineLevel="0" collapsed="false">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2" t="str">
        <f aca="false">IF(AND(ISNUMBER(AL24),ISNUMBER(AM24),AL24&gt;0),AM24/AL24*100,"")</f>
        <v/>
      </c>
      <c r="AO24" s="17"/>
      <c r="AP24" s="17"/>
      <c r="AQ24" s="17"/>
      <c r="AR24" s="17"/>
      <c r="AS24" s="2" t="str">
        <f aca="false">IF(AND(ISNUMBER(AO24),ISNUMBER(AQ24),ISNUMBER(AR24)),(AO24-AQ24)/(AR24-AQ24)*100,"")</f>
        <v/>
      </c>
      <c r="AT24" s="17"/>
      <c r="AU24" s="17"/>
      <c r="AV24" s="17"/>
      <c r="AW24" s="17"/>
      <c r="AX24" s="17"/>
      <c r="AY24" s="17"/>
      <c r="AZ24" s="17"/>
      <c r="BA24" s="17"/>
      <c r="BB24" s="17"/>
      <c r="BC24" s="17"/>
      <c r="BD24" s="17"/>
      <c r="BE24" s="17"/>
      <c r="BF24" s="17"/>
      <c r="BG24" s="17"/>
      <c r="BH24" s="17"/>
      <c r="BI24" s="17"/>
      <c r="BJ24" s="17"/>
      <c r="BK24" s="17"/>
    </row>
    <row r="25" customFormat="false" ht="15" hidden="false" customHeight="false" outlineLevel="0" collapsed="false">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2" t="str">
        <f aca="false">IF(AND(ISNUMBER(AL25),ISNUMBER(AM25),AL25&gt;0),AM25/AL25*100,"")</f>
        <v/>
      </c>
      <c r="AO25" s="17"/>
      <c r="AP25" s="17"/>
      <c r="AQ25" s="17"/>
      <c r="AR25" s="17"/>
      <c r="AS25" s="2" t="str">
        <f aca="false">IF(AND(ISNUMBER(AO25),ISNUMBER(AQ25),ISNUMBER(AR25)),(AO25-AQ25)/(AR25-AQ25)*100,"")</f>
        <v/>
      </c>
      <c r="AT25" s="17"/>
      <c r="AU25" s="17"/>
      <c r="AV25" s="17"/>
      <c r="AW25" s="17"/>
      <c r="AX25" s="17"/>
      <c r="AY25" s="17"/>
      <c r="AZ25" s="17"/>
      <c r="BA25" s="17"/>
      <c r="BB25" s="17"/>
      <c r="BC25" s="17"/>
      <c r="BD25" s="17"/>
      <c r="BE25" s="17"/>
      <c r="BF25" s="17"/>
      <c r="BG25" s="17"/>
      <c r="BH25" s="17"/>
      <c r="BI25" s="17"/>
      <c r="BJ25" s="17"/>
      <c r="BK25" s="17"/>
    </row>
    <row r="26" customFormat="false" ht="15" hidden="false" customHeight="false" outlineLevel="0" collapsed="false">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2" t="str">
        <f aca="false">IF(AND(ISNUMBER(AL26),ISNUMBER(AM26),AL26&gt;0),AM26/AL26*100,"")</f>
        <v/>
      </c>
      <c r="AO26" s="17"/>
      <c r="AP26" s="17"/>
      <c r="AQ26" s="17"/>
      <c r="AR26" s="17"/>
      <c r="AS26" s="2" t="str">
        <f aca="false">IF(AND(ISNUMBER(AO26),ISNUMBER(AQ26),ISNUMBER(AR26)),(AO26-AQ26)/(AR26-AQ26)*100,"")</f>
        <v/>
      </c>
      <c r="AT26" s="17"/>
      <c r="AU26" s="17"/>
      <c r="AV26" s="17"/>
      <c r="AW26" s="17"/>
      <c r="AX26" s="17"/>
      <c r="AY26" s="17"/>
      <c r="AZ26" s="17"/>
      <c r="BA26" s="17"/>
      <c r="BB26" s="17"/>
      <c r="BC26" s="17"/>
      <c r="BD26" s="17"/>
      <c r="BE26" s="17"/>
      <c r="BF26" s="17"/>
      <c r="BG26" s="17"/>
      <c r="BH26" s="17"/>
      <c r="BI26" s="17"/>
      <c r="BJ26" s="17"/>
      <c r="BK26" s="17"/>
    </row>
    <row r="27" customFormat="false" ht="15" hidden="false" customHeight="false" outlineLevel="0" collapsed="false">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2" t="str">
        <f aca="false">IF(AND(ISNUMBER(AL27),ISNUMBER(AM27),AL27&gt;0),AM27/AL27*100,"")</f>
        <v/>
      </c>
      <c r="AO27" s="17"/>
      <c r="AP27" s="17"/>
      <c r="AQ27" s="17"/>
      <c r="AR27" s="17"/>
      <c r="AS27" s="2" t="str">
        <f aca="false">IF(AND(ISNUMBER(AO27),ISNUMBER(AQ27),ISNUMBER(AR27)),(AO27-AQ27)/(AR27-AQ27)*100,"")</f>
        <v/>
      </c>
      <c r="AT27" s="17"/>
      <c r="AU27" s="17"/>
      <c r="AV27" s="17"/>
      <c r="AW27" s="17"/>
      <c r="AX27" s="17"/>
      <c r="AY27" s="17"/>
      <c r="AZ27" s="17"/>
      <c r="BA27" s="17"/>
      <c r="BB27" s="17"/>
      <c r="BC27" s="17"/>
      <c r="BD27" s="17"/>
      <c r="BE27" s="17"/>
      <c r="BF27" s="17"/>
      <c r="BG27" s="17"/>
      <c r="BH27" s="17"/>
      <c r="BI27" s="17"/>
      <c r="BJ27" s="17"/>
      <c r="BK27" s="17"/>
    </row>
    <row r="28" customFormat="false" ht="15" hidden="false" customHeight="false" outlineLevel="0" collapsed="false">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2" t="str">
        <f aca="false">IF(AND(ISNUMBER(AL28),ISNUMBER(AM28),AL28&gt;0),AM28/AL28*100,"")</f>
        <v/>
      </c>
      <c r="AO28" s="17"/>
      <c r="AP28" s="17"/>
      <c r="AQ28" s="17"/>
      <c r="AR28" s="17"/>
      <c r="AS28" s="2" t="str">
        <f aca="false">IF(AND(ISNUMBER(AO28),ISNUMBER(AQ28),ISNUMBER(AR28)),(AO28-AQ28)/(AR28-AQ28)*100,"")</f>
        <v/>
      </c>
      <c r="AT28" s="17"/>
      <c r="AU28" s="17"/>
      <c r="AV28" s="17"/>
      <c r="AW28" s="17"/>
      <c r="AX28" s="17"/>
      <c r="AY28" s="17"/>
      <c r="AZ28" s="17"/>
      <c r="BA28" s="17"/>
      <c r="BB28" s="17"/>
      <c r="BC28" s="17"/>
      <c r="BD28" s="17"/>
      <c r="BE28" s="17"/>
      <c r="BF28" s="17"/>
      <c r="BG28" s="17"/>
      <c r="BH28" s="17"/>
      <c r="BI28" s="17"/>
      <c r="BJ28" s="17"/>
      <c r="BK28" s="17"/>
    </row>
    <row r="29" customFormat="false" ht="15" hidden="false" customHeight="false" outlineLevel="0" collapsed="false">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2" t="str">
        <f aca="false">IF(AND(ISNUMBER(AL29),ISNUMBER(AM29),AL29&gt;0),AM29/AL29*100,"")</f>
        <v/>
      </c>
      <c r="AO29" s="17"/>
      <c r="AP29" s="17"/>
      <c r="AQ29" s="17"/>
      <c r="AR29" s="17"/>
      <c r="AS29" s="2" t="str">
        <f aca="false">IF(AND(ISNUMBER(AO29),ISNUMBER(AQ29),ISNUMBER(AR29)),(AO29-AQ29)/(AR29-AQ29)*100,"")</f>
        <v/>
      </c>
      <c r="AT29" s="17"/>
      <c r="AU29" s="17"/>
      <c r="AV29" s="17"/>
      <c r="AW29" s="17"/>
      <c r="AX29" s="17"/>
      <c r="AY29" s="17"/>
      <c r="AZ29" s="17"/>
      <c r="BA29" s="17"/>
      <c r="BB29" s="17"/>
      <c r="BC29" s="17"/>
      <c r="BD29" s="17"/>
      <c r="BE29" s="17"/>
      <c r="BF29" s="17"/>
      <c r="BG29" s="17"/>
      <c r="BH29" s="17"/>
      <c r="BI29" s="17"/>
      <c r="BJ29" s="17"/>
      <c r="BK29" s="17"/>
    </row>
    <row r="30" customFormat="false" ht="15" hidden="false" customHeight="false" outlineLevel="0" collapsed="false">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2" t="str">
        <f aca="false">IF(AND(ISNUMBER(AL30),ISNUMBER(AM30),AL30&gt;0),AM30/AL30*100,"")</f>
        <v/>
      </c>
      <c r="AO30" s="17"/>
      <c r="AP30" s="17"/>
      <c r="AQ30" s="17"/>
      <c r="AR30" s="17"/>
      <c r="AS30" s="2" t="str">
        <f aca="false">IF(AND(ISNUMBER(AO30),ISNUMBER(AQ30),ISNUMBER(AR30)),(AO30-AQ30)/(AR30-AQ30)*100,"")</f>
        <v/>
      </c>
      <c r="AT30" s="17"/>
      <c r="AU30" s="17"/>
      <c r="AV30" s="17"/>
      <c r="AW30" s="17"/>
      <c r="AX30" s="17"/>
      <c r="AY30" s="17"/>
      <c r="AZ30" s="17"/>
      <c r="BA30" s="17"/>
      <c r="BB30" s="17"/>
      <c r="BC30" s="17"/>
      <c r="BD30" s="17"/>
      <c r="BE30" s="17"/>
      <c r="BF30" s="17"/>
      <c r="BG30" s="17"/>
      <c r="BH30" s="17"/>
      <c r="BI30" s="17"/>
      <c r="BJ30" s="17"/>
      <c r="BK30" s="17"/>
    </row>
    <row r="31" customFormat="false" ht="15" hidden="false" customHeight="false" outlineLevel="0" collapsed="false">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2" t="str">
        <f aca="false">IF(AND(ISNUMBER(AL31),ISNUMBER(AM31),AL31&gt;0),AM31/AL31*100,"")</f>
        <v/>
      </c>
      <c r="AO31" s="17"/>
      <c r="AP31" s="17"/>
      <c r="AQ31" s="17"/>
      <c r="AR31" s="17"/>
      <c r="AS31" s="2" t="str">
        <f aca="false">IF(AND(ISNUMBER(AO31),ISNUMBER(AQ31),ISNUMBER(AR31)),(AO31-AQ31)/(AR31-AQ31)*100,"")</f>
        <v/>
      </c>
      <c r="AT31" s="17"/>
      <c r="AU31" s="17"/>
      <c r="AV31" s="17"/>
      <c r="AW31" s="17"/>
      <c r="AX31" s="17"/>
      <c r="AY31" s="17"/>
      <c r="AZ31" s="17"/>
      <c r="BA31" s="17"/>
      <c r="BB31" s="17"/>
      <c r="BC31" s="17"/>
      <c r="BD31" s="17"/>
      <c r="BE31" s="17"/>
      <c r="BF31" s="17"/>
      <c r="BG31" s="17"/>
      <c r="BH31" s="17"/>
      <c r="BI31" s="17"/>
      <c r="BJ31" s="17"/>
      <c r="BK31" s="17"/>
    </row>
    <row r="32" customFormat="false" ht="15" hidden="false" customHeight="false" outlineLevel="0" collapsed="false">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2" t="str">
        <f aca="false">IF(AND(ISNUMBER(AL32),ISNUMBER(AM32),AL32&gt;0),AM32/AL32*100,"")</f>
        <v/>
      </c>
      <c r="AO32" s="17"/>
      <c r="AP32" s="17"/>
      <c r="AQ32" s="17"/>
      <c r="AR32" s="17"/>
      <c r="AS32" s="2" t="str">
        <f aca="false">IF(AND(ISNUMBER(AO32),ISNUMBER(AQ32),ISNUMBER(AR32)),(AO32-AQ32)/(AR32-AQ32)*100,"")</f>
        <v/>
      </c>
      <c r="AT32" s="17"/>
      <c r="AU32" s="17"/>
      <c r="AV32" s="17"/>
      <c r="AW32" s="17"/>
      <c r="AX32" s="17"/>
      <c r="AY32" s="17"/>
      <c r="AZ32" s="17"/>
      <c r="BA32" s="17"/>
      <c r="BB32" s="17"/>
      <c r="BC32" s="17"/>
      <c r="BD32" s="17"/>
      <c r="BE32" s="17"/>
      <c r="BF32" s="17"/>
      <c r="BG32" s="17"/>
      <c r="BH32" s="17"/>
      <c r="BI32" s="17"/>
      <c r="BJ32" s="17"/>
      <c r="BK32" s="17"/>
    </row>
    <row r="33" customFormat="false" ht="15" hidden="false" customHeight="false" outlineLevel="0" collapsed="false">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2" t="str">
        <f aca="false">IF(AND(ISNUMBER(AL33),ISNUMBER(AM33),AL33&gt;0),AM33/AL33*100,"")</f>
        <v/>
      </c>
      <c r="AO33" s="17"/>
      <c r="AP33" s="17"/>
      <c r="AQ33" s="17"/>
      <c r="AR33" s="17"/>
      <c r="AS33" s="2" t="str">
        <f aca="false">IF(AND(ISNUMBER(AO33),ISNUMBER(AQ33),ISNUMBER(AR33)),(AO33-AQ33)/(AR33-AQ33)*100,"")</f>
        <v/>
      </c>
      <c r="AT33" s="17"/>
      <c r="AU33" s="17"/>
      <c r="AV33" s="17"/>
      <c r="AW33" s="17"/>
      <c r="AX33" s="17"/>
      <c r="AY33" s="17"/>
      <c r="AZ33" s="17"/>
      <c r="BA33" s="17"/>
      <c r="BB33" s="17"/>
      <c r="BC33" s="17"/>
      <c r="BD33" s="17"/>
      <c r="BE33" s="17"/>
      <c r="BF33" s="17"/>
      <c r="BG33" s="17"/>
      <c r="BH33" s="17"/>
      <c r="BI33" s="17"/>
      <c r="BJ33" s="17"/>
      <c r="BK33" s="17"/>
    </row>
    <row r="34" customFormat="false" ht="15" hidden="false" customHeight="false" outlineLevel="0" collapsed="false">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2" t="str">
        <f aca="false">IF(AND(ISNUMBER(AL34),ISNUMBER(AM34),AL34&gt;0),AM34/AL34*100,"")</f>
        <v/>
      </c>
      <c r="AO34" s="17"/>
      <c r="AP34" s="17"/>
      <c r="AQ34" s="17"/>
      <c r="AR34" s="17"/>
      <c r="AS34" s="2" t="str">
        <f aca="false">IF(AND(ISNUMBER(AO34),ISNUMBER(AQ34),ISNUMBER(AR34)),(AO34-AQ34)/(AR34-AQ34)*100,"")</f>
        <v/>
      </c>
      <c r="AT34" s="17"/>
      <c r="AU34" s="17"/>
      <c r="AV34" s="17"/>
      <c r="AW34" s="17"/>
      <c r="AX34" s="17"/>
      <c r="AY34" s="17"/>
      <c r="AZ34" s="17"/>
      <c r="BA34" s="17"/>
      <c r="BB34" s="17"/>
      <c r="BC34" s="17"/>
      <c r="BD34" s="17"/>
      <c r="BE34" s="17"/>
      <c r="BF34" s="17"/>
      <c r="BG34" s="17"/>
      <c r="BH34" s="17"/>
      <c r="BI34" s="17"/>
      <c r="BJ34" s="17"/>
      <c r="BK34" s="17"/>
    </row>
    <row r="35" customFormat="false" ht="15" hidden="false" customHeight="false" outlineLevel="0" collapsed="false">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2" t="str">
        <f aca="false">IF(AND(ISNUMBER(AL35),ISNUMBER(AM35),AL35&gt;0),AM35/AL35*100,"")</f>
        <v/>
      </c>
      <c r="AO35" s="17"/>
      <c r="AP35" s="17"/>
      <c r="AQ35" s="17"/>
      <c r="AR35" s="17"/>
      <c r="AS35" s="2" t="str">
        <f aca="false">IF(AND(ISNUMBER(AO35),ISNUMBER(AQ35),ISNUMBER(AR35)),(AO35-AQ35)/(AR35-AQ35)*100,"")</f>
        <v/>
      </c>
      <c r="AT35" s="17"/>
      <c r="AU35" s="17"/>
      <c r="AV35" s="17"/>
      <c r="AW35" s="17"/>
      <c r="AX35" s="17"/>
      <c r="AY35" s="17"/>
      <c r="AZ35" s="17"/>
      <c r="BA35" s="17"/>
      <c r="BB35" s="17"/>
      <c r="BC35" s="17"/>
      <c r="BD35" s="17"/>
      <c r="BE35" s="17"/>
      <c r="BF35" s="17"/>
      <c r="BG35" s="17"/>
      <c r="BH35" s="17"/>
      <c r="BI35" s="17"/>
      <c r="BJ35" s="17"/>
      <c r="BK35" s="17"/>
    </row>
    <row r="36" customFormat="false" ht="15" hidden="false" customHeight="false" outlineLevel="0" collapsed="false">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2" t="str">
        <f aca="false">IF(AND(ISNUMBER(AL36),ISNUMBER(AM36),AL36&gt;0),AM36/AL36*100,"")</f>
        <v/>
      </c>
      <c r="AO36" s="17"/>
      <c r="AP36" s="17"/>
      <c r="AQ36" s="17"/>
      <c r="AR36" s="17"/>
      <c r="AS36" s="2" t="str">
        <f aca="false">IF(AND(ISNUMBER(AO36),ISNUMBER(AQ36),ISNUMBER(AR36)),(AO36-AQ36)/(AR36-AQ36)*100,"")</f>
        <v/>
      </c>
      <c r="AT36" s="17"/>
      <c r="AU36" s="17"/>
      <c r="AV36" s="17"/>
      <c r="AW36" s="17"/>
      <c r="AX36" s="17"/>
      <c r="AY36" s="17"/>
      <c r="AZ36" s="17"/>
      <c r="BA36" s="17"/>
      <c r="BB36" s="17"/>
      <c r="BC36" s="17"/>
      <c r="BD36" s="17"/>
      <c r="BE36" s="17"/>
      <c r="BF36" s="17"/>
      <c r="BG36" s="17"/>
      <c r="BH36" s="17"/>
      <c r="BI36" s="17"/>
      <c r="BJ36" s="17"/>
      <c r="BK36" s="17"/>
    </row>
    <row r="37" customFormat="false" ht="15" hidden="false" customHeight="false" outlineLevel="0" collapsed="false">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2" t="str">
        <f aca="false">IF(AND(ISNUMBER(AL37),ISNUMBER(AM37),AL37&gt;0),AM37/AL37*100,"")</f>
        <v/>
      </c>
      <c r="AO37" s="17"/>
      <c r="AP37" s="17"/>
      <c r="AQ37" s="17"/>
      <c r="AR37" s="17"/>
      <c r="AS37" s="2" t="str">
        <f aca="false">IF(AND(ISNUMBER(AO37),ISNUMBER(AQ37),ISNUMBER(AR37)),(AO37-AQ37)/(AR37-AQ37)*100,"")</f>
        <v/>
      </c>
      <c r="AT37" s="17"/>
      <c r="AU37" s="17"/>
      <c r="AV37" s="17"/>
      <c r="AW37" s="17"/>
      <c r="AX37" s="17"/>
      <c r="AY37" s="17"/>
      <c r="AZ37" s="17"/>
      <c r="BA37" s="17"/>
      <c r="BB37" s="17"/>
      <c r="BC37" s="17"/>
      <c r="BD37" s="17"/>
      <c r="BE37" s="17"/>
      <c r="BF37" s="17"/>
      <c r="BG37" s="17"/>
      <c r="BH37" s="17"/>
      <c r="BI37" s="17"/>
      <c r="BJ37" s="17"/>
      <c r="BK37" s="17"/>
    </row>
    <row r="38" customFormat="false" ht="15" hidden="false" customHeight="false" outlineLevel="0" collapsed="false">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2" t="str">
        <f aca="false">IF(AND(ISNUMBER(AL38),ISNUMBER(AM38),AL38&gt;0),AM38/AL38*100,"")</f>
        <v/>
      </c>
      <c r="AO38" s="17"/>
      <c r="AP38" s="17"/>
      <c r="AQ38" s="17"/>
      <c r="AR38" s="17"/>
      <c r="AS38" s="2" t="str">
        <f aca="false">IF(AND(ISNUMBER(AO38),ISNUMBER(AQ38),ISNUMBER(AR38)),(AO38-AQ38)/(AR38-AQ38)*100,"")</f>
        <v/>
      </c>
      <c r="AT38" s="17"/>
      <c r="AU38" s="17"/>
      <c r="AV38" s="17"/>
      <c r="AW38" s="17"/>
      <c r="AX38" s="17"/>
      <c r="AY38" s="17"/>
      <c r="AZ38" s="17"/>
      <c r="BA38" s="17"/>
      <c r="BB38" s="17"/>
      <c r="BC38" s="17"/>
      <c r="BD38" s="17"/>
      <c r="BE38" s="17"/>
      <c r="BF38" s="17"/>
      <c r="BG38" s="17"/>
      <c r="BH38" s="17"/>
      <c r="BI38" s="17"/>
      <c r="BJ38" s="17"/>
      <c r="BK38" s="17"/>
    </row>
    <row r="39" customFormat="false" ht="15" hidden="false" customHeight="false" outlineLevel="0" collapsed="false">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2" t="str">
        <f aca="false">IF(AND(ISNUMBER(AL39),ISNUMBER(AM39),AL39&gt;0),AM39/AL39*100,"")</f>
        <v/>
      </c>
      <c r="AO39" s="17"/>
      <c r="AP39" s="17"/>
      <c r="AQ39" s="17"/>
      <c r="AR39" s="17"/>
      <c r="AS39" s="2" t="str">
        <f aca="false">IF(AND(ISNUMBER(AO39),ISNUMBER(AQ39),ISNUMBER(AR39)),(AO39-AQ39)/(AR39-AQ39)*100,"")</f>
        <v/>
      </c>
      <c r="AT39" s="17"/>
      <c r="AU39" s="17"/>
      <c r="AV39" s="17"/>
      <c r="AW39" s="17"/>
      <c r="AX39" s="17"/>
      <c r="AY39" s="17"/>
      <c r="AZ39" s="17"/>
      <c r="BA39" s="17"/>
      <c r="BB39" s="17"/>
      <c r="BC39" s="17"/>
      <c r="BD39" s="17"/>
      <c r="BE39" s="17"/>
      <c r="BF39" s="17"/>
      <c r="BG39" s="17"/>
      <c r="BH39" s="17"/>
      <c r="BI39" s="17"/>
      <c r="BJ39" s="17"/>
      <c r="BK39" s="17"/>
    </row>
    <row r="40" customFormat="false" ht="15" hidden="false" customHeight="false" outlineLevel="0" collapsed="false">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2" t="str">
        <f aca="false">IF(AND(ISNUMBER(AL40),ISNUMBER(AM40),AL40&gt;0),AM40/AL40*100,"")</f>
        <v/>
      </c>
      <c r="AO40" s="17"/>
      <c r="AP40" s="17"/>
      <c r="AQ40" s="17"/>
      <c r="AR40" s="17"/>
      <c r="AS40" s="2" t="str">
        <f aca="false">IF(AND(ISNUMBER(AO40),ISNUMBER(AQ40),ISNUMBER(AR40)),(AO40-AQ40)/(AR40-AQ40)*100,"")</f>
        <v/>
      </c>
      <c r="AT40" s="17"/>
      <c r="AU40" s="17"/>
      <c r="AV40" s="17"/>
      <c r="AW40" s="17"/>
      <c r="AX40" s="17"/>
      <c r="AY40" s="17"/>
      <c r="AZ40" s="17"/>
      <c r="BA40" s="17"/>
      <c r="BB40" s="17"/>
      <c r="BC40" s="17"/>
      <c r="BD40" s="17"/>
      <c r="BE40" s="17"/>
      <c r="BF40" s="17"/>
      <c r="BG40" s="17"/>
      <c r="BH40" s="17"/>
      <c r="BI40" s="17"/>
      <c r="BJ40" s="17"/>
      <c r="BK40" s="17"/>
    </row>
    <row r="41" customFormat="false" ht="15" hidden="false" customHeight="false" outlineLevel="0" collapsed="false">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2" t="str">
        <f aca="false">IF(AND(ISNUMBER(AL41),ISNUMBER(AM41),AL41&gt;0),AM41/AL41*100,"")</f>
        <v/>
      </c>
      <c r="AO41" s="17"/>
      <c r="AP41" s="17"/>
      <c r="AQ41" s="17"/>
      <c r="AR41" s="17"/>
      <c r="AS41" s="2" t="str">
        <f aca="false">IF(AND(ISNUMBER(AO41),ISNUMBER(AQ41),ISNUMBER(AR41)),(AO41-AQ41)/(AR41-AQ41)*100,"")</f>
        <v/>
      </c>
      <c r="AT41" s="17"/>
      <c r="AU41" s="17"/>
      <c r="AV41" s="17"/>
      <c r="AW41" s="17"/>
      <c r="AX41" s="17"/>
      <c r="AY41" s="17"/>
      <c r="AZ41" s="17"/>
      <c r="BA41" s="17"/>
      <c r="BB41" s="17"/>
      <c r="BC41" s="17"/>
      <c r="BD41" s="17"/>
      <c r="BE41" s="17"/>
      <c r="BF41" s="17"/>
      <c r="BG41" s="17"/>
      <c r="BH41" s="17"/>
      <c r="BI41" s="17"/>
      <c r="BJ41" s="17"/>
      <c r="BK41" s="17"/>
    </row>
    <row r="42" customFormat="false" ht="15" hidden="false" customHeight="false" outlineLevel="0" collapsed="false">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2" t="str">
        <f aca="false">IF(AND(ISNUMBER(AL42),ISNUMBER(AM42),AL42&gt;0),AM42/AL42*100,"")</f>
        <v/>
      </c>
      <c r="AO42" s="17"/>
      <c r="AP42" s="17"/>
      <c r="AQ42" s="17"/>
      <c r="AR42" s="17"/>
      <c r="AS42" s="2" t="str">
        <f aca="false">IF(AND(ISNUMBER(AO42),ISNUMBER(AQ42),ISNUMBER(AR42)),(AO42-AQ42)/(AR42-AQ42)*100,"")</f>
        <v/>
      </c>
      <c r="AT42" s="17"/>
      <c r="AU42" s="17"/>
      <c r="AV42" s="17"/>
      <c r="AW42" s="17"/>
      <c r="AX42" s="17"/>
      <c r="AY42" s="17"/>
      <c r="AZ42" s="17"/>
      <c r="BA42" s="17"/>
      <c r="BB42" s="17"/>
      <c r="BC42" s="17"/>
      <c r="BD42" s="17"/>
      <c r="BE42" s="17"/>
      <c r="BF42" s="17"/>
      <c r="BG42" s="17"/>
      <c r="BH42" s="17"/>
      <c r="BI42" s="17"/>
      <c r="BJ42" s="17"/>
      <c r="BK42" s="17"/>
    </row>
    <row r="43" customFormat="false" ht="15" hidden="false" customHeight="false" outlineLevel="0" collapsed="false">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2" t="str">
        <f aca="false">IF(AND(ISNUMBER(AL43),ISNUMBER(AM43),AL43&gt;0),AM43/AL43*100,"")</f>
        <v/>
      </c>
      <c r="AO43" s="17"/>
      <c r="AP43" s="17"/>
      <c r="AQ43" s="17"/>
      <c r="AR43" s="17"/>
      <c r="AS43" s="2" t="str">
        <f aca="false">IF(AND(ISNUMBER(AO43),ISNUMBER(AQ43),ISNUMBER(AR43)),(AO43-AQ43)/(AR43-AQ43)*100,"")</f>
        <v/>
      </c>
      <c r="AT43" s="17"/>
      <c r="AU43" s="17"/>
      <c r="AV43" s="17"/>
      <c r="AW43" s="17"/>
      <c r="AX43" s="17"/>
      <c r="AY43" s="17"/>
      <c r="AZ43" s="17"/>
      <c r="BA43" s="17"/>
      <c r="BB43" s="17"/>
      <c r="BC43" s="17"/>
      <c r="BD43" s="17"/>
      <c r="BE43" s="17"/>
      <c r="BF43" s="17"/>
      <c r="BG43" s="17"/>
      <c r="BH43" s="17"/>
      <c r="BI43" s="17"/>
      <c r="BJ43" s="17"/>
      <c r="BK43" s="17"/>
    </row>
    <row r="44" customFormat="false" ht="15" hidden="false" customHeight="false" outlineLevel="0" collapsed="false">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2" t="str">
        <f aca="false">IF(AND(ISNUMBER(AL44),ISNUMBER(AM44),AL44&gt;0),AM44/AL44*100,"")</f>
        <v/>
      </c>
      <c r="AO44" s="17"/>
      <c r="AP44" s="17"/>
      <c r="AQ44" s="17"/>
      <c r="AR44" s="17"/>
      <c r="AS44" s="2" t="str">
        <f aca="false">IF(AND(ISNUMBER(AO44),ISNUMBER(AQ44),ISNUMBER(AR44)),(AO44-AQ44)/(AR44-AQ44)*100,"")</f>
        <v/>
      </c>
      <c r="AT44" s="17"/>
      <c r="AU44" s="17"/>
      <c r="AV44" s="17"/>
      <c r="AW44" s="17"/>
      <c r="AX44" s="17"/>
      <c r="AY44" s="17"/>
      <c r="AZ44" s="17"/>
      <c r="BA44" s="17"/>
      <c r="BB44" s="17"/>
      <c r="BC44" s="17"/>
      <c r="BD44" s="17"/>
      <c r="BE44" s="17"/>
      <c r="BF44" s="17"/>
      <c r="BG44" s="17"/>
      <c r="BH44" s="17"/>
      <c r="BI44" s="17"/>
      <c r="BJ44" s="17"/>
      <c r="BK44" s="17"/>
    </row>
    <row r="45" customFormat="false" ht="15" hidden="false" customHeight="false" outlineLevel="0" collapsed="false">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2" t="str">
        <f aca="false">IF(AND(ISNUMBER(AL45),ISNUMBER(AM45),AL45&gt;0),AM45/AL45*100,"")</f>
        <v/>
      </c>
      <c r="AO45" s="17"/>
      <c r="AP45" s="17"/>
      <c r="AQ45" s="17"/>
      <c r="AR45" s="17"/>
      <c r="AS45" s="2" t="str">
        <f aca="false">IF(AND(ISNUMBER(AO45),ISNUMBER(AQ45),ISNUMBER(AR45)),(AO45-AQ45)/(AR45-AQ45)*100,"")</f>
        <v/>
      </c>
      <c r="AT45" s="17"/>
      <c r="AU45" s="17"/>
      <c r="AV45" s="17"/>
      <c r="AW45" s="17"/>
      <c r="AX45" s="17"/>
      <c r="AY45" s="17"/>
      <c r="AZ45" s="17"/>
      <c r="BA45" s="17"/>
      <c r="BB45" s="17"/>
      <c r="BC45" s="17"/>
      <c r="BD45" s="17"/>
      <c r="BE45" s="17"/>
      <c r="BF45" s="17"/>
      <c r="BG45" s="17"/>
      <c r="BH45" s="17"/>
      <c r="BI45" s="17"/>
      <c r="BJ45" s="17"/>
      <c r="BK45" s="17"/>
    </row>
    <row r="46" customFormat="false" ht="15" hidden="false" customHeight="false" outlineLevel="0" collapsed="false">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2" t="str">
        <f aca="false">IF(AND(ISNUMBER(AL46),ISNUMBER(AM46),AL46&gt;0),AM46/AL46*100,"")</f>
        <v/>
      </c>
      <c r="AO46" s="17"/>
      <c r="AP46" s="17"/>
      <c r="AQ46" s="17"/>
      <c r="AR46" s="17"/>
      <c r="AS46" s="2" t="str">
        <f aca="false">IF(AND(ISNUMBER(AO46),ISNUMBER(AQ46),ISNUMBER(AR46)),(AO46-AQ46)/(AR46-AQ46)*100,"")</f>
        <v/>
      </c>
      <c r="AT46" s="17"/>
      <c r="AU46" s="17"/>
      <c r="AV46" s="17"/>
      <c r="AW46" s="17"/>
      <c r="AX46" s="17"/>
      <c r="AY46" s="17"/>
      <c r="AZ46" s="17"/>
      <c r="BA46" s="17"/>
      <c r="BB46" s="17"/>
      <c r="BC46" s="17"/>
      <c r="BD46" s="17"/>
      <c r="BE46" s="17"/>
      <c r="BF46" s="17"/>
      <c r="BG46" s="17"/>
      <c r="BH46" s="17"/>
      <c r="BI46" s="17"/>
      <c r="BJ46" s="17"/>
      <c r="BK46" s="17"/>
    </row>
    <row r="47" customFormat="false" ht="15" hidden="false" customHeight="false" outlineLevel="0" collapsed="false">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2" t="str">
        <f aca="false">IF(AND(ISNUMBER(AL47),ISNUMBER(AM47),AL47&gt;0),AM47/AL47*100,"")</f>
        <v/>
      </c>
      <c r="AO47" s="17"/>
      <c r="AP47" s="17"/>
      <c r="AQ47" s="17"/>
      <c r="AR47" s="17"/>
      <c r="AS47" s="2" t="str">
        <f aca="false">IF(AND(ISNUMBER(AO47),ISNUMBER(AQ47),ISNUMBER(AR47)),(AO47-AQ47)/(AR47-AQ47)*100,"")</f>
        <v/>
      </c>
      <c r="AT47" s="17"/>
      <c r="AU47" s="17"/>
      <c r="AV47" s="17"/>
      <c r="AW47" s="17"/>
      <c r="AX47" s="17"/>
      <c r="AY47" s="17"/>
      <c r="AZ47" s="17"/>
      <c r="BA47" s="17"/>
      <c r="BB47" s="17"/>
      <c r="BC47" s="17"/>
      <c r="BD47" s="17"/>
      <c r="BE47" s="17"/>
      <c r="BF47" s="17"/>
      <c r="BG47" s="17"/>
      <c r="BH47" s="17"/>
      <c r="BI47" s="17"/>
      <c r="BJ47" s="17"/>
      <c r="BK47" s="17"/>
    </row>
    <row r="48" customFormat="false" ht="15" hidden="false" customHeight="false" outlineLevel="0" collapsed="false">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2" t="str">
        <f aca="false">IF(AND(ISNUMBER(AL48),ISNUMBER(AM48),AL48&gt;0),AM48/AL48*100,"")</f>
        <v/>
      </c>
      <c r="AO48" s="17"/>
      <c r="AP48" s="17"/>
      <c r="AQ48" s="17"/>
      <c r="AR48" s="17"/>
      <c r="AS48" s="2" t="str">
        <f aca="false">IF(AND(ISNUMBER(AO48),ISNUMBER(AQ48),ISNUMBER(AR48)),(AO48-AQ48)/(AR48-AQ48)*100,"")</f>
        <v/>
      </c>
      <c r="AT48" s="17"/>
      <c r="AU48" s="17"/>
      <c r="AV48" s="17"/>
      <c r="AW48" s="17"/>
      <c r="AX48" s="17"/>
      <c r="AY48" s="17"/>
      <c r="AZ48" s="17"/>
      <c r="BA48" s="17"/>
      <c r="BB48" s="17"/>
      <c r="BC48" s="17"/>
      <c r="BD48" s="17"/>
      <c r="BE48" s="17"/>
      <c r="BF48" s="17"/>
      <c r="BG48" s="17"/>
      <c r="BH48" s="17"/>
      <c r="BI48" s="17"/>
      <c r="BJ48" s="17"/>
      <c r="BK48" s="17"/>
    </row>
    <row r="49" customFormat="false" ht="15" hidden="false" customHeight="false" outlineLevel="0" collapsed="false">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2" t="str">
        <f aca="false">IF(AND(ISNUMBER(AL49),ISNUMBER(AM49),AL49&gt;0),AM49/AL49*100,"")</f>
        <v/>
      </c>
      <c r="AO49" s="17"/>
      <c r="AP49" s="17"/>
      <c r="AQ49" s="17"/>
      <c r="AR49" s="17"/>
      <c r="AS49" s="2" t="str">
        <f aca="false">IF(AND(ISNUMBER(AO49),ISNUMBER(AQ49),ISNUMBER(AR49)),(AO49-AQ49)/(AR49-AQ49)*100,"")</f>
        <v/>
      </c>
      <c r="AT49" s="17"/>
      <c r="AU49" s="17"/>
      <c r="AV49" s="17"/>
      <c r="AW49" s="17"/>
      <c r="AX49" s="17"/>
      <c r="AY49" s="17"/>
      <c r="AZ49" s="17"/>
      <c r="BA49" s="17"/>
      <c r="BB49" s="17"/>
      <c r="BC49" s="17"/>
      <c r="BD49" s="17"/>
      <c r="BE49" s="17"/>
      <c r="BF49" s="17"/>
      <c r="BG49" s="17"/>
      <c r="BH49" s="17"/>
      <c r="BI49" s="17"/>
      <c r="BJ49" s="17"/>
      <c r="BK49" s="17"/>
    </row>
    <row r="50" customFormat="false" ht="15" hidden="false" customHeight="false" outlineLevel="0" collapsed="false">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2" t="str">
        <f aca="false">IF(AND(ISNUMBER(AL50),ISNUMBER(AM50),AL50&gt;0),AM50/AL50*100,"")</f>
        <v/>
      </c>
      <c r="AO50" s="17"/>
      <c r="AP50" s="17"/>
      <c r="AQ50" s="17"/>
      <c r="AR50" s="17"/>
      <c r="AS50" s="2" t="str">
        <f aca="false">IF(AND(ISNUMBER(AO50),ISNUMBER(AQ50),ISNUMBER(AR50)),(AO50-AQ50)/(AR50-AQ50)*100,"")</f>
        <v/>
      </c>
      <c r="AT50" s="17"/>
      <c r="AU50" s="17"/>
      <c r="AV50" s="17"/>
      <c r="AW50" s="17"/>
      <c r="AX50" s="17"/>
      <c r="AY50" s="17"/>
      <c r="AZ50" s="17"/>
      <c r="BA50" s="17"/>
      <c r="BB50" s="17"/>
      <c r="BC50" s="17"/>
      <c r="BD50" s="17"/>
      <c r="BE50" s="17"/>
      <c r="BF50" s="17"/>
      <c r="BG50" s="17"/>
      <c r="BH50" s="17"/>
      <c r="BI50" s="17"/>
      <c r="BJ50" s="17"/>
      <c r="BK50" s="17"/>
    </row>
    <row r="51" customFormat="false" ht="15" hidden="false" customHeight="false" outlineLevel="0" collapsed="false">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2" t="str">
        <f aca="false">IF(AND(ISNUMBER(AL51),ISNUMBER(AM51),AL51&gt;0),AM51/AL51*100,"")</f>
        <v/>
      </c>
      <c r="AO51" s="17"/>
      <c r="AP51" s="17"/>
      <c r="AQ51" s="17"/>
      <c r="AR51" s="17"/>
      <c r="AS51" s="2" t="str">
        <f aca="false">IF(AND(ISNUMBER(AO51),ISNUMBER(AQ51),ISNUMBER(AR51)),(AO51-AQ51)/(AR51-AQ51)*100,"")</f>
        <v/>
      </c>
      <c r="AT51" s="17"/>
      <c r="AU51" s="17"/>
      <c r="AV51" s="17"/>
      <c r="AW51" s="17"/>
      <c r="AX51" s="17"/>
      <c r="AY51" s="17"/>
      <c r="AZ51" s="17"/>
      <c r="BA51" s="17"/>
      <c r="BB51" s="17"/>
      <c r="BC51" s="17"/>
      <c r="BD51" s="17"/>
      <c r="BE51" s="17"/>
      <c r="BF51" s="17"/>
      <c r="BG51" s="17"/>
      <c r="BH51" s="17"/>
      <c r="BI51" s="17"/>
      <c r="BJ51" s="17"/>
      <c r="BK51" s="17"/>
    </row>
    <row r="52" customFormat="false" ht="15" hidden="false" customHeight="false" outlineLevel="0" collapsed="false">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2" t="str">
        <f aca="false">IF(AND(ISNUMBER(AL52),ISNUMBER(AM52),AL52&gt;0),AM52/AL52*100,"")</f>
        <v/>
      </c>
      <c r="AO52" s="17"/>
      <c r="AP52" s="17"/>
      <c r="AQ52" s="17"/>
      <c r="AR52" s="17"/>
      <c r="AS52" s="2" t="str">
        <f aca="false">IF(AND(ISNUMBER(AO52),ISNUMBER(AQ52),ISNUMBER(AR52)),(AO52-AQ52)/(AR52-AQ52)*100,"")</f>
        <v/>
      </c>
      <c r="AT52" s="17"/>
      <c r="AU52" s="17"/>
      <c r="AV52" s="17"/>
      <c r="AW52" s="17"/>
      <c r="AX52" s="17"/>
      <c r="AY52" s="17"/>
      <c r="AZ52" s="17"/>
      <c r="BA52" s="17"/>
      <c r="BB52" s="17"/>
      <c r="BC52" s="17"/>
      <c r="BD52" s="17"/>
      <c r="BE52" s="17"/>
      <c r="BF52" s="17"/>
      <c r="BG52" s="17"/>
      <c r="BH52" s="17"/>
      <c r="BI52" s="17"/>
      <c r="BJ52" s="17"/>
      <c r="BK52" s="17"/>
    </row>
    <row r="53" customFormat="false" ht="15" hidden="false" customHeight="false" outlineLevel="0" collapsed="false">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2" t="str">
        <f aca="false">IF(AND(ISNUMBER(AL53),ISNUMBER(AM53),AL53&gt;0),AM53/AL53*100,"")</f>
        <v/>
      </c>
      <c r="AO53" s="17"/>
      <c r="AP53" s="17"/>
      <c r="AQ53" s="17"/>
      <c r="AR53" s="17"/>
      <c r="AS53" s="2" t="str">
        <f aca="false">IF(AND(ISNUMBER(AO53),ISNUMBER(AQ53),ISNUMBER(AR53)),(AO53-AQ53)/(AR53-AQ53)*100,"")</f>
        <v/>
      </c>
      <c r="AT53" s="17"/>
      <c r="AU53" s="17"/>
      <c r="AV53" s="17"/>
      <c r="AW53" s="17"/>
      <c r="AX53" s="17"/>
      <c r="AY53" s="17"/>
      <c r="AZ53" s="17"/>
      <c r="BA53" s="17"/>
      <c r="BB53" s="17"/>
      <c r="BC53" s="17"/>
      <c r="BD53" s="17"/>
      <c r="BE53" s="17"/>
      <c r="BF53" s="17"/>
      <c r="BG53" s="17"/>
      <c r="BH53" s="17"/>
      <c r="BI53" s="17"/>
      <c r="BJ53" s="17"/>
      <c r="BK53" s="17"/>
    </row>
    <row r="54" customFormat="false" ht="15" hidden="false" customHeight="false" outlineLevel="0" collapsed="false">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2" t="str">
        <f aca="false">IF(AND(ISNUMBER(AL54),ISNUMBER(AM54),AL54&gt;0),AM54/AL54*100,"")</f>
        <v/>
      </c>
      <c r="AO54" s="17"/>
      <c r="AP54" s="17"/>
      <c r="AQ54" s="17"/>
      <c r="AR54" s="17"/>
      <c r="AS54" s="2" t="str">
        <f aca="false">IF(AND(ISNUMBER(AO54),ISNUMBER(AQ54),ISNUMBER(AR54)),(AO54-AQ54)/(AR54-AQ54)*100,"")</f>
        <v/>
      </c>
      <c r="AT54" s="17"/>
      <c r="AU54" s="17"/>
      <c r="AV54" s="17"/>
      <c r="AW54" s="17"/>
      <c r="AX54" s="17"/>
      <c r="AY54" s="17"/>
      <c r="AZ54" s="17"/>
      <c r="BA54" s="17"/>
      <c r="BB54" s="17"/>
      <c r="BC54" s="17"/>
      <c r="BD54" s="17"/>
      <c r="BE54" s="17"/>
      <c r="BF54" s="17"/>
      <c r="BG54" s="17"/>
      <c r="BH54" s="17"/>
      <c r="BI54" s="17"/>
      <c r="BJ54" s="17"/>
      <c r="BK54" s="17"/>
    </row>
    <row r="55" customFormat="false" ht="15" hidden="false" customHeight="false" outlineLevel="0" collapsed="false">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2" t="str">
        <f aca="false">IF(AND(ISNUMBER(AL55),ISNUMBER(AM55),AL55&gt;0),AM55/AL55*100,"")</f>
        <v/>
      </c>
      <c r="AO55" s="17"/>
      <c r="AP55" s="17"/>
      <c r="AQ55" s="17"/>
      <c r="AR55" s="17"/>
      <c r="AS55" s="2" t="str">
        <f aca="false">IF(AND(ISNUMBER(AO55),ISNUMBER(AQ55),ISNUMBER(AR55)),(AO55-AQ55)/(AR55-AQ55)*100,"")</f>
        <v/>
      </c>
      <c r="AT55" s="17"/>
      <c r="AU55" s="17"/>
      <c r="AV55" s="17"/>
      <c r="AW55" s="17"/>
      <c r="AX55" s="17"/>
      <c r="AY55" s="17"/>
      <c r="AZ55" s="17"/>
      <c r="BA55" s="17"/>
      <c r="BB55" s="17"/>
      <c r="BC55" s="17"/>
      <c r="BD55" s="17"/>
      <c r="BE55" s="17"/>
      <c r="BF55" s="17"/>
      <c r="BG55" s="17"/>
      <c r="BH55" s="17"/>
      <c r="BI55" s="17"/>
      <c r="BJ55" s="17"/>
      <c r="BK55" s="17"/>
    </row>
    <row r="56" customFormat="false" ht="15" hidden="false" customHeight="false" outlineLevel="0" collapsed="false">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2" t="str">
        <f aca="false">IF(AND(ISNUMBER(AL56),ISNUMBER(AM56),AL56&gt;0),AM56/AL56*100,"")</f>
        <v/>
      </c>
      <c r="AO56" s="17"/>
      <c r="AP56" s="17"/>
      <c r="AQ56" s="17"/>
      <c r="AR56" s="17"/>
      <c r="AS56" s="2" t="str">
        <f aca="false">IF(AND(ISNUMBER(AO56),ISNUMBER(AQ56),ISNUMBER(AR56)),(AO56-AQ56)/(AR56-AQ56)*100,"")</f>
        <v/>
      </c>
      <c r="AT56" s="17"/>
      <c r="AU56" s="17"/>
      <c r="AV56" s="17"/>
      <c r="AW56" s="17"/>
      <c r="AX56" s="17"/>
      <c r="AY56" s="17"/>
      <c r="AZ56" s="17"/>
      <c r="BA56" s="17"/>
      <c r="BB56" s="17"/>
      <c r="BC56" s="17"/>
      <c r="BD56" s="17"/>
      <c r="BE56" s="17"/>
      <c r="BF56" s="17"/>
      <c r="BG56" s="17"/>
      <c r="BH56" s="17"/>
      <c r="BI56" s="17"/>
      <c r="BJ56" s="17"/>
      <c r="BK56" s="17"/>
    </row>
    <row r="57" customFormat="false" ht="15" hidden="false" customHeight="false" outlineLevel="0" collapsed="false">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2" t="str">
        <f aca="false">IF(AND(ISNUMBER(AL57),ISNUMBER(AM57),AL57&gt;0),AM57/AL57*100,"")</f>
        <v/>
      </c>
      <c r="AO57" s="17"/>
      <c r="AP57" s="17"/>
      <c r="AQ57" s="17"/>
      <c r="AR57" s="17"/>
      <c r="AS57" s="2" t="str">
        <f aca="false">IF(AND(ISNUMBER(AO57),ISNUMBER(AQ57),ISNUMBER(AR57)),(AO57-AQ57)/(AR57-AQ57)*100,"")</f>
        <v/>
      </c>
      <c r="AT57" s="17"/>
      <c r="AU57" s="17"/>
      <c r="AV57" s="17"/>
      <c r="AW57" s="17"/>
      <c r="AX57" s="17"/>
      <c r="AY57" s="17"/>
      <c r="AZ57" s="17"/>
      <c r="BA57" s="17"/>
      <c r="BB57" s="17"/>
      <c r="BC57" s="17"/>
      <c r="BD57" s="17"/>
      <c r="BE57" s="17"/>
      <c r="BF57" s="17"/>
      <c r="BG57" s="17"/>
      <c r="BH57" s="17"/>
      <c r="BI57" s="17"/>
      <c r="BJ57" s="17"/>
      <c r="BK57" s="17"/>
    </row>
    <row r="58" customFormat="false" ht="15" hidden="false" customHeight="false" outlineLevel="0" collapsed="false">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2" t="str">
        <f aca="false">IF(AND(ISNUMBER(AL58),ISNUMBER(AM58),AL58&gt;0),AM58/AL58*100,"")</f>
        <v/>
      </c>
      <c r="AO58" s="17"/>
      <c r="AP58" s="17"/>
      <c r="AQ58" s="17"/>
      <c r="AR58" s="17"/>
      <c r="AS58" s="2" t="str">
        <f aca="false">IF(AND(ISNUMBER(AO58),ISNUMBER(AQ58),ISNUMBER(AR58)),(AO58-AQ58)/(AR58-AQ58)*100,"")</f>
        <v/>
      </c>
      <c r="AT58" s="17"/>
      <c r="AU58" s="17"/>
      <c r="AV58" s="17"/>
      <c r="AW58" s="17"/>
      <c r="AX58" s="17"/>
      <c r="AY58" s="17"/>
      <c r="AZ58" s="17"/>
      <c r="BA58" s="17"/>
      <c r="BB58" s="17"/>
      <c r="BC58" s="17"/>
      <c r="BD58" s="17"/>
      <c r="BE58" s="17"/>
      <c r="BF58" s="17"/>
      <c r="BG58" s="17"/>
      <c r="BH58" s="17"/>
      <c r="BI58" s="17"/>
      <c r="BJ58" s="17"/>
      <c r="BK58" s="17"/>
    </row>
    <row r="59" customFormat="false" ht="15" hidden="false" customHeight="false" outlineLevel="0" collapsed="false">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2" t="str">
        <f aca="false">IF(AND(ISNUMBER(AL59),ISNUMBER(AM59),AL59&gt;0),AM59/AL59*100,"")</f>
        <v/>
      </c>
      <c r="AO59" s="17"/>
      <c r="AP59" s="17"/>
      <c r="AQ59" s="17"/>
      <c r="AR59" s="17"/>
      <c r="AS59" s="2" t="str">
        <f aca="false">IF(AND(ISNUMBER(AO59),ISNUMBER(AQ59),ISNUMBER(AR59)),(AO59-AQ59)/(AR59-AQ59)*100,"")</f>
        <v/>
      </c>
      <c r="AT59" s="17"/>
      <c r="AU59" s="17"/>
      <c r="AV59" s="17"/>
      <c r="AW59" s="17"/>
      <c r="AX59" s="17"/>
      <c r="AY59" s="17"/>
      <c r="AZ59" s="17"/>
      <c r="BA59" s="17"/>
      <c r="BB59" s="17"/>
      <c r="BC59" s="17"/>
      <c r="BD59" s="17"/>
      <c r="BE59" s="17"/>
      <c r="BF59" s="17"/>
      <c r="BG59" s="17"/>
      <c r="BH59" s="17"/>
      <c r="BI59" s="17"/>
      <c r="BJ59" s="17"/>
      <c r="BK59" s="17"/>
    </row>
    <row r="60" customFormat="false" ht="15" hidden="false" customHeight="false" outlineLevel="0" collapsed="false">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2" t="str">
        <f aca="false">IF(AND(ISNUMBER(AL60),ISNUMBER(AM60),AL60&gt;0),AM60/AL60*100,"")</f>
        <v/>
      </c>
      <c r="AO60" s="17"/>
      <c r="AP60" s="17"/>
      <c r="AQ60" s="17"/>
      <c r="AR60" s="17"/>
      <c r="AS60" s="2" t="str">
        <f aca="false">IF(AND(ISNUMBER(AO60),ISNUMBER(AQ60),ISNUMBER(AR60)),(AO60-AQ60)/(AR60-AQ60)*100,"")</f>
        <v/>
      </c>
      <c r="AT60" s="17"/>
      <c r="AU60" s="17"/>
      <c r="AV60" s="17"/>
      <c r="AW60" s="17"/>
      <c r="AX60" s="17"/>
      <c r="AY60" s="17"/>
      <c r="AZ60" s="17"/>
      <c r="BA60" s="17"/>
      <c r="BB60" s="17"/>
      <c r="BC60" s="17"/>
      <c r="BD60" s="17"/>
      <c r="BE60" s="17"/>
      <c r="BF60" s="17"/>
      <c r="BG60" s="17"/>
      <c r="BH60" s="17"/>
      <c r="BI60" s="17"/>
      <c r="BJ60" s="17"/>
      <c r="BK60" s="17"/>
    </row>
    <row r="61" customFormat="false" ht="15" hidden="false" customHeight="false" outlineLevel="0" collapsed="false">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2" t="str">
        <f aca="false">IF(AND(ISNUMBER(AL61),ISNUMBER(AM61),AL61&gt;0),AM61/AL61*100,"")</f>
        <v/>
      </c>
      <c r="AO61" s="17"/>
      <c r="AP61" s="17"/>
      <c r="AQ61" s="17"/>
      <c r="AR61" s="17"/>
      <c r="AS61" s="2" t="str">
        <f aca="false">IF(AND(ISNUMBER(AO61),ISNUMBER(AQ61),ISNUMBER(AR61)),(AO61-AQ61)/(AR61-AQ61)*100,"")</f>
        <v/>
      </c>
      <c r="AT61" s="17"/>
      <c r="AU61" s="17"/>
      <c r="AV61" s="17"/>
      <c r="AW61" s="17"/>
      <c r="AX61" s="17"/>
      <c r="AY61" s="17"/>
      <c r="AZ61" s="17"/>
      <c r="BA61" s="17"/>
      <c r="BB61" s="17"/>
      <c r="BC61" s="17"/>
      <c r="BD61" s="17"/>
      <c r="BE61" s="17"/>
      <c r="BF61" s="17"/>
      <c r="BG61" s="17"/>
      <c r="BH61" s="17"/>
      <c r="BI61" s="17"/>
      <c r="BJ61" s="17"/>
      <c r="BK61" s="17"/>
    </row>
    <row r="62" customFormat="false" ht="15" hidden="false" customHeight="false" outlineLevel="0" collapsed="false">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2" t="str">
        <f aca="false">IF(AND(ISNUMBER(AL62),ISNUMBER(AM62),AL62&gt;0),AM62/AL62*100,"")</f>
        <v/>
      </c>
      <c r="AO62" s="17"/>
      <c r="AP62" s="17"/>
      <c r="AQ62" s="17"/>
      <c r="AR62" s="17"/>
      <c r="AS62" s="2" t="str">
        <f aca="false">IF(AND(ISNUMBER(AO62),ISNUMBER(AQ62),ISNUMBER(AR62)),(AO62-AQ62)/(AR62-AQ62)*100,"")</f>
        <v/>
      </c>
      <c r="AT62" s="17"/>
      <c r="AU62" s="17"/>
      <c r="AV62" s="17"/>
      <c r="AW62" s="17"/>
      <c r="AX62" s="17"/>
      <c r="AY62" s="17"/>
      <c r="AZ62" s="17"/>
      <c r="BA62" s="17"/>
      <c r="BB62" s="17"/>
      <c r="BC62" s="17"/>
      <c r="BD62" s="17"/>
      <c r="BE62" s="17"/>
      <c r="BF62" s="17"/>
      <c r="BG62" s="17"/>
      <c r="BH62" s="17"/>
      <c r="BI62" s="17"/>
      <c r="BJ62" s="17"/>
      <c r="BK62" s="17"/>
    </row>
    <row r="63" customFormat="false" ht="15" hidden="false" customHeight="false" outlineLevel="0" collapsed="false">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2" t="str">
        <f aca="false">IF(AND(ISNUMBER(AL63),ISNUMBER(AM63),AL63&gt;0),AM63/AL63*100,"")</f>
        <v/>
      </c>
      <c r="AO63" s="17"/>
      <c r="AP63" s="17"/>
      <c r="AQ63" s="17"/>
      <c r="AR63" s="17"/>
      <c r="AS63" s="2" t="str">
        <f aca="false">IF(AND(ISNUMBER(AO63),ISNUMBER(AQ63),ISNUMBER(AR63)),(AO63-AQ63)/(AR63-AQ63)*100,"")</f>
        <v/>
      </c>
      <c r="AT63" s="17"/>
      <c r="AU63" s="17"/>
      <c r="AV63" s="17"/>
      <c r="AW63" s="17"/>
      <c r="AX63" s="17"/>
      <c r="AY63" s="17"/>
      <c r="AZ63" s="17"/>
      <c r="BA63" s="17"/>
      <c r="BB63" s="17"/>
      <c r="BC63" s="17"/>
      <c r="BD63" s="17"/>
      <c r="BE63" s="17"/>
      <c r="BF63" s="17"/>
      <c r="BG63" s="17"/>
      <c r="BH63" s="17"/>
      <c r="BI63" s="17"/>
      <c r="BJ63" s="17"/>
      <c r="BK63" s="17"/>
    </row>
    <row r="64" customFormat="false" ht="15" hidden="false" customHeight="false" outlineLevel="0" collapsed="false">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2" t="str">
        <f aca="false">IF(AND(ISNUMBER(AL64),ISNUMBER(AM64),AL64&gt;0),AM64/AL64*100,"")</f>
        <v/>
      </c>
      <c r="AO64" s="17"/>
      <c r="AP64" s="17"/>
      <c r="AQ64" s="17"/>
      <c r="AR64" s="17"/>
      <c r="AS64" s="2" t="str">
        <f aca="false">IF(AND(ISNUMBER(AO64),ISNUMBER(AQ64),ISNUMBER(AR64)),(AO64-AQ64)/(AR64-AQ64)*100,"")</f>
        <v/>
      </c>
      <c r="AT64" s="17"/>
      <c r="AU64" s="17"/>
      <c r="AV64" s="17"/>
      <c r="AW64" s="17"/>
      <c r="AX64" s="17"/>
      <c r="AY64" s="17"/>
      <c r="AZ64" s="17"/>
      <c r="BA64" s="17"/>
      <c r="BB64" s="17"/>
      <c r="BC64" s="17"/>
      <c r="BD64" s="17"/>
      <c r="BE64" s="17"/>
      <c r="BF64" s="17"/>
      <c r="BG64" s="17"/>
      <c r="BH64" s="17"/>
      <c r="BI64" s="17"/>
      <c r="BJ64" s="17"/>
      <c r="BK64" s="17"/>
    </row>
    <row r="65" customFormat="false" ht="15" hidden="false" customHeight="false" outlineLevel="0" collapsed="false">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2" t="str">
        <f aca="false">IF(AND(ISNUMBER(AL65),ISNUMBER(AM65),AL65&gt;0),AM65/AL65*100,"")</f>
        <v/>
      </c>
      <c r="AO65" s="17"/>
      <c r="AP65" s="17"/>
      <c r="AQ65" s="17"/>
      <c r="AR65" s="17"/>
      <c r="AS65" s="2" t="str">
        <f aca="false">IF(AND(ISNUMBER(AO65),ISNUMBER(AQ65),ISNUMBER(AR65)),(AO65-AQ65)/(AR65-AQ65)*100,"")</f>
        <v/>
      </c>
      <c r="AT65" s="17"/>
      <c r="AU65" s="17"/>
      <c r="AV65" s="17"/>
      <c r="AW65" s="17"/>
      <c r="AX65" s="17"/>
      <c r="AY65" s="17"/>
      <c r="AZ65" s="17"/>
      <c r="BA65" s="17"/>
      <c r="BB65" s="17"/>
      <c r="BC65" s="17"/>
      <c r="BD65" s="17"/>
      <c r="BE65" s="17"/>
      <c r="BF65" s="17"/>
      <c r="BG65" s="17"/>
      <c r="BH65" s="17"/>
      <c r="BI65" s="17"/>
      <c r="BJ65" s="17"/>
      <c r="BK65" s="17"/>
    </row>
    <row r="66" customFormat="false" ht="15" hidden="false" customHeight="false" outlineLevel="0" collapsed="false">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2" t="str">
        <f aca="false">IF(AND(ISNUMBER(AL66),ISNUMBER(AM66),AL66&gt;0),AM66/AL66*100,"")</f>
        <v/>
      </c>
      <c r="AO66" s="17"/>
      <c r="AP66" s="17"/>
      <c r="AQ66" s="17"/>
      <c r="AR66" s="17"/>
      <c r="AS66" s="2" t="str">
        <f aca="false">IF(AND(ISNUMBER(AO66),ISNUMBER(AQ66),ISNUMBER(AR66)),(AO66-AQ66)/(AR66-AQ66)*100,"")</f>
        <v/>
      </c>
      <c r="AT66" s="17"/>
      <c r="AU66" s="17"/>
      <c r="AV66" s="17"/>
      <c r="AW66" s="17"/>
      <c r="AX66" s="17"/>
      <c r="AY66" s="17"/>
      <c r="AZ66" s="17"/>
      <c r="BA66" s="17"/>
      <c r="BB66" s="17"/>
      <c r="BC66" s="17"/>
      <c r="BD66" s="17"/>
      <c r="BE66" s="17"/>
      <c r="BF66" s="17"/>
      <c r="BG66" s="17"/>
      <c r="BH66" s="17"/>
      <c r="BI66" s="17"/>
      <c r="BJ66" s="17"/>
      <c r="BK66" s="17"/>
    </row>
    <row r="67" customFormat="false" ht="15" hidden="false" customHeight="false" outlineLevel="0" collapsed="false">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2" t="str">
        <f aca="false">IF(AND(ISNUMBER(AL67),ISNUMBER(AM67),AL67&gt;0),AM67/AL67*100,"")</f>
        <v/>
      </c>
      <c r="AO67" s="17"/>
      <c r="AP67" s="17"/>
      <c r="AQ67" s="17"/>
      <c r="AR67" s="17"/>
      <c r="AS67" s="2" t="str">
        <f aca="false">IF(AND(ISNUMBER(AO67),ISNUMBER(AQ67),ISNUMBER(AR67)),(AO67-AQ67)/(AR67-AQ67)*100,"")</f>
        <v/>
      </c>
      <c r="AT67" s="17"/>
      <c r="AU67" s="17"/>
      <c r="AV67" s="17"/>
      <c r="AW67" s="17"/>
      <c r="AX67" s="17"/>
      <c r="AY67" s="17"/>
      <c r="AZ67" s="17"/>
      <c r="BA67" s="17"/>
      <c r="BB67" s="17"/>
      <c r="BC67" s="17"/>
      <c r="BD67" s="17"/>
      <c r="BE67" s="17"/>
      <c r="BF67" s="17"/>
      <c r="BG67" s="17"/>
      <c r="BH67" s="17"/>
      <c r="BI67" s="17"/>
      <c r="BJ67" s="17"/>
      <c r="BK67" s="17"/>
    </row>
    <row r="68" customFormat="false" ht="15" hidden="false" customHeight="false" outlineLevel="0" collapsed="false">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2" t="str">
        <f aca="false">IF(AND(ISNUMBER(AL68),ISNUMBER(AM68),AL68&gt;0),AM68/AL68*100,"")</f>
        <v/>
      </c>
      <c r="AO68" s="17"/>
      <c r="AP68" s="17"/>
      <c r="AQ68" s="17"/>
      <c r="AR68" s="17"/>
      <c r="AS68" s="2" t="str">
        <f aca="false">IF(AND(ISNUMBER(AO68),ISNUMBER(AQ68),ISNUMBER(AR68)),(AO68-AQ68)/(AR68-AQ68)*100,"")</f>
        <v/>
      </c>
      <c r="AT68" s="17"/>
      <c r="AU68" s="17"/>
      <c r="AV68" s="17"/>
      <c r="AW68" s="17"/>
      <c r="AX68" s="17"/>
      <c r="AY68" s="17"/>
      <c r="AZ68" s="17"/>
      <c r="BA68" s="17"/>
      <c r="BB68" s="17"/>
      <c r="BC68" s="17"/>
      <c r="BD68" s="17"/>
      <c r="BE68" s="17"/>
      <c r="BF68" s="17"/>
      <c r="BG68" s="17"/>
      <c r="BH68" s="17"/>
      <c r="BI68" s="17"/>
      <c r="BJ68" s="17"/>
      <c r="BK68" s="17"/>
    </row>
    <row r="69" customFormat="false" ht="15" hidden="false" customHeight="false" outlineLevel="0" collapsed="false">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2" t="str">
        <f aca="false">IF(AND(ISNUMBER(AL69),ISNUMBER(AM69),AL69&gt;0),AM69/AL69*100,"")</f>
        <v/>
      </c>
      <c r="AO69" s="17"/>
      <c r="AP69" s="17"/>
      <c r="AQ69" s="17"/>
      <c r="AR69" s="17"/>
      <c r="AS69" s="2" t="str">
        <f aca="false">IF(AND(ISNUMBER(AO69),ISNUMBER(AQ69),ISNUMBER(AR69)),(AO69-AQ69)/(AR69-AQ69)*100,"")</f>
        <v/>
      </c>
      <c r="AT69" s="17"/>
      <c r="AU69" s="17"/>
      <c r="AV69" s="17"/>
      <c r="AW69" s="17"/>
      <c r="AX69" s="17"/>
      <c r="AY69" s="17"/>
      <c r="AZ69" s="17"/>
      <c r="BA69" s="17"/>
      <c r="BB69" s="17"/>
      <c r="BC69" s="17"/>
      <c r="BD69" s="17"/>
      <c r="BE69" s="17"/>
      <c r="BF69" s="17"/>
      <c r="BG69" s="17"/>
      <c r="BH69" s="17"/>
      <c r="BI69" s="17"/>
      <c r="BJ69" s="17"/>
      <c r="BK69" s="17"/>
    </row>
    <row r="70" customFormat="false" ht="15" hidden="false" customHeight="false" outlineLevel="0" collapsed="false">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2" t="str">
        <f aca="false">IF(AND(ISNUMBER(AL70),ISNUMBER(AM70),AL70&gt;0),AM70/AL70*100,"")</f>
        <v/>
      </c>
      <c r="AO70" s="17"/>
      <c r="AP70" s="17"/>
      <c r="AQ70" s="17"/>
      <c r="AR70" s="17"/>
      <c r="AS70" s="2" t="str">
        <f aca="false">IF(AND(ISNUMBER(AO70),ISNUMBER(AQ70),ISNUMBER(AR70)),(AO70-AQ70)/(AR70-AQ70)*100,"")</f>
        <v/>
      </c>
      <c r="AT70" s="17"/>
      <c r="AU70" s="17"/>
      <c r="AV70" s="17"/>
      <c r="AW70" s="17"/>
      <c r="AX70" s="17"/>
      <c r="AY70" s="17"/>
      <c r="AZ70" s="17"/>
      <c r="BA70" s="17"/>
      <c r="BB70" s="17"/>
      <c r="BC70" s="17"/>
      <c r="BD70" s="17"/>
      <c r="BE70" s="17"/>
      <c r="BF70" s="17"/>
      <c r="BG70" s="17"/>
      <c r="BH70" s="17"/>
      <c r="BI70" s="17"/>
      <c r="BJ70" s="17"/>
      <c r="BK70" s="17"/>
    </row>
    <row r="71" customFormat="false" ht="15" hidden="false" customHeight="false" outlineLevel="0" collapsed="false">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2" t="str">
        <f aca="false">IF(AND(ISNUMBER(AL71),ISNUMBER(AM71),AL71&gt;0),AM71/AL71*100,"")</f>
        <v/>
      </c>
      <c r="AO71" s="17"/>
      <c r="AP71" s="17"/>
      <c r="AQ71" s="17"/>
      <c r="AR71" s="17"/>
      <c r="AS71" s="2" t="str">
        <f aca="false">IF(AND(ISNUMBER(AO71),ISNUMBER(AQ71),ISNUMBER(AR71)),(AO71-AQ71)/(AR71-AQ71)*100,"")</f>
        <v/>
      </c>
      <c r="AT71" s="17"/>
      <c r="AU71" s="17"/>
      <c r="AV71" s="17"/>
      <c r="AW71" s="17"/>
      <c r="AX71" s="17"/>
      <c r="AY71" s="17"/>
      <c r="AZ71" s="17"/>
      <c r="BA71" s="17"/>
      <c r="BB71" s="17"/>
      <c r="BC71" s="17"/>
      <c r="BD71" s="17"/>
      <c r="BE71" s="17"/>
      <c r="BF71" s="17"/>
      <c r="BG71" s="17"/>
      <c r="BH71" s="17"/>
      <c r="BI71" s="17"/>
      <c r="BJ71" s="17"/>
      <c r="BK71" s="17"/>
    </row>
    <row r="72" customFormat="false" ht="15" hidden="false" customHeight="false" outlineLevel="0" collapsed="false">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2" t="str">
        <f aca="false">IF(AND(ISNUMBER(AL72),ISNUMBER(AM72),AL72&gt;0),AM72/AL72*100,"")</f>
        <v/>
      </c>
      <c r="AO72" s="17"/>
      <c r="AP72" s="17"/>
      <c r="AQ72" s="17"/>
      <c r="AR72" s="17"/>
      <c r="AS72" s="2" t="str">
        <f aca="false">IF(AND(ISNUMBER(AO72),ISNUMBER(AQ72),ISNUMBER(AR72)),(AO72-AQ72)/(AR72-AQ72)*100,"")</f>
        <v/>
      </c>
      <c r="AT72" s="17"/>
      <c r="AU72" s="17"/>
      <c r="AV72" s="17"/>
      <c r="AW72" s="17"/>
      <c r="AX72" s="17"/>
      <c r="AY72" s="17"/>
      <c r="AZ72" s="17"/>
      <c r="BA72" s="17"/>
      <c r="BB72" s="17"/>
      <c r="BC72" s="17"/>
      <c r="BD72" s="17"/>
      <c r="BE72" s="17"/>
      <c r="BF72" s="17"/>
      <c r="BG72" s="17"/>
      <c r="BH72" s="17"/>
      <c r="BI72" s="17"/>
      <c r="BJ72" s="17"/>
      <c r="BK72" s="17"/>
    </row>
    <row r="73" customFormat="false" ht="15" hidden="false" customHeight="false" outlineLevel="0" collapsed="false">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2" t="str">
        <f aca="false">IF(AND(ISNUMBER(AL73),ISNUMBER(AM73),AL73&gt;0),AM73/AL73*100,"")</f>
        <v/>
      </c>
      <c r="AO73" s="17"/>
      <c r="AP73" s="17"/>
      <c r="AQ73" s="17"/>
      <c r="AR73" s="17"/>
      <c r="AS73" s="2" t="str">
        <f aca="false">IF(AND(ISNUMBER(AO73),ISNUMBER(AQ73),ISNUMBER(AR73)),(AO73-AQ73)/(AR73-AQ73)*100,"")</f>
        <v/>
      </c>
      <c r="AT73" s="17"/>
      <c r="AU73" s="17"/>
      <c r="AV73" s="17"/>
      <c r="AW73" s="17"/>
      <c r="AX73" s="17"/>
      <c r="AY73" s="17"/>
      <c r="AZ73" s="17"/>
      <c r="BA73" s="17"/>
      <c r="BB73" s="17"/>
      <c r="BC73" s="17"/>
      <c r="BD73" s="17"/>
      <c r="BE73" s="17"/>
      <c r="BF73" s="17"/>
      <c r="BG73" s="17"/>
      <c r="BH73" s="17"/>
      <c r="BI73" s="17"/>
      <c r="BJ73" s="17"/>
      <c r="BK73" s="17"/>
    </row>
    <row r="74" customFormat="false" ht="15" hidden="false" customHeight="false" outlineLevel="0" collapsed="false">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2" t="str">
        <f aca="false">IF(AND(ISNUMBER(AL74),ISNUMBER(AM74),AL74&gt;0),AM74/AL74*100,"")</f>
        <v/>
      </c>
      <c r="AO74" s="17"/>
      <c r="AP74" s="17"/>
      <c r="AQ74" s="17"/>
      <c r="AR74" s="17"/>
      <c r="AS74" s="2" t="str">
        <f aca="false">IF(AND(ISNUMBER(AO74),ISNUMBER(AQ74),ISNUMBER(AR74)),(AO74-AQ74)/(AR74-AQ74)*100,"")</f>
        <v/>
      </c>
      <c r="AT74" s="17"/>
      <c r="AU74" s="17"/>
      <c r="AV74" s="17"/>
      <c r="AW74" s="17"/>
      <c r="AX74" s="17"/>
      <c r="AY74" s="17"/>
      <c r="AZ74" s="17"/>
      <c r="BA74" s="17"/>
      <c r="BB74" s="17"/>
      <c r="BC74" s="17"/>
      <c r="BD74" s="17"/>
      <c r="BE74" s="17"/>
      <c r="BF74" s="17"/>
      <c r="BG74" s="17"/>
      <c r="BH74" s="17"/>
      <c r="BI74" s="17"/>
      <c r="BJ74" s="17"/>
      <c r="BK74" s="17"/>
    </row>
    <row r="75" customFormat="false" ht="15" hidden="false" customHeight="false" outlineLevel="0" collapsed="false">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2" t="str">
        <f aca="false">IF(AND(ISNUMBER(AL75),ISNUMBER(AM75),AL75&gt;0),AM75/AL75*100,"")</f>
        <v/>
      </c>
      <c r="AO75" s="17"/>
      <c r="AP75" s="17"/>
      <c r="AQ75" s="17"/>
      <c r="AR75" s="17"/>
      <c r="AS75" s="2" t="str">
        <f aca="false">IF(AND(ISNUMBER(AO75),ISNUMBER(AQ75),ISNUMBER(AR75)),(AO75-AQ75)/(AR75-AQ75)*100,"")</f>
        <v/>
      </c>
      <c r="AT75" s="17"/>
      <c r="AU75" s="17"/>
      <c r="AV75" s="17"/>
      <c r="AW75" s="17"/>
      <c r="AX75" s="17"/>
      <c r="AY75" s="17"/>
      <c r="AZ75" s="17"/>
      <c r="BA75" s="17"/>
      <c r="BB75" s="17"/>
      <c r="BC75" s="17"/>
      <c r="BD75" s="17"/>
      <c r="BE75" s="17"/>
      <c r="BF75" s="17"/>
      <c r="BG75" s="17"/>
      <c r="BH75" s="17"/>
      <c r="BI75" s="17"/>
      <c r="BJ75" s="17"/>
      <c r="BK75" s="17"/>
    </row>
    <row r="76" customFormat="false" ht="15" hidden="false" customHeight="false" outlineLevel="0" collapsed="false">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2" t="str">
        <f aca="false">IF(AND(ISNUMBER(AL76),ISNUMBER(AM76),AL76&gt;0),AM76/AL76*100,"")</f>
        <v/>
      </c>
      <c r="AO76" s="17"/>
      <c r="AP76" s="17"/>
      <c r="AQ76" s="17"/>
      <c r="AR76" s="17"/>
      <c r="AS76" s="2" t="str">
        <f aca="false">IF(AND(ISNUMBER(AO76),ISNUMBER(AQ76),ISNUMBER(AR76)),(AO76-AQ76)/(AR76-AQ76)*100,"")</f>
        <v/>
      </c>
      <c r="AT76" s="17"/>
      <c r="AU76" s="17"/>
      <c r="AV76" s="17"/>
      <c r="AW76" s="17"/>
      <c r="AX76" s="17"/>
      <c r="AY76" s="17"/>
      <c r="AZ76" s="17"/>
      <c r="BA76" s="17"/>
      <c r="BB76" s="17"/>
      <c r="BC76" s="17"/>
      <c r="BD76" s="17"/>
      <c r="BE76" s="17"/>
      <c r="BF76" s="17"/>
      <c r="BG76" s="17"/>
      <c r="BH76" s="17"/>
      <c r="BI76" s="17"/>
      <c r="BJ76" s="17"/>
      <c r="BK76" s="17"/>
    </row>
    <row r="77" customFormat="false" ht="15" hidden="false" customHeight="false" outlineLevel="0" collapsed="false">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2" t="str">
        <f aca="false">IF(AND(ISNUMBER(AL77),ISNUMBER(AM77),AL77&gt;0),AM77/AL77*100,"")</f>
        <v/>
      </c>
      <c r="AO77" s="17"/>
      <c r="AP77" s="17"/>
      <c r="AQ77" s="17"/>
      <c r="AR77" s="17"/>
      <c r="AS77" s="2" t="str">
        <f aca="false">IF(AND(ISNUMBER(AO77),ISNUMBER(AQ77),ISNUMBER(AR77)),(AO77-AQ77)/(AR77-AQ77)*100,"")</f>
        <v/>
      </c>
      <c r="AT77" s="17"/>
      <c r="AU77" s="17"/>
      <c r="AV77" s="17"/>
      <c r="AW77" s="17"/>
      <c r="AX77" s="17"/>
      <c r="AY77" s="17"/>
      <c r="AZ77" s="17"/>
      <c r="BA77" s="17"/>
      <c r="BB77" s="17"/>
      <c r="BC77" s="17"/>
      <c r="BD77" s="17"/>
      <c r="BE77" s="17"/>
      <c r="BF77" s="17"/>
      <c r="BG77" s="17"/>
      <c r="BH77" s="17"/>
      <c r="BI77" s="17"/>
      <c r="BJ77" s="17"/>
      <c r="BK77" s="17"/>
    </row>
    <row r="78" customFormat="false" ht="15" hidden="false" customHeight="false" outlineLevel="0" collapsed="false">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2" t="str">
        <f aca="false">IF(AND(ISNUMBER(AL78),ISNUMBER(AM78),AL78&gt;0),AM78/AL78*100,"")</f>
        <v/>
      </c>
      <c r="AO78" s="17"/>
      <c r="AP78" s="17"/>
      <c r="AQ78" s="17"/>
      <c r="AR78" s="17"/>
      <c r="AS78" s="2" t="str">
        <f aca="false">IF(AND(ISNUMBER(AO78),ISNUMBER(AQ78),ISNUMBER(AR78)),(AO78-AQ78)/(AR78-AQ78)*100,"")</f>
        <v/>
      </c>
      <c r="AT78" s="17"/>
      <c r="AU78" s="17"/>
      <c r="AV78" s="17"/>
      <c r="AW78" s="17"/>
      <c r="AX78" s="17"/>
      <c r="AY78" s="17"/>
      <c r="AZ78" s="17"/>
      <c r="BA78" s="17"/>
      <c r="BB78" s="17"/>
      <c r="BC78" s="17"/>
      <c r="BD78" s="17"/>
      <c r="BE78" s="17"/>
      <c r="BF78" s="17"/>
      <c r="BG78" s="17"/>
      <c r="BH78" s="17"/>
      <c r="BI78" s="17"/>
      <c r="BJ78" s="17"/>
      <c r="BK78" s="17"/>
    </row>
    <row r="79" customFormat="false" ht="15" hidden="false" customHeight="false" outlineLevel="0" collapsed="false">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2" t="str">
        <f aca="false">IF(AND(ISNUMBER(AL79),ISNUMBER(AM79),AL79&gt;0),AM79/AL79*100,"")</f>
        <v/>
      </c>
      <c r="AO79" s="17"/>
      <c r="AP79" s="17"/>
      <c r="AQ79" s="17"/>
      <c r="AR79" s="17"/>
      <c r="AS79" s="2" t="str">
        <f aca="false">IF(AND(ISNUMBER(AO79),ISNUMBER(AQ79),ISNUMBER(AR79)),(AO79-AQ79)/(AR79-AQ79)*100,"")</f>
        <v/>
      </c>
      <c r="AT79" s="17"/>
      <c r="AU79" s="17"/>
      <c r="AV79" s="17"/>
      <c r="AW79" s="17"/>
      <c r="AX79" s="17"/>
      <c r="AY79" s="17"/>
      <c r="AZ79" s="17"/>
      <c r="BA79" s="17"/>
      <c r="BB79" s="17"/>
      <c r="BC79" s="17"/>
      <c r="BD79" s="17"/>
      <c r="BE79" s="17"/>
      <c r="BF79" s="17"/>
      <c r="BG79" s="17"/>
      <c r="BH79" s="17"/>
      <c r="BI79" s="17"/>
      <c r="BJ79" s="17"/>
      <c r="BK79" s="17"/>
    </row>
    <row r="80" customFormat="false" ht="15" hidden="false" customHeight="false" outlineLevel="0" collapsed="false">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2" t="str">
        <f aca="false">IF(AND(ISNUMBER(AL80),ISNUMBER(AM80),AL80&gt;0),AM80/AL80*100,"")</f>
        <v/>
      </c>
      <c r="AO80" s="17"/>
      <c r="AP80" s="17"/>
      <c r="AQ80" s="17"/>
      <c r="AR80" s="17"/>
      <c r="AS80" s="2" t="str">
        <f aca="false">IF(AND(ISNUMBER(AO80),ISNUMBER(AQ80),ISNUMBER(AR80)),(AO80-AQ80)/(AR80-AQ80)*100,"")</f>
        <v/>
      </c>
      <c r="AT80" s="17"/>
      <c r="AU80" s="17"/>
      <c r="AV80" s="17"/>
      <c r="AW80" s="17"/>
      <c r="AX80" s="17"/>
      <c r="AY80" s="17"/>
      <c r="AZ80" s="17"/>
      <c r="BA80" s="17"/>
      <c r="BB80" s="17"/>
      <c r="BC80" s="17"/>
      <c r="BD80" s="17"/>
      <c r="BE80" s="17"/>
      <c r="BF80" s="17"/>
      <c r="BG80" s="17"/>
      <c r="BH80" s="17"/>
      <c r="BI80" s="17"/>
      <c r="BJ80" s="17"/>
      <c r="BK80" s="17"/>
    </row>
    <row r="81" customFormat="false" ht="15" hidden="false" customHeight="false" outlineLevel="0" collapsed="false">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2" t="str">
        <f aca="false">IF(AND(ISNUMBER(AL81),ISNUMBER(AM81),AL81&gt;0),AM81/AL81*100,"")</f>
        <v/>
      </c>
      <c r="AO81" s="17"/>
      <c r="AP81" s="17"/>
      <c r="AQ81" s="17"/>
      <c r="AR81" s="17"/>
      <c r="AS81" s="2" t="str">
        <f aca="false">IF(AND(ISNUMBER(AO81),ISNUMBER(AQ81),ISNUMBER(AR81)),(AO81-AQ81)/(AR81-AQ81)*100,"")</f>
        <v/>
      </c>
      <c r="AT81" s="17"/>
      <c r="AU81" s="17"/>
      <c r="AV81" s="17"/>
      <c r="AW81" s="17"/>
      <c r="AX81" s="17"/>
      <c r="AY81" s="17"/>
      <c r="AZ81" s="17"/>
      <c r="BA81" s="17"/>
      <c r="BB81" s="17"/>
      <c r="BC81" s="17"/>
      <c r="BD81" s="17"/>
      <c r="BE81" s="17"/>
      <c r="BF81" s="17"/>
      <c r="BG81" s="17"/>
      <c r="BH81" s="17"/>
      <c r="BI81" s="17"/>
      <c r="BJ81" s="17"/>
      <c r="BK81" s="17"/>
    </row>
    <row r="82" customFormat="false" ht="15" hidden="false" customHeight="false" outlineLevel="0" collapsed="false">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2" t="str">
        <f aca="false">IF(AND(ISNUMBER(AL82),ISNUMBER(AM82),AL82&gt;0),AM82/AL82*100,"")</f>
        <v/>
      </c>
      <c r="AO82" s="17"/>
      <c r="AP82" s="17"/>
      <c r="AQ82" s="17"/>
      <c r="AR82" s="17"/>
      <c r="AS82" s="2" t="str">
        <f aca="false">IF(AND(ISNUMBER(AO82),ISNUMBER(AQ82),ISNUMBER(AR82)),(AO82-AQ82)/(AR82-AQ82)*100,"")</f>
        <v/>
      </c>
      <c r="AT82" s="17"/>
      <c r="AU82" s="17"/>
      <c r="AV82" s="17"/>
      <c r="AW82" s="17"/>
      <c r="AX82" s="17"/>
      <c r="AY82" s="17"/>
      <c r="AZ82" s="17"/>
      <c r="BA82" s="17"/>
      <c r="BB82" s="17"/>
      <c r="BC82" s="17"/>
      <c r="BD82" s="17"/>
      <c r="BE82" s="17"/>
      <c r="BF82" s="17"/>
      <c r="BG82" s="17"/>
      <c r="BH82" s="17"/>
      <c r="BI82" s="17"/>
      <c r="BJ82" s="17"/>
      <c r="BK82" s="17"/>
    </row>
    <row r="83" customFormat="false" ht="15" hidden="false" customHeight="false" outlineLevel="0" collapsed="false">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2" t="str">
        <f aca="false">IF(AND(ISNUMBER(AL83),ISNUMBER(AM83),AL83&gt;0),AM83/AL83*100,"")</f>
        <v/>
      </c>
      <c r="AO83" s="17"/>
      <c r="AP83" s="17"/>
      <c r="AQ83" s="17"/>
      <c r="AR83" s="17"/>
      <c r="AS83" s="2" t="str">
        <f aca="false">IF(AND(ISNUMBER(AO83),ISNUMBER(AQ83),ISNUMBER(AR83)),(AO83-AQ83)/(AR83-AQ83)*100,"")</f>
        <v/>
      </c>
      <c r="AT83" s="17"/>
      <c r="AU83" s="17"/>
      <c r="AV83" s="17"/>
      <c r="AW83" s="17"/>
      <c r="AX83" s="17"/>
      <c r="AY83" s="17"/>
      <c r="AZ83" s="17"/>
      <c r="BA83" s="17"/>
      <c r="BB83" s="17"/>
      <c r="BC83" s="17"/>
      <c r="BD83" s="17"/>
      <c r="BE83" s="17"/>
      <c r="BF83" s="17"/>
      <c r="BG83" s="17"/>
      <c r="BH83" s="17"/>
      <c r="BI83" s="17"/>
      <c r="BJ83" s="17"/>
      <c r="BK83" s="17"/>
    </row>
    <row r="84" customFormat="false" ht="15" hidden="false" customHeight="false" outlineLevel="0" collapsed="false">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2" t="str">
        <f aca="false">IF(AND(ISNUMBER(AL84),ISNUMBER(AM84),AL84&gt;0),AM84/AL84*100,"")</f>
        <v/>
      </c>
      <c r="AO84" s="17"/>
      <c r="AP84" s="17"/>
      <c r="AQ84" s="17"/>
      <c r="AR84" s="17"/>
      <c r="AS84" s="2" t="str">
        <f aca="false">IF(AND(ISNUMBER(AO84),ISNUMBER(AQ84),ISNUMBER(AR84)),(AO84-AQ84)/(AR84-AQ84)*100,"")</f>
        <v/>
      </c>
      <c r="AT84" s="17"/>
      <c r="AU84" s="17"/>
      <c r="AV84" s="17"/>
      <c r="AW84" s="17"/>
      <c r="AX84" s="17"/>
      <c r="AY84" s="17"/>
      <c r="AZ84" s="17"/>
      <c r="BA84" s="17"/>
      <c r="BB84" s="17"/>
      <c r="BC84" s="17"/>
      <c r="BD84" s="17"/>
      <c r="BE84" s="17"/>
      <c r="BF84" s="17"/>
      <c r="BG84" s="17"/>
      <c r="BH84" s="17"/>
      <c r="BI84" s="17"/>
      <c r="BJ84" s="17"/>
      <c r="BK84" s="17"/>
    </row>
    <row r="85" customFormat="false" ht="15" hidden="false" customHeight="false" outlineLevel="0" collapsed="false">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2" t="str">
        <f aca="false">IF(AND(ISNUMBER(AL85),ISNUMBER(AM85),AL85&gt;0),AM85/AL85*100,"")</f>
        <v/>
      </c>
      <c r="AO85" s="17"/>
      <c r="AP85" s="17"/>
      <c r="AQ85" s="17"/>
      <c r="AR85" s="17"/>
      <c r="AS85" s="2" t="str">
        <f aca="false">IF(AND(ISNUMBER(AO85),ISNUMBER(AQ85),ISNUMBER(AR85)),(AO85-AQ85)/(AR85-AQ85)*100,"")</f>
        <v/>
      </c>
      <c r="AT85" s="17"/>
      <c r="AU85" s="17"/>
      <c r="AV85" s="17"/>
      <c r="AW85" s="17"/>
      <c r="AX85" s="17"/>
      <c r="AY85" s="17"/>
      <c r="AZ85" s="17"/>
      <c r="BA85" s="17"/>
      <c r="BB85" s="17"/>
      <c r="BC85" s="17"/>
      <c r="BD85" s="17"/>
      <c r="BE85" s="17"/>
      <c r="BF85" s="17"/>
      <c r="BG85" s="17"/>
      <c r="BH85" s="17"/>
      <c r="BI85" s="17"/>
      <c r="BJ85" s="17"/>
      <c r="BK85" s="17"/>
    </row>
    <row r="86" customFormat="false" ht="15" hidden="false" customHeight="false" outlineLevel="0" collapsed="false">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2" t="str">
        <f aca="false">IF(AND(ISNUMBER(AL86),ISNUMBER(AM86),AL86&gt;0),AM86/AL86*100,"")</f>
        <v/>
      </c>
      <c r="AO86" s="17"/>
      <c r="AP86" s="17"/>
      <c r="AQ86" s="17"/>
      <c r="AR86" s="17"/>
      <c r="AS86" s="2" t="str">
        <f aca="false">IF(AND(ISNUMBER(AO86),ISNUMBER(AQ86),ISNUMBER(AR86)),(AO86-AQ86)/(AR86-AQ86)*100,"")</f>
        <v/>
      </c>
      <c r="AT86" s="17"/>
      <c r="AU86" s="17"/>
      <c r="AV86" s="17"/>
      <c r="AW86" s="17"/>
      <c r="AX86" s="17"/>
      <c r="AY86" s="17"/>
      <c r="AZ86" s="17"/>
      <c r="BA86" s="17"/>
      <c r="BB86" s="17"/>
      <c r="BC86" s="17"/>
      <c r="BD86" s="17"/>
      <c r="BE86" s="17"/>
      <c r="BF86" s="17"/>
      <c r="BG86" s="17"/>
      <c r="BH86" s="17"/>
      <c r="BI86" s="17"/>
      <c r="BJ86" s="17"/>
      <c r="BK86" s="17"/>
    </row>
    <row r="87" customFormat="false" ht="15" hidden="false" customHeight="false" outlineLevel="0" collapsed="false">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2" t="str">
        <f aca="false">IF(AND(ISNUMBER(AL87),ISNUMBER(AM87),AL87&gt;0),AM87/AL87*100,"")</f>
        <v/>
      </c>
      <c r="AO87" s="17"/>
      <c r="AP87" s="17"/>
      <c r="AQ87" s="17"/>
      <c r="AR87" s="17"/>
      <c r="AS87" s="2" t="str">
        <f aca="false">IF(AND(ISNUMBER(AO87),ISNUMBER(AQ87),ISNUMBER(AR87)),(AO87-AQ87)/(AR87-AQ87)*100,"")</f>
        <v/>
      </c>
      <c r="AT87" s="17"/>
      <c r="AU87" s="17"/>
      <c r="AV87" s="17"/>
      <c r="AW87" s="17"/>
      <c r="AX87" s="17"/>
      <c r="AY87" s="17"/>
      <c r="AZ87" s="17"/>
      <c r="BA87" s="17"/>
      <c r="BB87" s="17"/>
      <c r="BC87" s="17"/>
      <c r="BD87" s="17"/>
      <c r="BE87" s="17"/>
      <c r="BF87" s="17"/>
      <c r="BG87" s="17"/>
      <c r="BH87" s="17"/>
      <c r="BI87" s="17"/>
      <c r="BJ87" s="17"/>
      <c r="BK87" s="17"/>
    </row>
    <row r="88" customFormat="false" ht="15" hidden="false" customHeight="false" outlineLevel="0" collapsed="false">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2" t="str">
        <f aca="false">IF(AND(ISNUMBER(AL88),ISNUMBER(AM88),AL88&gt;0),AM88/AL88*100,"")</f>
        <v/>
      </c>
      <c r="AO88" s="17"/>
      <c r="AP88" s="17"/>
      <c r="AQ88" s="17"/>
      <c r="AR88" s="17"/>
      <c r="AS88" s="2" t="str">
        <f aca="false">IF(AND(ISNUMBER(AO88),ISNUMBER(AQ88),ISNUMBER(AR88)),(AO88-AQ88)/(AR88-AQ88)*100,"")</f>
        <v/>
      </c>
      <c r="AT88" s="17"/>
      <c r="AU88" s="17"/>
      <c r="AV88" s="17"/>
      <c r="AW88" s="17"/>
      <c r="AX88" s="17"/>
      <c r="AY88" s="17"/>
      <c r="AZ88" s="17"/>
      <c r="BA88" s="17"/>
      <c r="BB88" s="17"/>
      <c r="BC88" s="17"/>
      <c r="BD88" s="17"/>
      <c r="BE88" s="17"/>
      <c r="BF88" s="17"/>
      <c r="BG88" s="17"/>
      <c r="BH88" s="17"/>
      <c r="BI88" s="17"/>
      <c r="BJ88" s="17"/>
      <c r="BK88" s="17"/>
    </row>
    <row r="89" customFormat="false" ht="15" hidden="false" customHeight="false" outlineLevel="0" collapsed="false">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2" t="str">
        <f aca="false">IF(AND(ISNUMBER(AL89),ISNUMBER(AM89),AL89&gt;0),AM89/AL89*100,"")</f>
        <v/>
      </c>
      <c r="AO89" s="17"/>
      <c r="AP89" s="17"/>
      <c r="AQ89" s="17"/>
      <c r="AR89" s="17"/>
      <c r="AS89" s="2" t="str">
        <f aca="false">IF(AND(ISNUMBER(AO89),ISNUMBER(AQ89),ISNUMBER(AR89)),(AO89-AQ89)/(AR89-AQ89)*100,"")</f>
        <v/>
      </c>
      <c r="AT89" s="17"/>
      <c r="AU89" s="17"/>
      <c r="AV89" s="17"/>
      <c r="AW89" s="17"/>
      <c r="AX89" s="17"/>
      <c r="AY89" s="17"/>
      <c r="AZ89" s="17"/>
      <c r="BA89" s="17"/>
      <c r="BB89" s="17"/>
      <c r="BC89" s="17"/>
      <c r="BD89" s="17"/>
      <c r="BE89" s="17"/>
      <c r="BF89" s="17"/>
      <c r="BG89" s="17"/>
      <c r="BH89" s="17"/>
      <c r="BI89" s="17"/>
      <c r="BJ89" s="17"/>
      <c r="BK89" s="17"/>
    </row>
    <row r="90" customFormat="false" ht="15" hidden="false" customHeight="false" outlineLevel="0" collapsed="false">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2" t="str">
        <f aca="false">IF(AND(ISNUMBER(AL90),ISNUMBER(AM90),AL90&gt;0),AM90/AL90*100,"")</f>
        <v/>
      </c>
      <c r="AO90" s="17"/>
      <c r="AP90" s="17"/>
      <c r="AQ90" s="17"/>
      <c r="AR90" s="17"/>
      <c r="AS90" s="2" t="str">
        <f aca="false">IF(AND(ISNUMBER(AO90),ISNUMBER(AQ90),ISNUMBER(AR90)),(AO90-AQ90)/(AR90-AQ90)*100,"")</f>
        <v/>
      </c>
      <c r="AT90" s="17"/>
      <c r="AU90" s="17"/>
      <c r="AV90" s="17"/>
      <c r="AW90" s="17"/>
      <c r="AX90" s="17"/>
      <c r="AY90" s="17"/>
      <c r="AZ90" s="17"/>
      <c r="BA90" s="17"/>
      <c r="BB90" s="17"/>
      <c r="BC90" s="17"/>
      <c r="BD90" s="17"/>
      <c r="BE90" s="17"/>
      <c r="BF90" s="17"/>
      <c r="BG90" s="17"/>
      <c r="BH90" s="17"/>
      <c r="BI90" s="17"/>
      <c r="BJ90" s="17"/>
      <c r="BK90" s="17"/>
    </row>
    <row r="91" customFormat="false" ht="15" hidden="false" customHeight="false" outlineLevel="0" collapsed="false">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2" t="str">
        <f aca="false">IF(AND(ISNUMBER(AL91),ISNUMBER(AM91),AL91&gt;0),AM91/AL91*100,"")</f>
        <v/>
      </c>
      <c r="AO91" s="17"/>
      <c r="AP91" s="17"/>
      <c r="AQ91" s="17"/>
      <c r="AR91" s="17"/>
      <c r="AS91" s="2" t="str">
        <f aca="false">IF(AND(ISNUMBER(AO91),ISNUMBER(AQ91),ISNUMBER(AR91)),(AO91-AQ91)/(AR91-AQ91)*100,"")</f>
        <v/>
      </c>
      <c r="AT91" s="17"/>
      <c r="AU91" s="17"/>
      <c r="AV91" s="17"/>
      <c r="AW91" s="17"/>
      <c r="AX91" s="17"/>
      <c r="AY91" s="17"/>
      <c r="AZ91" s="17"/>
      <c r="BA91" s="17"/>
      <c r="BB91" s="17"/>
      <c r="BC91" s="17"/>
      <c r="BD91" s="17"/>
      <c r="BE91" s="17"/>
      <c r="BF91" s="17"/>
      <c r="BG91" s="17"/>
      <c r="BH91" s="17"/>
      <c r="BI91" s="17"/>
      <c r="BJ91" s="17"/>
      <c r="BK91" s="17"/>
    </row>
    <row r="92" customFormat="false" ht="15" hidden="false" customHeight="false" outlineLevel="0" collapsed="false">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2" t="str">
        <f aca="false">IF(AND(ISNUMBER(AL92),ISNUMBER(AM92),AL92&gt;0),AM92/AL92*100,"")</f>
        <v/>
      </c>
      <c r="AO92" s="17"/>
      <c r="AP92" s="17"/>
      <c r="AQ92" s="17"/>
      <c r="AR92" s="17"/>
      <c r="AS92" s="2" t="str">
        <f aca="false">IF(AND(ISNUMBER(AO92),ISNUMBER(AQ92),ISNUMBER(AR92)),(AO92-AQ92)/(AR92-AQ92)*100,"")</f>
        <v/>
      </c>
      <c r="AT92" s="17"/>
      <c r="AU92" s="17"/>
      <c r="AV92" s="17"/>
      <c r="AW92" s="17"/>
      <c r="AX92" s="17"/>
      <c r="AY92" s="17"/>
      <c r="AZ92" s="17"/>
      <c r="BA92" s="17"/>
      <c r="BB92" s="17"/>
      <c r="BC92" s="17"/>
      <c r="BD92" s="17"/>
      <c r="BE92" s="17"/>
      <c r="BF92" s="17"/>
      <c r="BG92" s="17"/>
      <c r="BH92" s="17"/>
      <c r="BI92" s="17"/>
      <c r="BJ92" s="17"/>
      <c r="BK92" s="17"/>
    </row>
    <row r="93" customFormat="false" ht="15" hidden="false" customHeight="false" outlineLevel="0" collapsed="false">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2" t="str">
        <f aca="false">IF(AND(ISNUMBER(AL93),ISNUMBER(AM93),AL93&gt;0),AM93/AL93*100,"")</f>
        <v/>
      </c>
      <c r="AO93" s="17"/>
      <c r="AP93" s="17"/>
      <c r="AQ93" s="17"/>
      <c r="AR93" s="17"/>
      <c r="AS93" s="2" t="str">
        <f aca="false">IF(AND(ISNUMBER(AO93),ISNUMBER(AQ93),ISNUMBER(AR93)),(AO93-AQ93)/(AR93-AQ93)*100,"")</f>
        <v/>
      </c>
      <c r="AT93" s="17"/>
      <c r="AU93" s="17"/>
      <c r="AV93" s="17"/>
      <c r="AW93" s="17"/>
      <c r="AX93" s="17"/>
      <c r="AY93" s="17"/>
      <c r="AZ93" s="17"/>
      <c r="BA93" s="17"/>
      <c r="BB93" s="17"/>
      <c r="BC93" s="17"/>
      <c r="BD93" s="17"/>
      <c r="BE93" s="17"/>
      <c r="BF93" s="17"/>
      <c r="BG93" s="17"/>
      <c r="BH93" s="17"/>
      <c r="BI93" s="17"/>
      <c r="BJ93" s="17"/>
      <c r="BK93" s="17"/>
    </row>
    <row r="94" customFormat="false" ht="15" hidden="false" customHeight="false" outlineLevel="0" collapsed="false">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2" t="str">
        <f aca="false">IF(AND(ISNUMBER(AL94),ISNUMBER(AM94),AL94&gt;0),AM94/AL94*100,"")</f>
        <v/>
      </c>
      <c r="AO94" s="17"/>
      <c r="AP94" s="17"/>
      <c r="AQ94" s="17"/>
      <c r="AR94" s="17"/>
      <c r="AS94" s="2" t="str">
        <f aca="false">IF(AND(ISNUMBER(AO94),ISNUMBER(AQ94),ISNUMBER(AR94)),(AO94-AQ94)/(AR94-AQ94)*100,"")</f>
        <v/>
      </c>
      <c r="AT94" s="17"/>
      <c r="AU94" s="17"/>
      <c r="AV94" s="17"/>
      <c r="AW94" s="17"/>
      <c r="AX94" s="17"/>
      <c r="AY94" s="17"/>
      <c r="AZ94" s="17"/>
      <c r="BA94" s="17"/>
      <c r="BB94" s="17"/>
      <c r="BC94" s="17"/>
      <c r="BD94" s="17"/>
      <c r="BE94" s="17"/>
      <c r="BF94" s="17"/>
      <c r="BG94" s="17"/>
      <c r="BH94" s="17"/>
      <c r="BI94" s="17"/>
      <c r="BJ94" s="17"/>
      <c r="BK94" s="17"/>
    </row>
    <row r="95" customFormat="false" ht="15" hidden="false" customHeight="false" outlineLevel="0" collapsed="false">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2" t="str">
        <f aca="false">IF(AND(ISNUMBER(AL95),ISNUMBER(AM95),AL95&gt;0),AM95/AL95*100,"")</f>
        <v/>
      </c>
      <c r="AO95" s="17"/>
      <c r="AP95" s="17"/>
      <c r="AQ95" s="17"/>
      <c r="AR95" s="17"/>
      <c r="AS95" s="2" t="str">
        <f aca="false">IF(AND(ISNUMBER(AO95),ISNUMBER(AQ95),ISNUMBER(AR95)),(AO95-AQ95)/(AR95-AQ95)*100,"")</f>
        <v/>
      </c>
      <c r="AT95" s="17"/>
      <c r="AU95" s="17"/>
      <c r="AV95" s="17"/>
      <c r="AW95" s="17"/>
      <c r="AX95" s="17"/>
      <c r="AY95" s="17"/>
      <c r="AZ95" s="17"/>
      <c r="BA95" s="17"/>
      <c r="BB95" s="17"/>
      <c r="BC95" s="17"/>
      <c r="BD95" s="17"/>
      <c r="BE95" s="17"/>
      <c r="BF95" s="17"/>
      <c r="BG95" s="17"/>
      <c r="BH95" s="17"/>
      <c r="BI95" s="17"/>
      <c r="BJ95" s="17"/>
      <c r="BK95" s="17"/>
    </row>
    <row r="96" customFormat="false" ht="15" hidden="false" customHeight="false" outlineLevel="0" collapsed="false">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2" t="str">
        <f aca="false">IF(AND(ISNUMBER(AL96),ISNUMBER(AM96),AL96&gt;0),AM96/AL96*100,"")</f>
        <v/>
      </c>
      <c r="AO96" s="17"/>
      <c r="AP96" s="17"/>
      <c r="AQ96" s="17"/>
      <c r="AR96" s="17"/>
      <c r="AS96" s="2" t="str">
        <f aca="false">IF(AND(ISNUMBER(AO96),ISNUMBER(AQ96),ISNUMBER(AR96)),(AO96-AQ96)/(AR96-AQ96)*100,"")</f>
        <v/>
      </c>
      <c r="AT96" s="17"/>
      <c r="AU96" s="17"/>
      <c r="AV96" s="17"/>
      <c r="AW96" s="17"/>
      <c r="AX96" s="17"/>
      <c r="AY96" s="17"/>
      <c r="AZ96" s="17"/>
      <c r="BA96" s="17"/>
      <c r="BB96" s="17"/>
      <c r="BC96" s="17"/>
      <c r="BD96" s="17"/>
      <c r="BE96" s="17"/>
      <c r="BF96" s="17"/>
      <c r="BG96" s="17"/>
      <c r="BH96" s="17"/>
      <c r="BI96" s="17"/>
      <c r="BJ96" s="17"/>
      <c r="BK96" s="17"/>
    </row>
    <row r="97" customFormat="false" ht="15" hidden="false" customHeight="false" outlineLevel="0" collapsed="false">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2" t="str">
        <f aca="false">IF(AND(ISNUMBER(AL97),ISNUMBER(AM97),AL97&gt;0),AM97/AL97*100,"")</f>
        <v/>
      </c>
      <c r="AO97" s="17"/>
      <c r="AP97" s="17"/>
      <c r="AQ97" s="17"/>
      <c r="AR97" s="17"/>
      <c r="AS97" s="2" t="str">
        <f aca="false">IF(AND(ISNUMBER(AO97),ISNUMBER(AQ97),ISNUMBER(AR97)),(AO97-AQ97)/(AR97-AQ97)*100,"")</f>
        <v/>
      </c>
      <c r="AT97" s="17"/>
      <c r="AU97" s="17"/>
      <c r="AV97" s="17"/>
      <c r="AW97" s="17"/>
      <c r="AX97" s="17"/>
      <c r="AY97" s="17"/>
      <c r="AZ97" s="17"/>
      <c r="BA97" s="17"/>
      <c r="BB97" s="17"/>
      <c r="BC97" s="17"/>
      <c r="BD97" s="17"/>
      <c r="BE97" s="17"/>
      <c r="BF97" s="17"/>
      <c r="BG97" s="17"/>
      <c r="BH97" s="17"/>
      <c r="BI97" s="17"/>
      <c r="BJ97" s="17"/>
      <c r="BK97" s="17"/>
    </row>
    <row r="98" customFormat="false" ht="15" hidden="false" customHeight="false" outlineLevel="0" collapsed="false">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2" t="str">
        <f aca="false">IF(AND(ISNUMBER(AL98),ISNUMBER(AM98),AL98&gt;0),AM98/AL98*100,"")</f>
        <v/>
      </c>
      <c r="AO98" s="17"/>
      <c r="AP98" s="17"/>
      <c r="AQ98" s="17"/>
      <c r="AR98" s="17"/>
      <c r="AS98" s="2" t="str">
        <f aca="false">IF(AND(ISNUMBER(AO98),ISNUMBER(AQ98),ISNUMBER(AR98)),(AO98-AQ98)/(AR98-AQ98)*100,"")</f>
        <v/>
      </c>
      <c r="AT98" s="17"/>
      <c r="AU98" s="17"/>
      <c r="AV98" s="17"/>
      <c r="AW98" s="17"/>
      <c r="AX98" s="17"/>
      <c r="AY98" s="17"/>
      <c r="AZ98" s="17"/>
      <c r="BA98" s="17"/>
      <c r="BB98" s="17"/>
      <c r="BC98" s="17"/>
      <c r="BD98" s="17"/>
      <c r="BE98" s="17"/>
      <c r="BF98" s="17"/>
      <c r="BG98" s="17"/>
      <c r="BH98" s="17"/>
      <c r="BI98" s="17"/>
      <c r="BJ98" s="17"/>
      <c r="BK98" s="17"/>
    </row>
    <row r="99" customFormat="false" ht="15" hidden="false" customHeight="false" outlineLevel="0" collapsed="false">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2" t="str">
        <f aca="false">IF(AND(ISNUMBER(AL99),ISNUMBER(AM99),AL99&gt;0),AM99/AL99*100,"")</f>
        <v/>
      </c>
      <c r="AO99" s="17"/>
      <c r="AP99" s="17"/>
      <c r="AQ99" s="17"/>
      <c r="AR99" s="17"/>
      <c r="AS99" s="2" t="str">
        <f aca="false">IF(AND(ISNUMBER(AO99),ISNUMBER(AQ99),ISNUMBER(AR99)),(AO99-AQ99)/(AR99-AQ99)*100,"")</f>
        <v/>
      </c>
      <c r="AT99" s="17"/>
      <c r="AU99" s="17"/>
      <c r="AV99" s="17"/>
      <c r="AW99" s="17"/>
      <c r="AX99" s="17"/>
      <c r="AY99" s="17"/>
      <c r="AZ99" s="17"/>
      <c r="BA99" s="17"/>
      <c r="BB99" s="17"/>
      <c r="BC99" s="17"/>
      <c r="BD99" s="17"/>
      <c r="BE99" s="17"/>
      <c r="BF99" s="17"/>
      <c r="BG99" s="17"/>
      <c r="BH99" s="17"/>
      <c r="BI99" s="17"/>
      <c r="BJ99" s="17"/>
      <c r="BK99" s="17"/>
    </row>
    <row r="100" customFormat="false" ht="15" hidden="false" customHeight="false" outlineLevel="0" collapsed="false">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2" t="str">
        <f aca="false">IF(AND(ISNUMBER(AL100),ISNUMBER(AM100),AL100&gt;0),AM100/AL100*100,"")</f>
        <v/>
      </c>
      <c r="AO100" s="17"/>
      <c r="AP100" s="17"/>
      <c r="AQ100" s="17"/>
      <c r="AR100" s="17"/>
      <c r="AS100" s="2" t="str">
        <f aca="false">IF(AND(ISNUMBER(AO100),ISNUMBER(AQ100),ISNUMBER(AR100)),(AO100-AQ100)/(AR100-AQ100)*100,"")</f>
        <v/>
      </c>
      <c r="AT100" s="17"/>
      <c r="AU100" s="17"/>
      <c r="AV100" s="17"/>
      <c r="AW100" s="17"/>
      <c r="AX100" s="17"/>
      <c r="AY100" s="17"/>
      <c r="AZ100" s="17"/>
      <c r="BA100" s="17"/>
      <c r="BB100" s="17"/>
      <c r="BC100" s="17"/>
      <c r="BD100" s="17"/>
      <c r="BE100" s="17"/>
      <c r="BF100" s="17"/>
      <c r="BG100" s="17"/>
      <c r="BH100" s="17"/>
      <c r="BI100" s="17"/>
      <c r="BJ100" s="17"/>
      <c r="BK100" s="17"/>
    </row>
    <row r="101" customFormat="false" ht="15" hidden="false" customHeight="false" outlineLevel="0" collapsed="false">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2" t="str">
        <f aca="false">IF(AND(ISNUMBER(AL101),ISNUMBER(AM101),AL101&gt;0),AM101/AL101*100,"")</f>
        <v/>
      </c>
      <c r="AO101" s="17"/>
      <c r="AP101" s="17"/>
      <c r="AQ101" s="17"/>
      <c r="AR101" s="17"/>
      <c r="AS101" s="2" t="str">
        <f aca="false">IF(AND(ISNUMBER(AO101),ISNUMBER(AQ101),ISNUMBER(AR101)),(AO101-AQ101)/(AR101-AQ101)*100,"")</f>
        <v/>
      </c>
      <c r="AT101" s="17"/>
      <c r="AU101" s="17"/>
      <c r="AV101" s="17"/>
      <c r="AW101" s="17"/>
      <c r="AX101" s="17"/>
      <c r="AY101" s="17"/>
      <c r="AZ101" s="17"/>
      <c r="BA101" s="17"/>
      <c r="BB101" s="17"/>
      <c r="BC101" s="17"/>
      <c r="BD101" s="17"/>
      <c r="BE101" s="17"/>
      <c r="BF101" s="17"/>
      <c r="BG101" s="17"/>
      <c r="BH101" s="17"/>
      <c r="BI101" s="17"/>
      <c r="BJ101" s="17"/>
      <c r="BK101" s="17"/>
    </row>
    <row r="102" customFormat="false" ht="15" hidden="false" customHeight="false" outlineLevel="0" collapsed="false">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2" t="str">
        <f aca="false">IF(AND(ISNUMBER(AL102),ISNUMBER(AM102),AL102&gt;0),AM102/AL102*100,"")</f>
        <v/>
      </c>
      <c r="AO102" s="17"/>
      <c r="AP102" s="17"/>
      <c r="AQ102" s="17"/>
      <c r="AR102" s="17"/>
      <c r="AS102" s="2" t="str">
        <f aca="false">IF(AND(ISNUMBER(AO102),ISNUMBER(AQ102),ISNUMBER(AR102)),(AO102-AQ102)/(AR102-AQ102)*100,"")</f>
        <v/>
      </c>
      <c r="AT102" s="17"/>
      <c r="AU102" s="17"/>
      <c r="AV102" s="17"/>
      <c r="AW102" s="17"/>
      <c r="AX102" s="17"/>
      <c r="AY102" s="17"/>
      <c r="AZ102" s="17"/>
      <c r="BA102" s="17"/>
      <c r="BB102" s="17"/>
      <c r="BC102" s="17"/>
      <c r="BD102" s="17"/>
      <c r="BE102" s="17"/>
      <c r="BF102" s="17"/>
      <c r="BG102" s="17"/>
      <c r="BH102" s="17"/>
      <c r="BI102" s="17"/>
      <c r="BJ102" s="17"/>
      <c r="BK102" s="17"/>
    </row>
    <row r="103" customFormat="false" ht="15" hidden="false" customHeight="false" outlineLevel="0" collapsed="false">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2" t="str">
        <f aca="false">IF(AND(ISNUMBER(AL103),ISNUMBER(AM103),AL103&gt;0),AM103/AL103*100,"")</f>
        <v/>
      </c>
      <c r="AO103" s="17"/>
      <c r="AP103" s="17"/>
      <c r="AQ103" s="17"/>
      <c r="AR103" s="17"/>
      <c r="AS103" s="2" t="str">
        <f aca="false">IF(AND(ISNUMBER(AO103),ISNUMBER(AQ103),ISNUMBER(AR103)),(AO103-AQ103)/(AR103-AQ103)*100,"")</f>
        <v/>
      </c>
      <c r="AT103" s="17"/>
      <c r="AU103" s="17"/>
      <c r="AV103" s="17"/>
      <c r="AW103" s="17"/>
      <c r="AX103" s="17"/>
      <c r="AY103" s="17"/>
      <c r="AZ103" s="17"/>
      <c r="BA103" s="17"/>
      <c r="BB103" s="17"/>
      <c r="BC103" s="17"/>
      <c r="BD103" s="17"/>
      <c r="BE103" s="17"/>
      <c r="BF103" s="17"/>
      <c r="BG103" s="17"/>
      <c r="BH103" s="17"/>
      <c r="BI103" s="17"/>
      <c r="BJ103" s="17"/>
      <c r="BK103" s="17"/>
    </row>
    <row r="104" customFormat="false" ht="15" hidden="false" customHeight="false" outlineLevel="0" collapsed="false">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2" t="str">
        <f aca="false">IF(AND(ISNUMBER(AL104),ISNUMBER(AM104),AL104&gt;0),AM104/AL104*100,"")</f>
        <v/>
      </c>
      <c r="AO104" s="17"/>
      <c r="AP104" s="17"/>
      <c r="AQ104" s="17"/>
      <c r="AR104" s="17"/>
      <c r="AS104" s="2" t="str">
        <f aca="false">IF(AND(ISNUMBER(AO104),ISNUMBER(AQ104),ISNUMBER(AR104)),(AO104-AQ104)/(AR104-AQ104)*100,"")</f>
        <v/>
      </c>
      <c r="AT104" s="17"/>
      <c r="AU104" s="17"/>
      <c r="AV104" s="17"/>
      <c r="AW104" s="17"/>
      <c r="AX104" s="17"/>
      <c r="AY104" s="17"/>
      <c r="AZ104" s="17"/>
      <c r="BA104" s="17"/>
      <c r="BB104" s="17"/>
      <c r="BC104" s="17"/>
      <c r="BD104" s="17"/>
      <c r="BE104" s="17"/>
      <c r="BF104" s="17"/>
      <c r="BG104" s="17"/>
      <c r="BH104" s="17"/>
      <c r="BI104" s="17"/>
      <c r="BJ104" s="17"/>
      <c r="BK104" s="17"/>
    </row>
    <row r="105" customFormat="false" ht="15" hidden="false" customHeight="false" outlineLevel="0" collapsed="false">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2" t="str">
        <f aca="false">IF(AND(ISNUMBER(AL105),ISNUMBER(AM105),AL105&gt;0),AM105/AL105*100,"")</f>
        <v/>
      </c>
      <c r="AO105" s="17"/>
      <c r="AP105" s="17"/>
      <c r="AQ105" s="17"/>
      <c r="AR105" s="17"/>
      <c r="AS105" s="2" t="str">
        <f aca="false">IF(AND(ISNUMBER(AO105),ISNUMBER(AQ105),ISNUMBER(AR105)),(AO105-AQ105)/(AR105-AQ105)*100,"")</f>
        <v/>
      </c>
      <c r="AT105" s="17"/>
      <c r="AU105" s="17"/>
      <c r="AV105" s="17"/>
      <c r="AW105" s="17"/>
      <c r="AX105" s="17"/>
      <c r="AY105" s="17"/>
      <c r="AZ105" s="17"/>
      <c r="BA105" s="17"/>
      <c r="BB105" s="17"/>
      <c r="BC105" s="17"/>
      <c r="BD105" s="17"/>
      <c r="BE105" s="17"/>
      <c r="BF105" s="17"/>
      <c r="BG105" s="17"/>
      <c r="BH105" s="17"/>
      <c r="BI105" s="17"/>
      <c r="BJ105" s="17"/>
      <c r="BK105" s="17"/>
    </row>
    <row r="106" customFormat="false" ht="15" hidden="false" customHeight="false" outlineLevel="0" collapsed="false">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2" t="str">
        <f aca="false">IF(AND(ISNUMBER(AL106),ISNUMBER(AM106),AL106&gt;0),AM106/AL106*100,"")</f>
        <v/>
      </c>
      <c r="AO106" s="17"/>
      <c r="AP106" s="17"/>
      <c r="AQ106" s="17"/>
      <c r="AR106" s="17"/>
      <c r="AS106" s="2" t="str">
        <f aca="false">IF(AND(ISNUMBER(AO106),ISNUMBER(AQ106),ISNUMBER(AR106)),(AO106-AQ106)/(AR106-AQ106)*100,"")</f>
        <v/>
      </c>
      <c r="AT106" s="17"/>
      <c r="AU106" s="17"/>
      <c r="AV106" s="17"/>
      <c r="AW106" s="17"/>
      <c r="AX106" s="17"/>
      <c r="AY106" s="17"/>
      <c r="AZ106" s="17"/>
      <c r="BA106" s="17"/>
      <c r="BB106" s="17"/>
      <c r="BC106" s="17"/>
      <c r="BD106" s="17"/>
      <c r="BE106" s="17"/>
      <c r="BF106" s="17"/>
      <c r="BG106" s="17"/>
      <c r="BH106" s="17"/>
      <c r="BI106" s="17"/>
      <c r="BJ106" s="17"/>
      <c r="BK106" s="17"/>
    </row>
    <row r="107" customFormat="false" ht="15" hidden="false" customHeight="false" outlineLevel="0" collapsed="false">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2" t="str">
        <f aca="false">IF(AND(ISNUMBER(AL107),ISNUMBER(AM107),AL107&gt;0),AM107/AL107*100,"")</f>
        <v/>
      </c>
      <c r="AO107" s="17"/>
      <c r="AP107" s="17"/>
      <c r="AQ107" s="17"/>
      <c r="AR107" s="17"/>
      <c r="AS107" s="2" t="str">
        <f aca="false">IF(AND(ISNUMBER(AO107),ISNUMBER(AQ107),ISNUMBER(AR107)),(AO107-AQ107)/(AR107-AQ107)*100,"")</f>
        <v/>
      </c>
      <c r="AT107" s="17"/>
      <c r="AU107" s="17"/>
      <c r="AV107" s="17"/>
      <c r="AW107" s="17"/>
      <c r="AX107" s="17"/>
      <c r="AY107" s="17"/>
      <c r="AZ107" s="17"/>
      <c r="BA107" s="17"/>
      <c r="BB107" s="17"/>
      <c r="BC107" s="17"/>
      <c r="BD107" s="17"/>
      <c r="BE107" s="17"/>
      <c r="BF107" s="17"/>
      <c r="BG107" s="17"/>
      <c r="BH107" s="17"/>
      <c r="BI107" s="17"/>
      <c r="BJ107" s="17"/>
      <c r="BK107" s="17"/>
    </row>
    <row r="108" customFormat="false" ht="15" hidden="false" customHeight="false" outlineLevel="0" collapsed="false">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2" t="str">
        <f aca="false">IF(AND(ISNUMBER(AL108),ISNUMBER(AM108),AL108&gt;0),AM108/AL108*100,"")</f>
        <v/>
      </c>
      <c r="AO108" s="17"/>
      <c r="AP108" s="17"/>
      <c r="AQ108" s="17"/>
      <c r="AR108" s="17"/>
      <c r="AS108" s="2" t="str">
        <f aca="false">IF(AND(ISNUMBER(AO108),ISNUMBER(AQ108),ISNUMBER(AR108)),(AO108-AQ108)/(AR108-AQ108)*100,"")</f>
        <v/>
      </c>
      <c r="AT108" s="17"/>
      <c r="AU108" s="17"/>
      <c r="AV108" s="17"/>
      <c r="AW108" s="17"/>
      <c r="AX108" s="17"/>
      <c r="AY108" s="17"/>
      <c r="AZ108" s="17"/>
      <c r="BA108" s="17"/>
      <c r="BB108" s="17"/>
      <c r="BC108" s="17"/>
      <c r="BD108" s="17"/>
      <c r="BE108" s="17"/>
      <c r="BF108" s="17"/>
      <c r="BG108" s="17"/>
      <c r="BH108" s="17"/>
      <c r="BI108" s="17"/>
      <c r="BJ108" s="17"/>
      <c r="BK108" s="17"/>
    </row>
    <row r="109" customFormat="false" ht="15" hidden="false" customHeight="false" outlineLevel="0" collapsed="false">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2" t="str">
        <f aca="false">IF(AND(ISNUMBER(AL109),ISNUMBER(AM109),AL109&gt;0),AM109/AL109*100,"")</f>
        <v/>
      </c>
      <c r="AO109" s="17"/>
      <c r="AP109" s="17"/>
      <c r="AQ109" s="17"/>
      <c r="AR109" s="17"/>
      <c r="AS109" s="2" t="str">
        <f aca="false">IF(AND(ISNUMBER(AO109),ISNUMBER(AQ109),ISNUMBER(AR109)),(AO109-AQ109)/(AR109-AQ109)*100,"")</f>
        <v/>
      </c>
      <c r="AT109" s="17"/>
      <c r="AU109" s="17"/>
      <c r="AV109" s="17"/>
      <c r="AW109" s="17"/>
      <c r="AX109" s="17"/>
      <c r="AY109" s="17"/>
      <c r="AZ109" s="17"/>
      <c r="BA109" s="17"/>
      <c r="BB109" s="17"/>
      <c r="BC109" s="17"/>
      <c r="BD109" s="17"/>
      <c r="BE109" s="17"/>
      <c r="BF109" s="17"/>
      <c r="BG109" s="17"/>
      <c r="BH109" s="17"/>
      <c r="BI109" s="17"/>
      <c r="BJ109" s="17"/>
      <c r="BK109" s="17"/>
    </row>
    <row r="110" customFormat="false" ht="15" hidden="false" customHeight="false" outlineLevel="0" collapsed="false">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2" t="str">
        <f aca="false">IF(AND(ISNUMBER(AL110),ISNUMBER(AM110),AL110&gt;0),AM110/AL110*100,"")</f>
        <v/>
      </c>
      <c r="AO110" s="17"/>
      <c r="AP110" s="17"/>
      <c r="AQ110" s="17"/>
      <c r="AR110" s="17"/>
      <c r="AS110" s="2" t="str">
        <f aca="false">IF(AND(ISNUMBER(AO110),ISNUMBER(AQ110),ISNUMBER(AR110)),(AO110-AQ110)/(AR110-AQ110)*100,"")</f>
        <v/>
      </c>
      <c r="AT110" s="17"/>
      <c r="AU110" s="17"/>
      <c r="AV110" s="17"/>
      <c r="AW110" s="17"/>
      <c r="AX110" s="17"/>
      <c r="AY110" s="17"/>
      <c r="AZ110" s="17"/>
      <c r="BA110" s="17"/>
      <c r="BB110" s="17"/>
      <c r="BC110" s="17"/>
      <c r="BD110" s="17"/>
      <c r="BE110" s="17"/>
      <c r="BF110" s="17"/>
      <c r="BG110" s="17"/>
      <c r="BH110" s="17"/>
      <c r="BI110" s="17"/>
      <c r="BJ110" s="17"/>
      <c r="BK110" s="17"/>
    </row>
    <row r="111" customFormat="false" ht="15" hidden="false" customHeight="false" outlineLevel="0" collapsed="false">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2" t="str">
        <f aca="false">IF(AND(ISNUMBER(AL111),ISNUMBER(AM111),AL111&gt;0),AM111/AL111*100,"")</f>
        <v/>
      </c>
      <c r="AO111" s="17"/>
      <c r="AP111" s="17"/>
      <c r="AQ111" s="17"/>
      <c r="AR111" s="17"/>
      <c r="AS111" s="2" t="str">
        <f aca="false">IF(AND(ISNUMBER(AO111),ISNUMBER(AQ111),ISNUMBER(AR111)),(AO111-AQ111)/(AR111-AQ111)*100,"")</f>
        <v/>
      </c>
      <c r="AT111" s="17"/>
      <c r="AU111" s="17"/>
      <c r="AV111" s="17"/>
      <c r="AW111" s="17"/>
      <c r="AX111" s="17"/>
      <c r="AY111" s="17"/>
      <c r="AZ111" s="17"/>
      <c r="BA111" s="17"/>
      <c r="BB111" s="17"/>
      <c r="BC111" s="17"/>
      <c r="BD111" s="17"/>
      <c r="BE111" s="17"/>
      <c r="BF111" s="17"/>
      <c r="BG111" s="17"/>
      <c r="BH111" s="17"/>
      <c r="BI111" s="17"/>
      <c r="BJ111" s="17"/>
      <c r="BK111" s="17"/>
    </row>
    <row r="112" customFormat="false" ht="15" hidden="false" customHeight="false" outlineLevel="0" collapsed="false">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2" t="str">
        <f aca="false">IF(AND(ISNUMBER(AL112),ISNUMBER(AM112),AL112&gt;0),AM112/AL112*100,"")</f>
        <v/>
      </c>
      <c r="AO112" s="17"/>
      <c r="AP112" s="17"/>
      <c r="AQ112" s="17"/>
      <c r="AR112" s="17"/>
      <c r="AS112" s="2" t="str">
        <f aca="false">IF(AND(ISNUMBER(AO112),ISNUMBER(AQ112),ISNUMBER(AR112)),(AO112-AQ112)/(AR112-AQ112)*100,"")</f>
        <v/>
      </c>
      <c r="AT112" s="17"/>
      <c r="AU112" s="17"/>
      <c r="AV112" s="17"/>
      <c r="AW112" s="17"/>
      <c r="AX112" s="17"/>
      <c r="AY112" s="17"/>
      <c r="AZ112" s="17"/>
      <c r="BA112" s="17"/>
      <c r="BB112" s="17"/>
      <c r="BC112" s="17"/>
      <c r="BD112" s="17"/>
      <c r="BE112" s="17"/>
      <c r="BF112" s="17"/>
      <c r="BG112" s="17"/>
      <c r="BH112" s="17"/>
      <c r="BI112" s="17"/>
      <c r="BJ112" s="17"/>
      <c r="BK112" s="17"/>
    </row>
    <row r="113" customFormat="false" ht="15" hidden="false" customHeight="false" outlineLevel="0" collapsed="false">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2" t="str">
        <f aca="false">IF(AND(ISNUMBER(AL113),ISNUMBER(AM113),AL113&gt;0),AM113/AL113*100,"")</f>
        <v/>
      </c>
      <c r="AO113" s="17"/>
      <c r="AP113" s="17"/>
      <c r="AQ113" s="17"/>
      <c r="AR113" s="17"/>
      <c r="AS113" s="2" t="str">
        <f aca="false">IF(AND(ISNUMBER(AO113),ISNUMBER(AQ113),ISNUMBER(AR113)),(AO113-AQ113)/(AR113-AQ113)*100,"")</f>
        <v/>
      </c>
      <c r="AT113" s="17"/>
      <c r="AU113" s="17"/>
      <c r="AV113" s="17"/>
      <c r="AW113" s="17"/>
      <c r="AX113" s="17"/>
      <c r="AY113" s="17"/>
      <c r="AZ113" s="17"/>
      <c r="BA113" s="17"/>
      <c r="BB113" s="17"/>
      <c r="BC113" s="17"/>
      <c r="BD113" s="17"/>
      <c r="BE113" s="17"/>
      <c r="BF113" s="17"/>
      <c r="BG113" s="17"/>
      <c r="BH113" s="17"/>
      <c r="BI113" s="17"/>
      <c r="BJ113" s="17"/>
      <c r="BK113" s="17"/>
    </row>
    <row r="114" customFormat="false" ht="15" hidden="false" customHeight="false" outlineLevel="0" collapsed="false">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2" t="str">
        <f aca="false">IF(AND(ISNUMBER(AL114),ISNUMBER(AM114),AL114&gt;0),AM114/AL114*100,"")</f>
        <v/>
      </c>
      <c r="AO114" s="17"/>
      <c r="AP114" s="17"/>
      <c r="AQ114" s="17"/>
      <c r="AR114" s="17"/>
      <c r="AS114" s="2" t="str">
        <f aca="false">IF(AND(ISNUMBER(AO114),ISNUMBER(AQ114),ISNUMBER(AR114)),(AO114-AQ114)/(AR114-AQ114)*100,"")</f>
        <v/>
      </c>
      <c r="AT114" s="17"/>
      <c r="AU114" s="17"/>
      <c r="AV114" s="17"/>
      <c r="AW114" s="17"/>
      <c r="AX114" s="17"/>
      <c r="AY114" s="17"/>
      <c r="AZ114" s="17"/>
      <c r="BA114" s="17"/>
      <c r="BB114" s="17"/>
      <c r="BC114" s="17"/>
      <c r="BD114" s="17"/>
      <c r="BE114" s="17"/>
      <c r="BF114" s="17"/>
      <c r="BG114" s="17"/>
      <c r="BH114" s="17"/>
      <c r="BI114" s="17"/>
      <c r="BJ114" s="17"/>
      <c r="BK114" s="17"/>
    </row>
    <row r="115" customFormat="false" ht="15" hidden="false" customHeight="false" outlineLevel="0" collapsed="false">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2" t="str">
        <f aca="false">IF(AND(ISNUMBER(AL115),ISNUMBER(AM115),AL115&gt;0),AM115/AL115*100,"")</f>
        <v/>
      </c>
      <c r="AO115" s="17"/>
      <c r="AP115" s="17"/>
      <c r="AQ115" s="17"/>
      <c r="AR115" s="17"/>
      <c r="AS115" s="2" t="str">
        <f aca="false">IF(AND(ISNUMBER(AO115),ISNUMBER(AQ115),ISNUMBER(AR115)),(AO115-AQ115)/(AR115-AQ115)*100,"")</f>
        <v/>
      </c>
      <c r="AT115" s="17"/>
      <c r="AU115" s="17"/>
      <c r="AV115" s="17"/>
      <c r="AW115" s="17"/>
      <c r="AX115" s="17"/>
      <c r="AY115" s="17"/>
      <c r="AZ115" s="17"/>
      <c r="BA115" s="17"/>
      <c r="BB115" s="17"/>
      <c r="BC115" s="17"/>
      <c r="BD115" s="17"/>
      <c r="BE115" s="17"/>
      <c r="BF115" s="17"/>
      <c r="BG115" s="17"/>
      <c r="BH115" s="17"/>
      <c r="BI115" s="17"/>
      <c r="BJ115" s="17"/>
      <c r="BK115" s="17"/>
    </row>
    <row r="116" customFormat="false" ht="15" hidden="false" customHeight="false" outlineLevel="0" collapsed="false">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2" t="str">
        <f aca="false">IF(AND(ISNUMBER(AL116),ISNUMBER(AM116),AL116&gt;0),AM116/AL116*100,"")</f>
        <v/>
      </c>
      <c r="AO116" s="17"/>
      <c r="AP116" s="17"/>
      <c r="AQ116" s="17"/>
      <c r="AR116" s="17"/>
      <c r="AS116" s="2" t="str">
        <f aca="false">IF(AND(ISNUMBER(AO116),ISNUMBER(AQ116),ISNUMBER(AR116)),(AO116-AQ116)/(AR116-AQ116)*100,"")</f>
        <v/>
      </c>
      <c r="AT116" s="17"/>
      <c r="AU116" s="17"/>
      <c r="AV116" s="17"/>
      <c r="AW116" s="17"/>
      <c r="AX116" s="17"/>
      <c r="AY116" s="17"/>
      <c r="AZ116" s="17"/>
      <c r="BA116" s="17"/>
      <c r="BB116" s="17"/>
      <c r="BC116" s="17"/>
      <c r="BD116" s="17"/>
      <c r="BE116" s="17"/>
      <c r="BF116" s="17"/>
      <c r="BG116" s="17"/>
      <c r="BH116" s="17"/>
      <c r="BI116" s="17"/>
      <c r="BJ116" s="17"/>
      <c r="BK116" s="17"/>
    </row>
    <row r="117" customFormat="false" ht="15" hidden="false" customHeight="false" outlineLevel="0" collapsed="false">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2" t="str">
        <f aca="false">IF(AND(ISNUMBER(AL117),ISNUMBER(AM117),AL117&gt;0),AM117/AL117*100,"")</f>
        <v/>
      </c>
      <c r="AO117" s="17"/>
      <c r="AP117" s="17"/>
      <c r="AQ117" s="17"/>
      <c r="AR117" s="17"/>
      <c r="AS117" s="2" t="str">
        <f aca="false">IF(AND(ISNUMBER(AO117),ISNUMBER(AQ117),ISNUMBER(AR117)),(AO117-AQ117)/(AR117-AQ117)*100,"")</f>
        <v/>
      </c>
      <c r="AT117" s="17"/>
      <c r="AU117" s="17"/>
      <c r="AV117" s="17"/>
      <c r="AW117" s="17"/>
      <c r="AX117" s="17"/>
      <c r="AY117" s="17"/>
      <c r="AZ117" s="17"/>
      <c r="BA117" s="17"/>
      <c r="BB117" s="17"/>
      <c r="BC117" s="17"/>
      <c r="BD117" s="17"/>
      <c r="BE117" s="17"/>
      <c r="BF117" s="17"/>
      <c r="BG117" s="17"/>
      <c r="BH117" s="17"/>
      <c r="BI117" s="17"/>
      <c r="BJ117" s="17"/>
      <c r="BK117" s="17"/>
    </row>
    <row r="118" customFormat="false" ht="15" hidden="false" customHeight="false" outlineLevel="0" collapsed="false">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2" t="str">
        <f aca="false">IF(AND(ISNUMBER(AL118),ISNUMBER(AM118),AL118&gt;0),AM118/AL118*100,"")</f>
        <v/>
      </c>
      <c r="AO118" s="17"/>
      <c r="AP118" s="17"/>
      <c r="AQ118" s="17"/>
      <c r="AR118" s="17"/>
      <c r="AS118" s="2" t="str">
        <f aca="false">IF(AND(ISNUMBER(AO118),ISNUMBER(AQ118),ISNUMBER(AR118)),(AO118-AQ118)/(AR118-AQ118)*100,"")</f>
        <v/>
      </c>
      <c r="AT118" s="17"/>
      <c r="AU118" s="17"/>
      <c r="AV118" s="17"/>
      <c r="AW118" s="17"/>
      <c r="AX118" s="17"/>
      <c r="AY118" s="17"/>
      <c r="AZ118" s="17"/>
      <c r="BA118" s="17"/>
      <c r="BB118" s="17"/>
      <c r="BC118" s="17"/>
      <c r="BD118" s="17"/>
      <c r="BE118" s="17"/>
      <c r="BF118" s="17"/>
      <c r="BG118" s="17"/>
      <c r="BH118" s="17"/>
      <c r="BI118" s="17"/>
      <c r="BJ118" s="17"/>
      <c r="BK118" s="17"/>
    </row>
    <row r="119" customFormat="false" ht="15" hidden="false" customHeight="false" outlineLevel="0" collapsed="false">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2" t="str">
        <f aca="false">IF(AND(ISNUMBER(AL119),ISNUMBER(AM119),AL119&gt;0),AM119/AL119*100,"")</f>
        <v/>
      </c>
      <c r="AO119" s="17"/>
      <c r="AP119" s="17"/>
      <c r="AQ119" s="17"/>
      <c r="AR119" s="17"/>
      <c r="AS119" s="2" t="str">
        <f aca="false">IF(AND(ISNUMBER(AO119),ISNUMBER(AQ119),ISNUMBER(AR119)),(AO119-AQ119)/(AR119-AQ119)*100,"")</f>
        <v/>
      </c>
      <c r="AT119" s="17"/>
      <c r="AU119" s="17"/>
      <c r="AV119" s="17"/>
      <c r="AW119" s="17"/>
      <c r="AX119" s="17"/>
      <c r="AY119" s="17"/>
      <c r="AZ119" s="17"/>
      <c r="BA119" s="17"/>
      <c r="BB119" s="17"/>
      <c r="BC119" s="17"/>
      <c r="BD119" s="17"/>
      <c r="BE119" s="17"/>
      <c r="BF119" s="17"/>
      <c r="BG119" s="17"/>
      <c r="BH119" s="17"/>
      <c r="BI119" s="17"/>
      <c r="BJ119" s="17"/>
      <c r="BK119" s="17"/>
    </row>
    <row r="120" customFormat="false" ht="15" hidden="false" customHeight="false" outlineLevel="0" collapsed="false">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2" t="str">
        <f aca="false">IF(AND(ISNUMBER(AL120),ISNUMBER(AM120),AL120&gt;0),AM120/AL120*100,"")</f>
        <v/>
      </c>
      <c r="AO120" s="17"/>
      <c r="AP120" s="17"/>
      <c r="AQ120" s="17"/>
      <c r="AR120" s="17"/>
      <c r="AS120" s="2" t="str">
        <f aca="false">IF(AND(ISNUMBER(AO120),ISNUMBER(AQ120),ISNUMBER(AR120)),(AO120-AQ120)/(AR120-AQ120)*100,"")</f>
        <v/>
      </c>
      <c r="AT120" s="17"/>
      <c r="AU120" s="17"/>
      <c r="AV120" s="17"/>
      <c r="AW120" s="17"/>
      <c r="AX120" s="17"/>
      <c r="AY120" s="17"/>
      <c r="AZ120" s="17"/>
      <c r="BA120" s="17"/>
      <c r="BB120" s="17"/>
      <c r="BC120" s="17"/>
      <c r="BD120" s="17"/>
      <c r="BE120" s="17"/>
      <c r="BF120" s="17"/>
      <c r="BG120" s="17"/>
      <c r="BH120" s="17"/>
      <c r="BI120" s="17"/>
      <c r="BJ120" s="17"/>
      <c r="BK120" s="17"/>
    </row>
    <row r="121" customFormat="false" ht="15" hidden="false" customHeight="false" outlineLevel="0" collapsed="false">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2" t="str">
        <f aca="false">IF(AND(ISNUMBER(AL121),ISNUMBER(AM121),AL121&gt;0),AM121/AL121*100,"")</f>
        <v/>
      </c>
      <c r="AO121" s="17"/>
      <c r="AP121" s="17"/>
      <c r="AQ121" s="17"/>
      <c r="AR121" s="17"/>
      <c r="AS121" s="2" t="str">
        <f aca="false">IF(AND(ISNUMBER(AO121),ISNUMBER(AQ121),ISNUMBER(AR121)),(AO121-AQ121)/(AR121-AQ121)*100,"")</f>
        <v/>
      </c>
      <c r="AT121" s="17"/>
      <c r="AU121" s="17"/>
      <c r="AV121" s="17"/>
      <c r="AW121" s="17"/>
      <c r="AX121" s="17"/>
      <c r="AY121" s="17"/>
      <c r="AZ121" s="17"/>
      <c r="BA121" s="17"/>
      <c r="BB121" s="17"/>
      <c r="BC121" s="17"/>
      <c r="BD121" s="17"/>
      <c r="BE121" s="17"/>
      <c r="BF121" s="17"/>
      <c r="BG121" s="17"/>
      <c r="BH121" s="17"/>
      <c r="BI121" s="17"/>
      <c r="BJ121" s="17"/>
      <c r="BK121" s="17"/>
    </row>
    <row r="122" customFormat="false" ht="15" hidden="false" customHeight="false" outlineLevel="0" collapsed="false">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2" t="str">
        <f aca="false">IF(AND(ISNUMBER(AL122),ISNUMBER(AM122),AL122&gt;0),AM122/AL122*100,"")</f>
        <v/>
      </c>
      <c r="AO122" s="17"/>
      <c r="AP122" s="17"/>
      <c r="AQ122" s="17"/>
      <c r="AR122" s="17"/>
      <c r="AS122" s="2" t="str">
        <f aca="false">IF(AND(ISNUMBER(AO122),ISNUMBER(AQ122),ISNUMBER(AR122)),(AO122-AQ122)/(AR122-AQ122)*100,"")</f>
        <v/>
      </c>
      <c r="AT122" s="17"/>
      <c r="AU122" s="17"/>
      <c r="AV122" s="17"/>
      <c r="AW122" s="17"/>
      <c r="AX122" s="17"/>
      <c r="AY122" s="17"/>
      <c r="AZ122" s="17"/>
      <c r="BA122" s="17"/>
      <c r="BB122" s="17"/>
      <c r="BC122" s="17"/>
      <c r="BD122" s="17"/>
      <c r="BE122" s="17"/>
      <c r="BF122" s="17"/>
      <c r="BG122" s="17"/>
      <c r="BH122" s="17"/>
      <c r="BI122" s="17"/>
      <c r="BJ122" s="17"/>
      <c r="BK122" s="17"/>
    </row>
    <row r="123" customFormat="false" ht="15" hidden="false" customHeight="false" outlineLevel="0" collapsed="false">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2" t="str">
        <f aca="false">IF(AND(ISNUMBER(AL123),ISNUMBER(AM123),AL123&gt;0),AM123/AL123*100,"")</f>
        <v/>
      </c>
      <c r="AO123" s="17"/>
      <c r="AP123" s="17"/>
      <c r="AQ123" s="17"/>
      <c r="AR123" s="17"/>
      <c r="AS123" s="2" t="str">
        <f aca="false">IF(AND(ISNUMBER(AO123),ISNUMBER(AQ123),ISNUMBER(AR123)),(AO123-AQ123)/(AR123-AQ123)*100,"")</f>
        <v/>
      </c>
      <c r="AT123" s="17"/>
      <c r="AU123" s="17"/>
      <c r="AV123" s="17"/>
      <c r="AW123" s="17"/>
      <c r="AX123" s="17"/>
      <c r="AY123" s="17"/>
      <c r="AZ123" s="17"/>
      <c r="BA123" s="17"/>
      <c r="BB123" s="17"/>
      <c r="BC123" s="17"/>
      <c r="BD123" s="17"/>
      <c r="BE123" s="17"/>
      <c r="BF123" s="17"/>
      <c r="BG123" s="17"/>
      <c r="BH123" s="17"/>
      <c r="BI123" s="17"/>
      <c r="BJ123" s="17"/>
      <c r="BK123" s="17"/>
    </row>
    <row r="124" customFormat="false" ht="15" hidden="false" customHeight="false" outlineLevel="0" collapsed="false">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2" t="str">
        <f aca="false">IF(AND(ISNUMBER(AL124),ISNUMBER(AM124),AL124&gt;0),AM124/AL124*100,"")</f>
        <v/>
      </c>
      <c r="AO124" s="17"/>
      <c r="AP124" s="17"/>
      <c r="AQ124" s="17"/>
      <c r="AR124" s="17"/>
      <c r="AS124" s="2" t="str">
        <f aca="false">IF(AND(ISNUMBER(AO124),ISNUMBER(AQ124),ISNUMBER(AR124)),(AO124-AQ124)/(AR124-AQ124)*100,"")</f>
        <v/>
      </c>
      <c r="AT124" s="17"/>
      <c r="AU124" s="17"/>
      <c r="AV124" s="17"/>
      <c r="AW124" s="17"/>
      <c r="AX124" s="17"/>
      <c r="AY124" s="17"/>
      <c r="AZ124" s="17"/>
      <c r="BA124" s="17"/>
      <c r="BB124" s="17"/>
      <c r="BC124" s="17"/>
      <c r="BD124" s="17"/>
      <c r="BE124" s="17"/>
      <c r="BF124" s="17"/>
      <c r="BG124" s="17"/>
      <c r="BH124" s="17"/>
      <c r="BI124" s="17"/>
      <c r="BJ124" s="17"/>
      <c r="BK124" s="17"/>
    </row>
    <row r="125" customFormat="false" ht="15" hidden="false" customHeight="false" outlineLevel="0" collapsed="false">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2" t="str">
        <f aca="false">IF(AND(ISNUMBER(AL125),ISNUMBER(AM125),AL125&gt;0),AM125/AL125*100,"")</f>
        <v/>
      </c>
      <c r="AO125" s="17"/>
      <c r="AP125" s="17"/>
      <c r="AQ125" s="17"/>
      <c r="AR125" s="17"/>
      <c r="AS125" s="2" t="str">
        <f aca="false">IF(AND(ISNUMBER(AO125),ISNUMBER(AQ125),ISNUMBER(AR125)),(AO125-AQ125)/(AR125-AQ125)*100,"")</f>
        <v/>
      </c>
      <c r="AT125" s="17"/>
      <c r="AU125" s="17"/>
      <c r="AV125" s="17"/>
      <c r="AW125" s="17"/>
      <c r="AX125" s="17"/>
      <c r="AY125" s="17"/>
      <c r="AZ125" s="17"/>
      <c r="BA125" s="17"/>
      <c r="BB125" s="17"/>
      <c r="BC125" s="17"/>
      <c r="BD125" s="17"/>
      <c r="BE125" s="17"/>
      <c r="BF125" s="17"/>
      <c r="BG125" s="17"/>
      <c r="BH125" s="17"/>
      <c r="BI125" s="17"/>
      <c r="BJ125" s="17"/>
      <c r="BK125" s="17"/>
    </row>
    <row r="126" customFormat="false" ht="15" hidden="false" customHeight="false" outlineLevel="0" collapsed="false">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2" t="str">
        <f aca="false">IF(AND(ISNUMBER(AL126),ISNUMBER(AM126),AL126&gt;0),AM126/AL126*100,"")</f>
        <v/>
      </c>
      <c r="AO126" s="17"/>
      <c r="AP126" s="17"/>
      <c r="AQ126" s="17"/>
      <c r="AR126" s="17"/>
      <c r="AS126" s="2" t="str">
        <f aca="false">IF(AND(ISNUMBER(AO126),ISNUMBER(AQ126),ISNUMBER(AR126)),(AO126-AQ126)/(AR126-AQ126)*100,"")</f>
        <v/>
      </c>
      <c r="AT126" s="17"/>
      <c r="AU126" s="17"/>
      <c r="AV126" s="17"/>
      <c r="AW126" s="17"/>
      <c r="AX126" s="17"/>
      <c r="AY126" s="17"/>
      <c r="AZ126" s="17"/>
      <c r="BA126" s="17"/>
      <c r="BB126" s="17"/>
      <c r="BC126" s="17"/>
      <c r="BD126" s="17"/>
      <c r="BE126" s="17"/>
      <c r="BF126" s="17"/>
      <c r="BG126" s="17"/>
      <c r="BH126" s="17"/>
      <c r="BI126" s="17"/>
      <c r="BJ126" s="17"/>
      <c r="BK126" s="17"/>
    </row>
    <row r="127" customFormat="false" ht="15" hidden="false" customHeight="false" outlineLevel="0" collapsed="false">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2" t="str">
        <f aca="false">IF(AND(ISNUMBER(AL127),ISNUMBER(AM127),AL127&gt;0),AM127/AL127*100,"")</f>
        <v/>
      </c>
      <c r="AO127" s="17"/>
      <c r="AP127" s="17"/>
      <c r="AQ127" s="17"/>
      <c r="AR127" s="17"/>
      <c r="AS127" s="2" t="str">
        <f aca="false">IF(AND(ISNUMBER(AO127),ISNUMBER(AQ127),ISNUMBER(AR127)),(AO127-AQ127)/(AR127-AQ127)*100,"")</f>
        <v/>
      </c>
      <c r="AT127" s="17"/>
      <c r="AU127" s="17"/>
      <c r="AV127" s="17"/>
      <c r="AW127" s="17"/>
      <c r="AX127" s="17"/>
      <c r="AY127" s="17"/>
      <c r="AZ127" s="17"/>
      <c r="BA127" s="17"/>
      <c r="BB127" s="17"/>
      <c r="BC127" s="17"/>
      <c r="BD127" s="17"/>
      <c r="BE127" s="17"/>
      <c r="BF127" s="17"/>
      <c r="BG127" s="17"/>
      <c r="BH127" s="17"/>
      <c r="BI127" s="17"/>
      <c r="BJ127" s="17"/>
      <c r="BK127" s="17"/>
    </row>
    <row r="128" customFormat="false" ht="15" hidden="false" customHeight="false" outlineLevel="0" collapsed="false">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2" t="str">
        <f aca="false">IF(AND(ISNUMBER(AL128),ISNUMBER(AM128),AL128&gt;0),AM128/AL128*100,"")</f>
        <v/>
      </c>
      <c r="AO128" s="17"/>
      <c r="AP128" s="17"/>
      <c r="AQ128" s="17"/>
      <c r="AR128" s="17"/>
      <c r="AS128" s="2" t="str">
        <f aca="false">IF(AND(ISNUMBER(AO128),ISNUMBER(AQ128),ISNUMBER(AR128)),(AO128-AQ128)/(AR128-AQ128)*100,"")</f>
        <v/>
      </c>
      <c r="AT128" s="17"/>
      <c r="AU128" s="17"/>
      <c r="AV128" s="17"/>
      <c r="AW128" s="17"/>
      <c r="AX128" s="17"/>
      <c r="AY128" s="17"/>
      <c r="AZ128" s="17"/>
      <c r="BA128" s="17"/>
      <c r="BB128" s="17"/>
      <c r="BC128" s="17"/>
      <c r="BD128" s="17"/>
      <c r="BE128" s="17"/>
      <c r="BF128" s="17"/>
      <c r="BG128" s="17"/>
      <c r="BH128" s="17"/>
      <c r="BI128" s="17"/>
      <c r="BJ128" s="17"/>
      <c r="BK128" s="17"/>
    </row>
    <row r="129" customFormat="false" ht="15" hidden="false" customHeight="false" outlineLevel="0" collapsed="false">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2" t="str">
        <f aca="false">IF(AND(ISNUMBER(AL129),ISNUMBER(AM129),AL129&gt;0),AM129/AL129*100,"")</f>
        <v/>
      </c>
      <c r="AO129" s="17"/>
      <c r="AP129" s="17"/>
      <c r="AQ129" s="17"/>
      <c r="AR129" s="17"/>
      <c r="AS129" s="2" t="str">
        <f aca="false">IF(AND(ISNUMBER(AO129),ISNUMBER(AQ129),ISNUMBER(AR129)),(AO129-AQ129)/(AR129-AQ129)*100,"")</f>
        <v/>
      </c>
      <c r="AT129" s="17"/>
      <c r="AU129" s="17"/>
      <c r="AV129" s="17"/>
      <c r="AW129" s="17"/>
      <c r="AX129" s="17"/>
      <c r="AY129" s="17"/>
      <c r="AZ129" s="17"/>
      <c r="BA129" s="17"/>
      <c r="BB129" s="17"/>
      <c r="BC129" s="17"/>
      <c r="BD129" s="17"/>
      <c r="BE129" s="17"/>
      <c r="BF129" s="17"/>
      <c r="BG129" s="17"/>
      <c r="BH129" s="17"/>
      <c r="BI129" s="17"/>
      <c r="BJ129" s="17"/>
      <c r="BK129" s="17"/>
    </row>
    <row r="130" customFormat="false" ht="15" hidden="false" customHeight="false" outlineLevel="0" collapsed="false">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2" t="str">
        <f aca="false">IF(AND(ISNUMBER(AL130),ISNUMBER(AM130),AL130&gt;0),AM130/AL130*100,"")</f>
        <v/>
      </c>
      <c r="AO130" s="17"/>
      <c r="AP130" s="17"/>
      <c r="AQ130" s="17"/>
      <c r="AR130" s="17"/>
      <c r="AS130" s="2" t="str">
        <f aca="false">IF(AND(ISNUMBER(AO130),ISNUMBER(AQ130),ISNUMBER(AR130)),(AO130-AQ130)/(AR130-AQ130)*100,"")</f>
        <v/>
      </c>
      <c r="AT130" s="17"/>
      <c r="AU130" s="17"/>
      <c r="AV130" s="17"/>
      <c r="AW130" s="17"/>
      <c r="AX130" s="17"/>
      <c r="AY130" s="17"/>
      <c r="AZ130" s="17"/>
      <c r="BA130" s="17"/>
      <c r="BB130" s="17"/>
      <c r="BC130" s="17"/>
      <c r="BD130" s="17"/>
      <c r="BE130" s="17"/>
      <c r="BF130" s="17"/>
      <c r="BG130" s="17"/>
      <c r="BH130" s="17"/>
      <c r="BI130" s="17"/>
      <c r="BJ130" s="17"/>
      <c r="BK130" s="17"/>
    </row>
    <row r="131" customFormat="false" ht="15" hidden="false" customHeight="false" outlineLevel="0" collapsed="false">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2" t="str">
        <f aca="false">IF(AND(ISNUMBER(AL131),ISNUMBER(AM131),AL131&gt;0),AM131/AL131*100,"")</f>
        <v/>
      </c>
      <c r="AO131" s="17"/>
      <c r="AP131" s="17"/>
      <c r="AQ131" s="17"/>
      <c r="AR131" s="17"/>
      <c r="AS131" s="2" t="str">
        <f aca="false">IF(AND(ISNUMBER(AO131),ISNUMBER(AQ131),ISNUMBER(AR131)),(AO131-AQ131)/(AR131-AQ131)*100,"")</f>
        <v/>
      </c>
      <c r="AT131" s="17"/>
      <c r="AU131" s="17"/>
      <c r="AV131" s="17"/>
      <c r="AW131" s="17"/>
      <c r="AX131" s="17"/>
      <c r="AY131" s="17"/>
      <c r="AZ131" s="17"/>
      <c r="BA131" s="17"/>
      <c r="BB131" s="17"/>
      <c r="BC131" s="17"/>
      <c r="BD131" s="17"/>
      <c r="BE131" s="17"/>
      <c r="BF131" s="17"/>
      <c r="BG131" s="17"/>
      <c r="BH131" s="17"/>
      <c r="BI131" s="17"/>
      <c r="BJ131" s="17"/>
      <c r="BK131" s="17"/>
    </row>
    <row r="132" customFormat="false" ht="15" hidden="false" customHeight="false" outlineLevel="0" collapsed="false">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2" t="str">
        <f aca="false">IF(AND(ISNUMBER(AL132),ISNUMBER(AM132),AL132&gt;0),AM132/AL132*100,"")</f>
        <v/>
      </c>
      <c r="AO132" s="17"/>
      <c r="AP132" s="17"/>
      <c r="AQ132" s="17"/>
      <c r="AR132" s="17"/>
      <c r="AS132" s="2" t="str">
        <f aca="false">IF(AND(ISNUMBER(AO132),ISNUMBER(AQ132),ISNUMBER(AR132)),(AO132-AQ132)/(AR132-AQ132)*100,"")</f>
        <v/>
      </c>
      <c r="AT132" s="17"/>
      <c r="AU132" s="17"/>
      <c r="AV132" s="17"/>
      <c r="AW132" s="17"/>
      <c r="AX132" s="17"/>
      <c r="AY132" s="17"/>
      <c r="AZ132" s="17"/>
      <c r="BA132" s="17"/>
      <c r="BB132" s="17"/>
      <c r="BC132" s="17"/>
      <c r="BD132" s="17"/>
      <c r="BE132" s="17"/>
      <c r="BF132" s="17"/>
      <c r="BG132" s="17"/>
      <c r="BH132" s="17"/>
      <c r="BI132" s="17"/>
      <c r="BJ132" s="17"/>
      <c r="BK132" s="17"/>
    </row>
    <row r="133" customFormat="false" ht="15" hidden="false" customHeight="false" outlineLevel="0" collapsed="false">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2" t="str">
        <f aca="false">IF(AND(ISNUMBER(AL133),ISNUMBER(AM133),AL133&gt;0),AM133/AL133*100,"")</f>
        <v/>
      </c>
      <c r="AO133" s="17"/>
      <c r="AP133" s="17"/>
      <c r="AQ133" s="17"/>
      <c r="AR133" s="17"/>
      <c r="AS133" s="2" t="str">
        <f aca="false">IF(AND(ISNUMBER(AO133),ISNUMBER(AQ133),ISNUMBER(AR133)),(AO133-AQ133)/(AR133-AQ133)*100,"")</f>
        <v/>
      </c>
      <c r="AT133" s="17"/>
      <c r="AU133" s="17"/>
      <c r="AV133" s="17"/>
      <c r="AW133" s="17"/>
      <c r="AX133" s="17"/>
      <c r="AY133" s="17"/>
      <c r="AZ133" s="17"/>
      <c r="BA133" s="17"/>
      <c r="BB133" s="17"/>
      <c r="BC133" s="17"/>
      <c r="BD133" s="17"/>
      <c r="BE133" s="17"/>
      <c r="BF133" s="17"/>
      <c r="BG133" s="17"/>
      <c r="BH133" s="17"/>
      <c r="BI133" s="17"/>
      <c r="BJ133" s="17"/>
      <c r="BK133" s="17"/>
    </row>
    <row r="134" customFormat="false" ht="15" hidden="false" customHeight="false" outlineLevel="0" collapsed="false">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2" t="str">
        <f aca="false">IF(AND(ISNUMBER(AL134),ISNUMBER(AM134),AL134&gt;0),AM134/AL134*100,"")</f>
        <v/>
      </c>
      <c r="AO134" s="17"/>
      <c r="AP134" s="17"/>
      <c r="AQ134" s="17"/>
      <c r="AR134" s="17"/>
      <c r="AS134" s="2" t="str">
        <f aca="false">IF(AND(ISNUMBER(AO134),ISNUMBER(AQ134),ISNUMBER(AR134)),(AO134-AQ134)/(AR134-AQ134)*100,"")</f>
        <v/>
      </c>
      <c r="AT134" s="17"/>
      <c r="AU134" s="17"/>
      <c r="AV134" s="17"/>
      <c r="AW134" s="17"/>
      <c r="AX134" s="17"/>
      <c r="AY134" s="17"/>
      <c r="AZ134" s="17"/>
      <c r="BA134" s="17"/>
      <c r="BB134" s="17"/>
      <c r="BC134" s="17"/>
      <c r="BD134" s="17"/>
      <c r="BE134" s="17"/>
      <c r="BF134" s="17"/>
      <c r="BG134" s="17"/>
      <c r="BH134" s="17"/>
      <c r="BI134" s="17"/>
      <c r="BJ134" s="17"/>
      <c r="BK134" s="17"/>
    </row>
    <row r="135" customFormat="false" ht="15" hidden="false" customHeight="false" outlineLevel="0" collapsed="false">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2" t="str">
        <f aca="false">IF(AND(ISNUMBER(AL135),ISNUMBER(AM135),AL135&gt;0),AM135/AL135*100,"")</f>
        <v/>
      </c>
      <c r="AO135" s="17"/>
      <c r="AP135" s="17"/>
      <c r="AQ135" s="17"/>
      <c r="AR135" s="17"/>
      <c r="AS135" s="2" t="str">
        <f aca="false">IF(AND(ISNUMBER(AO135),ISNUMBER(AQ135),ISNUMBER(AR135)),(AO135-AQ135)/(AR135-AQ135)*100,"")</f>
        <v/>
      </c>
      <c r="AT135" s="17"/>
      <c r="AU135" s="17"/>
      <c r="AV135" s="17"/>
      <c r="AW135" s="17"/>
      <c r="AX135" s="17"/>
      <c r="AY135" s="17"/>
      <c r="AZ135" s="17"/>
      <c r="BA135" s="17"/>
      <c r="BB135" s="17"/>
      <c r="BC135" s="17"/>
      <c r="BD135" s="17"/>
      <c r="BE135" s="17"/>
      <c r="BF135" s="17"/>
      <c r="BG135" s="17"/>
      <c r="BH135" s="17"/>
      <c r="BI135" s="17"/>
      <c r="BJ135" s="17"/>
      <c r="BK135" s="17"/>
    </row>
    <row r="136" customFormat="false" ht="15" hidden="false" customHeight="false" outlineLevel="0" collapsed="false">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2" t="str">
        <f aca="false">IF(AND(ISNUMBER(AL136),ISNUMBER(AM136),AL136&gt;0),AM136/AL136*100,"")</f>
        <v/>
      </c>
      <c r="AO136" s="17"/>
      <c r="AP136" s="17"/>
      <c r="AQ136" s="17"/>
      <c r="AR136" s="17"/>
      <c r="AS136" s="2" t="str">
        <f aca="false">IF(AND(ISNUMBER(AO136),ISNUMBER(AQ136),ISNUMBER(AR136)),(AO136-AQ136)/(AR136-AQ136)*100,"")</f>
        <v/>
      </c>
      <c r="AT136" s="17"/>
      <c r="AU136" s="17"/>
      <c r="AV136" s="17"/>
      <c r="AW136" s="17"/>
      <c r="AX136" s="17"/>
      <c r="AY136" s="17"/>
      <c r="AZ136" s="17"/>
      <c r="BA136" s="17"/>
      <c r="BB136" s="17"/>
      <c r="BC136" s="17"/>
      <c r="BD136" s="17"/>
      <c r="BE136" s="17"/>
      <c r="BF136" s="17"/>
      <c r="BG136" s="17"/>
      <c r="BH136" s="17"/>
      <c r="BI136" s="17"/>
      <c r="BJ136" s="17"/>
      <c r="BK136" s="17"/>
    </row>
    <row r="137" customFormat="false" ht="15" hidden="false" customHeight="false" outlineLevel="0" collapsed="false">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2" t="str">
        <f aca="false">IF(AND(ISNUMBER(AL137),ISNUMBER(AM137),AL137&gt;0),AM137/AL137*100,"")</f>
        <v/>
      </c>
      <c r="AO137" s="17"/>
      <c r="AP137" s="17"/>
      <c r="AQ137" s="17"/>
      <c r="AR137" s="17"/>
      <c r="AS137" s="2" t="str">
        <f aca="false">IF(AND(ISNUMBER(AO137),ISNUMBER(AQ137),ISNUMBER(AR137)),(AO137-AQ137)/(AR137-AQ137)*100,"")</f>
        <v/>
      </c>
      <c r="AT137" s="17"/>
      <c r="AU137" s="17"/>
      <c r="AV137" s="17"/>
      <c r="AW137" s="17"/>
      <c r="AX137" s="17"/>
      <c r="AY137" s="17"/>
      <c r="AZ137" s="17"/>
      <c r="BA137" s="17"/>
      <c r="BB137" s="17"/>
      <c r="BC137" s="17"/>
      <c r="BD137" s="17"/>
      <c r="BE137" s="17"/>
      <c r="BF137" s="17"/>
      <c r="BG137" s="17"/>
      <c r="BH137" s="17"/>
      <c r="BI137" s="17"/>
      <c r="BJ137" s="17"/>
      <c r="BK137" s="17"/>
    </row>
    <row r="138" customFormat="false" ht="15" hidden="false" customHeight="false" outlineLevel="0" collapsed="false">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2" t="str">
        <f aca="false">IF(AND(ISNUMBER(AL138),ISNUMBER(AM138),AL138&gt;0),AM138/AL138*100,"")</f>
        <v/>
      </c>
      <c r="AO138" s="17"/>
      <c r="AP138" s="17"/>
      <c r="AQ138" s="17"/>
      <c r="AR138" s="17"/>
      <c r="AS138" s="2" t="str">
        <f aca="false">IF(AND(ISNUMBER(AO138),ISNUMBER(AQ138),ISNUMBER(AR138)),(AO138-AQ138)/(AR138-AQ138)*100,"")</f>
        <v/>
      </c>
      <c r="AT138" s="17"/>
      <c r="AU138" s="17"/>
      <c r="AV138" s="17"/>
      <c r="AW138" s="17"/>
      <c r="AX138" s="17"/>
      <c r="AY138" s="17"/>
      <c r="AZ138" s="17"/>
      <c r="BA138" s="17"/>
      <c r="BB138" s="17"/>
      <c r="BC138" s="17"/>
      <c r="BD138" s="17"/>
      <c r="BE138" s="17"/>
      <c r="BF138" s="17"/>
      <c r="BG138" s="17"/>
      <c r="BH138" s="17"/>
      <c r="BI138" s="17"/>
      <c r="BJ138" s="17"/>
      <c r="BK138" s="17"/>
    </row>
    <row r="139" customFormat="false" ht="15" hidden="false" customHeight="false" outlineLevel="0" collapsed="false">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2" t="str">
        <f aca="false">IF(AND(ISNUMBER(AL139),ISNUMBER(AM139),AL139&gt;0),AM139/AL139*100,"")</f>
        <v/>
      </c>
      <c r="AO139" s="17"/>
      <c r="AP139" s="17"/>
      <c r="AQ139" s="17"/>
      <c r="AR139" s="17"/>
      <c r="AS139" s="2" t="str">
        <f aca="false">IF(AND(ISNUMBER(AO139),ISNUMBER(AQ139),ISNUMBER(AR139)),(AO139-AQ139)/(AR139-AQ139)*100,"")</f>
        <v/>
      </c>
      <c r="AT139" s="17"/>
      <c r="AU139" s="17"/>
      <c r="AV139" s="17"/>
      <c r="AW139" s="17"/>
      <c r="AX139" s="17"/>
      <c r="AY139" s="17"/>
      <c r="AZ139" s="17"/>
      <c r="BA139" s="17"/>
      <c r="BB139" s="17"/>
      <c r="BC139" s="17"/>
      <c r="BD139" s="17"/>
      <c r="BE139" s="17"/>
      <c r="BF139" s="17"/>
      <c r="BG139" s="17"/>
      <c r="BH139" s="17"/>
      <c r="BI139" s="17"/>
      <c r="BJ139" s="17"/>
      <c r="BK139" s="17"/>
    </row>
    <row r="140" customFormat="false" ht="15" hidden="false" customHeight="false" outlineLevel="0" collapsed="false">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2" t="str">
        <f aca="false">IF(AND(ISNUMBER(AL140),ISNUMBER(AM140),AL140&gt;0),AM140/AL140*100,"")</f>
        <v/>
      </c>
      <c r="AO140" s="17"/>
      <c r="AP140" s="17"/>
      <c r="AQ140" s="17"/>
      <c r="AR140" s="17"/>
      <c r="AS140" s="2" t="str">
        <f aca="false">IF(AND(ISNUMBER(AO140),ISNUMBER(AQ140),ISNUMBER(AR140)),(AO140-AQ140)/(AR140-AQ140)*100,"")</f>
        <v/>
      </c>
      <c r="AT140" s="17"/>
      <c r="AU140" s="17"/>
      <c r="AV140" s="17"/>
      <c r="AW140" s="17"/>
      <c r="AX140" s="17"/>
      <c r="AY140" s="17"/>
      <c r="AZ140" s="17"/>
      <c r="BA140" s="17"/>
      <c r="BB140" s="17"/>
      <c r="BC140" s="17"/>
      <c r="BD140" s="17"/>
      <c r="BE140" s="17"/>
      <c r="BF140" s="17"/>
      <c r="BG140" s="17"/>
      <c r="BH140" s="17"/>
      <c r="BI140" s="17"/>
      <c r="BJ140" s="17"/>
      <c r="BK140" s="17"/>
    </row>
    <row r="141" customFormat="false" ht="15" hidden="false" customHeight="false" outlineLevel="0" collapsed="false">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2" t="str">
        <f aca="false">IF(AND(ISNUMBER(AL141),ISNUMBER(AM141),AL141&gt;0),AM141/AL141*100,"")</f>
        <v/>
      </c>
      <c r="AO141" s="17"/>
      <c r="AP141" s="17"/>
      <c r="AQ141" s="17"/>
      <c r="AR141" s="17"/>
      <c r="AS141" s="2" t="str">
        <f aca="false">IF(AND(ISNUMBER(AO141),ISNUMBER(AQ141),ISNUMBER(AR141)),(AO141-AQ141)/(AR141-AQ141)*100,"")</f>
        <v/>
      </c>
      <c r="AT141" s="17"/>
      <c r="AU141" s="17"/>
      <c r="AV141" s="17"/>
      <c r="AW141" s="17"/>
      <c r="AX141" s="17"/>
      <c r="AY141" s="17"/>
      <c r="AZ141" s="17"/>
      <c r="BA141" s="17"/>
      <c r="BB141" s="17"/>
      <c r="BC141" s="17"/>
      <c r="BD141" s="17"/>
      <c r="BE141" s="17"/>
      <c r="BF141" s="17"/>
      <c r="BG141" s="17"/>
      <c r="BH141" s="17"/>
      <c r="BI141" s="17"/>
      <c r="BJ141" s="17"/>
      <c r="BK141" s="17"/>
    </row>
    <row r="142" customFormat="false" ht="15" hidden="false" customHeight="false" outlineLevel="0" collapsed="false">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2" t="str">
        <f aca="false">IF(AND(ISNUMBER(AL142),ISNUMBER(AM142),AL142&gt;0),AM142/AL142*100,"")</f>
        <v/>
      </c>
      <c r="AO142" s="17"/>
      <c r="AP142" s="17"/>
      <c r="AQ142" s="17"/>
      <c r="AR142" s="17"/>
      <c r="AS142" s="2" t="str">
        <f aca="false">IF(AND(ISNUMBER(AO142),ISNUMBER(AQ142),ISNUMBER(AR142)),(AO142-AQ142)/(AR142-AQ142)*100,"")</f>
        <v/>
      </c>
      <c r="AT142" s="17"/>
      <c r="AU142" s="17"/>
      <c r="AV142" s="17"/>
      <c r="AW142" s="17"/>
      <c r="AX142" s="17"/>
      <c r="AY142" s="17"/>
      <c r="AZ142" s="17"/>
      <c r="BA142" s="17"/>
      <c r="BB142" s="17"/>
      <c r="BC142" s="17"/>
      <c r="BD142" s="17"/>
      <c r="BE142" s="17"/>
      <c r="BF142" s="17"/>
      <c r="BG142" s="17"/>
      <c r="BH142" s="17"/>
      <c r="BI142" s="17"/>
      <c r="BJ142" s="17"/>
      <c r="BK142" s="17"/>
    </row>
    <row r="143" customFormat="false" ht="15" hidden="false" customHeight="false" outlineLevel="0" collapsed="false">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2" t="str">
        <f aca="false">IF(AND(ISNUMBER(AL143),ISNUMBER(AM143),AL143&gt;0),AM143/AL143*100,"")</f>
        <v/>
      </c>
      <c r="AO143" s="17"/>
      <c r="AP143" s="17"/>
      <c r="AQ143" s="17"/>
      <c r="AR143" s="17"/>
      <c r="AS143" s="2" t="str">
        <f aca="false">IF(AND(ISNUMBER(AO143),ISNUMBER(AQ143),ISNUMBER(AR143)),(AO143-AQ143)/(AR143-AQ143)*100,"")</f>
        <v/>
      </c>
      <c r="AT143" s="17"/>
      <c r="AU143" s="17"/>
      <c r="AV143" s="17"/>
      <c r="AW143" s="17"/>
      <c r="AX143" s="17"/>
      <c r="AY143" s="17"/>
      <c r="AZ143" s="17"/>
      <c r="BA143" s="17"/>
      <c r="BB143" s="17"/>
      <c r="BC143" s="17"/>
      <c r="BD143" s="17"/>
      <c r="BE143" s="17"/>
      <c r="BF143" s="17"/>
      <c r="BG143" s="17"/>
      <c r="BH143" s="17"/>
      <c r="BI143" s="17"/>
      <c r="BJ143" s="17"/>
      <c r="BK143" s="17"/>
    </row>
    <row r="144" customFormat="false" ht="15" hidden="false" customHeight="false" outlineLevel="0" collapsed="false">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2" t="str">
        <f aca="false">IF(AND(ISNUMBER(AL144),ISNUMBER(AM144),AL144&gt;0),AM144/AL144*100,"")</f>
        <v/>
      </c>
      <c r="AO144" s="17"/>
      <c r="AP144" s="17"/>
      <c r="AQ144" s="17"/>
      <c r="AR144" s="17"/>
      <c r="AS144" s="2" t="str">
        <f aca="false">IF(AND(ISNUMBER(AO144),ISNUMBER(AQ144),ISNUMBER(AR144)),(AO144-AQ144)/(AR144-AQ144)*100,"")</f>
        <v/>
      </c>
      <c r="AT144" s="17"/>
      <c r="AU144" s="17"/>
      <c r="AV144" s="17"/>
      <c r="AW144" s="17"/>
      <c r="AX144" s="17"/>
      <c r="AY144" s="17"/>
      <c r="AZ144" s="17"/>
      <c r="BA144" s="17"/>
      <c r="BB144" s="17"/>
      <c r="BC144" s="17"/>
      <c r="BD144" s="17"/>
      <c r="BE144" s="17"/>
      <c r="BF144" s="17"/>
      <c r="BG144" s="17"/>
      <c r="BH144" s="17"/>
      <c r="BI144" s="17"/>
      <c r="BJ144" s="17"/>
      <c r="BK144" s="17"/>
    </row>
    <row r="145" customFormat="false" ht="15" hidden="false" customHeight="false" outlineLevel="0" collapsed="false">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2" t="str">
        <f aca="false">IF(AND(ISNUMBER(AL145),ISNUMBER(AM145),AL145&gt;0),AM145/AL145*100,"")</f>
        <v/>
      </c>
      <c r="AO145" s="17"/>
      <c r="AP145" s="17"/>
      <c r="AQ145" s="17"/>
      <c r="AR145" s="17"/>
      <c r="AS145" s="2" t="str">
        <f aca="false">IF(AND(ISNUMBER(AO145),ISNUMBER(AQ145),ISNUMBER(AR145)),(AO145-AQ145)/(AR145-AQ145)*100,"")</f>
        <v/>
      </c>
      <c r="AT145" s="17"/>
      <c r="AU145" s="17"/>
      <c r="AV145" s="17"/>
      <c r="AW145" s="17"/>
      <c r="AX145" s="17"/>
      <c r="AY145" s="17"/>
      <c r="AZ145" s="17"/>
      <c r="BA145" s="17"/>
      <c r="BB145" s="17"/>
      <c r="BC145" s="17"/>
      <c r="BD145" s="17"/>
      <c r="BE145" s="17"/>
      <c r="BF145" s="17"/>
      <c r="BG145" s="17"/>
      <c r="BH145" s="17"/>
      <c r="BI145" s="17"/>
      <c r="BJ145" s="17"/>
      <c r="BK145" s="17"/>
    </row>
    <row r="146" customFormat="false" ht="15" hidden="false" customHeight="false" outlineLevel="0" collapsed="false">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2" t="str">
        <f aca="false">IF(AND(ISNUMBER(AL146),ISNUMBER(AM146),AL146&gt;0),AM146/AL146*100,"")</f>
        <v/>
      </c>
      <c r="AO146" s="17"/>
      <c r="AP146" s="17"/>
      <c r="AQ146" s="17"/>
      <c r="AR146" s="17"/>
      <c r="AS146" s="2" t="str">
        <f aca="false">IF(AND(ISNUMBER(AO146),ISNUMBER(AQ146),ISNUMBER(AR146)),(AO146-AQ146)/(AR146-AQ146)*100,"")</f>
        <v/>
      </c>
      <c r="AT146" s="17"/>
      <c r="AU146" s="17"/>
      <c r="AV146" s="17"/>
      <c r="AW146" s="17"/>
      <c r="AX146" s="17"/>
      <c r="AY146" s="17"/>
      <c r="AZ146" s="17"/>
      <c r="BA146" s="17"/>
      <c r="BB146" s="17"/>
      <c r="BC146" s="17"/>
      <c r="BD146" s="17"/>
      <c r="BE146" s="17"/>
      <c r="BF146" s="17"/>
      <c r="BG146" s="17"/>
      <c r="BH146" s="17"/>
      <c r="BI146" s="17"/>
      <c r="BJ146" s="17"/>
      <c r="BK146" s="17"/>
    </row>
    <row r="147" customFormat="false" ht="15" hidden="false" customHeight="false" outlineLevel="0" collapsed="false">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2" t="str">
        <f aca="false">IF(AND(ISNUMBER(AL147),ISNUMBER(AM147),AL147&gt;0),AM147/AL147*100,"")</f>
        <v/>
      </c>
      <c r="AO147" s="17"/>
      <c r="AP147" s="17"/>
      <c r="AQ147" s="17"/>
      <c r="AR147" s="17"/>
      <c r="AS147" s="2" t="str">
        <f aca="false">IF(AND(ISNUMBER(AO147),ISNUMBER(AQ147),ISNUMBER(AR147)),(AO147-AQ147)/(AR147-AQ147)*100,"")</f>
        <v/>
      </c>
      <c r="AT147" s="17"/>
      <c r="AU147" s="17"/>
      <c r="AV147" s="17"/>
      <c r="AW147" s="17"/>
      <c r="AX147" s="17"/>
      <c r="AY147" s="17"/>
      <c r="AZ147" s="17"/>
      <c r="BA147" s="17"/>
      <c r="BB147" s="17"/>
      <c r="BC147" s="17"/>
      <c r="BD147" s="17"/>
      <c r="BE147" s="17"/>
      <c r="BF147" s="17"/>
      <c r="BG147" s="17"/>
      <c r="BH147" s="17"/>
      <c r="BI147" s="17"/>
      <c r="BJ147" s="17"/>
      <c r="BK147" s="17"/>
    </row>
    <row r="148" customFormat="false" ht="15" hidden="false" customHeight="false" outlineLevel="0" collapsed="false">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2" t="str">
        <f aca="false">IF(AND(ISNUMBER(AL148),ISNUMBER(AM148),AL148&gt;0),AM148/AL148*100,"")</f>
        <v/>
      </c>
      <c r="AO148" s="17"/>
      <c r="AP148" s="17"/>
      <c r="AQ148" s="17"/>
      <c r="AR148" s="17"/>
      <c r="AS148" s="2" t="str">
        <f aca="false">IF(AND(ISNUMBER(AO148),ISNUMBER(AQ148),ISNUMBER(AR148)),(AO148-AQ148)/(AR148-AQ148)*100,"")</f>
        <v/>
      </c>
      <c r="AT148" s="17"/>
      <c r="AU148" s="17"/>
      <c r="AV148" s="17"/>
      <c r="AW148" s="17"/>
      <c r="AX148" s="17"/>
      <c r="AY148" s="17"/>
      <c r="AZ148" s="17"/>
      <c r="BA148" s="17"/>
      <c r="BB148" s="17"/>
      <c r="BC148" s="17"/>
      <c r="BD148" s="17"/>
      <c r="BE148" s="17"/>
      <c r="BF148" s="17"/>
      <c r="BG148" s="17"/>
      <c r="BH148" s="17"/>
      <c r="BI148" s="17"/>
      <c r="BJ148" s="17"/>
      <c r="BK148" s="17"/>
    </row>
    <row r="149" customFormat="false" ht="15" hidden="false" customHeight="false" outlineLevel="0" collapsed="false">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2" t="str">
        <f aca="false">IF(AND(ISNUMBER(AL149),ISNUMBER(AM149),AL149&gt;0),AM149/AL149*100,"")</f>
        <v/>
      </c>
      <c r="AO149" s="17"/>
      <c r="AP149" s="17"/>
      <c r="AQ149" s="17"/>
      <c r="AR149" s="17"/>
      <c r="AS149" s="2" t="str">
        <f aca="false">IF(AND(ISNUMBER(AO149),ISNUMBER(AQ149),ISNUMBER(AR149)),(AO149-AQ149)/(AR149-AQ149)*100,"")</f>
        <v/>
      </c>
      <c r="AT149" s="17"/>
      <c r="AU149" s="17"/>
      <c r="AV149" s="17"/>
      <c r="AW149" s="17"/>
      <c r="AX149" s="17"/>
      <c r="AY149" s="17"/>
      <c r="AZ149" s="17"/>
      <c r="BA149" s="17"/>
      <c r="BB149" s="17"/>
      <c r="BC149" s="17"/>
      <c r="BD149" s="17"/>
      <c r="BE149" s="17"/>
      <c r="BF149" s="17"/>
      <c r="BG149" s="17"/>
      <c r="BH149" s="17"/>
      <c r="BI149" s="17"/>
      <c r="BJ149" s="17"/>
      <c r="BK149" s="17"/>
    </row>
    <row r="150" customFormat="false" ht="15" hidden="false" customHeight="false" outlineLevel="0" collapsed="false">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2" t="str">
        <f aca="false">IF(AND(ISNUMBER(AL150),ISNUMBER(AM150),AL150&gt;0),AM150/AL150*100,"")</f>
        <v/>
      </c>
      <c r="AO150" s="17"/>
      <c r="AP150" s="17"/>
      <c r="AQ150" s="17"/>
      <c r="AR150" s="17"/>
      <c r="AS150" s="2" t="str">
        <f aca="false">IF(AND(ISNUMBER(AO150),ISNUMBER(AQ150),ISNUMBER(AR150)),(AO150-AQ150)/(AR150-AQ150)*100,"")</f>
        <v/>
      </c>
      <c r="AT150" s="17"/>
      <c r="AU150" s="17"/>
      <c r="AV150" s="17"/>
      <c r="AW150" s="17"/>
      <c r="AX150" s="17"/>
      <c r="AY150" s="17"/>
      <c r="AZ150" s="17"/>
      <c r="BA150" s="17"/>
      <c r="BB150" s="17"/>
      <c r="BC150" s="17"/>
      <c r="BD150" s="17"/>
      <c r="BE150" s="17"/>
      <c r="BF150" s="17"/>
      <c r="BG150" s="17"/>
      <c r="BH150" s="17"/>
      <c r="BI150" s="17"/>
      <c r="BJ150" s="17"/>
      <c r="BK150" s="17"/>
    </row>
    <row r="151" customFormat="false" ht="15" hidden="false" customHeight="false" outlineLevel="0" collapsed="false">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2" t="str">
        <f aca="false">IF(AND(ISNUMBER(AL151),ISNUMBER(AM151),AL151&gt;0),AM151/AL151*100,"")</f>
        <v/>
      </c>
      <c r="AO151" s="17"/>
      <c r="AP151" s="17"/>
      <c r="AQ151" s="17"/>
      <c r="AR151" s="17"/>
      <c r="AS151" s="2" t="str">
        <f aca="false">IF(AND(ISNUMBER(AO151),ISNUMBER(AQ151),ISNUMBER(AR151)),(AO151-AQ151)/(AR151-AQ151)*100,"")</f>
        <v/>
      </c>
      <c r="AT151" s="17"/>
      <c r="AU151" s="17"/>
      <c r="AV151" s="17"/>
      <c r="AW151" s="17"/>
      <c r="AX151" s="17"/>
      <c r="AY151" s="17"/>
      <c r="AZ151" s="17"/>
      <c r="BA151" s="17"/>
      <c r="BB151" s="17"/>
      <c r="BC151" s="17"/>
      <c r="BD151" s="17"/>
      <c r="BE151" s="17"/>
      <c r="BF151" s="17"/>
      <c r="BG151" s="17"/>
      <c r="BH151" s="17"/>
      <c r="BI151" s="17"/>
      <c r="BJ151" s="17"/>
      <c r="BK151" s="17"/>
    </row>
    <row r="152" customFormat="false" ht="15" hidden="false" customHeight="false" outlineLevel="0" collapsed="false">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2" t="str">
        <f aca="false">IF(AND(ISNUMBER(AL152),ISNUMBER(AM152),AL152&gt;0),AM152/AL152*100,"")</f>
        <v/>
      </c>
      <c r="AO152" s="17"/>
      <c r="AP152" s="17"/>
      <c r="AQ152" s="17"/>
      <c r="AR152" s="17"/>
      <c r="AS152" s="2" t="str">
        <f aca="false">IF(AND(ISNUMBER(AO152),ISNUMBER(AQ152),ISNUMBER(AR152)),(AO152-AQ152)/(AR152-AQ152)*100,"")</f>
        <v/>
      </c>
      <c r="AT152" s="17"/>
      <c r="AU152" s="17"/>
      <c r="AV152" s="17"/>
      <c r="AW152" s="17"/>
      <c r="AX152" s="17"/>
      <c r="AY152" s="17"/>
      <c r="AZ152" s="17"/>
      <c r="BA152" s="17"/>
      <c r="BB152" s="17"/>
      <c r="BC152" s="17"/>
      <c r="BD152" s="17"/>
      <c r="BE152" s="17"/>
      <c r="BF152" s="17"/>
      <c r="BG152" s="17"/>
      <c r="BH152" s="17"/>
      <c r="BI152" s="17"/>
      <c r="BJ152" s="17"/>
      <c r="BK152" s="17"/>
    </row>
    <row r="153" customFormat="false" ht="15" hidden="false" customHeight="false" outlineLevel="0" collapsed="false">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2" t="str">
        <f aca="false">IF(AND(ISNUMBER(AL153),ISNUMBER(AM153),AL153&gt;0),AM153/AL153*100,"")</f>
        <v/>
      </c>
      <c r="AO153" s="17"/>
      <c r="AP153" s="17"/>
      <c r="AQ153" s="17"/>
      <c r="AR153" s="17"/>
      <c r="AS153" s="2" t="str">
        <f aca="false">IF(AND(ISNUMBER(AO153),ISNUMBER(AQ153),ISNUMBER(AR153)),(AO153-AQ153)/(AR153-AQ153)*100,"")</f>
        <v/>
      </c>
      <c r="AT153" s="17"/>
      <c r="AU153" s="17"/>
      <c r="AV153" s="17"/>
      <c r="AW153" s="17"/>
      <c r="AX153" s="17"/>
      <c r="AY153" s="17"/>
      <c r="AZ153" s="17"/>
      <c r="BA153" s="17"/>
      <c r="BB153" s="17"/>
      <c r="BC153" s="17"/>
      <c r="BD153" s="17"/>
      <c r="BE153" s="17"/>
      <c r="BF153" s="17"/>
      <c r="BG153" s="17"/>
      <c r="BH153" s="17"/>
      <c r="BI153" s="17"/>
      <c r="BJ153" s="17"/>
      <c r="BK153" s="17"/>
    </row>
    <row r="154" customFormat="false" ht="15" hidden="false" customHeight="false" outlineLevel="0" collapsed="false">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2" t="str">
        <f aca="false">IF(AND(ISNUMBER(AL154),ISNUMBER(AM154),AL154&gt;0),AM154/AL154*100,"")</f>
        <v/>
      </c>
      <c r="AO154" s="17"/>
      <c r="AP154" s="17"/>
      <c r="AQ154" s="17"/>
      <c r="AR154" s="17"/>
      <c r="AS154" s="2" t="str">
        <f aca="false">IF(AND(ISNUMBER(AO154),ISNUMBER(AQ154),ISNUMBER(AR154)),(AO154-AQ154)/(AR154-AQ154)*100,"")</f>
        <v/>
      </c>
      <c r="AT154" s="17"/>
      <c r="AU154" s="17"/>
      <c r="AV154" s="17"/>
      <c r="AW154" s="17"/>
      <c r="AX154" s="17"/>
      <c r="AY154" s="17"/>
      <c r="AZ154" s="17"/>
      <c r="BA154" s="17"/>
      <c r="BB154" s="17"/>
      <c r="BC154" s="17"/>
      <c r="BD154" s="17"/>
      <c r="BE154" s="17"/>
      <c r="BF154" s="17"/>
      <c r="BG154" s="17"/>
      <c r="BH154" s="17"/>
      <c r="BI154" s="17"/>
      <c r="BJ154" s="17"/>
      <c r="BK154" s="17"/>
    </row>
    <row r="155" customFormat="false" ht="15" hidden="false" customHeight="false" outlineLevel="0" collapsed="false">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2" t="str">
        <f aca="false">IF(AND(ISNUMBER(AL155),ISNUMBER(AM155),AL155&gt;0),AM155/AL155*100,"")</f>
        <v/>
      </c>
      <c r="AO155" s="17"/>
      <c r="AP155" s="17"/>
      <c r="AQ155" s="17"/>
      <c r="AR155" s="17"/>
      <c r="AS155" s="2" t="str">
        <f aca="false">IF(AND(ISNUMBER(AO155),ISNUMBER(AQ155),ISNUMBER(AR155)),(AO155-AQ155)/(AR155-AQ155)*100,"")</f>
        <v/>
      </c>
      <c r="AT155" s="17"/>
      <c r="AU155" s="17"/>
      <c r="AV155" s="17"/>
      <c r="AW155" s="17"/>
      <c r="AX155" s="17"/>
      <c r="AY155" s="17"/>
      <c r="AZ155" s="17"/>
      <c r="BA155" s="17"/>
      <c r="BB155" s="17"/>
      <c r="BC155" s="17"/>
      <c r="BD155" s="17"/>
      <c r="BE155" s="17"/>
      <c r="BF155" s="17"/>
      <c r="BG155" s="17"/>
      <c r="BH155" s="17"/>
      <c r="BI155" s="17"/>
      <c r="BJ155" s="17"/>
      <c r="BK155" s="17"/>
    </row>
    <row r="156" customFormat="false" ht="15" hidden="false" customHeight="false" outlineLevel="0" collapsed="false">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2" t="str">
        <f aca="false">IF(AND(ISNUMBER(AL156),ISNUMBER(AM156),AL156&gt;0),AM156/AL156*100,"")</f>
        <v/>
      </c>
      <c r="AO156" s="17"/>
      <c r="AP156" s="17"/>
      <c r="AQ156" s="17"/>
      <c r="AR156" s="17"/>
      <c r="AS156" s="2" t="str">
        <f aca="false">IF(AND(ISNUMBER(AO156),ISNUMBER(AQ156),ISNUMBER(AR156)),(AO156-AQ156)/(AR156-AQ156)*100,"")</f>
        <v/>
      </c>
      <c r="AT156" s="17"/>
      <c r="AU156" s="17"/>
      <c r="AV156" s="17"/>
      <c r="AW156" s="17"/>
      <c r="AX156" s="17"/>
      <c r="AY156" s="17"/>
      <c r="AZ156" s="17"/>
      <c r="BA156" s="17"/>
      <c r="BB156" s="17"/>
      <c r="BC156" s="17"/>
      <c r="BD156" s="17"/>
      <c r="BE156" s="17"/>
      <c r="BF156" s="17"/>
      <c r="BG156" s="17"/>
      <c r="BH156" s="17"/>
      <c r="BI156" s="17"/>
      <c r="BJ156" s="17"/>
      <c r="BK156" s="17"/>
    </row>
    <row r="157" customFormat="false" ht="15" hidden="false" customHeight="false" outlineLevel="0" collapsed="false">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2" t="str">
        <f aca="false">IF(AND(ISNUMBER(AL157),ISNUMBER(AM157),AL157&gt;0),AM157/AL157*100,"")</f>
        <v/>
      </c>
      <c r="AO157" s="17"/>
      <c r="AP157" s="17"/>
      <c r="AQ157" s="17"/>
      <c r="AR157" s="17"/>
      <c r="AS157" s="2" t="str">
        <f aca="false">IF(AND(ISNUMBER(AO157),ISNUMBER(AQ157),ISNUMBER(AR157)),(AO157-AQ157)/(AR157-AQ157)*100,"")</f>
        <v/>
      </c>
      <c r="AT157" s="17"/>
      <c r="AU157" s="17"/>
      <c r="AV157" s="17"/>
      <c r="AW157" s="17"/>
      <c r="AX157" s="17"/>
      <c r="AY157" s="17"/>
      <c r="AZ157" s="17"/>
      <c r="BA157" s="17"/>
      <c r="BB157" s="17"/>
      <c r="BC157" s="17"/>
      <c r="BD157" s="17"/>
      <c r="BE157" s="17"/>
      <c r="BF157" s="17"/>
      <c r="BG157" s="17"/>
      <c r="BH157" s="17"/>
      <c r="BI157" s="17"/>
      <c r="BJ157" s="17"/>
      <c r="BK157" s="17"/>
    </row>
    <row r="158" customFormat="false" ht="15" hidden="false" customHeight="false" outlineLevel="0" collapsed="false">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2" t="str">
        <f aca="false">IF(AND(ISNUMBER(AL158),ISNUMBER(AM158),AL158&gt;0),AM158/AL158*100,"")</f>
        <v/>
      </c>
      <c r="AO158" s="17"/>
      <c r="AP158" s="17"/>
      <c r="AQ158" s="17"/>
      <c r="AR158" s="17"/>
      <c r="AS158" s="2" t="str">
        <f aca="false">IF(AND(ISNUMBER(AO158),ISNUMBER(AQ158),ISNUMBER(AR158)),(AO158-AQ158)/(AR158-AQ158)*100,"")</f>
        <v/>
      </c>
      <c r="AT158" s="17"/>
      <c r="AU158" s="17"/>
      <c r="AV158" s="17"/>
      <c r="AW158" s="17"/>
      <c r="AX158" s="17"/>
      <c r="AY158" s="17"/>
      <c r="AZ158" s="17"/>
      <c r="BA158" s="17"/>
      <c r="BB158" s="17"/>
      <c r="BC158" s="17"/>
      <c r="BD158" s="17"/>
      <c r="BE158" s="17"/>
      <c r="BF158" s="17"/>
      <c r="BG158" s="17"/>
      <c r="BH158" s="17"/>
      <c r="BI158" s="17"/>
      <c r="BJ158" s="17"/>
      <c r="BK158" s="17"/>
    </row>
    <row r="159" customFormat="false" ht="15" hidden="false" customHeight="false" outlineLevel="0" collapsed="false">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2" t="str">
        <f aca="false">IF(AND(ISNUMBER(AL159),ISNUMBER(AM159),AL159&gt;0),AM159/AL159*100,"")</f>
        <v/>
      </c>
      <c r="AO159" s="17"/>
      <c r="AP159" s="17"/>
      <c r="AQ159" s="17"/>
      <c r="AR159" s="17"/>
      <c r="AS159" s="2" t="str">
        <f aca="false">IF(AND(ISNUMBER(AO159),ISNUMBER(AQ159),ISNUMBER(AR159)),(AO159-AQ159)/(AR159-AQ159)*100,"")</f>
        <v/>
      </c>
      <c r="AT159" s="17"/>
      <c r="AU159" s="17"/>
      <c r="AV159" s="17"/>
      <c r="AW159" s="17"/>
      <c r="AX159" s="17"/>
      <c r="AY159" s="17"/>
      <c r="AZ159" s="17"/>
      <c r="BA159" s="17"/>
      <c r="BB159" s="17"/>
      <c r="BC159" s="17"/>
      <c r="BD159" s="17"/>
      <c r="BE159" s="17"/>
      <c r="BF159" s="17"/>
      <c r="BG159" s="17"/>
      <c r="BH159" s="17"/>
      <c r="BI159" s="17"/>
      <c r="BJ159" s="17"/>
      <c r="BK159" s="17"/>
    </row>
    <row r="160" customFormat="false" ht="15" hidden="false" customHeight="false" outlineLevel="0" collapsed="false">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2" t="str">
        <f aca="false">IF(AND(ISNUMBER(AL160),ISNUMBER(AM160),AL160&gt;0),AM160/AL160*100,"")</f>
        <v/>
      </c>
      <c r="AO160" s="17"/>
      <c r="AP160" s="17"/>
      <c r="AQ160" s="17"/>
      <c r="AR160" s="17"/>
      <c r="AS160" s="2" t="str">
        <f aca="false">IF(AND(ISNUMBER(AO160),ISNUMBER(AQ160),ISNUMBER(AR160)),(AO160-AQ160)/(AR160-AQ160)*100,"")</f>
        <v/>
      </c>
      <c r="AT160" s="17"/>
      <c r="AU160" s="17"/>
      <c r="AV160" s="17"/>
      <c r="AW160" s="17"/>
      <c r="AX160" s="17"/>
      <c r="AY160" s="17"/>
      <c r="AZ160" s="17"/>
      <c r="BA160" s="17"/>
      <c r="BB160" s="17"/>
      <c r="BC160" s="17"/>
      <c r="BD160" s="17"/>
      <c r="BE160" s="17"/>
      <c r="BF160" s="17"/>
      <c r="BG160" s="17"/>
      <c r="BH160" s="17"/>
      <c r="BI160" s="17"/>
      <c r="BJ160" s="17"/>
      <c r="BK160" s="17"/>
    </row>
    <row r="161" customFormat="false" ht="15" hidden="false" customHeight="false" outlineLevel="0" collapsed="false">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2" t="str">
        <f aca="false">IF(AND(ISNUMBER(AL161),ISNUMBER(AM161),AL161&gt;0),AM161/AL161*100,"")</f>
        <v/>
      </c>
      <c r="AO161" s="17"/>
      <c r="AP161" s="17"/>
      <c r="AQ161" s="17"/>
      <c r="AR161" s="17"/>
      <c r="AS161" s="2" t="str">
        <f aca="false">IF(AND(ISNUMBER(AO161),ISNUMBER(AQ161),ISNUMBER(AR161)),(AO161-AQ161)/(AR161-AQ161)*100,"")</f>
        <v/>
      </c>
      <c r="AT161" s="17"/>
      <c r="AU161" s="17"/>
      <c r="AV161" s="17"/>
      <c r="AW161" s="17"/>
      <c r="AX161" s="17"/>
      <c r="AY161" s="17"/>
      <c r="AZ161" s="17"/>
      <c r="BA161" s="17"/>
      <c r="BB161" s="17"/>
      <c r="BC161" s="17"/>
      <c r="BD161" s="17"/>
      <c r="BE161" s="17"/>
      <c r="BF161" s="17"/>
      <c r="BG161" s="17"/>
      <c r="BH161" s="17"/>
      <c r="BI161" s="17"/>
      <c r="BJ161" s="17"/>
      <c r="BK161" s="17"/>
    </row>
    <row r="162" customFormat="false" ht="15" hidden="false" customHeight="false" outlineLevel="0" collapsed="false">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2" t="str">
        <f aca="false">IF(AND(ISNUMBER(AL162),ISNUMBER(AM162),AL162&gt;0),AM162/AL162*100,"")</f>
        <v/>
      </c>
      <c r="AO162" s="17"/>
      <c r="AP162" s="17"/>
      <c r="AQ162" s="17"/>
      <c r="AR162" s="17"/>
      <c r="AS162" s="2" t="str">
        <f aca="false">IF(AND(ISNUMBER(AO162),ISNUMBER(AQ162),ISNUMBER(AR162)),(AO162-AQ162)/(AR162-AQ162)*100,"")</f>
        <v/>
      </c>
      <c r="AT162" s="17"/>
      <c r="AU162" s="17"/>
      <c r="AV162" s="17"/>
      <c r="AW162" s="17"/>
      <c r="AX162" s="17"/>
      <c r="AY162" s="17"/>
      <c r="AZ162" s="17"/>
      <c r="BA162" s="17"/>
      <c r="BB162" s="17"/>
      <c r="BC162" s="17"/>
      <c r="BD162" s="17"/>
      <c r="BE162" s="17"/>
      <c r="BF162" s="17"/>
      <c r="BG162" s="17"/>
      <c r="BH162" s="17"/>
      <c r="BI162" s="17"/>
      <c r="BJ162" s="17"/>
      <c r="BK162" s="17"/>
    </row>
    <row r="163" customFormat="false" ht="15" hidden="false" customHeight="false" outlineLevel="0" collapsed="false">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2" t="str">
        <f aca="false">IF(AND(ISNUMBER(AL163),ISNUMBER(AM163),AL163&gt;0),AM163/AL163*100,"")</f>
        <v/>
      </c>
      <c r="AO163" s="17"/>
      <c r="AP163" s="17"/>
      <c r="AQ163" s="17"/>
      <c r="AR163" s="17"/>
      <c r="AS163" s="2" t="str">
        <f aca="false">IF(AND(ISNUMBER(AO163),ISNUMBER(AQ163),ISNUMBER(AR163)),(AO163-AQ163)/(AR163-AQ163)*100,"")</f>
        <v/>
      </c>
      <c r="AT163" s="17"/>
      <c r="AU163" s="17"/>
      <c r="AV163" s="17"/>
      <c r="AW163" s="17"/>
      <c r="AX163" s="17"/>
      <c r="AY163" s="17"/>
      <c r="AZ163" s="17"/>
      <c r="BA163" s="17"/>
      <c r="BB163" s="17"/>
      <c r="BC163" s="17"/>
      <c r="BD163" s="17"/>
      <c r="BE163" s="17"/>
      <c r="BF163" s="17"/>
      <c r="BG163" s="17"/>
      <c r="BH163" s="17"/>
      <c r="BI163" s="17"/>
      <c r="BJ163" s="17"/>
      <c r="BK163" s="17"/>
    </row>
    <row r="164" customFormat="false" ht="15" hidden="false" customHeight="false" outlineLevel="0" collapsed="false">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2" t="str">
        <f aca="false">IF(AND(ISNUMBER(AL164),ISNUMBER(AM164),AL164&gt;0),AM164/AL164*100,"")</f>
        <v/>
      </c>
      <c r="AO164" s="17"/>
      <c r="AP164" s="17"/>
      <c r="AQ164" s="17"/>
      <c r="AR164" s="17"/>
      <c r="AS164" s="2" t="str">
        <f aca="false">IF(AND(ISNUMBER(AO164),ISNUMBER(AQ164),ISNUMBER(AR164)),(AO164-AQ164)/(AR164-AQ164)*100,"")</f>
        <v/>
      </c>
      <c r="AT164" s="17"/>
      <c r="AU164" s="17"/>
      <c r="AV164" s="17"/>
      <c r="AW164" s="17"/>
      <c r="AX164" s="17"/>
      <c r="AY164" s="17"/>
      <c r="AZ164" s="17"/>
      <c r="BA164" s="17"/>
      <c r="BB164" s="17"/>
      <c r="BC164" s="17"/>
      <c r="BD164" s="17"/>
      <c r="BE164" s="17"/>
      <c r="BF164" s="17"/>
      <c r="BG164" s="17"/>
      <c r="BH164" s="17"/>
      <c r="BI164" s="17"/>
      <c r="BJ164" s="17"/>
      <c r="BK164" s="17"/>
    </row>
    <row r="165" customFormat="false" ht="15" hidden="false" customHeight="false" outlineLevel="0" collapsed="false">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2" t="str">
        <f aca="false">IF(AND(ISNUMBER(AL165),ISNUMBER(AM165),AL165&gt;0),AM165/AL165*100,"")</f>
        <v/>
      </c>
      <c r="AO165" s="17"/>
      <c r="AP165" s="17"/>
      <c r="AQ165" s="17"/>
      <c r="AR165" s="17"/>
      <c r="AS165" s="2" t="str">
        <f aca="false">IF(AND(ISNUMBER(AO165),ISNUMBER(AQ165),ISNUMBER(AR165)),(AO165-AQ165)/(AR165-AQ165)*100,"")</f>
        <v/>
      </c>
      <c r="AT165" s="17"/>
      <c r="AU165" s="17"/>
      <c r="AV165" s="17"/>
      <c r="AW165" s="17"/>
      <c r="AX165" s="17"/>
      <c r="AY165" s="17"/>
      <c r="AZ165" s="17"/>
      <c r="BA165" s="17"/>
      <c r="BB165" s="17"/>
      <c r="BC165" s="17"/>
      <c r="BD165" s="17"/>
      <c r="BE165" s="17"/>
      <c r="BF165" s="17"/>
      <c r="BG165" s="17"/>
      <c r="BH165" s="17"/>
      <c r="BI165" s="17"/>
      <c r="BJ165" s="17"/>
      <c r="BK165" s="17"/>
    </row>
    <row r="166" customFormat="false" ht="15" hidden="false" customHeight="false" outlineLevel="0" collapsed="false">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2" t="str">
        <f aca="false">IF(AND(ISNUMBER(AL166),ISNUMBER(AM166),AL166&gt;0),AM166/AL166*100,"")</f>
        <v/>
      </c>
      <c r="AO166" s="17"/>
      <c r="AP166" s="17"/>
      <c r="AQ166" s="17"/>
      <c r="AR166" s="17"/>
      <c r="AS166" s="2" t="str">
        <f aca="false">IF(AND(ISNUMBER(AO166),ISNUMBER(AQ166),ISNUMBER(AR166)),(AO166-AQ166)/(AR166-AQ166)*100,"")</f>
        <v/>
      </c>
      <c r="AT166" s="17"/>
      <c r="AU166" s="17"/>
      <c r="AV166" s="17"/>
      <c r="AW166" s="17"/>
      <c r="AX166" s="17"/>
      <c r="AY166" s="17"/>
      <c r="AZ166" s="17"/>
      <c r="BA166" s="17"/>
      <c r="BB166" s="17"/>
      <c r="BC166" s="17"/>
      <c r="BD166" s="17"/>
      <c r="BE166" s="17"/>
      <c r="BF166" s="17"/>
      <c r="BG166" s="17"/>
      <c r="BH166" s="17"/>
      <c r="BI166" s="17"/>
      <c r="BJ166" s="17"/>
      <c r="BK166" s="17"/>
    </row>
    <row r="167" customFormat="false" ht="15" hidden="false" customHeight="false" outlineLevel="0" collapsed="false">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2" t="str">
        <f aca="false">IF(AND(ISNUMBER(AL167),ISNUMBER(AM167),AL167&gt;0),AM167/AL167*100,"")</f>
        <v/>
      </c>
      <c r="AO167" s="17"/>
      <c r="AP167" s="17"/>
      <c r="AQ167" s="17"/>
      <c r="AR167" s="17"/>
      <c r="AS167" s="2" t="str">
        <f aca="false">IF(AND(ISNUMBER(AO167),ISNUMBER(AQ167),ISNUMBER(AR167)),(AO167-AQ167)/(AR167-AQ167)*100,"")</f>
        <v/>
      </c>
      <c r="AT167" s="17"/>
      <c r="AU167" s="17"/>
      <c r="AV167" s="17"/>
      <c r="AW167" s="17"/>
      <c r="AX167" s="17"/>
      <c r="AY167" s="17"/>
      <c r="AZ167" s="17"/>
      <c r="BA167" s="17"/>
      <c r="BB167" s="17"/>
      <c r="BC167" s="17"/>
      <c r="BD167" s="17"/>
      <c r="BE167" s="17"/>
      <c r="BF167" s="17"/>
      <c r="BG167" s="17"/>
      <c r="BH167" s="17"/>
      <c r="BI167" s="17"/>
      <c r="BJ167" s="17"/>
      <c r="BK167" s="17"/>
    </row>
    <row r="168" customFormat="false" ht="15" hidden="false" customHeight="false" outlineLevel="0" collapsed="false">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2" t="str">
        <f aca="false">IF(AND(ISNUMBER(AL168),ISNUMBER(AM168),AL168&gt;0),AM168/AL168*100,"")</f>
        <v/>
      </c>
      <c r="AO168" s="17"/>
      <c r="AP168" s="17"/>
      <c r="AQ168" s="17"/>
      <c r="AR168" s="17"/>
      <c r="AS168" s="2" t="str">
        <f aca="false">IF(AND(ISNUMBER(AO168),ISNUMBER(AQ168),ISNUMBER(AR168)),(AO168-AQ168)/(AR168-AQ168)*100,"")</f>
        <v/>
      </c>
      <c r="AT168" s="17"/>
      <c r="AU168" s="17"/>
      <c r="AV168" s="17"/>
      <c r="AW168" s="17"/>
      <c r="AX168" s="17"/>
      <c r="AY168" s="17"/>
      <c r="AZ168" s="17"/>
      <c r="BA168" s="17"/>
      <c r="BB168" s="17"/>
      <c r="BC168" s="17"/>
      <c r="BD168" s="17"/>
      <c r="BE168" s="17"/>
      <c r="BF168" s="17"/>
      <c r="BG168" s="17"/>
      <c r="BH168" s="17"/>
      <c r="BI168" s="17"/>
      <c r="BJ168" s="17"/>
      <c r="BK168" s="17"/>
    </row>
    <row r="169" customFormat="false" ht="15" hidden="false" customHeight="false" outlineLevel="0" collapsed="false">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2" t="str">
        <f aca="false">IF(AND(ISNUMBER(AL169),ISNUMBER(AM169),AL169&gt;0),AM169/AL169*100,"")</f>
        <v/>
      </c>
      <c r="AO169" s="17"/>
      <c r="AP169" s="17"/>
      <c r="AQ169" s="17"/>
      <c r="AR169" s="17"/>
      <c r="AS169" s="2" t="str">
        <f aca="false">IF(AND(ISNUMBER(AO169),ISNUMBER(AQ169),ISNUMBER(AR169)),(AO169-AQ169)/(AR169-AQ169)*100,"")</f>
        <v/>
      </c>
      <c r="AT169" s="17"/>
      <c r="AU169" s="17"/>
      <c r="AV169" s="17"/>
      <c r="AW169" s="17"/>
      <c r="AX169" s="17"/>
      <c r="AY169" s="17"/>
      <c r="AZ169" s="17"/>
      <c r="BA169" s="17"/>
      <c r="BB169" s="17"/>
      <c r="BC169" s="17"/>
      <c r="BD169" s="17"/>
      <c r="BE169" s="17"/>
      <c r="BF169" s="17"/>
      <c r="BG169" s="17"/>
      <c r="BH169" s="17"/>
      <c r="BI169" s="17"/>
      <c r="BJ169" s="17"/>
      <c r="BK169" s="17"/>
    </row>
    <row r="170" customFormat="false" ht="15" hidden="false" customHeight="false" outlineLevel="0" collapsed="false">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2" t="str">
        <f aca="false">IF(AND(ISNUMBER(AL170),ISNUMBER(AM170),AL170&gt;0),AM170/AL170*100,"")</f>
        <v/>
      </c>
      <c r="AO170" s="17"/>
      <c r="AP170" s="17"/>
      <c r="AQ170" s="17"/>
      <c r="AR170" s="17"/>
      <c r="AS170" s="2" t="str">
        <f aca="false">IF(AND(ISNUMBER(AO170),ISNUMBER(AQ170),ISNUMBER(AR170)),(AO170-AQ170)/(AR170-AQ170)*100,"")</f>
        <v/>
      </c>
      <c r="AT170" s="17"/>
      <c r="AU170" s="17"/>
      <c r="AV170" s="17"/>
      <c r="AW170" s="17"/>
      <c r="AX170" s="17"/>
      <c r="AY170" s="17"/>
      <c r="AZ170" s="17"/>
      <c r="BA170" s="17"/>
      <c r="BB170" s="17"/>
      <c r="BC170" s="17"/>
      <c r="BD170" s="17"/>
      <c r="BE170" s="17"/>
      <c r="BF170" s="17"/>
      <c r="BG170" s="17"/>
      <c r="BH170" s="17"/>
      <c r="BI170" s="17"/>
      <c r="BJ170" s="17"/>
      <c r="BK170" s="17"/>
    </row>
    <row r="171" customFormat="false" ht="15" hidden="false" customHeight="false" outlineLevel="0" collapsed="false">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2" t="str">
        <f aca="false">IF(AND(ISNUMBER(AL171),ISNUMBER(AM171),AL171&gt;0),AM171/AL171*100,"")</f>
        <v/>
      </c>
      <c r="AO171" s="17"/>
      <c r="AP171" s="17"/>
      <c r="AQ171" s="17"/>
      <c r="AR171" s="17"/>
      <c r="AS171" s="2" t="str">
        <f aca="false">IF(AND(ISNUMBER(AO171),ISNUMBER(AQ171),ISNUMBER(AR171)),(AO171-AQ171)/(AR171-AQ171)*100,"")</f>
        <v/>
      </c>
      <c r="AT171" s="17"/>
      <c r="AU171" s="17"/>
      <c r="AV171" s="17"/>
      <c r="AW171" s="17"/>
      <c r="AX171" s="17"/>
      <c r="AY171" s="17"/>
      <c r="AZ171" s="17"/>
      <c r="BA171" s="17"/>
      <c r="BB171" s="17"/>
      <c r="BC171" s="17"/>
      <c r="BD171" s="17"/>
      <c r="BE171" s="17"/>
      <c r="BF171" s="17"/>
      <c r="BG171" s="17"/>
      <c r="BH171" s="17"/>
      <c r="BI171" s="17"/>
      <c r="BJ171" s="17"/>
      <c r="BK171" s="17"/>
    </row>
    <row r="172" customFormat="false" ht="15" hidden="false" customHeight="false" outlineLevel="0" collapsed="false">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2" t="str">
        <f aca="false">IF(AND(ISNUMBER(AL172),ISNUMBER(AM172),AL172&gt;0),AM172/AL172*100,"")</f>
        <v/>
      </c>
      <c r="AO172" s="17"/>
      <c r="AP172" s="17"/>
      <c r="AQ172" s="17"/>
      <c r="AR172" s="17"/>
      <c r="AS172" s="2" t="str">
        <f aca="false">IF(AND(ISNUMBER(AO172),ISNUMBER(AQ172),ISNUMBER(AR172)),(AO172-AQ172)/(AR172-AQ172)*100,"")</f>
        <v/>
      </c>
      <c r="AT172" s="17"/>
      <c r="AU172" s="17"/>
      <c r="AV172" s="17"/>
      <c r="AW172" s="17"/>
      <c r="AX172" s="17"/>
      <c r="AY172" s="17"/>
      <c r="AZ172" s="17"/>
      <c r="BA172" s="17"/>
      <c r="BB172" s="17"/>
      <c r="BC172" s="17"/>
      <c r="BD172" s="17"/>
      <c r="BE172" s="17"/>
      <c r="BF172" s="17"/>
      <c r="BG172" s="17"/>
      <c r="BH172" s="17"/>
      <c r="BI172" s="17"/>
      <c r="BJ172" s="17"/>
      <c r="BK172" s="17"/>
    </row>
    <row r="173" customFormat="false" ht="15" hidden="false" customHeight="false" outlineLevel="0" collapsed="false">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2" t="str">
        <f aca="false">IF(AND(ISNUMBER(AL173),ISNUMBER(AM173),AL173&gt;0),AM173/AL173*100,"")</f>
        <v/>
      </c>
      <c r="AO173" s="17"/>
      <c r="AP173" s="17"/>
      <c r="AQ173" s="17"/>
      <c r="AR173" s="17"/>
      <c r="AS173" s="2" t="str">
        <f aca="false">IF(AND(ISNUMBER(AO173),ISNUMBER(AQ173),ISNUMBER(AR173)),(AO173-AQ173)/(AR173-AQ173)*100,"")</f>
        <v/>
      </c>
      <c r="AT173" s="17"/>
      <c r="AU173" s="17"/>
      <c r="AV173" s="17"/>
      <c r="AW173" s="17"/>
      <c r="AX173" s="17"/>
      <c r="AY173" s="17"/>
      <c r="AZ173" s="17"/>
      <c r="BA173" s="17"/>
      <c r="BB173" s="17"/>
      <c r="BC173" s="17"/>
      <c r="BD173" s="17"/>
      <c r="BE173" s="17"/>
      <c r="BF173" s="17"/>
      <c r="BG173" s="17"/>
      <c r="BH173" s="17"/>
      <c r="BI173" s="17"/>
      <c r="BJ173" s="17"/>
      <c r="BK173" s="17"/>
    </row>
    <row r="174" customFormat="false" ht="15" hidden="false" customHeight="false" outlineLevel="0" collapsed="false">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2" t="str">
        <f aca="false">IF(AND(ISNUMBER(AL174),ISNUMBER(AM174),AL174&gt;0),AM174/AL174*100,"")</f>
        <v/>
      </c>
      <c r="AO174" s="17"/>
      <c r="AP174" s="17"/>
      <c r="AQ174" s="17"/>
      <c r="AR174" s="17"/>
      <c r="AS174" s="2" t="str">
        <f aca="false">IF(AND(ISNUMBER(AO174),ISNUMBER(AQ174),ISNUMBER(AR174)),(AO174-AQ174)/(AR174-AQ174)*100,"")</f>
        <v/>
      </c>
      <c r="AT174" s="17"/>
      <c r="AU174" s="17"/>
      <c r="AV174" s="17"/>
      <c r="AW174" s="17"/>
      <c r="AX174" s="17"/>
      <c r="AY174" s="17"/>
      <c r="AZ174" s="17"/>
      <c r="BA174" s="17"/>
      <c r="BB174" s="17"/>
      <c r="BC174" s="17"/>
      <c r="BD174" s="17"/>
      <c r="BE174" s="17"/>
      <c r="BF174" s="17"/>
      <c r="BG174" s="17"/>
      <c r="BH174" s="17"/>
      <c r="BI174" s="17"/>
      <c r="BJ174" s="17"/>
      <c r="BK174" s="17"/>
    </row>
    <row r="175" customFormat="false" ht="15" hidden="false" customHeight="false" outlineLevel="0" collapsed="false">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2" t="str">
        <f aca="false">IF(AND(ISNUMBER(AL175),ISNUMBER(AM175),AL175&gt;0),AM175/AL175*100,"")</f>
        <v/>
      </c>
      <c r="AO175" s="17"/>
      <c r="AP175" s="17"/>
      <c r="AQ175" s="17"/>
      <c r="AR175" s="17"/>
      <c r="AS175" s="2" t="str">
        <f aca="false">IF(AND(ISNUMBER(AO175),ISNUMBER(AQ175),ISNUMBER(AR175)),(AO175-AQ175)/(AR175-AQ175)*100,"")</f>
        <v/>
      </c>
      <c r="AT175" s="17"/>
      <c r="AU175" s="17"/>
      <c r="AV175" s="17"/>
      <c r="AW175" s="17"/>
      <c r="AX175" s="17"/>
      <c r="AY175" s="17"/>
      <c r="AZ175" s="17"/>
      <c r="BA175" s="17"/>
      <c r="BB175" s="17"/>
      <c r="BC175" s="17"/>
      <c r="BD175" s="17"/>
      <c r="BE175" s="17"/>
      <c r="BF175" s="17"/>
      <c r="BG175" s="17"/>
      <c r="BH175" s="17"/>
      <c r="BI175" s="17"/>
      <c r="BJ175" s="17"/>
      <c r="BK175" s="17"/>
    </row>
    <row r="176" customFormat="false" ht="15" hidden="false" customHeight="false" outlineLevel="0" collapsed="false">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2" t="str">
        <f aca="false">IF(AND(ISNUMBER(AL176),ISNUMBER(AM176),AL176&gt;0),AM176/AL176*100,"")</f>
        <v/>
      </c>
      <c r="AO176" s="17"/>
      <c r="AP176" s="17"/>
      <c r="AQ176" s="17"/>
      <c r="AR176" s="17"/>
      <c r="AS176" s="2" t="str">
        <f aca="false">IF(AND(ISNUMBER(AO176),ISNUMBER(AQ176),ISNUMBER(AR176)),(AO176-AQ176)/(AR176-AQ176)*100,"")</f>
        <v/>
      </c>
      <c r="AT176" s="17"/>
      <c r="AU176" s="17"/>
      <c r="AV176" s="17"/>
      <c r="AW176" s="17"/>
      <c r="AX176" s="17"/>
      <c r="AY176" s="17"/>
      <c r="AZ176" s="17"/>
      <c r="BA176" s="17"/>
      <c r="BB176" s="17"/>
      <c r="BC176" s="17"/>
      <c r="BD176" s="17"/>
      <c r="BE176" s="17"/>
      <c r="BF176" s="17"/>
      <c r="BG176" s="17"/>
      <c r="BH176" s="17"/>
      <c r="BI176" s="17"/>
      <c r="BJ176" s="17"/>
      <c r="BK176" s="17"/>
    </row>
    <row r="177" customFormat="false" ht="15" hidden="false" customHeight="false" outlineLevel="0" collapsed="false">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2" t="str">
        <f aca="false">IF(AND(ISNUMBER(AL177),ISNUMBER(AM177),AL177&gt;0),AM177/AL177*100,"")</f>
        <v/>
      </c>
      <c r="AO177" s="17"/>
      <c r="AP177" s="17"/>
      <c r="AQ177" s="17"/>
      <c r="AR177" s="17"/>
      <c r="AS177" s="2" t="str">
        <f aca="false">IF(AND(ISNUMBER(AO177),ISNUMBER(AQ177),ISNUMBER(AR177)),(AO177-AQ177)/(AR177-AQ177)*100,"")</f>
        <v/>
      </c>
      <c r="AT177" s="17"/>
      <c r="AU177" s="17"/>
      <c r="AV177" s="17"/>
      <c r="AW177" s="17"/>
      <c r="AX177" s="17"/>
      <c r="AY177" s="17"/>
      <c r="AZ177" s="17"/>
      <c r="BA177" s="17"/>
      <c r="BB177" s="17"/>
      <c r="BC177" s="17"/>
      <c r="BD177" s="17"/>
      <c r="BE177" s="17"/>
      <c r="BF177" s="17"/>
      <c r="BG177" s="17"/>
      <c r="BH177" s="17"/>
      <c r="BI177" s="17"/>
      <c r="BJ177" s="17"/>
      <c r="BK177" s="17"/>
    </row>
    <row r="178" customFormat="false" ht="15" hidden="false" customHeight="false" outlineLevel="0" collapsed="false">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2" t="str">
        <f aca="false">IF(AND(ISNUMBER(AL178),ISNUMBER(AM178),AL178&gt;0),AM178/AL178*100,"")</f>
        <v/>
      </c>
      <c r="AO178" s="17"/>
      <c r="AP178" s="17"/>
      <c r="AQ178" s="17"/>
      <c r="AR178" s="17"/>
      <c r="AS178" s="2" t="str">
        <f aca="false">IF(AND(ISNUMBER(AO178),ISNUMBER(AQ178),ISNUMBER(AR178)),(AO178-AQ178)/(AR178-AQ178)*100,"")</f>
        <v/>
      </c>
      <c r="AT178" s="17"/>
      <c r="AU178" s="17"/>
      <c r="AV178" s="17"/>
      <c r="AW178" s="17"/>
      <c r="AX178" s="17"/>
      <c r="AY178" s="17"/>
      <c r="AZ178" s="17"/>
      <c r="BA178" s="17"/>
      <c r="BB178" s="17"/>
      <c r="BC178" s="17"/>
      <c r="BD178" s="17"/>
      <c r="BE178" s="17"/>
      <c r="BF178" s="17"/>
      <c r="BG178" s="17"/>
      <c r="BH178" s="17"/>
      <c r="BI178" s="17"/>
      <c r="BJ178" s="17"/>
      <c r="BK178" s="17"/>
    </row>
    <row r="179" customFormat="false" ht="15" hidden="false" customHeight="false" outlineLevel="0" collapsed="false">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2" t="str">
        <f aca="false">IF(AND(ISNUMBER(AL179),ISNUMBER(AM179),AL179&gt;0),AM179/AL179*100,"")</f>
        <v/>
      </c>
      <c r="AO179" s="17"/>
      <c r="AP179" s="17"/>
      <c r="AQ179" s="17"/>
      <c r="AR179" s="17"/>
      <c r="AS179" s="2" t="str">
        <f aca="false">IF(AND(ISNUMBER(AO179),ISNUMBER(AQ179),ISNUMBER(AR179)),(AO179-AQ179)/(AR179-AQ179)*100,"")</f>
        <v/>
      </c>
      <c r="AT179" s="17"/>
      <c r="AU179" s="17"/>
      <c r="AV179" s="17"/>
      <c r="AW179" s="17"/>
      <c r="AX179" s="17"/>
      <c r="AY179" s="17"/>
      <c r="AZ179" s="17"/>
      <c r="BA179" s="17"/>
      <c r="BB179" s="17"/>
      <c r="BC179" s="17"/>
      <c r="BD179" s="17"/>
      <c r="BE179" s="17"/>
      <c r="BF179" s="17"/>
      <c r="BG179" s="17"/>
      <c r="BH179" s="17"/>
      <c r="BI179" s="17"/>
      <c r="BJ179" s="17"/>
      <c r="BK179" s="17"/>
    </row>
    <row r="180" customFormat="false" ht="15" hidden="false" customHeight="false" outlineLevel="0" collapsed="false">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2" t="str">
        <f aca="false">IF(AND(ISNUMBER(AL180),ISNUMBER(AM180),AL180&gt;0),AM180/AL180*100,"")</f>
        <v/>
      </c>
      <c r="AO180" s="17"/>
      <c r="AP180" s="17"/>
      <c r="AQ180" s="17"/>
      <c r="AR180" s="17"/>
      <c r="AS180" s="2" t="str">
        <f aca="false">IF(AND(ISNUMBER(AO180),ISNUMBER(AQ180),ISNUMBER(AR180)),(AO180-AQ180)/(AR180-AQ180)*100,"")</f>
        <v/>
      </c>
      <c r="AT180" s="17"/>
      <c r="AU180" s="17"/>
      <c r="AV180" s="17"/>
      <c r="AW180" s="17"/>
      <c r="AX180" s="17"/>
      <c r="AY180" s="17"/>
      <c r="AZ180" s="17"/>
      <c r="BA180" s="17"/>
      <c r="BB180" s="17"/>
      <c r="BC180" s="17"/>
      <c r="BD180" s="17"/>
      <c r="BE180" s="17"/>
      <c r="BF180" s="17"/>
      <c r="BG180" s="17"/>
      <c r="BH180" s="17"/>
      <c r="BI180" s="17"/>
      <c r="BJ180" s="17"/>
      <c r="BK180" s="17"/>
    </row>
    <row r="181" customFormat="false" ht="15" hidden="false" customHeight="false" outlineLevel="0" collapsed="false">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2" t="str">
        <f aca="false">IF(AND(ISNUMBER(AL181),ISNUMBER(AM181),AL181&gt;0),AM181/AL181*100,"")</f>
        <v/>
      </c>
      <c r="AO181" s="17"/>
      <c r="AP181" s="17"/>
      <c r="AQ181" s="17"/>
      <c r="AR181" s="17"/>
      <c r="AS181" s="2" t="str">
        <f aca="false">IF(AND(ISNUMBER(AO181),ISNUMBER(AQ181),ISNUMBER(AR181)),(AO181-AQ181)/(AR181-AQ181)*100,"")</f>
        <v/>
      </c>
      <c r="AT181" s="17"/>
      <c r="AU181" s="17"/>
      <c r="AV181" s="17"/>
      <c r="AW181" s="17"/>
      <c r="AX181" s="17"/>
      <c r="AY181" s="17"/>
      <c r="AZ181" s="17"/>
      <c r="BA181" s="17"/>
      <c r="BB181" s="17"/>
      <c r="BC181" s="17"/>
      <c r="BD181" s="17"/>
      <c r="BE181" s="17"/>
      <c r="BF181" s="17"/>
      <c r="BG181" s="17"/>
      <c r="BH181" s="17"/>
      <c r="BI181" s="17"/>
      <c r="BJ181" s="17"/>
      <c r="BK181" s="17"/>
    </row>
    <row r="182" customFormat="false" ht="15" hidden="false" customHeight="false" outlineLevel="0" collapsed="false">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2" t="str">
        <f aca="false">IF(AND(ISNUMBER(AL182),ISNUMBER(AM182),AL182&gt;0),AM182/AL182*100,"")</f>
        <v/>
      </c>
      <c r="AO182" s="17"/>
      <c r="AP182" s="17"/>
      <c r="AQ182" s="17"/>
      <c r="AR182" s="17"/>
      <c r="AS182" s="2" t="str">
        <f aca="false">IF(AND(ISNUMBER(AO182),ISNUMBER(AQ182),ISNUMBER(AR182)),(AO182-AQ182)/(AR182-AQ182)*100,"")</f>
        <v/>
      </c>
      <c r="AT182" s="17"/>
      <c r="AU182" s="17"/>
      <c r="AV182" s="17"/>
      <c r="AW182" s="17"/>
      <c r="AX182" s="17"/>
      <c r="AY182" s="17"/>
      <c r="AZ182" s="17"/>
      <c r="BA182" s="17"/>
      <c r="BB182" s="17"/>
      <c r="BC182" s="17"/>
      <c r="BD182" s="17"/>
      <c r="BE182" s="17"/>
      <c r="BF182" s="17"/>
      <c r="BG182" s="17"/>
      <c r="BH182" s="17"/>
      <c r="BI182" s="17"/>
      <c r="BJ182" s="17"/>
      <c r="BK182" s="17"/>
    </row>
    <row r="183" customFormat="false" ht="15" hidden="false" customHeight="false" outlineLevel="0" collapsed="false">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2" t="str">
        <f aca="false">IF(AND(ISNUMBER(AL183),ISNUMBER(AM183),AL183&gt;0),AM183/AL183*100,"")</f>
        <v/>
      </c>
      <c r="AO183" s="17"/>
      <c r="AP183" s="17"/>
      <c r="AQ183" s="17"/>
      <c r="AR183" s="17"/>
      <c r="AS183" s="2" t="str">
        <f aca="false">IF(AND(ISNUMBER(AO183),ISNUMBER(AQ183),ISNUMBER(AR183)),(AO183-AQ183)/(AR183-AQ183)*100,"")</f>
        <v/>
      </c>
      <c r="AT183" s="17"/>
      <c r="AU183" s="17"/>
      <c r="AV183" s="17"/>
      <c r="AW183" s="17"/>
      <c r="AX183" s="17"/>
      <c r="AY183" s="17"/>
      <c r="AZ183" s="17"/>
      <c r="BA183" s="17"/>
      <c r="BB183" s="17"/>
      <c r="BC183" s="17"/>
      <c r="BD183" s="17"/>
      <c r="BE183" s="17"/>
      <c r="BF183" s="17"/>
      <c r="BG183" s="17"/>
      <c r="BH183" s="17"/>
      <c r="BI183" s="17"/>
      <c r="BJ183" s="17"/>
      <c r="BK183" s="17"/>
    </row>
    <row r="184" customFormat="false" ht="15" hidden="false" customHeight="false" outlineLevel="0" collapsed="false">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2" t="str">
        <f aca="false">IF(AND(ISNUMBER(AL184),ISNUMBER(AM184),AL184&gt;0),AM184/AL184*100,"")</f>
        <v/>
      </c>
      <c r="AO184" s="17"/>
      <c r="AP184" s="17"/>
      <c r="AQ184" s="17"/>
      <c r="AR184" s="17"/>
      <c r="AS184" s="2" t="str">
        <f aca="false">IF(AND(ISNUMBER(AO184),ISNUMBER(AQ184),ISNUMBER(AR184)),(AO184-AQ184)/(AR184-AQ184)*100,"")</f>
        <v/>
      </c>
      <c r="AT184" s="17"/>
      <c r="AU184" s="17"/>
      <c r="AV184" s="17"/>
      <c r="AW184" s="17"/>
      <c r="AX184" s="17"/>
      <c r="AY184" s="17"/>
      <c r="AZ184" s="17"/>
      <c r="BA184" s="17"/>
      <c r="BB184" s="17"/>
      <c r="BC184" s="17"/>
      <c r="BD184" s="17"/>
      <c r="BE184" s="17"/>
      <c r="BF184" s="17"/>
      <c r="BG184" s="17"/>
      <c r="BH184" s="17"/>
      <c r="BI184" s="17"/>
      <c r="BJ184" s="17"/>
      <c r="BK184" s="17"/>
    </row>
    <row r="185" customFormat="false" ht="15" hidden="false" customHeight="false" outlineLevel="0" collapsed="false">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2" t="str">
        <f aca="false">IF(AND(ISNUMBER(AL185),ISNUMBER(AM185),AL185&gt;0),AM185/AL185*100,"")</f>
        <v/>
      </c>
      <c r="AO185" s="17"/>
      <c r="AP185" s="17"/>
      <c r="AQ185" s="17"/>
      <c r="AR185" s="17"/>
      <c r="AS185" s="2" t="str">
        <f aca="false">IF(AND(ISNUMBER(AO185),ISNUMBER(AQ185),ISNUMBER(AR185)),(AO185-AQ185)/(AR185-AQ185)*100,"")</f>
        <v/>
      </c>
      <c r="AT185" s="17"/>
      <c r="AU185" s="17"/>
      <c r="AV185" s="17"/>
      <c r="AW185" s="17"/>
      <c r="AX185" s="17"/>
      <c r="AY185" s="17"/>
      <c r="AZ185" s="17"/>
      <c r="BA185" s="17"/>
      <c r="BB185" s="17"/>
      <c r="BC185" s="17"/>
      <c r="BD185" s="17"/>
      <c r="BE185" s="17"/>
      <c r="BF185" s="17"/>
      <c r="BG185" s="17"/>
      <c r="BH185" s="17"/>
      <c r="BI185" s="17"/>
      <c r="BJ185" s="17"/>
      <c r="BK185" s="17"/>
    </row>
    <row r="186" customFormat="false" ht="15" hidden="false" customHeight="false" outlineLevel="0" collapsed="false">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2" t="str">
        <f aca="false">IF(AND(ISNUMBER(AL186),ISNUMBER(AM186),AL186&gt;0),AM186/AL186*100,"")</f>
        <v/>
      </c>
      <c r="AO186" s="17"/>
      <c r="AP186" s="17"/>
      <c r="AQ186" s="17"/>
      <c r="AR186" s="17"/>
      <c r="AS186" s="2" t="str">
        <f aca="false">IF(AND(ISNUMBER(AO186),ISNUMBER(AQ186),ISNUMBER(AR186)),(AO186-AQ186)/(AR186-AQ186)*100,"")</f>
        <v/>
      </c>
      <c r="AT186" s="17"/>
      <c r="AU186" s="17"/>
      <c r="AV186" s="17"/>
      <c r="AW186" s="17"/>
      <c r="AX186" s="17"/>
      <c r="AY186" s="17"/>
      <c r="AZ186" s="17"/>
      <c r="BA186" s="17"/>
      <c r="BB186" s="17"/>
      <c r="BC186" s="17"/>
      <c r="BD186" s="17"/>
      <c r="BE186" s="17"/>
      <c r="BF186" s="17"/>
      <c r="BG186" s="17"/>
      <c r="BH186" s="17"/>
      <c r="BI186" s="17"/>
      <c r="BJ186" s="17"/>
      <c r="BK186" s="17"/>
    </row>
    <row r="187" customFormat="false" ht="15" hidden="false" customHeight="false" outlineLevel="0" collapsed="false">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2" t="str">
        <f aca="false">IF(AND(ISNUMBER(AL187),ISNUMBER(AM187),AL187&gt;0),AM187/AL187*100,"")</f>
        <v/>
      </c>
      <c r="AO187" s="17"/>
      <c r="AP187" s="17"/>
      <c r="AQ187" s="17"/>
      <c r="AR187" s="17"/>
      <c r="AS187" s="2" t="str">
        <f aca="false">IF(AND(ISNUMBER(AO187),ISNUMBER(AQ187),ISNUMBER(AR187)),(AO187-AQ187)/(AR187-AQ187)*100,"")</f>
        <v/>
      </c>
      <c r="AT187" s="17"/>
      <c r="AU187" s="17"/>
      <c r="AV187" s="17"/>
      <c r="AW187" s="17"/>
      <c r="AX187" s="17"/>
      <c r="AY187" s="17"/>
      <c r="AZ187" s="17"/>
      <c r="BA187" s="17"/>
      <c r="BB187" s="17"/>
      <c r="BC187" s="17"/>
      <c r="BD187" s="17"/>
      <c r="BE187" s="17"/>
      <c r="BF187" s="17"/>
      <c r="BG187" s="17"/>
      <c r="BH187" s="17"/>
      <c r="BI187" s="17"/>
      <c r="BJ187" s="17"/>
      <c r="BK187" s="17"/>
    </row>
    <row r="188" customFormat="false" ht="15" hidden="false" customHeight="false" outlineLevel="0" collapsed="false">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2" t="str">
        <f aca="false">IF(AND(ISNUMBER(AL188),ISNUMBER(AM188),AL188&gt;0),AM188/AL188*100,"")</f>
        <v/>
      </c>
      <c r="AO188" s="17"/>
      <c r="AP188" s="17"/>
      <c r="AQ188" s="17"/>
      <c r="AR188" s="17"/>
      <c r="AS188" s="2" t="str">
        <f aca="false">IF(AND(ISNUMBER(AO188),ISNUMBER(AQ188),ISNUMBER(AR188)),(AO188-AQ188)/(AR188-AQ188)*100,"")</f>
        <v/>
      </c>
      <c r="AT188" s="17"/>
      <c r="AU188" s="17"/>
      <c r="AV188" s="17"/>
      <c r="AW188" s="17"/>
      <c r="AX188" s="17"/>
      <c r="AY188" s="17"/>
      <c r="AZ188" s="17"/>
      <c r="BA188" s="17"/>
      <c r="BB188" s="17"/>
      <c r="BC188" s="17"/>
      <c r="BD188" s="17"/>
      <c r="BE188" s="17"/>
      <c r="BF188" s="17"/>
      <c r="BG188" s="17"/>
      <c r="BH188" s="17"/>
      <c r="BI188" s="17"/>
      <c r="BJ188" s="17"/>
      <c r="BK188" s="17"/>
    </row>
    <row r="189" customFormat="false" ht="15" hidden="false" customHeight="false" outlineLevel="0" collapsed="false">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2" t="str">
        <f aca="false">IF(AND(ISNUMBER(AL189),ISNUMBER(AM189),AL189&gt;0),AM189/AL189*100,"")</f>
        <v/>
      </c>
      <c r="AO189" s="17"/>
      <c r="AP189" s="17"/>
      <c r="AQ189" s="17"/>
      <c r="AR189" s="17"/>
      <c r="AS189" s="2" t="str">
        <f aca="false">IF(AND(ISNUMBER(AO189),ISNUMBER(AQ189),ISNUMBER(AR189)),(AO189-AQ189)/(AR189-AQ189)*100,"")</f>
        <v/>
      </c>
      <c r="AT189" s="17"/>
      <c r="AU189" s="17"/>
      <c r="AV189" s="17"/>
      <c r="AW189" s="17"/>
      <c r="AX189" s="17"/>
      <c r="AY189" s="17"/>
      <c r="AZ189" s="17"/>
      <c r="BA189" s="17"/>
      <c r="BB189" s="17"/>
      <c r="BC189" s="17"/>
      <c r="BD189" s="17"/>
      <c r="BE189" s="17"/>
      <c r="BF189" s="17"/>
      <c r="BG189" s="17"/>
      <c r="BH189" s="17"/>
      <c r="BI189" s="17"/>
      <c r="BJ189" s="17"/>
      <c r="BK189" s="17"/>
    </row>
    <row r="190" customFormat="false" ht="15" hidden="false" customHeight="false" outlineLevel="0" collapsed="false">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2" t="str">
        <f aca="false">IF(AND(ISNUMBER(AL190),ISNUMBER(AM190),AL190&gt;0),AM190/AL190*100,"")</f>
        <v/>
      </c>
      <c r="AO190" s="17"/>
      <c r="AP190" s="17"/>
      <c r="AQ190" s="17"/>
      <c r="AR190" s="17"/>
      <c r="AS190" s="2" t="str">
        <f aca="false">IF(AND(ISNUMBER(AO190),ISNUMBER(AQ190),ISNUMBER(AR190)),(AO190-AQ190)/(AR190-AQ190)*100,"")</f>
        <v/>
      </c>
      <c r="AT190" s="17"/>
      <c r="AU190" s="17"/>
      <c r="AV190" s="17"/>
      <c r="AW190" s="17"/>
      <c r="AX190" s="17"/>
      <c r="AY190" s="17"/>
      <c r="AZ190" s="17"/>
      <c r="BA190" s="17"/>
      <c r="BB190" s="17"/>
      <c r="BC190" s="17"/>
      <c r="BD190" s="17"/>
      <c r="BE190" s="17"/>
      <c r="BF190" s="17"/>
      <c r="BG190" s="17"/>
      <c r="BH190" s="17"/>
      <c r="BI190" s="17"/>
      <c r="BJ190" s="17"/>
      <c r="BK190" s="17"/>
    </row>
    <row r="191" customFormat="false" ht="15" hidden="false" customHeight="false" outlineLevel="0" collapsed="false">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2" t="str">
        <f aca="false">IF(AND(ISNUMBER(AL191),ISNUMBER(AM191),AL191&gt;0),AM191/AL191*100,"")</f>
        <v/>
      </c>
      <c r="AO191" s="17"/>
      <c r="AP191" s="17"/>
      <c r="AQ191" s="17"/>
      <c r="AR191" s="17"/>
      <c r="AS191" s="2" t="str">
        <f aca="false">IF(AND(ISNUMBER(AO191),ISNUMBER(AQ191),ISNUMBER(AR191)),(AO191-AQ191)/(AR191-AQ191)*100,"")</f>
        <v/>
      </c>
      <c r="AT191" s="17"/>
      <c r="AU191" s="17"/>
      <c r="AV191" s="17"/>
      <c r="AW191" s="17"/>
      <c r="AX191" s="17"/>
      <c r="AY191" s="17"/>
      <c r="AZ191" s="17"/>
      <c r="BA191" s="17"/>
      <c r="BB191" s="17"/>
      <c r="BC191" s="17"/>
      <c r="BD191" s="17"/>
      <c r="BE191" s="17"/>
      <c r="BF191" s="17"/>
      <c r="BG191" s="17"/>
      <c r="BH191" s="17"/>
      <c r="BI191" s="17"/>
      <c r="BJ191" s="17"/>
      <c r="BK191" s="17"/>
    </row>
    <row r="192" customFormat="false" ht="15" hidden="false" customHeight="false" outlineLevel="0" collapsed="false">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2" t="str">
        <f aca="false">IF(AND(ISNUMBER(AL192),ISNUMBER(AM192),AL192&gt;0),AM192/AL192*100,"")</f>
        <v/>
      </c>
      <c r="AO192" s="17"/>
      <c r="AP192" s="17"/>
      <c r="AQ192" s="17"/>
      <c r="AR192" s="17"/>
      <c r="AS192" s="2" t="str">
        <f aca="false">IF(AND(ISNUMBER(AO192),ISNUMBER(AQ192),ISNUMBER(AR192)),(AO192-AQ192)/(AR192-AQ192)*100,"")</f>
        <v/>
      </c>
      <c r="AT192" s="17"/>
      <c r="AU192" s="17"/>
      <c r="AV192" s="17"/>
      <c r="AW192" s="17"/>
      <c r="AX192" s="17"/>
      <c r="AY192" s="17"/>
      <c r="AZ192" s="17"/>
      <c r="BA192" s="17"/>
      <c r="BB192" s="17"/>
      <c r="BC192" s="17"/>
      <c r="BD192" s="17"/>
      <c r="BE192" s="17"/>
      <c r="BF192" s="17"/>
      <c r="BG192" s="17"/>
      <c r="BH192" s="17"/>
      <c r="BI192" s="17"/>
      <c r="BJ192" s="17"/>
      <c r="BK192" s="17"/>
    </row>
    <row r="193" customFormat="false" ht="15" hidden="false" customHeight="false" outlineLevel="0" collapsed="false">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2" t="str">
        <f aca="false">IF(AND(ISNUMBER(AL193),ISNUMBER(AM193),AL193&gt;0),AM193/AL193*100,"")</f>
        <v/>
      </c>
      <c r="AO193" s="17"/>
      <c r="AP193" s="17"/>
      <c r="AQ193" s="17"/>
      <c r="AR193" s="17"/>
      <c r="AS193" s="2" t="str">
        <f aca="false">IF(AND(ISNUMBER(AO193),ISNUMBER(AQ193),ISNUMBER(AR193)),(AO193-AQ193)/(AR193-AQ193)*100,"")</f>
        <v/>
      </c>
      <c r="AT193" s="17"/>
      <c r="AU193" s="17"/>
      <c r="AV193" s="17"/>
      <c r="AW193" s="17"/>
      <c r="AX193" s="17"/>
      <c r="AY193" s="17"/>
      <c r="AZ193" s="17"/>
      <c r="BA193" s="17"/>
      <c r="BB193" s="17"/>
      <c r="BC193" s="17"/>
      <c r="BD193" s="17"/>
      <c r="BE193" s="17"/>
      <c r="BF193" s="17"/>
      <c r="BG193" s="17"/>
      <c r="BH193" s="17"/>
      <c r="BI193" s="17"/>
      <c r="BJ193" s="17"/>
      <c r="BK193" s="17"/>
    </row>
    <row r="194" customFormat="false" ht="15" hidden="false" customHeight="false" outlineLevel="0" collapsed="false">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2" t="str">
        <f aca="false">IF(AND(ISNUMBER(AL194),ISNUMBER(AM194),AL194&gt;0),AM194/AL194*100,"")</f>
        <v/>
      </c>
      <c r="AO194" s="17"/>
      <c r="AP194" s="17"/>
      <c r="AQ194" s="17"/>
      <c r="AR194" s="17"/>
      <c r="AS194" s="2" t="str">
        <f aca="false">IF(AND(ISNUMBER(AO194),ISNUMBER(AQ194),ISNUMBER(AR194)),(AO194-AQ194)/(AR194-AQ194)*100,"")</f>
        <v/>
      </c>
      <c r="AT194" s="17"/>
      <c r="AU194" s="17"/>
      <c r="AV194" s="17"/>
      <c r="AW194" s="17"/>
      <c r="AX194" s="17"/>
      <c r="AY194" s="17"/>
      <c r="AZ194" s="17"/>
      <c r="BA194" s="17"/>
      <c r="BB194" s="17"/>
      <c r="BC194" s="17"/>
      <c r="BD194" s="17"/>
      <c r="BE194" s="17"/>
      <c r="BF194" s="17"/>
      <c r="BG194" s="17"/>
      <c r="BH194" s="17"/>
      <c r="BI194" s="17"/>
      <c r="BJ194" s="17"/>
      <c r="BK194" s="17"/>
    </row>
    <row r="195" customFormat="false" ht="15" hidden="false" customHeight="false" outlineLevel="0" collapsed="false">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2" t="str">
        <f aca="false">IF(AND(ISNUMBER(AL195),ISNUMBER(AM195),AL195&gt;0),AM195/AL195*100,"")</f>
        <v/>
      </c>
      <c r="AO195" s="17"/>
      <c r="AP195" s="17"/>
      <c r="AQ195" s="17"/>
      <c r="AR195" s="17"/>
      <c r="AS195" s="2" t="str">
        <f aca="false">IF(AND(ISNUMBER(AO195),ISNUMBER(AQ195),ISNUMBER(AR195)),(AO195-AQ195)/(AR195-AQ195)*100,"")</f>
        <v/>
      </c>
      <c r="AT195" s="17"/>
      <c r="AU195" s="17"/>
      <c r="AV195" s="17"/>
      <c r="AW195" s="17"/>
      <c r="AX195" s="17"/>
      <c r="AY195" s="17"/>
      <c r="AZ195" s="17"/>
      <c r="BA195" s="17"/>
      <c r="BB195" s="17"/>
      <c r="BC195" s="17"/>
      <c r="BD195" s="17"/>
      <c r="BE195" s="17"/>
      <c r="BF195" s="17"/>
      <c r="BG195" s="17"/>
      <c r="BH195" s="17"/>
      <c r="BI195" s="17"/>
      <c r="BJ195" s="17"/>
      <c r="BK195" s="17"/>
    </row>
    <row r="196" customFormat="false" ht="15" hidden="false" customHeight="false" outlineLevel="0" collapsed="false">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2" t="str">
        <f aca="false">IF(AND(ISNUMBER(AL196),ISNUMBER(AM196),AL196&gt;0),AM196/AL196*100,"")</f>
        <v/>
      </c>
      <c r="AO196" s="17"/>
      <c r="AP196" s="17"/>
      <c r="AQ196" s="17"/>
      <c r="AR196" s="17"/>
      <c r="AS196" s="2" t="str">
        <f aca="false">IF(AND(ISNUMBER(AO196),ISNUMBER(AQ196),ISNUMBER(AR196)),(AO196-AQ196)/(AR196-AQ196)*100,"")</f>
        <v/>
      </c>
      <c r="AT196" s="17"/>
      <c r="AU196" s="17"/>
      <c r="AV196" s="17"/>
      <c r="AW196" s="17"/>
      <c r="AX196" s="17"/>
      <c r="AY196" s="17"/>
      <c r="AZ196" s="17"/>
      <c r="BA196" s="17"/>
      <c r="BB196" s="17"/>
      <c r="BC196" s="17"/>
      <c r="BD196" s="17"/>
      <c r="BE196" s="17"/>
      <c r="BF196" s="17"/>
      <c r="BG196" s="17"/>
      <c r="BH196" s="17"/>
      <c r="BI196" s="17"/>
      <c r="BJ196" s="17"/>
      <c r="BK196" s="17"/>
    </row>
    <row r="197" customFormat="false" ht="15" hidden="false" customHeight="false" outlineLevel="0" collapsed="false">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2" t="str">
        <f aca="false">IF(AND(ISNUMBER(AL197),ISNUMBER(AM197),AL197&gt;0),AM197/AL197*100,"")</f>
        <v/>
      </c>
      <c r="AO197" s="17"/>
      <c r="AP197" s="17"/>
      <c r="AQ197" s="17"/>
      <c r="AR197" s="17"/>
      <c r="AS197" s="2" t="str">
        <f aca="false">IF(AND(ISNUMBER(AO197),ISNUMBER(AQ197),ISNUMBER(AR197)),(AO197-AQ197)/(AR197-AQ197)*100,"")</f>
        <v/>
      </c>
      <c r="AT197" s="17"/>
      <c r="AU197" s="17"/>
      <c r="AV197" s="17"/>
      <c r="AW197" s="17"/>
      <c r="AX197" s="17"/>
      <c r="AY197" s="17"/>
      <c r="AZ197" s="17"/>
      <c r="BA197" s="17"/>
      <c r="BB197" s="17"/>
      <c r="BC197" s="17"/>
      <c r="BD197" s="17"/>
      <c r="BE197" s="17"/>
      <c r="BF197" s="17"/>
      <c r="BG197" s="17"/>
      <c r="BH197" s="17"/>
      <c r="BI197" s="17"/>
      <c r="BJ197" s="17"/>
      <c r="BK197" s="17"/>
    </row>
    <row r="198" customFormat="false" ht="15" hidden="false" customHeight="false" outlineLevel="0" collapsed="false">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2" t="str">
        <f aca="false">IF(AND(ISNUMBER(AL198),ISNUMBER(AM198),AL198&gt;0),AM198/AL198*100,"")</f>
        <v/>
      </c>
      <c r="AO198" s="17"/>
      <c r="AP198" s="17"/>
      <c r="AQ198" s="17"/>
      <c r="AR198" s="17"/>
      <c r="AS198" s="2" t="str">
        <f aca="false">IF(AND(ISNUMBER(AO198),ISNUMBER(AQ198),ISNUMBER(AR198)),(AO198-AQ198)/(AR198-AQ198)*100,"")</f>
        <v/>
      </c>
      <c r="AT198" s="17"/>
      <c r="AU198" s="17"/>
      <c r="AV198" s="17"/>
      <c r="AW198" s="17"/>
      <c r="AX198" s="17"/>
      <c r="AY198" s="17"/>
      <c r="AZ198" s="17"/>
      <c r="BA198" s="17"/>
      <c r="BB198" s="17"/>
      <c r="BC198" s="17"/>
      <c r="BD198" s="17"/>
      <c r="BE198" s="17"/>
      <c r="BF198" s="17"/>
      <c r="BG198" s="17"/>
      <c r="BH198" s="17"/>
      <c r="BI198" s="17"/>
      <c r="BJ198" s="17"/>
      <c r="BK198" s="17"/>
    </row>
    <row r="199" customFormat="false" ht="15" hidden="false" customHeight="false" outlineLevel="0" collapsed="false">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2" t="str">
        <f aca="false">IF(AND(ISNUMBER(AL199),ISNUMBER(AM199),AL199&gt;0),AM199/AL199*100,"")</f>
        <v/>
      </c>
      <c r="AO199" s="17"/>
      <c r="AP199" s="17"/>
      <c r="AQ199" s="17"/>
      <c r="AR199" s="17"/>
      <c r="AS199" s="2" t="str">
        <f aca="false">IF(AND(ISNUMBER(AO199),ISNUMBER(AQ199),ISNUMBER(AR199)),(AO199-AQ199)/(AR199-AQ199)*100,"")</f>
        <v/>
      </c>
      <c r="AT199" s="17"/>
      <c r="AU199" s="17"/>
      <c r="AV199" s="17"/>
      <c r="AW199" s="17"/>
      <c r="AX199" s="17"/>
      <c r="AY199" s="17"/>
      <c r="AZ199" s="17"/>
      <c r="BA199" s="17"/>
      <c r="BB199" s="17"/>
      <c r="BC199" s="17"/>
      <c r="BD199" s="17"/>
      <c r="BE199" s="17"/>
      <c r="BF199" s="17"/>
      <c r="BG199" s="17"/>
      <c r="BH199" s="17"/>
      <c r="BI199" s="17"/>
      <c r="BJ199" s="17"/>
      <c r="BK199" s="17"/>
    </row>
    <row r="200" customFormat="false" ht="15" hidden="false" customHeight="false" outlineLevel="0" collapsed="false">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2" t="str">
        <f aca="false">IF(AND(ISNUMBER(AL200),ISNUMBER(AM200),AL200&gt;0),AM200/AL200*100,"")</f>
        <v/>
      </c>
      <c r="AO200" s="17"/>
      <c r="AP200" s="17"/>
      <c r="AQ200" s="17"/>
      <c r="AR200" s="17"/>
      <c r="AS200" s="2" t="str">
        <f aca="false">IF(AND(ISNUMBER(AO200),ISNUMBER(AQ200),ISNUMBER(AR200)),(AO200-AQ200)/(AR200-AQ200)*100,"")</f>
        <v/>
      </c>
      <c r="AT200" s="17"/>
      <c r="AU200" s="17"/>
      <c r="AV200" s="17"/>
      <c r="AW200" s="17"/>
      <c r="AX200" s="17"/>
      <c r="AY200" s="17"/>
      <c r="AZ200" s="17"/>
      <c r="BA200" s="17"/>
      <c r="BB200" s="17"/>
      <c r="BC200" s="17"/>
      <c r="BD200" s="17"/>
      <c r="BE200" s="17"/>
      <c r="BF200" s="17"/>
      <c r="BG200" s="17"/>
      <c r="BH200" s="17"/>
      <c r="BI200" s="17"/>
      <c r="BJ200" s="17"/>
      <c r="BK200" s="17"/>
    </row>
    <row r="201" customFormat="false" ht="15" hidden="false" customHeight="false" outlineLevel="0" collapsed="false">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2" t="str">
        <f aca="false">IF(AND(ISNUMBER(AL201),ISNUMBER(AM201),AL201&gt;0),AM201/AL201*100,"")</f>
        <v/>
      </c>
      <c r="AO201" s="17"/>
      <c r="AP201" s="17"/>
      <c r="AQ201" s="17"/>
      <c r="AR201" s="17"/>
      <c r="AS201" s="2" t="str">
        <f aca="false">IF(AND(ISNUMBER(AO201),ISNUMBER(AQ201),ISNUMBER(AR201)),(AO201-AQ201)/(AR201-AQ201)*100,"")</f>
        <v/>
      </c>
      <c r="AT201" s="17"/>
      <c r="AU201" s="17"/>
      <c r="AV201" s="17"/>
      <c r="AW201" s="17"/>
      <c r="AX201" s="17"/>
      <c r="AY201" s="17"/>
      <c r="AZ201" s="17"/>
      <c r="BA201" s="17"/>
      <c r="BB201" s="17"/>
      <c r="BC201" s="17"/>
      <c r="BD201" s="17"/>
      <c r="BE201" s="17"/>
      <c r="BF201" s="17"/>
      <c r="BG201" s="17"/>
      <c r="BH201" s="17"/>
      <c r="BI201" s="17"/>
      <c r="BJ201" s="17"/>
      <c r="BK201" s="17"/>
    </row>
    <row r="202" customFormat="false" ht="15" hidden="false" customHeight="false" outlineLevel="0" collapsed="false">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2" t="str">
        <f aca="false">IF(AND(ISNUMBER(AL202),ISNUMBER(AM202),AL202&gt;0),AM202/AL202*100,"")</f>
        <v/>
      </c>
      <c r="AO202" s="17"/>
      <c r="AP202" s="17"/>
      <c r="AQ202" s="17"/>
      <c r="AR202" s="17"/>
      <c r="AS202" s="2" t="str">
        <f aca="false">IF(AND(ISNUMBER(AO202),ISNUMBER(AQ202),ISNUMBER(AR202)),(AO202-AQ202)/(AR202-AQ202)*100,"")</f>
        <v/>
      </c>
      <c r="AT202" s="17"/>
      <c r="AU202" s="17"/>
      <c r="AV202" s="17"/>
      <c r="AW202" s="17"/>
      <c r="AX202" s="17"/>
      <c r="AY202" s="17"/>
      <c r="AZ202" s="17"/>
      <c r="BA202" s="17"/>
      <c r="BB202" s="17"/>
      <c r="BC202" s="17"/>
      <c r="BD202" s="17"/>
      <c r="BE202" s="17"/>
      <c r="BF202" s="17"/>
      <c r="BG202" s="17"/>
      <c r="BH202" s="17"/>
      <c r="BI202" s="17"/>
      <c r="BJ202" s="17"/>
      <c r="BK202" s="17"/>
    </row>
    <row r="203" customFormat="false" ht="15" hidden="false" customHeight="false" outlineLevel="0" collapsed="false">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2" t="str">
        <f aca="false">IF(AND(ISNUMBER(AL203),ISNUMBER(AM203),AL203&gt;0),AM203/AL203*100,"")</f>
        <v/>
      </c>
      <c r="AO203" s="17"/>
      <c r="AP203" s="17"/>
      <c r="AQ203" s="17"/>
      <c r="AR203" s="17"/>
      <c r="AS203" s="2" t="str">
        <f aca="false">IF(AND(ISNUMBER(AO203),ISNUMBER(AQ203),ISNUMBER(AR203)),(AO203-AQ203)/(AR203-AQ203)*100,"")</f>
        <v/>
      </c>
      <c r="AT203" s="17"/>
      <c r="AU203" s="17"/>
      <c r="AV203" s="17"/>
      <c r="AW203" s="17"/>
      <c r="AX203" s="17"/>
      <c r="AY203" s="17"/>
      <c r="AZ203" s="17"/>
      <c r="BA203" s="17"/>
      <c r="BB203" s="17"/>
      <c r="BC203" s="17"/>
      <c r="BD203" s="17"/>
      <c r="BE203" s="17"/>
      <c r="BF203" s="17"/>
      <c r="BG203" s="17"/>
      <c r="BH203" s="17"/>
      <c r="BI203" s="17"/>
      <c r="BJ203" s="17"/>
      <c r="BK203" s="17"/>
    </row>
    <row r="204" customFormat="false" ht="15" hidden="false" customHeight="false" outlineLevel="0" collapsed="false">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2" t="str">
        <f aca="false">IF(AND(ISNUMBER(AL204),ISNUMBER(AM204),AL204&gt;0),AM204/AL204*100,"")</f>
        <v/>
      </c>
      <c r="AO204" s="17"/>
      <c r="AP204" s="17"/>
      <c r="AQ204" s="17"/>
      <c r="AR204" s="17"/>
      <c r="AS204" s="2" t="str">
        <f aca="false">IF(AND(ISNUMBER(AO204),ISNUMBER(AQ204),ISNUMBER(AR204)),(AO204-AQ204)/(AR204-AQ204)*100,"")</f>
        <v/>
      </c>
      <c r="AT204" s="17"/>
      <c r="AU204" s="17"/>
      <c r="AV204" s="17"/>
      <c r="AW204" s="17"/>
      <c r="AX204" s="17"/>
      <c r="AY204" s="17"/>
      <c r="AZ204" s="17"/>
      <c r="BA204" s="17"/>
      <c r="BB204" s="17"/>
      <c r="BC204" s="17"/>
      <c r="BD204" s="17"/>
      <c r="BE204" s="17"/>
      <c r="BF204" s="17"/>
      <c r="BG204" s="17"/>
      <c r="BH204" s="17"/>
      <c r="BI204" s="17"/>
      <c r="BJ204" s="17"/>
      <c r="BK204"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16"/>
    <col collapsed="false" customWidth="true" hidden="false" outlineLevel="0" max="5" min="5" style="0" width="12"/>
    <col collapsed="false" customWidth="true" hidden="false" outlineLevel="0" max="7" min="6" style="0" width="16"/>
    <col collapsed="false" customWidth="true" hidden="false" outlineLevel="0" max="8" min="8" style="0" width="60"/>
    <col collapsed="false" customWidth="true" hidden="false" outlineLevel="0" max="9" min="9" style="0" width="18"/>
    <col collapsed="false" customWidth="true" hidden="false" outlineLevel="0" max="13" min="10" style="0" width="8"/>
    <col collapsed="false" customWidth="true" hidden="false" outlineLevel="0" max="14" min="14" style="0" width="30"/>
  </cols>
  <sheetData>
    <row r="1" customFormat="false" ht="17.35" hidden="false" customHeight="false" outlineLevel="0" collapsed="false">
      <c r="A1" s="1" t="s">
        <v>17722</v>
      </c>
    </row>
    <row r="3" customFormat="false" ht="46.25" hidden="false" customHeight="false" outlineLevel="0" collapsed="false">
      <c r="A3" s="6" t="s">
        <v>17628</v>
      </c>
      <c r="B3" s="6" t="s">
        <v>17723</v>
      </c>
      <c r="C3" s="6" t="s">
        <v>17724</v>
      </c>
      <c r="D3" s="6" t="s">
        <v>17725</v>
      </c>
      <c r="E3" s="6" t="s">
        <v>17726</v>
      </c>
      <c r="F3" s="6" t="s">
        <v>17727</v>
      </c>
      <c r="G3" s="6" t="s">
        <v>17728</v>
      </c>
      <c r="H3" s="6" t="s">
        <v>17729</v>
      </c>
      <c r="I3" s="6" t="s">
        <v>17730</v>
      </c>
      <c r="J3" s="6" t="s">
        <v>17731</v>
      </c>
      <c r="K3" s="6" t="s">
        <v>17732</v>
      </c>
      <c r="L3" s="6" t="s">
        <v>17733</v>
      </c>
      <c r="M3" s="6" t="s">
        <v>17248</v>
      </c>
      <c r="N3" s="6" t="s">
        <v>17108</v>
      </c>
    </row>
    <row r="4" customFormat="false" ht="15" hidden="false" customHeight="false" outlineLevel="0" collapsed="false">
      <c r="A4" s="15" t="s">
        <v>17687</v>
      </c>
      <c r="B4" s="15" t="s">
        <v>17700</v>
      </c>
      <c r="C4" s="15" t="s">
        <v>225</v>
      </c>
      <c r="D4" s="15" t="s">
        <v>17691</v>
      </c>
      <c r="E4" s="15" t="s">
        <v>117</v>
      </c>
      <c r="F4" s="15" t="s">
        <v>17714</v>
      </c>
      <c r="G4" s="15" t="s">
        <v>17734</v>
      </c>
      <c r="H4" s="15" t="s">
        <v>17735</v>
      </c>
      <c r="I4" s="15" t="s">
        <v>17736</v>
      </c>
      <c r="J4" s="15" t="s">
        <v>117</v>
      </c>
      <c r="K4" s="15" t="s">
        <v>117</v>
      </c>
      <c r="L4" s="15" t="s">
        <v>17707</v>
      </c>
      <c r="M4" s="15" t="s">
        <v>117</v>
      </c>
      <c r="N4" s="15" t="s">
        <v>17737</v>
      </c>
    </row>
    <row r="8" customFormat="false" ht="15" hidden="false" customHeight="false" outlineLevel="0" collapsed="false">
      <c r="A8" s="6" t="s">
        <v>79</v>
      </c>
      <c r="B8" s="6" t="s">
        <v>17738</v>
      </c>
      <c r="C8" s="6" t="s">
        <v>17739</v>
      </c>
    </row>
    <row r="9" customFormat="false" ht="105.95" hidden="false" customHeight="false" outlineLevel="0" collapsed="false">
      <c r="A9" s="7" t="s">
        <v>105</v>
      </c>
      <c r="B9" s="7" t="s">
        <v>106</v>
      </c>
      <c r="C9" s="7" t="s">
        <v>107</v>
      </c>
    </row>
    <row r="10" customFormat="false" ht="74.6" hidden="false" customHeight="false" outlineLevel="0" collapsed="false">
      <c r="A10" s="7" t="s">
        <v>108</v>
      </c>
      <c r="B10" s="7" t="s">
        <v>109</v>
      </c>
      <c r="C10" s="7" t="s">
        <v>110</v>
      </c>
    </row>
    <row r="11" customFormat="false" ht="53.7" hidden="false" customHeight="false" outlineLevel="0" collapsed="false">
      <c r="A11" s="7" t="s">
        <v>111</v>
      </c>
      <c r="B11" s="7" t="s">
        <v>112</v>
      </c>
      <c r="C11" s="7" t="s">
        <v>113</v>
      </c>
    </row>
    <row r="12" customFormat="false" ht="74.6" hidden="false" customHeight="false" outlineLevel="0" collapsed="false">
      <c r="A12" s="7" t="s">
        <v>114</v>
      </c>
      <c r="B12" s="7" t="s">
        <v>115</v>
      </c>
      <c r="C12" s="7" t="s">
        <v>116</v>
      </c>
    </row>
    <row r="13" customFormat="false" ht="95.5" hidden="false" customHeight="false" outlineLevel="0" collapsed="false">
      <c r="A13" s="7" t="s">
        <v>117</v>
      </c>
      <c r="B13" s="7" t="s">
        <v>118</v>
      </c>
      <c r="C13" s="7" t="s">
        <v>119</v>
      </c>
    </row>
    <row r="14" customFormat="false" ht="74.6" hidden="false" customHeight="false" outlineLevel="0" collapsed="false">
      <c r="A14" s="7" t="s">
        <v>120</v>
      </c>
      <c r="B14" s="7" t="s">
        <v>121</v>
      </c>
      <c r="C14" s="7" t="s">
        <v>122</v>
      </c>
    </row>
    <row r="15" customFormat="false" ht="85.05" hidden="false" customHeight="false" outlineLevel="0" collapsed="false">
      <c r="A15" s="7" t="s">
        <v>123</v>
      </c>
      <c r="B15" s="7" t="s">
        <v>124</v>
      </c>
      <c r="C15" s="7" t="s">
        <v>125</v>
      </c>
    </row>
    <row r="16" customFormat="false" ht="64.15" hidden="false" customHeight="false" outlineLevel="0" collapsed="false">
      <c r="A16" s="7" t="s">
        <v>126</v>
      </c>
      <c r="B16" s="7" t="s">
        <v>127</v>
      </c>
      <c r="C16" s="7" t="s">
        <v>128</v>
      </c>
    </row>
    <row r="17" customFormat="false" ht="43.25" hidden="false" customHeight="false" outlineLevel="0" collapsed="false">
      <c r="A17" s="7" t="s">
        <v>129</v>
      </c>
      <c r="B17" s="7" t="s">
        <v>130</v>
      </c>
      <c r="C17" s="7" t="s">
        <v>131</v>
      </c>
    </row>
  </sheetData>
  <dataValidations count="1">
    <dataValidation allowBlank="true" errorStyle="stop" operator="between" showDropDown="false" showErrorMessage="false" showInputMessage="false" sqref="E5:E500 J5:M500" type="list">
      <formula1>"S1,S2,S3,S4,S5,S6,S7,S8,S9"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2" min="2" style="0" width="11"/>
  </cols>
  <sheetData>
    <row r="1" customFormat="false" ht="17.35" hidden="false" customHeight="false" outlineLevel="0" collapsed="false">
      <c r="A1" s="1" t="s">
        <v>17740</v>
      </c>
    </row>
    <row r="2" customFormat="false" ht="15" hidden="false" customHeight="false" outlineLevel="0" collapsed="false">
      <c r="A2" s="13" t="s">
        <v>17741</v>
      </c>
    </row>
    <row r="3" customFormat="false" ht="57.45" hidden="false" customHeight="false" outlineLevel="0" collapsed="false">
      <c r="A3" s="6" t="s">
        <v>17628</v>
      </c>
      <c r="B3" s="6" t="s">
        <v>17742</v>
      </c>
      <c r="C3" s="6" t="s">
        <v>17743</v>
      </c>
      <c r="D3" s="6" t="s">
        <v>17744</v>
      </c>
      <c r="E3" s="6" t="s">
        <v>17745</v>
      </c>
      <c r="F3" s="6" t="s">
        <v>17746</v>
      </c>
      <c r="G3" s="6" t="s">
        <v>17747</v>
      </c>
      <c r="H3" s="6" t="s">
        <v>17748</v>
      </c>
      <c r="I3" s="6" t="s">
        <v>17749</v>
      </c>
      <c r="J3" s="6" t="s">
        <v>17750</v>
      </c>
      <c r="K3" s="6" t="s">
        <v>17751</v>
      </c>
      <c r="L3" s="6" t="s">
        <v>17752</v>
      </c>
      <c r="M3" s="6" t="s">
        <v>17753</v>
      </c>
      <c r="N3" s="6" t="s">
        <v>17754</v>
      </c>
      <c r="O3" s="6" t="s">
        <v>17755</v>
      </c>
      <c r="P3" s="6" t="s">
        <v>17756</v>
      </c>
      <c r="Q3" s="6" t="s">
        <v>17757</v>
      </c>
      <c r="R3" s="6" t="s">
        <v>17758</v>
      </c>
      <c r="S3" s="6" t="s">
        <v>17759</v>
      </c>
      <c r="T3" s="6" t="s">
        <v>17760</v>
      </c>
      <c r="U3" s="6" t="s">
        <v>17761</v>
      </c>
      <c r="V3" s="6" t="s">
        <v>17762</v>
      </c>
      <c r="W3" s="6" t="s">
        <v>17763</v>
      </c>
      <c r="X3" s="6" t="s">
        <v>17764</v>
      </c>
      <c r="Y3" s="6" t="s">
        <v>17765</v>
      </c>
      <c r="Z3" s="6" t="s">
        <v>17766</v>
      </c>
      <c r="AA3" s="6" t="s">
        <v>17767</v>
      </c>
      <c r="AB3" s="6" t="s">
        <v>17768</v>
      </c>
      <c r="AC3" s="6" t="s">
        <v>17769</v>
      </c>
      <c r="AD3" s="6" t="s">
        <v>17770</v>
      </c>
      <c r="AE3" s="6" t="s">
        <v>17771</v>
      </c>
      <c r="AF3" s="6" t="s">
        <v>17772</v>
      </c>
    </row>
    <row r="4" customFormat="false" ht="15" hidden="false" customHeight="false" outlineLevel="0" collapsed="false">
      <c r="A4" s="15" t="s">
        <v>17687</v>
      </c>
      <c r="B4" s="15" t="s">
        <v>17707</v>
      </c>
      <c r="C4" s="15" t="s">
        <v>17707</v>
      </c>
      <c r="D4" s="15" t="s">
        <v>17707</v>
      </c>
      <c r="E4" s="15" t="s">
        <v>17702</v>
      </c>
      <c r="F4" s="15" t="s">
        <v>17773</v>
      </c>
      <c r="G4" s="15" t="s">
        <v>17774</v>
      </c>
      <c r="H4" s="15" t="s">
        <v>17707</v>
      </c>
      <c r="I4" s="15" t="s">
        <v>17707</v>
      </c>
      <c r="J4" s="15" t="s">
        <v>17707</v>
      </c>
      <c r="K4" s="15" t="s">
        <v>17707</v>
      </c>
      <c r="L4" s="15" t="s">
        <v>17707</v>
      </c>
      <c r="M4" s="15" t="s">
        <v>17707</v>
      </c>
      <c r="N4" s="15" t="s">
        <v>17707</v>
      </c>
      <c r="O4" s="15" t="s">
        <v>17774</v>
      </c>
      <c r="P4" s="15" t="s">
        <v>17774</v>
      </c>
      <c r="Q4" s="15" t="s">
        <v>17707</v>
      </c>
      <c r="R4" s="15" t="s">
        <v>17707</v>
      </c>
      <c r="S4" s="15" t="s">
        <v>17702</v>
      </c>
      <c r="T4" s="15" t="s">
        <v>17707</v>
      </c>
      <c r="U4" s="15" t="s">
        <v>17707</v>
      </c>
      <c r="V4" s="15" t="s">
        <v>17707</v>
      </c>
      <c r="W4" s="15" t="s">
        <v>17775</v>
      </c>
      <c r="X4" s="15" t="s">
        <v>17774</v>
      </c>
      <c r="Y4" s="15" t="s">
        <v>17707</v>
      </c>
      <c r="Z4" s="15" t="s">
        <v>17702</v>
      </c>
      <c r="AA4" s="15" t="s">
        <v>17707</v>
      </c>
      <c r="AB4" s="15" t="s">
        <v>17707</v>
      </c>
      <c r="AC4" s="15" t="s">
        <v>17774</v>
      </c>
      <c r="AD4" s="15" t="s">
        <v>17775</v>
      </c>
      <c r="AE4" s="15" t="s">
        <v>17158</v>
      </c>
      <c r="AF4" s="15" t="s">
        <v>17737</v>
      </c>
    </row>
  </sheetData>
  <dataValidations count="2">
    <dataValidation allowBlank="true" errorStyle="stop" operator="between" showDropDown="false" showErrorMessage="false" showInputMessage="false" sqref="B5:E300 H5:N300 Q5:V300 Y5:AB300" type="list">
      <formula1>"Y,N,Unclear,NA"</formula1>
      <formula2>0</formula2>
    </dataValidation>
    <dataValidation allowBlank="true" errorStyle="stop" operator="between" showDropDown="false" showErrorMessage="false" showInputMessage="false" sqref="F5:G300 O5:P300 W5:X300 AC5:AD300" type="list">
      <formula1>"Low,High,Unclear"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8"/>
    <col collapsed="false" customWidth="true" hidden="false" outlineLevel="0" max="4" min="4" style="0" width="70"/>
    <col collapsed="false" customWidth="true" hidden="false" outlineLevel="0" max="6" min="5" style="0" width="12"/>
    <col collapsed="false" customWidth="true" hidden="false" outlineLevel="0" max="7" min="7" style="0" width="10"/>
  </cols>
  <sheetData>
    <row r="1" customFormat="false" ht="17.35" hidden="false" customHeight="false" outlineLevel="0" collapsed="false">
      <c r="A1" s="1" t="s">
        <v>17776</v>
      </c>
    </row>
    <row r="3" customFormat="false" ht="23.85" hidden="false" customHeight="false" outlineLevel="0" collapsed="false">
      <c r="A3" s="6" t="s">
        <v>17628</v>
      </c>
      <c r="B3" s="6" t="s">
        <v>17777</v>
      </c>
      <c r="C3" s="6" t="s">
        <v>17778</v>
      </c>
      <c r="D3" s="6" t="s">
        <v>17779</v>
      </c>
      <c r="E3" s="6" t="s">
        <v>17780</v>
      </c>
      <c r="F3" s="6" t="s">
        <v>17781</v>
      </c>
      <c r="G3" s="6" t="s">
        <v>17771</v>
      </c>
    </row>
    <row r="4" customFormat="false" ht="15" hidden="false" customHeight="false" outlineLevel="0" collapsed="false">
      <c r="A4" s="15" t="s">
        <v>17687</v>
      </c>
      <c r="B4" s="15" t="s">
        <v>17782</v>
      </c>
      <c r="C4" s="15" t="s">
        <v>17783</v>
      </c>
      <c r="D4" s="15" t="s">
        <v>17784</v>
      </c>
      <c r="E4" s="15" t="s">
        <v>17707</v>
      </c>
      <c r="F4" s="15" t="s">
        <v>17785</v>
      </c>
      <c r="G4" s="15" t="s">
        <v>17159</v>
      </c>
    </row>
    <row r="7" customFormat="false" ht="15" hidden="false" customHeight="false" outlineLevel="0" collapsed="false">
      <c r="A7" s="8" t="s">
        <v>17786</v>
      </c>
    </row>
    <row r="8" customFormat="false" ht="15" hidden="false" customHeight="false" outlineLevel="0" collapsed="false">
      <c r="A8" s="8" t="s">
        <v>17787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0"/>
    <col collapsed="false" customWidth="true" hidden="false" outlineLevel="0" max="3" min="3" style="0" width="22"/>
    <col collapsed="false" customWidth="true" hidden="false" outlineLevel="0" max="4" min="4" style="0" width="30"/>
  </cols>
  <sheetData>
    <row r="1" customFormat="false" ht="17.35" hidden="false" customHeight="false" outlineLevel="0" collapsed="false">
      <c r="A1" s="1" t="s">
        <v>17788</v>
      </c>
    </row>
    <row r="3" customFormat="false" ht="15" hidden="false" customHeight="false" outlineLevel="0" collapsed="false">
      <c r="A3" s="6" t="s">
        <v>17789</v>
      </c>
      <c r="B3" s="6" t="s">
        <v>17790</v>
      </c>
      <c r="C3" s="6" t="s">
        <v>17791</v>
      </c>
      <c r="D3" s="6" t="s">
        <v>17792</v>
      </c>
    </row>
    <row r="4" customFormat="false" ht="22.35" hidden="false" customHeight="false" outlineLevel="0" collapsed="false">
      <c r="A4" s="7" t="s">
        <v>17793</v>
      </c>
      <c r="B4" s="7" t="s">
        <v>17794</v>
      </c>
      <c r="C4" s="7" t="s">
        <v>17795</v>
      </c>
      <c r="D4" s="7" t="s">
        <v>17796</v>
      </c>
    </row>
    <row r="5" customFormat="false" ht="15" hidden="false" customHeight="false" outlineLevel="0" collapsed="false">
      <c r="A5" s="7" t="s">
        <v>17797</v>
      </c>
      <c r="B5" s="7" t="s">
        <v>17798</v>
      </c>
      <c r="C5" s="7" t="s">
        <v>17712</v>
      </c>
      <c r="D5" s="7" t="s">
        <v>17799</v>
      </c>
    </row>
    <row r="6" customFormat="false" ht="15" hidden="false" customHeight="false" outlineLevel="0" collapsed="false">
      <c r="A6" s="7" t="s">
        <v>17800</v>
      </c>
      <c r="B6" s="7" t="s">
        <v>17801</v>
      </c>
      <c r="C6" s="7" t="s">
        <v>17712</v>
      </c>
      <c r="D6" s="7" t="s">
        <v>17802</v>
      </c>
    </row>
    <row r="7" customFormat="false" ht="15" hidden="false" customHeight="false" outlineLevel="0" collapsed="false">
      <c r="A7" s="7" t="s">
        <v>17803</v>
      </c>
      <c r="B7" s="7" t="s">
        <v>17804</v>
      </c>
      <c r="C7" s="7" t="s">
        <v>17712</v>
      </c>
      <c r="D7" s="7" t="s">
        <v>17802</v>
      </c>
    </row>
    <row r="8" customFormat="false" ht="15" hidden="false" customHeight="false" outlineLevel="0" collapsed="false">
      <c r="A8" s="7" t="s">
        <v>17805</v>
      </c>
      <c r="B8" s="7" t="s">
        <v>17806</v>
      </c>
      <c r="C8" s="7" t="s">
        <v>17807</v>
      </c>
      <c r="D8" s="7" t="s">
        <v>17808</v>
      </c>
    </row>
    <row r="9" customFormat="false" ht="15" hidden="false" customHeight="false" outlineLevel="0" collapsed="false">
      <c r="A9" s="7" t="s">
        <v>17809</v>
      </c>
      <c r="B9" s="7" t="s">
        <v>17810</v>
      </c>
      <c r="C9" s="7" t="s">
        <v>17811</v>
      </c>
      <c r="D9" s="7" t="s">
        <v>17802</v>
      </c>
    </row>
    <row r="10" customFormat="false" ht="15" hidden="false" customHeight="false" outlineLevel="0" collapsed="false">
      <c r="A10" s="7" t="s">
        <v>17812</v>
      </c>
      <c r="B10" s="7" t="s">
        <v>17813</v>
      </c>
      <c r="C10" s="7" t="s">
        <v>17811</v>
      </c>
      <c r="D10" s="7" t="s">
        <v>17802</v>
      </c>
    </row>
    <row r="11" customFormat="false" ht="15" hidden="false" customHeight="false" outlineLevel="0" collapsed="false">
      <c r="A11" s="7" t="s">
        <v>17814</v>
      </c>
      <c r="B11" s="7" t="s">
        <v>17815</v>
      </c>
      <c r="C11" s="7" t="s">
        <v>17712</v>
      </c>
      <c r="D11" s="7" t="s">
        <v>17802</v>
      </c>
    </row>
    <row r="12" customFormat="false" ht="15" hidden="false" customHeight="false" outlineLevel="0" collapsed="false">
      <c r="A12" s="7" t="s">
        <v>17816</v>
      </c>
      <c r="B12" s="7" t="s">
        <v>17817</v>
      </c>
      <c r="C12" s="7" t="s">
        <v>17811</v>
      </c>
      <c r="D12" s="7" t="s">
        <v>17802</v>
      </c>
    </row>
    <row r="13" customFormat="false" ht="15" hidden="false" customHeight="false" outlineLevel="0" collapsed="false">
      <c r="A13" s="7" t="s">
        <v>17818</v>
      </c>
      <c r="B13" s="7" t="s">
        <v>17819</v>
      </c>
      <c r="C13" s="7" t="s">
        <v>17712</v>
      </c>
      <c r="D13" s="7" t="s">
        <v>17820</v>
      </c>
    </row>
    <row r="14" customFormat="false" ht="15" hidden="false" customHeight="false" outlineLevel="0" collapsed="false">
      <c r="A14" s="7" t="s">
        <v>17821</v>
      </c>
      <c r="B14" s="7" t="s">
        <v>17822</v>
      </c>
      <c r="C14" s="7" t="s">
        <v>17712</v>
      </c>
      <c r="D14" s="7" t="s">
        <v>17823</v>
      </c>
    </row>
    <row r="15" customFormat="false" ht="15" hidden="false" customHeight="false" outlineLevel="0" collapsed="false">
      <c r="A15" s="7" t="s">
        <v>17824</v>
      </c>
      <c r="B15" s="7" t="s">
        <v>17825</v>
      </c>
      <c r="C15" s="7" t="s">
        <v>17826</v>
      </c>
      <c r="D15" s="7" t="s">
        <v>17808</v>
      </c>
    </row>
    <row r="16" customFormat="false" ht="15" hidden="false" customHeight="false" outlineLevel="0" collapsed="false">
      <c r="A16" s="7" t="s">
        <v>17827</v>
      </c>
      <c r="B16" s="7" t="s">
        <v>17828</v>
      </c>
      <c r="C16" s="7" t="s">
        <v>17829</v>
      </c>
      <c r="D16" s="7" t="s">
        <v>17830</v>
      </c>
    </row>
    <row r="17" customFormat="false" ht="15" hidden="false" customHeight="false" outlineLevel="0" collapsed="false">
      <c r="A17" s="7" t="s">
        <v>17831</v>
      </c>
      <c r="B17" s="7" t="s">
        <v>17832</v>
      </c>
      <c r="C17" s="7" t="s">
        <v>17826</v>
      </c>
      <c r="D17" s="7" t="s">
        <v>17833</v>
      </c>
    </row>
    <row r="18" customFormat="false" ht="15" hidden="false" customHeight="false" outlineLevel="0" collapsed="false">
      <c r="A18" s="7" t="s">
        <v>17834</v>
      </c>
      <c r="B18" s="7" t="s">
        <v>17835</v>
      </c>
      <c r="C18" s="7" t="s">
        <v>17829</v>
      </c>
      <c r="D18" s="7" t="s">
        <v>17836</v>
      </c>
    </row>
    <row r="19" customFormat="false" ht="15" hidden="false" customHeight="false" outlineLevel="0" collapsed="false">
      <c r="A19" s="7" t="s">
        <v>17837</v>
      </c>
      <c r="B19" s="7" t="s">
        <v>17838</v>
      </c>
      <c r="C19" s="7" t="s">
        <v>17829</v>
      </c>
      <c r="D19" s="7" t="s">
        <v>17836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60"/>
    <col collapsed="false" customWidth="true" hidden="false" outlineLevel="0" max="4" min="4" style="0" width="50"/>
  </cols>
  <sheetData>
    <row r="1" customFormat="false" ht="17.35" hidden="false" customHeight="false" outlineLevel="0" collapsed="false">
      <c r="A1" s="1" t="s">
        <v>17839</v>
      </c>
    </row>
    <row r="3" customFormat="false" ht="15" hidden="false" customHeight="false" outlineLevel="0" collapsed="false">
      <c r="A3" s="6" t="s">
        <v>17840</v>
      </c>
      <c r="B3" s="6" t="s">
        <v>17841</v>
      </c>
      <c r="C3" s="6" t="s">
        <v>17842</v>
      </c>
      <c r="D3" s="6" t="s">
        <v>17843</v>
      </c>
    </row>
    <row r="4" customFormat="false" ht="15" hidden="false" customHeight="false" outlineLevel="0" collapsed="false">
      <c r="A4" s="7" t="s">
        <v>1</v>
      </c>
      <c r="B4" s="7" t="s">
        <v>17783</v>
      </c>
      <c r="C4" s="7" t="s">
        <v>17844</v>
      </c>
      <c r="D4" s="7" t="s">
        <v>17845</v>
      </c>
    </row>
    <row r="5" customFormat="false" ht="15" hidden="false" customHeight="false" outlineLevel="0" collapsed="false">
      <c r="A5" s="7" t="s">
        <v>246</v>
      </c>
      <c r="B5" s="7" t="s">
        <v>17846</v>
      </c>
      <c r="C5" s="7" t="s">
        <v>17847</v>
      </c>
      <c r="D5" s="7" t="s">
        <v>246</v>
      </c>
    </row>
    <row r="6" customFormat="false" ht="15" hidden="false" customHeight="false" outlineLevel="0" collapsed="false">
      <c r="A6" s="7" t="s">
        <v>17848</v>
      </c>
      <c r="B6" s="7" t="s">
        <v>17849</v>
      </c>
      <c r="C6" s="7" t="s">
        <v>17850</v>
      </c>
      <c r="D6" s="7" t="s">
        <v>17851</v>
      </c>
    </row>
    <row r="7" customFormat="false" ht="15" hidden="false" customHeight="false" outlineLevel="0" collapsed="false">
      <c r="A7" s="7" t="s">
        <v>17852</v>
      </c>
      <c r="B7" s="7" t="s">
        <v>17853</v>
      </c>
      <c r="C7" s="7" t="s">
        <v>17854</v>
      </c>
      <c r="D7" s="7" t="s">
        <v>17855</v>
      </c>
    </row>
    <row r="8" customFormat="false" ht="15" hidden="false" customHeight="false" outlineLevel="0" collapsed="false">
      <c r="A8" s="7" t="s">
        <v>17856</v>
      </c>
      <c r="B8" s="7" t="s">
        <v>17857</v>
      </c>
      <c r="C8" s="7" t="s">
        <v>17858</v>
      </c>
      <c r="D8" s="7" t="s">
        <v>17859</v>
      </c>
    </row>
    <row r="9" customFormat="false" ht="15" hidden="false" customHeight="false" outlineLevel="0" collapsed="false">
      <c r="A9" s="7" t="s">
        <v>17860</v>
      </c>
      <c r="B9" s="7" t="s">
        <v>17861</v>
      </c>
      <c r="C9" s="7" t="s">
        <v>17862</v>
      </c>
      <c r="D9" s="7" t="s">
        <v>17863</v>
      </c>
    </row>
    <row r="10" customFormat="false" ht="15" hidden="false" customHeight="false" outlineLevel="0" collapsed="false">
      <c r="A10" s="7" t="s">
        <v>17864</v>
      </c>
      <c r="B10" s="7" t="s">
        <v>17865</v>
      </c>
      <c r="C10" s="7" t="s">
        <v>17866</v>
      </c>
      <c r="D10" s="7" t="s">
        <v>17867</v>
      </c>
    </row>
    <row r="11" customFormat="false" ht="15" hidden="false" customHeight="false" outlineLevel="0" collapsed="false">
      <c r="A11" s="7" t="s">
        <v>17868</v>
      </c>
      <c r="B11" s="7" t="s">
        <v>17869</v>
      </c>
      <c r="C11" s="7" t="s">
        <v>17870</v>
      </c>
      <c r="D11" s="7" t="s">
        <v>17871</v>
      </c>
    </row>
    <row r="12" customFormat="false" ht="15" hidden="false" customHeight="false" outlineLevel="0" collapsed="false">
      <c r="A12" s="7" t="s">
        <v>17872</v>
      </c>
      <c r="B12" s="7" t="s">
        <v>17873</v>
      </c>
      <c r="C12" s="7" t="s">
        <v>17874</v>
      </c>
      <c r="D12" s="7" t="s">
        <v>17875</v>
      </c>
    </row>
    <row r="13" customFormat="false" ht="15" hidden="false" customHeight="false" outlineLevel="0" collapsed="false">
      <c r="A13" s="7" t="s">
        <v>17876</v>
      </c>
      <c r="B13" s="7" t="s">
        <v>17877</v>
      </c>
      <c r="C13" s="7" t="s">
        <v>17878</v>
      </c>
      <c r="D13" s="7" t="s">
        <v>17879</v>
      </c>
    </row>
    <row r="14" customFormat="false" ht="15" hidden="false" customHeight="false" outlineLevel="0" collapsed="false">
      <c r="A14" s="7"/>
      <c r="B14" s="7" t="s">
        <v>17880</v>
      </c>
      <c r="C14" s="7" t="s">
        <v>17881</v>
      </c>
      <c r="D14" s="7" t="s">
        <v>17882</v>
      </c>
    </row>
    <row r="15" customFormat="false" ht="15" hidden="false" customHeight="false" outlineLevel="0" collapsed="false">
      <c r="A15" s="7" t="s">
        <v>17883</v>
      </c>
      <c r="B15" s="7" t="s">
        <v>17884</v>
      </c>
      <c r="C15" s="7" t="s">
        <v>17885</v>
      </c>
      <c r="D15" s="7" t="s">
        <v>17886</v>
      </c>
    </row>
    <row r="16" customFormat="false" ht="15" hidden="false" customHeight="false" outlineLevel="0" collapsed="false">
      <c r="A16" s="7" t="s">
        <v>17887</v>
      </c>
      <c r="B16" s="7" t="s">
        <v>17888</v>
      </c>
      <c r="C16" s="7" t="s">
        <v>17889</v>
      </c>
      <c r="D16" s="7" t="s">
        <v>17890</v>
      </c>
    </row>
    <row r="17" customFormat="false" ht="15" hidden="false" customHeight="false" outlineLevel="0" collapsed="false">
      <c r="A17" s="7" t="s">
        <v>17891</v>
      </c>
      <c r="B17" s="7" t="s">
        <v>17892</v>
      </c>
      <c r="C17" s="7" t="s">
        <v>17893</v>
      </c>
      <c r="D17" s="7" t="s">
        <v>17890</v>
      </c>
    </row>
    <row r="18" customFormat="false" ht="15" hidden="false" customHeight="false" outlineLevel="0" collapsed="false">
      <c r="A18" s="7"/>
      <c r="B18" s="7" t="s">
        <v>17894</v>
      </c>
      <c r="C18" s="7" t="s">
        <v>17895</v>
      </c>
      <c r="D18" s="7" t="s">
        <v>17896</v>
      </c>
    </row>
    <row r="19" customFormat="false" ht="15" hidden="false" customHeight="false" outlineLevel="0" collapsed="false">
      <c r="A19" s="7"/>
      <c r="B19" s="7" t="s">
        <v>17897</v>
      </c>
      <c r="C19" s="7" t="s">
        <v>17898</v>
      </c>
      <c r="D19" s="7" t="s">
        <v>17899</v>
      </c>
    </row>
    <row r="20" customFormat="false" ht="15" hidden="false" customHeight="false" outlineLevel="0" collapsed="false">
      <c r="A20" s="7"/>
      <c r="B20" s="7" t="s">
        <v>17900</v>
      </c>
      <c r="C20" s="7" t="s">
        <v>17901</v>
      </c>
      <c r="D20" s="7" t="s">
        <v>17890</v>
      </c>
    </row>
    <row r="21" customFormat="false" ht="15" hidden="false" customHeight="false" outlineLevel="0" collapsed="false">
      <c r="A21" s="7"/>
      <c r="B21" s="7" t="s">
        <v>17902</v>
      </c>
      <c r="C21" s="7" t="s">
        <v>17903</v>
      </c>
      <c r="D21" s="7" t="s">
        <v>17904</v>
      </c>
    </row>
    <row r="22" customFormat="false" ht="15" hidden="false" customHeight="false" outlineLevel="0" collapsed="false">
      <c r="A22" s="7"/>
      <c r="B22" s="7" t="s">
        <v>17905</v>
      </c>
      <c r="C22" s="7" t="s">
        <v>17906</v>
      </c>
      <c r="D22" s="7" t="s">
        <v>17890</v>
      </c>
    </row>
    <row r="23" customFormat="false" ht="15" hidden="false" customHeight="false" outlineLevel="0" collapsed="false">
      <c r="A23" s="7" t="s">
        <v>17907</v>
      </c>
      <c r="B23" s="7" t="s">
        <v>17908</v>
      </c>
      <c r="C23" s="7" t="s">
        <v>17909</v>
      </c>
      <c r="D23" s="7" t="s">
        <v>17890</v>
      </c>
    </row>
    <row r="24" customFormat="false" ht="15" hidden="false" customHeight="false" outlineLevel="0" collapsed="false">
      <c r="A24" s="7" t="s">
        <v>17910</v>
      </c>
      <c r="B24" s="7" t="s">
        <v>17911</v>
      </c>
      <c r="C24" s="7" t="s">
        <v>17912</v>
      </c>
      <c r="D24" s="7" t="s">
        <v>17913</v>
      </c>
    </row>
    <row r="25" customFormat="false" ht="15" hidden="false" customHeight="false" outlineLevel="0" collapsed="false">
      <c r="A25" s="7" t="s">
        <v>17914</v>
      </c>
      <c r="B25" s="7" t="s">
        <v>17915</v>
      </c>
      <c r="C25" s="7" t="s">
        <v>17916</v>
      </c>
      <c r="D25" s="7" t="s">
        <v>17917</v>
      </c>
    </row>
    <row r="26" customFormat="false" ht="15" hidden="false" customHeight="false" outlineLevel="0" collapsed="false">
      <c r="A26" s="7"/>
      <c r="B26" s="7" t="s">
        <v>17918</v>
      </c>
      <c r="C26" s="7" t="s">
        <v>17919</v>
      </c>
      <c r="D26" s="7" t="s">
        <v>17920</v>
      </c>
    </row>
    <row r="27" customFormat="false" ht="15" hidden="false" customHeight="false" outlineLevel="0" collapsed="false">
      <c r="A27" s="7" t="s">
        <v>17921</v>
      </c>
      <c r="B27" s="7" t="s">
        <v>17922</v>
      </c>
      <c r="C27" s="7" t="s">
        <v>17923</v>
      </c>
      <c r="D27" s="7" t="s">
        <v>17924</v>
      </c>
    </row>
    <row r="28" customFormat="false" ht="15" hidden="false" customHeight="false" outlineLevel="0" collapsed="false">
      <c r="A28" s="7" t="s">
        <v>17925</v>
      </c>
      <c r="B28" s="7" t="s">
        <v>17926</v>
      </c>
      <c r="C28" s="7" t="s">
        <v>17927</v>
      </c>
      <c r="D28" s="7" t="s">
        <v>17928</v>
      </c>
    </row>
    <row r="29" customFormat="false" ht="15" hidden="false" customHeight="false" outlineLevel="0" collapsed="false">
      <c r="A29" s="7" t="s">
        <v>17929</v>
      </c>
      <c r="B29" s="7" t="s">
        <v>17930</v>
      </c>
      <c r="C29" s="7" t="s">
        <v>17931</v>
      </c>
      <c r="D29" s="7" t="s">
        <v>17932</v>
      </c>
    </row>
    <row r="30" customFormat="false" ht="15" hidden="false" customHeight="false" outlineLevel="0" collapsed="false">
      <c r="A30" s="7" t="s">
        <v>17933</v>
      </c>
      <c r="B30" s="7" t="s">
        <v>17934</v>
      </c>
      <c r="C30" s="7" t="s">
        <v>17935</v>
      </c>
      <c r="D30" s="7" t="s">
        <v>17936</v>
      </c>
    </row>
    <row r="31" customFormat="false" ht="15" hidden="false" customHeight="false" outlineLevel="0" collapsed="false">
      <c r="A31" s="7"/>
      <c r="B31" s="7" t="s">
        <v>17937</v>
      </c>
      <c r="C31" s="7" t="s">
        <v>17938</v>
      </c>
      <c r="D31" s="7" t="s">
        <v>17939</v>
      </c>
    </row>
    <row r="32" customFormat="false" ht="15" hidden="false" customHeight="false" outlineLevel="0" collapsed="false">
      <c r="A32" s="7"/>
      <c r="B32" s="7" t="s">
        <v>17940</v>
      </c>
      <c r="C32" s="7" t="s">
        <v>17941</v>
      </c>
      <c r="D32" s="7" t="s">
        <v>17942</v>
      </c>
    </row>
    <row r="33" customFormat="false" ht="15" hidden="false" customHeight="false" outlineLevel="0" collapsed="false">
      <c r="A33" s="7"/>
      <c r="B33" s="7" t="s">
        <v>17943</v>
      </c>
      <c r="C33" s="7" t="s">
        <v>17906</v>
      </c>
      <c r="D33" s="7" t="s">
        <v>17944</v>
      </c>
    </row>
    <row r="34" customFormat="false" ht="15" hidden="false" customHeight="false" outlineLevel="0" collapsed="false">
      <c r="A34" s="7" t="s">
        <v>17945</v>
      </c>
      <c r="B34" s="7" t="s">
        <v>17946</v>
      </c>
      <c r="C34" s="7" t="s">
        <v>17909</v>
      </c>
      <c r="D34" s="7" t="s">
        <v>17944</v>
      </c>
    </row>
    <row r="35" customFormat="false" ht="15" hidden="false" customHeight="false" outlineLevel="0" collapsed="false">
      <c r="A35" s="7" t="s">
        <v>17912</v>
      </c>
      <c r="B35" s="7" t="s">
        <v>17947</v>
      </c>
      <c r="C35" s="7" t="s">
        <v>17948</v>
      </c>
      <c r="D35" s="7" t="s">
        <v>17949</v>
      </c>
    </row>
    <row r="36" customFormat="false" ht="15" hidden="false" customHeight="false" outlineLevel="0" collapsed="false">
      <c r="A36" s="7" t="s">
        <v>17950</v>
      </c>
      <c r="B36" s="7" t="s">
        <v>17951</v>
      </c>
      <c r="C36" s="7" t="s">
        <v>17952</v>
      </c>
      <c r="D36" s="7" t="s">
        <v>17953</v>
      </c>
    </row>
    <row r="37" customFormat="false" ht="15" hidden="false" customHeight="false" outlineLevel="0" collapsed="false">
      <c r="A37" s="7"/>
      <c r="B37" s="7" t="s">
        <v>17954</v>
      </c>
      <c r="C37" s="7" t="s">
        <v>17955</v>
      </c>
      <c r="D37" s="7" t="s">
        <v>17956</v>
      </c>
    </row>
    <row r="38" customFormat="false" ht="15" hidden="false" customHeight="false" outlineLevel="0" collapsed="false">
      <c r="A38" s="7"/>
      <c r="B38" s="7" t="s">
        <v>17957</v>
      </c>
      <c r="C38" s="7" t="s">
        <v>17958</v>
      </c>
      <c r="D38" s="7" t="s">
        <v>17959</v>
      </c>
    </row>
    <row r="39" customFormat="false" ht="15" hidden="false" customHeight="false" outlineLevel="0" collapsed="false">
      <c r="A39" s="7"/>
      <c r="B39" s="7" t="s">
        <v>17960</v>
      </c>
      <c r="C39" s="7" t="s">
        <v>17961</v>
      </c>
      <c r="D39" s="7" t="s">
        <v>17962</v>
      </c>
    </row>
    <row r="40" customFormat="false" ht="15" hidden="false" customHeight="false" outlineLevel="0" collapsed="false">
      <c r="A40" s="7" t="s">
        <v>17963</v>
      </c>
      <c r="B40" s="7" t="s">
        <v>17964</v>
      </c>
      <c r="C40" s="7" t="s">
        <v>17965</v>
      </c>
      <c r="D40" s="7" t="s">
        <v>17966</v>
      </c>
    </row>
    <row r="41" customFormat="false" ht="15" hidden="false" customHeight="false" outlineLevel="0" collapsed="false">
      <c r="A41" s="7"/>
      <c r="B41" s="7" t="s">
        <v>17967</v>
      </c>
      <c r="C41" s="7" t="s">
        <v>17968</v>
      </c>
      <c r="D41" s="7" t="s">
        <v>17969</v>
      </c>
    </row>
    <row r="42" customFormat="false" ht="15" hidden="false" customHeight="false" outlineLevel="0" collapsed="false">
      <c r="A42" s="7"/>
      <c r="B42" s="7" t="s">
        <v>17970</v>
      </c>
      <c r="C42" s="7" t="s">
        <v>17971</v>
      </c>
      <c r="D42" s="7" t="s">
        <v>17972</v>
      </c>
    </row>
    <row r="43" customFormat="false" ht="15" hidden="false" customHeight="false" outlineLevel="0" collapsed="false">
      <c r="A43" s="7" t="s">
        <v>17973</v>
      </c>
      <c r="B43" s="7" t="s">
        <v>17974</v>
      </c>
      <c r="C43" s="7" t="s">
        <v>17975</v>
      </c>
      <c r="D43" s="7" t="s">
        <v>17976</v>
      </c>
    </row>
    <row r="44" customFormat="false" ht="15" hidden="false" customHeight="false" outlineLevel="0" collapsed="false">
      <c r="A44" s="7" t="s">
        <v>17977</v>
      </c>
      <c r="B44" s="7" t="s">
        <v>17978</v>
      </c>
      <c r="C44" s="7" t="s">
        <v>17977</v>
      </c>
      <c r="D44" s="7" t="s">
        <v>17976</v>
      </c>
    </row>
    <row r="45" customFormat="false" ht="22.35" hidden="false" customHeight="false" outlineLevel="0" collapsed="false">
      <c r="A45" s="7" t="s">
        <v>17979</v>
      </c>
      <c r="B45" s="7" t="s">
        <v>17980</v>
      </c>
      <c r="C45" s="7" t="s">
        <v>17981</v>
      </c>
      <c r="D45" s="7" t="s">
        <v>17982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0"/>
    <col collapsed="false" customWidth="true" hidden="false" outlineLevel="0" max="3" min="3" style="0" width="28"/>
    <col collapsed="false" customWidth="true" hidden="false" outlineLevel="0" max="4" min="4" style="0" width="40"/>
    <col collapsed="false" customWidth="true" hidden="false" outlineLevel="0" max="5" min="5" style="0" width="22"/>
  </cols>
  <sheetData>
    <row r="1" customFormat="false" ht="17.35" hidden="false" customHeight="false" outlineLevel="0" collapsed="false">
      <c r="A1" s="1" t="s">
        <v>17983</v>
      </c>
    </row>
    <row r="3" customFormat="false" ht="15" hidden="false" customHeight="false" outlineLevel="0" collapsed="false">
      <c r="A3" s="6" t="s">
        <v>17984</v>
      </c>
      <c r="B3" s="6" t="s">
        <v>17985</v>
      </c>
      <c r="C3" s="6" t="s">
        <v>17986</v>
      </c>
      <c r="D3" s="6" t="s">
        <v>17987</v>
      </c>
      <c r="E3" s="6" t="s">
        <v>17988</v>
      </c>
    </row>
    <row r="4" customFormat="false" ht="15" hidden="false" customHeight="false" outlineLevel="0" collapsed="false">
      <c r="A4" s="7" t="s">
        <v>155</v>
      </c>
      <c r="B4" s="7" t="s">
        <v>17989</v>
      </c>
      <c r="C4" s="7" t="s">
        <v>17990</v>
      </c>
      <c r="D4" s="7" t="s">
        <v>17991</v>
      </c>
      <c r="E4" s="7" t="s">
        <v>15</v>
      </c>
    </row>
    <row r="5" customFormat="false" ht="15" hidden="false" customHeight="false" outlineLevel="0" collapsed="false">
      <c r="A5" s="7" t="s">
        <v>155</v>
      </c>
      <c r="B5" s="7" t="s">
        <v>17992</v>
      </c>
      <c r="C5" s="7" t="s">
        <v>17993</v>
      </c>
      <c r="D5" s="7" t="s">
        <v>17994</v>
      </c>
      <c r="E5" s="7" t="s">
        <v>19</v>
      </c>
    </row>
    <row r="6" customFormat="false" ht="15" hidden="false" customHeight="false" outlineLevel="0" collapsed="false">
      <c r="A6" s="7" t="s">
        <v>17995</v>
      </c>
      <c r="B6" s="7" t="s">
        <v>17996</v>
      </c>
      <c r="C6" s="7" t="s">
        <v>17997</v>
      </c>
      <c r="D6" s="7" t="s">
        <v>17998</v>
      </c>
      <c r="E6" s="7" t="s">
        <v>21</v>
      </c>
    </row>
    <row r="7" customFormat="false" ht="15" hidden="false" customHeight="false" outlineLevel="0" collapsed="false">
      <c r="A7" s="7" t="s">
        <v>17995</v>
      </c>
      <c r="B7" s="7" t="s">
        <v>17999</v>
      </c>
      <c r="C7" s="7" t="s">
        <v>18000</v>
      </c>
      <c r="D7" s="7" t="s">
        <v>18001</v>
      </c>
      <c r="E7" s="7" t="s">
        <v>11</v>
      </c>
    </row>
    <row r="8" customFormat="false" ht="15" hidden="false" customHeight="false" outlineLevel="0" collapsed="false">
      <c r="A8" s="7" t="s">
        <v>17995</v>
      </c>
      <c r="B8" s="7" t="s">
        <v>18002</v>
      </c>
      <c r="C8" s="7" t="s">
        <v>17993</v>
      </c>
      <c r="D8" s="7" t="s">
        <v>18003</v>
      </c>
      <c r="E8" s="7" t="s">
        <v>29</v>
      </c>
    </row>
    <row r="9" customFormat="false" ht="15" hidden="false" customHeight="false" outlineLevel="0" collapsed="false">
      <c r="A9" s="7" t="s">
        <v>17995</v>
      </c>
      <c r="B9" s="7" t="s">
        <v>18004</v>
      </c>
      <c r="C9" s="7" t="s">
        <v>18005</v>
      </c>
      <c r="D9" s="7" t="s">
        <v>18006</v>
      </c>
      <c r="E9" s="7" t="s">
        <v>23</v>
      </c>
    </row>
    <row r="10" customFormat="false" ht="15" hidden="false" customHeight="false" outlineLevel="0" collapsed="false">
      <c r="A10" s="7" t="s">
        <v>17995</v>
      </c>
      <c r="B10" s="7" t="s">
        <v>18007</v>
      </c>
      <c r="C10" s="7" t="s">
        <v>18000</v>
      </c>
      <c r="D10" s="7" t="s">
        <v>18008</v>
      </c>
      <c r="E10" s="7" t="s">
        <v>18009</v>
      </c>
    </row>
    <row r="11" customFormat="false" ht="15" hidden="false" customHeight="false" outlineLevel="0" collapsed="false">
      <c r="A11" s="7" t="s">
        <v>17995</v>
      </c>
      <c r="B11" s="7" t="s">
        <v>18010</v>
      </c>
      <c r="C11" s="7" t="s">
        <v>18005</v>
      </c>
      <c r="D11" s="7" t="s">
        <v>18011</v>
      </c>
      <c r="E11" s="7" t="s">
        <v>21</v>
      </c>
    </row>
    <row r="12" customFormat="false" ht="15" hidden="false" customHeight="false" outlineLevel="0" collapsed="false">
      <c r="A12" s="7" t="s">
        <v>17995</v>
      </c>
      <c r="B12" s="7" t="s">
        <v>18012</v>
      </c>
      <c r="C12" s="7" t="s">
        <v>18013</v>
      </c>
      <c r="D12" s="7" t="s">
        <v>18014</v>
      </c>
      <c r="E12" s="7" t="s">
        <v>25</v>
      </c>
    </row>
    <row r="13" customFormat="false" ht="15" hidden="false" customHeight="false" outlineLevel="0" collapsed="false">
      <c r="A13" s="7" t="s">
        <v>17995</v>
      </c>
      <c r="B13" s="7" t="s">
        <v>18015</v>
      </c>
      <c r="C13" s="7" t="s">
        <v>18016</v>
      </c>
      <c r="D13" s="7" t="s">
        <v>18017</v>
      </c>
      <c r="E13" s="7" t="s">
        <v>27</v>
      </c>
    </row>
    <row r="14" customFormat="false" ht="15" hidden="false" customHeight="false" outlineLevel="0" collapsed="false">
      <c r="A14" s="7" t="s">
        <v>17995</v>
      </c>
      <c r="B14" s="7" t="s">
        <v>18018</v>
      </c>
      <c r="C14" s="7" t="s">
        <v>18019</v>
      </c>
      <c r="D14" s="7" t="s">
        <v>18020</v>
      </c>
      <c r="E14" s="7" t="s">
        <v>27</v>
      </c>
    </row>
    <row r="15" customFormat="false" ht="15" hidden="false" customHeight="false" outlineLevel="0" collapsed="false">
      <c r="A15" s="7" t="s">
        <v>17995</v>
      </c>
      <c r="B15" s="7" t="s">
        <v>18021</v>
      </c>
      <c r="C15" s="7" t="s">
        <v>17993</v>
      </c>
      <c r="D15" s="7" t="s">
        <v>18022</v>
      </c>
      <c r="E15" s="7" t="s">
        <v>97</v>
      </c>
    </row>
    <row r="16" customFormat="false" ht="15" hidden="false" customHeight="false" outlineLevel="0" collapsed="false">
      <c r="A16" s="7" t="s">
        <v>18023</v>
      </c>
      <c r="B16" s="7" t="s">
        <v>18024</v>
      </c>
      <c r="C16" s="7" t="s">
        <v>18025</v>
      </c>
      <c r="D16" s="7"/>
      <c r="E16" s="7" t="s">
        <v>18026</v>
      </c>
    </row>
    <row r="17" customFormat="false" ht="22.35" hidden="false" customHeight="false" outlineLevel="0" collapsed="false">
      <c r="A17" s="7" t="s">
        <v>18023</v>
      </c>
      <c r="B17" s="7" t="s">
        <v>18027</v>
      </c>
      <c r="C17" s="7" t="s">
        <v>18028</v>
      </c>
      <c r="D17" s="7"/>
      <c r="E17" s="7" t="s">
        <v>18029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2026-10-08T21:07:24Z</dcterms:created>
  <dc:creator>openpyxl</dc:creator>
  <dc:description/>
  <dc:language>en-US</dc:language>
  <cp:lastModifiedBy/>
  <dcterms:modified xsi:type="dcterms:W3CDTF">2026-10-08T21:07:26Z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