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97899a1c6b785e/Desktop/"/>
    </mc:Choice>
  </mc:AlternateContent>
  <xr:revisionPtr revIDLastSave="0" documentId="8_{7763CE37-2E4F-42BB-85F4-CC69E3F18C85}" xr6:coauthVersionLast="47" xr6:coauthVersionMax="47" xr10:uidLastSave="{00000000-0000-0000-0000-000000000000}"/>
  <bookViews>
    <workbookView xWindow="-108" yWindow="-108" windowWidth="23256" windowHeight="12456" xr2:uid="{85EA690B-B977-4D2C-BD26-6D641336527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3" i="1" l="1"/>
  <c r="AD25" i="1" s="1"/>
  <c r="AD24" i="1"/>
  <c r="AD26" i="1"/>
  <c r="AB24" i="1"/>
  <c r="AB25" i="1"/>
  <c r="AB26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4" i="1"/>
  <c r="C26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Y3" i="1"/>
  <c r="Z3" i="1" s="1"/>
  <c r="AA3" i="1" s="1"/>
  <c r="AB3" i="1" s="1"/>
  <c r="U4" i="1"/>
  <c r="U7" i="1"/>
  <c r="U8" i="1"/>
  <c r="U9" i="1"/>
  <c r="U10" i="1"/>
  <c r="U11" i="1"/>
  <c r="U12" i="1"/>
  <c r="U14" i="1"/>
  <c r="U15" i="1"/>
  <c r="U16" i="1"/>
  <c r="U17" i="1"/>
  <c r="U18" i="1"/>
  <c r="U19" i="1"/>
  <c r="U20" i="1"/>
  <c r="S6" i="1"/>
  <c r="S10" i="1"/>
  <c r="S18" i="1"/>
  <c r="T3" i="1"/>
  <c r="U3" i="1" s="1"/>
  <c r="V3" i="1" s="1"/>
  <c r="W3" i="1" s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23" i="1" s="1"/>
  <c r="Q21" i="1"/>
  <c r="Q20" i="1"/>
  <c r="Q19" i="1"/>
  <c r="AA19" i="1" s="1"/>
  <c r="Q18" i="1"/>
  <c r="Q17" i="1"/>
  <c r="Q16" i="1"/>
  <c r="Q15" i="1"/>
  <c r="Q14" i="1"/>
  <c r="Q13" i="1"/>
  <c r="Q12" i="1"/>
  <c r="Q11" i="1"/>
  <c r="AA11" i="1" s="1"/>
  <c r="Q10" i="1"/>
  <c r="Q9" i="1"/>
  <c r="Q8" i="1"/>
  <c r="Q7" i="1"/>
  <c r="Q6" i="1"/>
  <c r="Q5" i="1"/>
  <c r="Q4" i="1"/>
  <c r="Q24" i="1" s="1"/>
  <c r="P21" i="1"/>
  <c r="Z21" i="1" s="1"/>
  <c r="P20" i="1"/>
  <c r="Z20" i="1" s="1"/>
  <c r="P19" i="1"/>
  <c r="Z19" i="1" s="1"/>
  <c r="P18" i="1"/>
  <c r="Z18" i="1" s="1"/>
  <c r="P17" i="1"/>
  <c r="Z17" i="1" s="1"/>
  <c r="P16" i="1"/>
  <c r="Z16" i="1" s="1"/>
  <c r="P15" i="1"/>
  <c r="Z15" i="1" s="1"/>
  <c r="P14" i="1"/>
  <c r="Z14" i="1" s="1"/>
  <c r="P13" i="1"/>
  <c r="Z13" i="1" s="1"/>
  <c r="P12" i="1"/>
  <c r="Z12" i="1" s="1"/>
  <c r="P11" i="1"/>
  <c r="Z11" i="1" s="1"/>
  <c r="P10" i="1"/>
  <c r="Z10" i="1" s="1"/>
  <c r="P9" i="1"/>
  <c r="Z9" i="1" s="1"/>
  <c r="P8" i="1"/>
  <c r="Z8" i="1" s="1"/>
  <c r="P7" i="1"/>
  <c r="Z7" i="1" s="1"/>
  <c r="P6" i="1"/>
  <c r="P5" i="1"/>
  <c r="Z5" i="1" s="1"/>
  <c r="P4" i="1"/>
  <c r="P24" i="1" s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4" i="1" s="1"/>
  <c r="N5" i="1"/>
  <c r="N6" i="1"/>
  <c r="X6" i="1" s="1"/>
  <c r="N7" i="1"/>
  <c r="N8" i="1"/>
  <c r="N9" i="1"/>
  <c r="N10" i="1"/>
  <c r="X10" i="1" s="1"/>
  <c r="N11" i="1"/>
  <c r="X11" i="1" s="1"/>
  <c r="N12" i="1"/>
  <c r="N13" i="1"/>
  <c r="N14" i="1"/>
  <c r="N15" i="1"/>
  <c r="N16" i="1"/>
  <c r="N17" i="1"/>
  <c r="N18" i="1"/>
  <c r="X18" i="1" s="1"/>
  <c r="N19" i="1"/>
  <c r="X19" i="1" s="1"/>
  <c r="N20" i="1"/>
  <c r="N21" i="1"/>
  <c r="N4" i="1"/>
  <c r="O3" i="1"/>
  <c r="P3" i="1" s="1"/>
  <c r="Q3" i="1" s="1"/>
  <c r="R3" i="1" s="1"/>
  <c r="M21" i="1"/>
  <c r="W21" i="1" s="1"/>
  <c r="AB21" i="1" s="1"/>
  <c r="M20" i="1"/>
  <c r="W20" i="1" s="1"/>
  <c r="M19" i="1"/>
  <c r="W19" i="1" s="1"/>
  <c r="AB19" i="1" s="1"/>
  <c r="M18" i="1"/>
  <c r="W18" i="1" s="1"/>
  <c r="M17" i="1"/>
  <c r="W17" i="1" s="1"/>
  <c r="AB17" i="1" s="1"/>
  <c r="M16" i="1"/>
  <c r="W16" i="1" s="1"/>
  <c r="M15" i="1"/>
  <c r="W15" i="1" s="1"/>
  <c r="M14" i="1"/>
  <c r="W14" i="1" s="1"/>
  <c r="M13" i="1"/>
  <c r="W13" i="1" s="1"/>
  <c r="AB13" i="1" s="1"/>
  <c r="M12" i="1"/>
  <c r="W12" i="1" s="1"/>
  <c r="M11" i="1"/>
  <c r="W11" i="1" s="1"/>
  <c r="AB11" i="1" s="1"/>
  <c r="M10" i="1"/>
  <c r="W10" i="1" s="1"/>
  <c r="M9" i="1"/>
  <c r="W9" i="1" s="1"/>
  <c r="AB9" i="1" s="1"/>
  <c r="M8" i="1"/>
  <c r="W8" i="1" s="1"/>
  <c r="M7" i="1"/>
  <c r="W7" i="1" s="1"/>
  <c r="M6" i="1"/>
  <c r="W6" i="1" s="1"/>
  <c r="M5" i="1"/>
  <c r="W5" i="1" s="1"/>
  <c r="AB5" i="1" s="1"/>
  <c r="M4" i="1"/>
  <c r="M23" i="1" s="1"/>
  <c r="L21" i="1"/>
  <c r="V21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L23" i="1" s="1"/>
  <c r="K21" i="1"/>
  <c r="U21" i="1" s="1"/>
  <c r="K20" i="1"/>
  <c r="K19" i="1"/>
  <c r="K18" i="1"/>
  <c r="K17" i="1"/>
  <c r="K16" i="1"/>
  <c r="K15" i="1"/>
  <c r="K14" i="1"/>
  <c r="K13" i="1"/>
  <c r="U13" i="1" s="1"/>
  <c r="K12" i="1"/>
  <c r="K11" i="1"/>
  <c r="K10" i="1"/>
  <c r="K9" i="1"/>
  <c r="K8" i="1"/>
  <c r="K7" i="1"/>
  <c r="K6" i="1"/>
  <c r="U6" i="1" s="1"/>
  <c r="K5" i="1"/>
  <c r="U5" i="1" s="1"/>
  <c r="K4" i="1"/>
  <c r="K24" i="1" s="1"/>
  <c r="J21" i="1"/>
  <c r="T21" i="1" s="1"/>
  <c r="Y21" i="1" s="1"/>
  <c r="J20" i="1"/>
  <c r="T20" i="1" s="1"/>
  <c r="J19" i="1"/>
  <c r="T19" i="1" s="1"/>
  <c r="Y19" i="1" s="1"/>
  <c r="J18" i="1"/>
  <c r="T18" i="1" s="1"/>
  <c r="Y18" i="1" s="1"/>
  <c r="J17" i="1"/>
  <c r="T17" i="1" s="1"/>
  <c r="Y17" i="1" s="1"/>
  <c r="J16" i="1"/>
  <c r="T16" i="1" s="1"/>
  <c r="Y16" i="1" s="1"/>
  <c r="J15" i="1"/>
  <c r="T15" i="1" s="1"/>
  <c r="Y15" i="1" s="1"/>
  <c r="J14" i="1"/>
  <c r="T14" i="1" s="1"/>
  <c r="Y14" i="1" s="1"/>
  <c r="J13" i="1"/>
  <c r="T13" i="1" s="1"/>
  <c r="Y13" i="1" s="1"/>
  <c r="J12" i="1"/>
  <c r="T12" i="1" s="1"/>
  <c r="J11" i="1"/>
  <c r="T11" i="1" s="1"/>
  <c r="Y11" i="1" s="1"/>
  <c r="J10" i="1"/>
  <c r="T10" i="1" s="1"/>
  <c r="Y10" i="1" s="1"/>
  <c r="J9" i="1"/>
  <c r="T9" i="1" s="1"/>
  <c r="Y9" i="1" s="1"/>
  <c r="J8" i="1"/>
  <c r="T8" i="1" s="1"/>
  <c r="Y8" i="1" s="1"/>
  <c r="J7" i="1"/>
  <c r="T7" i="1" s="1"/>
  <c r="Y7" i="1" s="1"/>
  <c r="J6" i="1"/>
  <c r="T6" i="1" s="1"/>
  <c r="Y6" i="1" s="1"/>
  <c r="J5" i="1"/>
  <c r="T5" i="1" s="1"/>
  <c r="J4" i="1"/>
  <c r="J25" i="1" s="1"/>
  <c r="J3" i="1"/>
  <c r="K3" i="1" s="1"/>
  <c r="L3" i="1" s="1"/>
  <c r="M3" i="1" s="1"/>
  <c r="E3" i="1"/>
  <c r="F3" i="1" s="1"/>
  <c r="G3" i="1" s="1"/>
  <c r="H3" i="1" s="1"/>
  <c r="I5" i="1"/>
  <c r="S5" i="1" s="1"/>
  <c r="X5" i="1" s="1"/>
  <c r="I6" i="1"/>
  <c r="I7" i="1"/>
  <c r="S7" i="1" s="1"/>
  <c r="I8" i="1"/>
  <c r="S8" i="1" s="1"/>
  <c r="I9" i="1"/>
  <c r="S9" i="1" s="1"/>
  <c r="X9" i="1" s="1"/>
  <c r="I10" i="1"/>
  <c r="I11" i="1"/>
  <c r="S11" i="1" s="1"/>
  <c r="I12" i="1"/>
  <c r="S12" i="1" s="1"/>
  <c r="I13" i="1"/>
  <c r="S13" i="1" s="1"/>
  <c r="X13" i="1" s="1"/>
  <c r="I14" i="1"/>
  <c r="S14" i="1" s="1"/>
  <c r="I15" i="1"/>
  <c r="S15" i="1" s="1"/>
  <c r="I16" i="1"/>
  <c r="S16" i="1" s="1"/>
  <c r="I17" i="1"/>
  <c r="S17" i="1" s="1"/>
  <c r="X17" i="1" s="1"/>
  <c r="I18" i="1"/>
  <c r="I19" i="1"/>
  <c r="S19" i="1" s="1"/>
  <c r="I20" i="1"/>
  <c r="S20" i="1" s="1"/>
  <c r="I21" i="1"/>
  <c r="S21" i="1" s="1"/>
  <c r="X21" i="1" s="1"/>
  <c r="I4" i="1"/>
  <c r="I26" i="1" s="1"/>
  <c r="D26" i="1"/>
  <c r="D25" i="1"/>
  <c r="D24" i="1"/>
  <c r="D23" i="1"/>
  <c r="C25" i="1"/>
  <c r="C24" i="1"/>
  <c r="C23" i="1"/>
  <c r="A4" i="1"/>
  <c r="X16" i="1" l="1"/>
  <c r="X8" i="1"/>
  <c r="Z6" i="1"/>
  <c r="AA12" i="1"/>
  <c r="AA20" i="1"/>
  <c r="AB10" i="1"/>
  <c r="AB18" i="1"/>
  <c r="X15" i="1"/>
  <c r="X7" i="1"/>
  <c r="AA5" i="1"/>
  <c r="AA13" i="1"/>
  <c r="AA21" i="1"/>
  <c r="X14" i="1"/>
  <c r="AA6" i="1"/>
  <c r="AA14" i="1"/>
  <c r="AB12" i="1"/>
  <c r="AB20" i="1"/>
  <c r="AA7" i="1"/>
  <c r="AA15" i="1"/>
  <c r="X20" i="1"/>
  <c r="X12" i="1"/>
  <c r="Y12" i="1"/>
  <c r="Y20" i="1"/>
  <c r="AA8" i="1"/>
  <c r="AA16" i="1"/>
  <c r="AB6" i="1"/>
  <c r="AB14" i="1"/>
  <c r="AA9" i="1"/>
  <c r="AA17" i="1"/>
  <c r="AB15" i="1"/>
  <c r="U24" i="1"/>
  <c r="Y5" i="1"/>
  <c r="AB7" i="1"/>
  <c r="AA10" i="1"/>
  <c r="AA18" i="1"/>
  <c r="AB8" i="1"/>
  <c r="AB16" i="1"/>
  <c r="Q25" i="1"/>
  <c r="Q23" i="1"/>
  <c r="I25" i="1"/>
  <c r="J24" i="1"/>
  <c r="K23" i="1"/>
  <c r="Z4" i="1"/>
  <c r="P25" i="1"/>
  <c r="P23" i="1"/>
  <c r="U25" i="1"/>
  <c r="U23" i="1"/>
  <c r="I24" i="1"/>
  <c r="J23" i="1"/>
  <c r="R26" i="1"/>
  <c r="R24" i="1"/>
  <c r="M26" i="1"/>
  <c r="I23" i="1"/>
  <c r="S4" i="1"/>
  <c r="W4" i="1"/>
  <c r="Q26" i="1"/>
  <c r="L26" i="1"/>
  <c r="M25" i="1"/>
  <c r="Y4" i="1"/>
  <c r="O25" i="1"/>
  <c r="O23" i="1"/>
  <c r="V4" i="1"/>
  <c r="AA4" i="1" s="1"/>
  <c r="P26" i="1"/>
  <c r="U26" i="1"/>
  <c r="K26" i="1"/>
  <c r="L25" i="1"/>
  <c r="M24" i="1"/>
  <c r="O26" i="1"/>
  <c r="J26" i="1"/>
  <c r="K25" i="1"/>
  <c r="L24" i="1"/>
  <c r="T4" i="1"/>
  <c r="R25" i="1"/>
  <c r="AA24" i="1" l="1"/>
  <c r="AA26" i="1"/>
  <c r="AA23" i="1"/>
  <c r="AA25" i="1"/>
  <c r="W23" i="1"/>
  <c r="W25" i="1"/>
  <c r="W24" i="1"/>
  <c r="W26" i="1"/>
  <c r="S23" i="1"/>
  <c r="S24" i="1"/>
  <c r="S25" i="1"/>
  <c r="X4" i="1"/>
  <c r="X25" i="1" s="1"/>
  <c r="Z24" i="1"/>
  <c r="Z26" i="1"/>
  <c r="Z23" i="1"/>
  <c r="Z25" i="1"/>
  <c r="Y24" i="1"/>
  <c r="Y26" i="1"/>
  <c r="Y23" i="1"/>
  <c r="Y25" i="1"/>
  <c r="AB4" i="1"/>
  <c r="V24" i="1"/>
  <c r="V26" i="1"/>
  <c r="V23" i="1"/>
  <c r="V25" i="1"/>
  <c r="S26" i="1"/>
  <c r="T24" i="1"/>
  <c r="T26" i="1"/>
  <c r="T25" i="1"/>
  <c r="T23" i="1"/>
  <c r="X23" i="1"/>
  <c r="X24" i="1"/>
  <c r="X26" i="1"/>
  <c r="N26" i="1"/>
  <c r="N25" i="1"/>
  <c r="N24" i="1"/>
  <c r="N23" i="1"/>
  <c r="AB23" i="1" l="1"/>
</calcChain>
</file>

<file path=xl/sharedStrings.xml><?xml version="1.0" encoding="utf-8"?>
<sst xmlns="http://schemas.openxmlformats.org/spreadsheetml/2006/main" count="51" uniqueCount="47">
  <si>
    <t>Employee Payroll</t>
  </si>
  <si>
    <t xml:space="preserve">Last Name </t>
  </si>
  <si>
    <t>First Name</t>
  </si>
  <si>
    <t>Hourly Wage</t>
  </si>
  <si>
    <t>abcdefghijklmnopqrstuvwxyz</t>
  </si>
  <si>
    <t xml:space="preserve">Anas </t>
  </si>
  <si>
    <t>Muzammil</t>
  </si>
  <si>
    <t>Hassan</t>
  </si>
  <si>
    <t>Affan</t>
  </si>
  <si>
    <t>Taimoor</t>
  </si>
  <si>
    <t>Saalik</t>
  </si>
  <si>
    <t>Noor</t>
  </si>
  <si>
    <t>Nadeem</t>
  </si>
  <si>
    <t>Farooq</t>
  </si>
  <si>
    <t xml:space="preserve">Nabeel </t>
  </si>
  <si>
    <t>Musa</t>
  </si>
  <si>
    <t>Emad</t>
  </si>
  <si>
    <t>Ahraaz</t>
  </si>
  <si>
    <t xml:space="preserve">Safi </t>
  </si>
  <si>
    <t xml:space="preserve">Abdullah </t>
  </si>
  <si>
    <t xml:space="preserve">Tahir </t>
  </si>
  <si>
    <t xml:space="preserve">Chodhry </t>
  </si>
  <si>
    <t>Baby</t>
  </si>
  <si>
    <t>Phool</t>
  </si>
  <si>
    <t>Hammer</t>
  </si>
  <si>
    <t>white</t>
  </si>
  <si>
    <t xml:space="preserve">Black </t>
  </si>
  <si>
    <t>Anderson</t>
  </si>
  <si>
    <t>Babar</t>
  </si>
  <si>
    <t>Azam</t>
  </si>
  <si>
    <t>Rauf</t>
  </si>
  <si>
    <t>Haris</t>
  </si>
  <si>
    <t>Najumu</t>
  </si>
  <si>
    <t>Zayan</t>
  </si>
  <si>
    <t xml:space="preserve">Pakola </t>
  </si>
  <si>
    <t xml:space="preserve">shoukat </t>
  </si>
  <si>
    <t xml:space="preserve">Hours Worked </t>
  </si>
  <si>
    <t>Pay</t>
  </si>
  <si>
    <t>Max</t>
  </si>
  <si>
    <t>Min</t>
  </si>
  <si>
    <t>Avg</t>
  </si>
  <si>
    <t>Total</t>
  </si>
  <si>
    <t xml:space="preserve">Mr Anas </t>
  </si>
  <si>
    <t xml:space="preserve">Overtime Hours </t>
  </si>
  <si>
    <t xml:space="preserve">Overtime Bonus </t>
  </si>
  <si>
    <t>Total Pay</t>
  </si>
  <si>
    <t>June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</si>
</sst>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1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ont="1" applyFill="1"/>
    <xf numFmtId="44" fontId="0" fillId="4" borderId="0" xfId="0" applyNumberFormat="1" applyFill="1"/>
    <xf numFmtId="16" fontId="0" fillId="5" borderId="0" xfId="0" applyNumberFormat="1" applyFont="1" applyFill="1"/>
    <xf numFmtId="44" fontId="0" fillId="5" borderId="0" xfId="0" applyNumberFormat="1" applyFill="1"/>
    <xf numFmtId="16" fontId="0" fillId="6" borderId="0" xfId="0" applyNumberFormat="1" applyFon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E77B-1073-4B0F-8B2F-F3A46AE844FB}">
  <sheetPr codeName="Sheet1"/>
  <dimension ref="A1:AD26"/>
  <sheetViews>
    <sheetView tabSelected="1" topLeftCell="V13" workbookViewId="0">
      <selection activeCell="AF23" sqref="AF23"/>
    </sheetView>
  </sheetViews>
  <sheetFormatPr defaultRowHeight="14.4" x14ac:dyDescent="0.3"/>
  <cols>
    <col min="1" max="1" width="16" customWidth="1"/>
    <col min="2" max="2" width="9.77734375" bestFit="1" customWidth="1"/>
    <col min="3" max="3" width="11.44140625" bestFit="1" customWidth="1"/>
    <col min="4" max="4" width="13.21875" bestFit="1" customWidth="1"/>
    <col min="5" max="8" width="13.21875" customWidth="1"/>
    <col min="9" max="9" width="14.33203125" bestFit="1" customWidth="1"/>
    <col min="10" max="13" width="14.33203125" customWidth="1"/>
    <col min="14" max="14" width="11.109375" bestFit="1" customWidth="1"/>
    <col min="15" max="18" width="11.109375" customWidth="1"/>
    <col min="19" max="19" width="15" bestFit="1" customWidth="1"/>
    <col min="20" max="23" width="15" customWidth="1"/>
    <col min="24" max="28" width="11.109375" bestFit="1" customWidth="1"/>
    <col min="29" max="29" width="24.6640625" bestFit="1" customWidth="1"/>
    <col min="30" max="30" width="10.109375" bestFit="1" customWidth="1"/>
  </cols>
  <sheetData>
    <row r="1" spans="1:30" x14ac:dyDescent="0.3">
      <c r="A1" s="3" t="s">
        <v>0</v>
      </c>
      <c r="C1" t="s">
        <v>42</v>
      </c>
      <c r="AC1" t="s">
        <v>4</v>
      </c>
    </row>
    <row r="2" spans="1:30" x14ac:dyDescent="0.3">
      <c r="D2" s="3" t="s">
        <v>36</v>
      </c>
      <c r="E2" s="3"/>
      <c r="F2" s="3"/>
      <c r="G2" s="3"/>
      <c r="H2" s="3"/>
      <c r="I2" s="3" t="s">
        <v>43</v>
      </c>
      <c r="J2" s="3"/>
      <c r="K2" s="3"/>
      <c r="L2" s="3"/>
      <c r="M2" s="3"/>
      <c r="N2" s="3" t="s">
        <v>37</v>
      </c>
      <c r="S2" s="3" t="s">
        <v>44</v>
      </c>
      <c r="T2" s="3"/>
      <c r="U2" s="3"/>
      <c r="V2" s="3"/>
      <c r="W2" s="3"/>
      <c r="X2" s="3" t="s">
        <v>45</v>
      </c>
      <c r="AD2" s="3" t="s">
        <v>46</v>
      </c>
    </row>
    <row r="3" spans="1:30" x14ac:dyDescent="0.3">
      <c r="A3" s="3" t="s">
        <v>1</v>
      </c>
      <c r="B3" s="3" t="s">
        <v>2</v>
      </c>
      <c r="C3" s="3" t="s">
        <v>3</v>
      </c>
      <c r="D3" s="5">
        <v>44562</v>
      </c>
      <c r="E3" s="5">
        <f>D3+7</f>
        <v>44569</v>
      </c>
      <c r="F3" s="5">
        <f>E3+7</f>
        <v>44576</v>
      </c>
      <c r="G3" s="5">
        <f>F3+7</f>
        <v>44583</v>
      </c>
      <c r="H3" s="5">
        <f>G3+7</f>
        <v>44590</v>
      </c>
      <c r="I3" s="7">
        <v>44562</v>
      </c>
      <c r="J3" s="7">
        <f>I3+7</f>
        <v>44569</v>
      </c>
      <c r="K3" s="7">
        <f>J3+7</f>
        <v>44576</v>
      </c>
      <c r="L3" s="7">
        <f>K3+7</f>
        <v>44583</v>
      </c>
      <c r="M3" s="7">
        <f>L3+7</f>
        <v>44590</v>
      </c>
      <c r="N3" s="9">
        <v>44562</v>
      </c>
      <c r="O3" s="9">
        <f>N3+7</f>
        <v>44569</v>
      </c>
      <c r="P3" s="9">
        <f>O3+7</f>
        <v>44576</v>
      </c>
      <c r="Q3" s="9">
        <f>P3+7</f>
        <v>44583</v>
      </c>
      <c r="R3" s="9">
        <f>Q3+7</f>
        <v>44590</v>
      </c>
      <c r="S3" s="11">
        <v>44562</v>
      </c>
      <c r="T3" s="11">
        <f>S3+7</f>
        <v>44569</v>
      </c>
      <c r="U3" s="11">
        <f>T3+7</f>
        <v>44576</v>
      </c>
      <c r="V3" s="11">
        <f>U3+7</f>
        <v>44583</v>
      </c>
      <c r="W3" s="11">
        <f>V3+7</f>
        <v>44590</v>
      </c>
      <c r="X3" s="13">
        <v>44562</v>
      </c>
      <c r="Y3" s="14">
        <f>X3+7</f>
        <v>44569</v>
      </c>
      <c r="Z3" s="14">
        <f>Y3+7</f>
        <v>44576</v>
      </c>
      <c r="AA3" s="14">
        <f>Z3+7</f>
        <v>44583</v>
      </c>
      <c r="AB3" s="14">
        <f>AA3+7</f>
        <v>44590</v>
      </c>
    </row>
    <row r="4" spans="1:30" x14ac:dyDescent="0.3">
      <c r="A4" t="str">
        <f ca="1">MID(AC1, RANDBETWEEN(1,LEN(AC1)), 5)</f>
        <v>rstuv</v>
      </c>
      <c r="B4" t="s">
        <v>20</v>
      </c>
      <c r="C4" s="1">
        <v>14</v>
      </c>
      <c r="D4" s="6">
        <v>41</v>
      </c>
      <c r="E4" s="6">
        <v>38</v>
      </c>
      <c r="F4" s="6">
        <v>39</v>
      </c>
      <c r="G4" s="6">
        <v>40</v>
      </c>
      <c r="H4" s="6">
        <v>43</v>
      </c>
      <c r="I4" s="8">
        <f t="shared" ref="I4:I21" si="0">IF(D4&gt;40,D4-40,0)</f>
        <v>1</v>
      </c>
      <c r="J4" s="8">
        <f t="shared" ref="J4:J21" si="1">IF(E4&gt;40,E4-40,0)</f>
        <v>0</v>
      </c>
      <c r="K4" s="8">
        <f t="shared" ref="K4:K21" si="2">IF(F4&gt;40,F4-40,0)</f>
        <v>0</v>
      </c>
      <c r="L4" s="8">
        <f t="shared" ref="L4:L21" si="3">IF(G4&gt;40,G4-40,0)</f>
        <v>0</v>
      </c>
      <c r="M4" s="8">
        <f t="shared" ref="M4:M21" si="4">IF(H4&gt;40,H4-40,0)</f>
        <v>3</v>
      </c>
      <c r="N4" s="10">
        <f>$C4*D4</f>
        <v>574</v>
      </c>
      <c r="O4" s="10">
        <f>$C4*E4</f>
        <v>532</v>
      </c>
      <c r="P4" s="10">
        <f>$C4*F4</f>
        <v>546</v>
      </c>
      <c r="Q4" s="10">
        <f>$C4*G4</f>
        <v>560</v>
      </c>
      <c r="R4" s="10">
        <f>$C4*H4</f>
        <v>602</v>
      </c>
      <c r="S4" s="12">
        <f>0.5*$C4*I4</f>
        <v>7</v>
      </c>
      <c r="T4" s="12">
        <f t="shared" ref="T4:W19" si="5">0.5*$C4*J4</f>
        <v>0</v>
      </c>
      <c r="U4" s="12">
        <f t="shared" si="5"/>
        <v>0</v>
      </c>
      <c r="V4" s="12">
        <f t="shared" si="5"/>
        <v>0</v>
      </c>
      <c r="W4" s="12">
        <f t="shared" si="5"/>
        <v>21</v>
      </c>
      <c r="X4" s="15">
        <f>SUM(N4+S4)</f>
        <v>581</v>
      </c>
      <c r="Y4" s="15">
        <f t="shared" ref="Y4:AB19" si="6">SUM(O4+T4)</f>
        <v>532</v>
      </c>
      <c r="Z4" s="15">
        <f t="shared" si="6"/>
        <v>546</v>
      </c>
      <c r="AA4" s="15">
        <f t="shared" si="6"/>
        <v>560</v>
      </c>
      <c r="AB4" s="15">
        <f t="shared" si="6"/>
        <v>623</v>
      </c>
      <c r="AD4" s="2">
        <f>SUM(X4:AB4)</f>
        <v>2842</v>
      </c>
    </row>
    <row r="5" spans="1:30" x14ac:dyDescent="0.3">
      <c r="A5" t="s">
        <v>5</v>
      </c>
      <c r="B5" t="s">
        <v>21</v>
      </c>
      <c r="C5" s="1">
        <v>19</v>
      </c>
      <c r="D5" s="6">
        <v>42</v>
      </c>
      <c r="E5" s="6">
        <v>42</v>
      </c>
      <c r="F5" s="6">
        <v>41</v>
      </c>
      <c r="G5" s="6">
        <v>42</v>
      </c>
      <c r="H5" s="6">
        <v>44</v>
      </c>
      <c r="I5" s="8">
        <f t="shared" si="0"/>
        <v>2</v>
      </c>
      <c r="J5" s="8">
        <f t="shared" si="1"/>
        <v>2</v>
      </c>
      <c r="K5" s="8">
        <f t="shared" si="2"/>
        <v>1</v>
      </c>
      <c r="L5" s="8">
        <f t="shared" si="3"/>
        <v>2</v>
      </c>
      <c r="M5" s="8">
        <f t="shared" si="4"/>
        <v>4</v>
      </c>
      <c r="N5" s="10">
        <f t="shared" ref="N5:R21" si="7">$C5*D5</f>
        <v>798</v>
      </c>
      <c r="O5" s="10">
        <f t="shared" si="7"/>
        <v>798</v>
      </c>
      <c r="P5" s="10">
        <f t="shared" si="7"/>
        <v>779</v>
      </c>
      <c r="Q5" s="10">
        <f t="shared" si="7"/>
        <v>798</v>
      </c>
      <c r="R5" s="10">
        <f t="shared" si="7"/>
        <v>836</v>
      </c>
      <c r="S5" s="12">
        <f t="shared" ref="S5:S21" si="8">0.5*$C5*I5</f>
        <v>19</v>
      </c>
      <c r="T5" s="12">
        <f t="shared" si="5"/>
        <v>19</v>
      </c>
      <c r="U5" s="12">
        <f t="shared" si="5"/>
        <v>9.5</v>
      </c>
      <c r="V5" s="12">
        <f t="shared" si="5"/>
        <v>19</v>
      </c>
      <c r="W5" s="12">
        <f t="shared" si="5"/>
        <v>38</v>
      </c>
      <c r="X5" s="15">
        <f t="shared" ref="X5:X21" si="9">SUM(N5+S5)</f>
        <v>817</v>
      </c>
      <c r="Y5" s="15">
        <f t="shared" si="6"/>
        <v>817</v>
      </c>
      <c r="Z5" s="15">
        <f t="shared" si="6"/>
        <v>788.5</v>
      </c>
      <c r="AA5" s="15">
        <f t="shared" si="6"/>
        <v>817</v>
      </c>
      <c r="AB5" s="15">
        <f t="shared" si="6"/>
        <v>874</v>
      </c>
      <c r="AD5" s="2">
        <f t="shared" ref="AD5:AD21" si="10">SUM(X5:AB5)</f>
        <v>4113.5</v>
      </c>
    </row>
    <row r="6" spans="1:30" x14ac:dyDescent="0.3">
      <c r="A6" t="s">
        <v>6</v>
      </c>
      <c r="B6" t="s">
        <v>22</v>
      </c>
      <c r="C6" s="1">
        <v>20</v>
      </c>
      <c r="D6" s="6">
        <v>39</v>
      </c>
      <c r="E6" s="6">
        <v>43</v>
      </c>
      <c r="F6" s="6">
        <v>40</v>
      </c>
      <c r="G6" s="6">
        <v>42</v>
      </c>
      <c r="H6" s="6">
        <v>38</v>
      </c>
      <c r="I6" s="8">
        <f t="shared" si="0"/>
        <v>0</v>
      </c>
      <c r="J6" s="8">
        <f t="shared" si="1"/>
        <v>3</v>
      </c>
      <c r="K6" s="8">
        <f t="shared" si="2"/>
        <v>0</v>
      </c>
      <c r="L6" s="8">
        <f t="shared" si="3"/>
        <v>2</v>
      </c>
      <c r="M6" s="8">
        <f t="shared" si="4"/>
        <v>0</v>
      </c>
      <c r="N6" s="10">
        <f t="shared" si="7"/>
        <v>780</v>
      </c>
      <c r="O6" s="10">
        <f t="shared" si="7"/>
        <v>860</v>
      </c>
      <c r="P6" s="10">
        <f t="shared" si="7"/>
        <v>800</v>
      </c>
      <c r="Q6" s="10">
        <f t="shared" si="7"/>
        <v>840</v>
      </c>
      <c r="R6" s="10">
        <f t="shared" si="7"/>
        <v>760</v>
      </c>
      <c r="S6" s="12">
        <f t="shared" si="8"/>
        <v>0</v>
      </c>
      <c r="T6" s="12">
        <f t="shared" si="5"/>
        <v>30</v>
      </c>
      <c r="U6" s="12">
        <f t="shared" si="5"/>
        <v>0</v>
      </c>
      <c r="V6" s="12">
        <f t="shared" si="5"/>
        <v>20</v>
      </c>
      <c r="W6" s="12">
        <f t="shared" si="5"/>
        <v>0</v>
      </c>
      <c r="X6" s="15">
        <f t="shared" si="9"/>
        <v>780</v>
      </c>
      <c r="Y6" s="15">
        <f t="shared" si="6"/>
        <v>890</v>
      </c>
      <c r="Z6" s="15">
        <f t="shared" si="6"/>
        <v>800</v>
      </c>
      <c r="AA6" s="15">
        <f t="shared" si="6"/>
        <v>860</v>
      </c>
      <c r="AB6" s="15">
        <f t="shared" si="6"/>
        <v>760</v>
      </c>
      <c r="AD6" s="2">
        <f t="shared" si="10"/>
        <v>4090</v>
      </c>
    </row>
    <row r="7" spans="1:30" x14ac:dyDescent="0.3">
      <c r="A7" t="s">
        <v>7</v>
      </c>
      <c r="B7" t="s">
        <v>23</v>
      </c>
      <c r="C7" s="1">
        <v>15</v>
      </c>
      <c r="D7" s="6">
        <v>39</v>
      </c>
      <c r="E7" s="6">
        <v>44</v>
      </c>
      <c r="F7" s="6">
        <v>44</v>
      </c>
      <c r="G7" s="6">
        <v>42</v>
      </c>
      <c r="H7" s="6">
        <v>41</v>
      </c>
      <c r="I7" s="8">
        <f t="shared" si="0"/>
        <v>0</v>
      </c>
      <c r="J7" s="8">
        <f t="shared" si="1"/>
        <v>4</v>
      </c>
      <c r="K7" s="8">
        <f t="shared" si="2"/>
        <v>4</v>
      </c>
      <c r="L7" s="8">
        <f t="shared" si="3"/>
        <v>2</v>
      </c>
      <c r="M7" s="8">
        <f t="shared" si="4"/>
        <v>1</v>
      </c>
      <c r="N7" s="10">
        <f t="shared" si="7"/>
        <v>585</v>
      </c>
      <c r="O7" s="10">
        <f t="shared" si="7"/>
        <v>660</v>
      </c>
      <c r="P7" s="10">
        <f t="shared" si="7"/>
        <v>660</v>
      </c>
      <c r="Q7" s="10">
        <f t="shared" si="7"/>
        <v>630</v>
      </c>
      <c r="R7" s="10">
        <f t="shared" si="7"/>
        <v>615</v>
      </c>
      <c r="S7" s="12">
        <f t="shared" si="8"/>
        <v>0</v>
      </c>
      <c r="T7" s="12">
        <f t="shared" si="5"/>
        <v>30</v>
      </c>
      <c r="U7" s="12">
        <f t="shared" si="5"/>
        <v>30</v>
      </c>
      <c r="V7" s="12">
        <f t="shared" si="5"/>
        <v>15</v>
      </c>
      <c r="W7" s="12">
        <f t="shared" si="5"/>
        <v>7.5</v>
      </c>
      <c r="X7" s="15">
        <f t="shared" si="9"/>
        <v>585</v>
      </c>
      <c r="Y7" s="15">
        <f t="shared" si="6"/>
        <v>690</v>
      </c>
      <c r="Z7" s="15">
        <f t="shared" si="6"/>
        <v>690</v>
      </c>
      <c r="AA7" s="15">
        <f t="shared" si="6"/>
        <v>645</v>
      </c>
      <c r="AB7" s="15">
        <f t="shared" si="6"/>
        <v>622.5</v>
      </c>
      <c r="AD7" s="2">
        <f t="shared" si="10"/>
        <v>3232.5</v>
      </c>
    </row>
    <row r="8" spans="1:30" x14ac:dyDescent="0.3">
      <c r="A8" t="s">
        <v>8</v>
      </c>
      <c r="B8" t="s">
        <v>24</v>
      </c>
      <c r="C8" s="1">
        <v>16</v>
      </c>
      <c r="D8" s="6">
        <v>44</v>
      </c>
      <c r="E8" s="6">
        <v>44</v>
      </c>
      <c r="F8" s="6">
        <v>41</v>
      </c>
      <c r="G8" s="6">
        <v>43</v>
      </c>
      <c r="H8" s="6">
        <v>43</v>
      </c>
      <c r="I8" s="8">
        <f t="shared" si="0"/>
        <v>4</v>
      </c>
      <c r="J8" s="8">
        <f t="shared" si="1"/>
        <v>4</v>
      </c>
      <c r="K8" s="8">
        <f t="shared" si="2"/>
        <v>1</v>
      </c>
      <c r="L8" s="8">
        <f t="shared" si="3"/>
        <v>3</v>
      </c>
      <c r="M8" s="8">
        <f t="shared" si="4"/>
        <v>3</v>
      </c>
      <c r="N8" s="10">
        <f t="shared" si="7"/>
        <v>704</v>
      </c>
      <c r="O8" s="10">
        <f t="shared" si="7"/>
        <v>704</v>
      </c>
      <c r="P8" s="10">
        <f t="shared" si="7"/>
        <v>656</v>
      </c>
      <c r="Q8" s="10">
        <f t="shared" si="7"/>
        <v>688</v>
      </c>
      <c r="R8" s="10">
        <f t="shared" si="7"/>
        <v>688</v>
      </c>
      <c r="S8" s="12">
        <f t="shared" si="8"/>
        <v>32</v>
      </c>
      <c r="T8" s="12">
        <f t="shared" si="5"/>
        <v>32</v>
      </c>
      <c r="U8" s="12">
        <f t="shared" si="5"/>
        <v>8</v>
      </c>
      <c r="V8" s="12">
        <f t="shared" si="5"/>
        <v>24</v>
      </c>
      <c r="W8" s="12">
        <f t="shared" si="5"/>
        <v>24</v>
      </c>
      <c r="X8" s="15">
        <f t="shared" si="9"/>
        <v>736</v>
      </c>
      <c r="Y8" s="15">
        <f t="shared" si="6"/>
        <v>736</v>
      </c>
      <c r="Z8" s="15">
        <f t="shared" si="6"/>
        <v>664</v>
      </c>
      <c r="AA8" s="15">
        <f t="shared" si="6"/>
        <v>712</v>
      </c>
      <c r="AB8" s="15">
        <f t="shared" si="6"/>
        <v>712</v>
      </c>
      <c r="AD8" s="2">
        <f t="shared" si="10"/>
        <v>3560</v>
      </c>
    </row>
    <row r="9" spans="1:30" x14ac:dyDescent="0.3">
      <c r="A9" t="s">
        <v>9</v>
      </c>
      <c r="B9" t="s">
        <v>25</v>
      </c>
      <c r="C9" s="1">
        <v>20</v>
      </c>
      <c r="D9" s="6">
        <v>41</v>
      </c>
      <c r="E9" s="6">
        <v>38</v>
      </c>
      <c r="F9" s="6">
        <v>39</v>
      </c>
      <c r="G9" s="6">
        <v>42</v>
      </c>
      <c r="H9" s="6">
        <v>41</v>
      </c>
      <c r="I9" s="8">
        <f t="shared" si="0"/>
        <v>1</v>
      </c>
      <c r="J9" s="8">
        <f t="shared" si="1"/>
        <v>0</v>
      </c>
      <c r="K9" s="8">
        <f t="shared" si="2"/>
        <v>0</v>
      </c>
      <c r="L9" s="8">
        <f t="shared" si="3"/>
        <v>2</v>
      </c>
      <c r="M9" s="8">
        <f t="shared" si="4"/>
        <v>1</v>
      </c>
      <c r="N9" s="10">
        <f t="shared" si="7"/>
        <v>820</v>
      </c>
      <c r="O9" s="10">
        <f t="shared" si="7"/>
        <v>760</v>
      </c>
      <c r="P9" s="10">
        <f t="shared" si="7"/>
        <v>780</v>
      </c>
      <c r="Q9" s="10">
        <f t="shared" si="7"/>
        <v>840</v>
      </c>
      <c r="R9" s="10">
        <f t="shared" si="7"/>
        <v>820</v>
      </c>
      <c r="S9" s="12">
        <f t="shared" si="8"/>
        <v>10</v>
      </c>
      <c r="T9" s="12">
        <f t="shared" si="5"/>
        <v>0</v>
      </c>
      <c r="U9" s="12">
        <f t="shared" si="5"/>
        <v>0</v>
      </c>
      <c r="V9" s="12">
        <f t="shared" si="5"/>
        <v>20</v>
      </c>
      <c r="W9" s="12">
        <f t="shared" si="5"/>
        <v>10</v>
      </c>
      <c r="X9" s="15">
        <f t="shared" si="9"/>
        <v>830</v>
      </c>
      <c r="Y9" s="15">
        <f t="shared" si="6"/>
        <v>760</v>
      </c>
      <c r="Z9" s="15">
        <f t="shared" si="6"/>
        <v>780</v>
      </c>
      <c r="AA9" s="15">
        <f t="shared" si="6"/>
        <v>860</v>
      </c>
      <c r="AB9" s="15">
        <f t="shared" si="6"/>
        <v>830</v>
      </c>
      <c r="AD9" s="2">
        <f t="shared" si="10"/>
        <v>4060</v>
      </c>
    </row>
    <row r="10" spans="1:30" x14ac:dyDescent="0.3">
      <c r="A10" t="s">
        <v>10</v>
      </c>
      <c r="B10" t="s">
        <v>26</v>
      </c>
      <c r="C10" s="1">
        <v>15</v>
      </c>
      <c r="D10" s="6">
        <v>40</v>
      </c>
      <c r="E10" s="6">
        <v>43</v>
      </c>
      <c r="F10" s="6">
        <v>42</v>
      </c>
      <c r="G10" s="6">
        <v>41</v>
      </c>
      <c r="H10" s="6">
        <v>39</v>
      </c>
      <c r="I10" s="8">
        <f t="shared" si="0"/>
        <v>0</v>
      </c>
      <c r="J10" s="8">
        <f t="shared" si="1"/>
        <v>3</v>
      </c>
      <c r="K10" s="8">
        <f t="shared" si="2"/>
        <v>2</v>
      </c>
      <c r="L10" s="8">
        <f t="shared" si="3"/>
        <v>1</v>
      </c>
      <c r="M10" s="8">
        <f t="shared" si="4"/>
        <v>0</v>
      </c>
      <c r="N10" s="10">
        <f t="shared" si="7"/>
        <v>600</v>
      </c>
      <c r="O10" s="10">
        <f t="shared" si="7"/>
        <v>645</v>
      </c>
      <c r="P10" s="10">
        <f t="shared" si="7"/>
        <v>630</v>
      </c>
      <c r="Q10" s="10">
        <f t="shared" si="7"/>
        <v>615</v>
      </c>
      <c r="R10" s="10">
        <f t="shared" si="7"/>
        <v>585</v>
      </c>
      <c r="S10" s="12">
        <f t="shared" si="8"/>
        <v>0</v>
      </c>
      <c r="T10" s="12">
        <f t="shared" si="5"/>
        <v>22.5</v>
      </c>
      <c r="U10" s="12">
        <f t="shared" si="5"/>
        <v>15</v>
      </c>
      <c r="V10" s="12">
        <f t="shared" si="5"/>
        <v>7.5</v>
      </c>
      <c r="W10" s="12">
        <f t="shared" si="5"/>
        <v>0</v>
      </c>
      <c r="X10" s="15">
        <f t="shared" si="9"/>
        <v>600</v>
      </c>
      <c r="Y10" s="15">
        <f t="shared" si="6"/>
        <v>667.5</v>
      </c>
      <c r="Z10" s="15">
        <f t="shared" si="6"/>
        <v>645</v>
      </c>
      <c r="AA10" s="15">
        <f t="shared" si="6"/>
        <v>622.5</v>
      </c>
      <c r="AB10" s="15">
        <f t="shared" si="6"/>
        <v>585</v>
      </c>
      <c r="AD10" s="2">
        <f t="shared" si="10"/>
        <v>3120</v>
      </c>
    </row>
    <row r="11" spans="1:30" x14ac:dyDescent="0.3">
      <c r="A11" t="s">
        <v>11</v>
      </c>
      <c r="B11" t="s">
        <v>27</v>
      </c>
      <c r="C11" s="1">
        <v>18</v>
      </c>
      <c r="D11" s="6">
        <v>38</v>
      </c>
      <c r="E11" s="6">
        <v>40</v>
      </c>
      <c r="F11" s="6">
        <v>38</v>
      </c>
      <c r="G11" s="6">
        <v>38</v>
      </c>
      <c r="H11" s="6">
        <v>43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3</v>
      </c>
      <c r="N11" s="10">
        <f t="shared" si="7"/>
        <v>684</v>
      </c>
      <c r="O11" s="10">
        <f t="shared" si="7"/>
        <v>720</v>
      </c>
      <c r="P11" s="10">
        <f t="shared" si="7"/>
        <v>684</v>
      </c>
      <c r="Q11" s="10">
        <f t="shared" si="7"/>
        <v>684</v>
      </c>
      <c r="R11" s="10">
        <f t="shared" si="7"/>
        <v>774</v>
      </c>
      <c r="S11" s="12">
        <f t="shared" si="8"/>
        <v>0</v>
      </c>
      <c r="T11" s="12">
        <f t="shared" si="5"/>
        <v>0</v>
      </c>
      <c r="U11" s="12">
        <f t="shared" si="5"/>
        <v>0</v>
      </c>
      <c r="V11" s="12">
        <f t="shared" si="5"/>
        <v>0</v>
      </c>
      <c r="W11" s="12">
        <f t="shared" si="5"/>
        <v>27</v>
      </c>
      <c r="X11" s="15">
        <f t="shared" si="9"/>
        <v>684</v>
      </c>
      <c r="Y11" s="15">
        <f t="shared" si="6"/>
        <v>720</v>
      </c>
      <c r="Z11" s="15">
        <f t="shared" si="6"/>
        <v>684</v>
      </c>
      <c r="AA11" s="15">
        <f t="shared" si="6"/>
        <v>684</v>
      </c>
      <c r="AB11" s="15">
        <f t="shared" si="6"/>
        <v>801</v>
      </c>
      <c r="AD11" s="2">
        <f t="shared" si="10"/>
        <v>3573</v>
      </c>
    </row>
    <row r="12" spans="1:30" x14ac:dyDescent="0.3">
      <c r="A12" t="s">
        <v>7</v>
      </c>
      <c r="B12" t="s">
        <v>28</v>
      </c>
      <c r="C12" s="1">
        <v>20</v>
      </c>
      <c r="D12" s="6">
        <v>43</v>
      </c>
      <c r="E12" s="6">
        <v>45</v>
      </c>
      <c r="F12" s="6">
        <v>42</v>
      </c>
      <c r="G12" s="6">
        <v>40</v>
      </c>
      <c r="H12" s="6">
        <v>42</v>
      </c>
      <c r="I12" s="8">
        <f t="shared" si="0"/>
        <v>3</v>
      </c>
      <c r="J12" s="8">
        <f t="shared" si="1"/>
        <v>5</v>
      </c>
      <c r="K12" s="8">
        <f t="shared" si="2"/>
        <v>2</v>
      </c>
      <c r="L12" s="8">
        <f t="shared" si="3"/>
        <v>0</v>
      </c>
      <c r="M12" s="8">
        <f t="shared" si="4"/>
        <v>2</v>
      </c>
      <c r="N12" s="10">
        <f t="shared" si="7"/>
        <v>860</v>
      </c>
      <c r="O12" s="10">
        <f t="shared" si="7"/>
        <v>900</v>
      </c>
      <c r="P12" s="10">
        <f t="shared" si="7"/>
        <v>840</v>
      </c>
      <c r="Q12" s="10">
        <f t="shared" si="7"/>
        <v>800</v>
      </c>
      <c r="R12" s="10">
        <f t="shared" si="7"/>
        <v>840</v>
      </c>
      <c r="S12" s="12">
        <f t="shared" si="8"/>
        <v>30</v>
      </c>
      <c r="T12" s="12">
        <f t="shared" si="5"/>
        <v>50</v>
      </c>
      <c r="U12" s="12">
        <f t="shared" si="5"/>
        <v>20</v>
      </c>
      <c r="V12" s="12">
        <f t="shared" si="5"/>
        <v>0</v>
      </c>
      <c r="W12" s="12">
        <f t="shared" si="5"/>
        <v>20</v>
      </c>
      <c r="X12" s="15">
        <f t="shared" si="9"/>
        <v>890</v>
      </c>
      <c r="Y12" s="15">
        <f t="shared" si="6"/>
        <v>950</v>
      </c>
      <c r="Z12" s="15">
        <f t="shared" si="6"/>
        <v>860</v>
      </c>
      <c r="AA12" s="15">
        <f t="shared" si="6"/>
        <v>800</v>
      </c>
      <c r="AB12" s="15">
        <f t="shared" si="6"/>
        <v>860</v>
      </c>
      <c r="AD12" s="2">
        <f t="shared" si="10"/>
        <v>4360</v>
      </c>
    </row>
    <row r="13" spans="1:30" x14ac:dyDescent="0.3">
      <c r="A13" t="s">
        <v>12</v>
      </c>
      <c r="B13" t="s">
        <v>29</v>
      </c>
      <c r="C13" s="1">
        <v>14</v>
      </c>
      <c r="D13" s="6">
        <v>39</v>
      </c>
      <c r="E13" s="6">
        <v>39</v>
      </c>
      <c r="F13" s="6">
        <v>45</v>
      </c>
      <c r="G13" s="6">
        <v>41</v>
      </c>
      <c r="H13" s="6">
        <v>44</v>
      </c>
      <c r="I13" s="8">
        <f t="shared" si="0"/>
        <v>0</v>
      </c>
      <c r="J13" s="8">
        <f t="shared" si="1"/>
        <v>0</v>
      </c>
      <c r="K13" s="8">
        <f t="shared" si="2"/>
        <v>5</v>
      </c>
      <c r="L13" s="8">
        <f t="shared" si="3"/>
        <v>1</v>
      </c>
      <c r="M13" s="8">
        <f t="shared" si="4"/>
        <v>4</v>
      </c>
      <c r="N13" s="10">
        <f t="shared" si="7"/>
        <v>546</v>
      </c>
      <c r="O13" s="10">
        <f t="shared" si="7"/>
        <v>546</v>
      </c>
      <c r="P13" s="10">
        <f t="shared" si="7"/>
        <v>630</v>
      </c>
      <c r="Q13" s="10">
        <f t="shared" si="7"/>
        <v>574</v>
      </c>
      <c r="R13" s="10">
        <f t="shared" si="7"/>
        <v>616</v>
      </c>
      <c r="S13" s="12">
        <f t="shared" si="8"/>
        <v>0</v>
      </c>
      <c r="T13" s="12">
        <f t="shared" si="5"/>
        <v>0</v>
      </c>
      <c r="U13" s="12">
        <f t="shared" si="5"/>
        <v>35</v>
      </c>
      <c r="V13" s="12">
        <f t="shared" si="5"/>
        <v>7</v>
      </c>
      <c r="W13" s="12">
        <f t="shared" si="5"/>
        <v>28</v>
      </c>
      <c r="X13" s="15">
        <f t="shared" si="9"/>
        <v>546</v>
      </c>
      <c r="Y13" s="15">
        <f t="shared" si="6"/>
        <v>546</v>
      </c>
      <c r="Z13" s="15">
        <f t="shared" si="6"/>
        <v>665</v>
      </c>
      <c r="AA13" s="15">
        <f t="shared" si="6"/>
        <v>581</v>
      </c>
      <c r="AB13" s="15">
        <f t="shared" si="6"/>
        <v>644</v>
      </c>
      <c r="AD13" s="2">
        <f t="shared" si="10"/>
        <v>2982</v>
      </c>
    </row>
    <row r="14" spans="1:30" x14ac:dyDescent="0.3">
      <c r="A14" t="s">
        <v>13</v>
      </c>
      <c r="B14" t="s">
        <v>31</v>
      </c>
      <c r="C14" s="1">
        <v>13</v>
      </c>
      <c r="D14" s="6">
        <v>38</v>
      </c>
      <c r="E14" s="6">
        <v>41</v>
      </c>
      <c r="F14" s="6">
        <v>41</v>
      </c>
      <c r="G14" s="6">
        <v>39</v>
      </c>
      <c r="H14" s="6">
        <v>45</v>
      </c>
      <c r="I14" s="8">
        <f t="shared" si="0"/>
        <v>0</v>
      </c>
      <c r="J14" s="8">
        <f t="shared" si="1"/>
        <v>1</v>
      </c>
      <c r="K14" s="8">
        <f t="shared" si="2"/>
        <v>1</v>
      </c>
      <c r="L14" s="8">
        <f t="shared" si="3"/>
        <v>0</v>
      </c>
      <c r="M14" s="8">
        <f t="shared" si="4"/>
        <v>5</v>
      </c>
      <c r="N14" s="10">
        <f t="shared" si="7"/>
        <v>494</v>
      </c>
      <c r="O14" s="10">
        <f t="shared" si="7"/>
        <v>533</v>
      </c>
      <c r="P14" s="10">
        <f t="shared" si="7"/>
        <v>533</v>
      </c>
      <c r="Q14" s="10">
        <f t="shared" si="7"/>
        <v>507</v>
      </c>
      <c r="R14" s="10">
        <f t="shared" si="7"/>
        <v>585</v>
      </c>
      <c r="S14" s="12">
        <f t="shared" si="8"/>
        <v>0</v>
      </c>
      <c r="T14" s="12">
        <f t="shared" si="5"/>
        <v>6.5</v>
      </c>
      <c r="U14" s="12">
        <f t="shared" si="5"/>
        <v>6.5</v>
      </c>
      <c r="V14" s="12">
        <f t="shared" si="5"/>
        <v>0</v>
      </c>
      <c r="W14" s="12">
        <f t="shared" si="5"/>
        <v>32.5</v>
      </c>
      <c r="X14" s="15">
        <f t="shared" si="9"/>
        <v>494</v>
      </c>
      <c r="Y14" s="15">
        <f t="shared" si="6"/>
        <v>539.5</v>
      </c>
      <c r="Z14" s="15">
        <f t="shared" si="6"/>
        <v>539.5</v>
      </c>
      <c r="AA14" s="15">
        <f t="shared" si="6"/>
        <v>507</v>
      </c>
      <c r="AB14" s="15">
        <f t="shared" si="6"/>
        <v>617.5</v>
      </c>
      <c r="AD14" s="2">
        <f t="shared" si="10"/>
        <v>2697.5</v>
      </c>
    </row>
    <row r="15" spans="1:30" x14ac:dyDescent="0.3">
      <c r="A15" t="s">
        <v>14</v>
      </c>
      <c r="B15" t="s">
        <v>30</v>
      </c>
      <c r="C15" s="1">
        <v>20</v>
      </c>
      <c r="D15" s="6">
        <v>39</v>
      </c>
      <c r="E15" s="6">
        <v>39</v>
      </c>
      <c r="F15" s="6">
        <v>45</v>
      </c>
      <c r="G15" s="6">
        <v>44</v>
      </c>
      <c r="H15" s="6">
        <v>42</v>
      </c>
      <c r="I15" s="8">
        <f t="shared" si="0"/>
        <v>0</v>
      </c>
      <c r="J15" s="8">
        <f t="shared" si="1"/>
        <v>0</v>
      </c>
      <c r="K15" s="8">
        <f t="shared" si="2"/>
        <v>5</v>
      </c>
      <c r="L15" s="8">
        <f t="shared" si="3"/>
        <v>4</v>
      </c>
      <c r="M15" s="8">
        <f t="shared" si="4"/>
        <v>2</v>
      </c>
      <c r="N15" s="10">
        <f t="shared" si="7"/>
        <v>780</v>
      </c>
      <c r="O15" s="10">
        <f t="shared" si="7"/>
        <v>780</v>
      </c>
      <c r="P15" s="10">
        <f t="shared" si="7"/>
        <v>900</v>
      </c>
      <c r="Q15" s="10">
        <f t="shared" si="7"/>
        <v>880</v>
      </c>
      <c r="R15" s="10">
        <f t="shared" si="7"/>
        <v>840</v>
      </c>
      <c r="S15" s="12">
        <f t="shared" si="8"/>
        <v>0</v>
      </c>
      <c r="T15" s="12">
        <f t="shared" si="5"/>
        <v>0</v>
      </c>
      <c r="U15" s="12">
        <f t="shared" si="5"/>
        <v>50</v>
      </c>
      <c r="V15" s="12">
        <f t="shared" si="5"/>
        <v>40</v>
      </c>
      <c r="W15" s="12">
        <f t="shared" si="5"/>
        <v>20</v>
      </c>
      <c r="X15" s="15">
        <f t="shared" si="9"/>
        <v>780</v>
      </c>
      <c r="Y15" s="15">
        <f t="shared" si="6"/>
        <v>780</v>
      </c>
      <c r="Z15" s="15">
        <f t="shared" si="6"/>
        <v>950</v>
      </c>
      <c r="AA15" s="15">
        <f t="shared" si="6"/>
        <v>920</v>
      </c>
      <c r="AB15" s="15">
        <f t="shared" si="6"/>
        <v>860</v>
      </c>
      <c r="AD15" s="2">
        <f t="shared" si="10"/>
        <v>4290</v>
      </c>
    </row>
    <row r="16" spans="1:30" x14ac:dyDescent="0.3">
      <c r="A16" t="s">
        <v>15</v>
      </c>
      <c r="B16" t="s">
        <v>31</v>
      </c>
      <c r="C16" s="1">
        <v>15</v>
      </c>
      <c r="D16" s="6">
        <v>41</v>
      </c>
      <c r="E16" s="6">
        <v>40</v>
      </c>
      <c r="F16" s="6">
        <v>40</v>
      </c>
      <c r="G16" s="6">
        <v>40</v>
      </c>
      <c r="H16" s="6">
        <v>41</v>
      </c>
      <c r="I16" s="8">
        <f t="shared" si="0"/>
        <v>1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1</v>
      </c>
      <c r="N16" s="10">
        <f t="shared" si="7"/>
        <v>615</v>
      </c>
      <c r="O16" s="10">
        <f t="shared" si="7"/>
        <v>600</v>
      </c>
      <c r="P16" s="10">
        <f t="shared" si="7"/>
        <v>600</v>
      </c>
      <c r="Q16" s="10">
        <f t="shared" si="7"/>
        <v>600</v>
      </c>
      <c r="R16" s="10">
        <f t="shared" si="7"/>
        <v>615</v>
      </c>
      <c r="S16" s="12">
        <f t="shared" si="8"/>
        <v>7.5</v>
      </c>
      <c r="T16" s="12">
        <f t="shared" si="5"/>
        <v>0</v>
      </c>
      <c r="U16" s="12">
        <f t="shared" si="5"/>
        <v>0</v>
      </c>
      <c r="V16" s="12">
        <f t="shared" si="5"/>
        <v>0</v>
      </c>
      <c r="W16" s="12">
        <f t="shared" si="5"/>
        <v>7.5</v>
      </c>
      <c r="X16" s="15">
        <f t="shared" si="9"/>
        <v>622.5</v>
      </c>
      <c r="Y16" s="15">
        <f t="shared" si="6"/>
        <v>600</v>
      </c>
      <c r="Z16" s="15">
        <f t="shared" si="6"/>
        <v>600</v>
      </c>
      <c r="AA16" s="15">
        <f t="shared" si="6"/>
        <v>600</v>
      </c>
      <c r="AB16" s="15">
        <f t="shared" si="6"/>
        <v>622.5</v>
      </c>
      <c r="AD16" s="2">
        <f t="shared" si="10"/>
        <v>3045</v>
      </c>
    </row>
    <row r="17" spans="1:30" x14ac:dyDescent="0.3">
      <c r="A17" t="s">
        <v>16</v>
      </c>
      <c r="B17" t="s">
        <v>32</v>
      </c>
      <c r="C17" s="1">
        <v>16</v>
      </c>
      <c r="D17" s="6">
        <v>41</v>
      </c>
      <c r="E17" s="6">
        <v>44</v>
      </c>
      <c r="F17" s="6">
        <v>42</v>
      </c>
      <c r="G17" s="6">
        <v>42</v>
      </c>
      <c r="H17" s="6">
        <v>45</v>
      </c>
      <c r="I17" s="8">
        <f t="shared" si="0"/>
        <v>1</v>
      </c>
      <c r="J17" s="8">
        <f t="shared" si="1"/>
        <v>4</v>
      </c>
      <c r="K17" s="8">
        <f t="shared" si="2"/>
        <v>2</v>
      </c>
      <c r="L17" s="8">
        <f t="shared" si="3"/>
        <v>2</v>
      </c>
      <c r="M17" s="8">
        <f t="shared" si="4"/>
        <v>5</v>
      </c>
      <c r="N17" s="10">
        <f t="shared" si="7"/>
        <v>656</v>
      </c>
      <c r="O17" s="10">
        <f t="shared" si="7"/>
        <v>704</v>
      </c>
      <c r="P17" s="10">
        <f t="shared" si="7"/>
        <v>672</v>
      </c>
      <c r="Q17" s="10">
        <f t="shared" si="7"/>
        <v>672</v>
      </c>
      <c r="R17" s="10">
        <f t="shared" si="7"/>
        <v>720</v>
      </c>
      <c r="S17" s="12">
        <f t="shared" si="8"/>
        <v>8</v>
      </c>
      <c r="T17" s="12">
        <f t="shared" si="5"/>
        <v>32</v>
      </c>
      <c r="U17" s="12">
        <f t="shared" si="5"/>
        <v>16</v>
      </c>
      <c r="V17" s="12">
        <f t="shared" si="5"/>
        <v>16</v>
      </c>
      <c r="W17" s="12">
        <f t="shared" si="5"/>
        <v>40</v>
      </c>
      <c r="X17" s="15">
        <f t="shared" si="9"/>
        <v>664</v>
      </c>
      <c r="Y17" s="15">
        <f t="shared" si="6"/>
        <v>736</v>
      </c>
      <c r="Z17" s="15">
        <f t="shared" si="6"/>
        <v>688</v>
      </c>
      <c r="AA17" s="15">
        <f t="shared" si="6"/>
        <v>688</v>
      </c>
      <c r="AB17" s="15">
        <f t="shared" si="6"/>
        <v>760</v>
      </c>
      <c r="AD17" s="2">
        <f t="shared" si="10"/>
        <v>3536</v>
      </c>
    </row>
    <row r="18" spans="1:30" x14ac:dyDescent="0.3">
      <c r="A18" t="s">
        <v>17</v>
      </c>
      <c r="B18" t="s">
        <v>33</v>
      </c>
      <c r="C18" s="1">
        <v>12</v>
      </c>
      <c r="D18" s="6">
        <v>39</v>
      </c>
      <c r="E18" s="6">
        <v>42</v>
      </c>
      <c r="F18" s="6">
        <v>42</v>
      </c>
      <c r="G18" s="6">
        <v>43</v>
      </c>
      <c r="H18" s="6">
        <v>39</v>
      </c>
      <c r="I18" s="8">
        <f t="shared" si="0"/>
        <v>0</v>
      </c>
      <c r="J18" s="8">
        <f t="shared" si="1"/>
        <v>2</v>
      </c>
      <c r="K18" s="8">
        <f t="shared" si="2"/>
        <v>2</v>
      </c>
      <c r="L18" s="8">
        <f t="shared" si="3"/>
        <v>3</v>
      </c>
      <c r="M18" s="8">
        <f t="shared" si="4"/>
        <v>0</v>
      </c>
      <c r="N18" s="10">
        <f t="shared" si="7"/>
        <v>468</v>
      </c>
      <c r="O18" s="10">
        <f t="shared" si="7"/>
        <v>504</v>
      </c>
      <c r="P18" s="10">
        <f t="shared" si="7"/>
        <v>504</v>
      </c>
      <c r="Q18" s="10">
        <f t="shared" si="7"/>
        <v>516</v>
      </c>
      <c r="R18" s="10">
        <f t="shared" si="7"/>
        <v>468</v>
      </c>
      <c r="S18" s="12">
        <f t="shared" si="8"/>
        <v>0</v>
      </c>
      <c r="T18" s="12">
        <f t="shared" si="5"/>
        <v>12</v>
      </c>
      <c r="U18" s="12">
        <f t="shared" si="5"/>
        <v>12</v>
      </c>
      <c r="V18" s="12">
        <f t="shared" si="5"/>
        <v>18</v>
      </c>
      <c r="W18" s="12">
        <f t="shared" si="5"/>
        <v>0</v>
      </c>
      <c r="X18" s="15">
        <f t="shared" si="9"/>
        <v>468</v>
      </c>
      <c r="Y18" s="15">
        <f t="shared" si="6"/>
        <v>516</v>
      </c>
      <c r="Z18" s="15">
        <f t="shared" si="6"/>
        <v>516</v>
      </c>
      <c r="AA18" s="15">
        <f t="shared" si="6"/>
        <v>534</v>
      </c>
      <c r="AB18" s="15">
        <f t="shared" si="6"/>
        <v>468</v>
      </c>
      <c r="AD18" s="2">
        <f t="shared" si="10"/>
        <v>2502</v>
      </c>
    </row>
    <row r="19" spans="1:30" x14ac:dyDescent="0.3">
      <c r="A19" t="s">
        <v>18</v>
      </c>
      <c r="B19" t="s">
        <v>7</v>
      </c>
      <c r="C19" s="1">
        <v>18</v>
      </c>
      <c r="D19" s="6">
        <v>38</v>
      </c>
      <c r="E19" s="6">
        <v>41</v>
      </c>
      <c r="F19" s="6">
        <v>39</v>
      </c>
      <c r="G19" s="6">
        <v>40</v>
      </c>
      <c r="H19" s="6">
        <v>42</v>
      </c>
      <c r="I19" s="8">
        <f t="shared" si="0"/>
        <v>0</v>
      </c>
      <c r="J19" s="8">
        <f t="shared" si="1"/>
        <v>1</v>
      </c>
      <c r="K19" s="8">
        <f t="shared" si="2"/>
        <v>0</v>
      </c>
      <c r="L19" s="8">
        <f t="shared" si="3"/>
        <v>0</v>
      </c>
      <c r="M19" s="8">
        <f t="shared" si="4"/>
        <v>2</v>
      </c>
      <c r="N19" s="10">
        <f t="shared" si="7"/>
        <v>684</v>
      </c>
      <c r="O19" s="10">
        <f t="shared" si="7"/>
        <v>738</v>
      </c>
      <c r="P19" s="10">
        <f t="shared" si="7"/>
        <v>702</v>
      </c>
      <c r="Q19" s="10">
        <f t="shared" si="7"/>
        <v>720</v>
      </c>
      <c r="R19" s="10">
        <f t="shared" si="7"/>
        <v>756</v>
      </c>
      <c r="S19" s="12">
        <f t="shared" si="8"/>
        <v>0</v>
      </c>
      <c r="T19" s="12">
        <f t="shared" si="5"/>
        <v>9</v>
      </c>
      <c r="U19" s="12">
        <f t="shared" si="5"/>
        <v>0</v>
      </c>
      <c r="V19" s="12">
        <f t="shared" si="5"/>
        <v>0</v>
      </c>
      <c r="W19" s="12">
        <f t="shared" si="5"/>
        <v>18</v>
      </c>
      <c r="X19" s="15">
        <f t="shared" si="9"/>
        <v>684</v>
      </c>
      <c r="Y19" s="15">
        <f t="shared" si="6"/>
        <v>747</v>
      </c>
      <c r="Z19" s="15">
        <f t="shared" si="6"/>
        <v>702</v>
      </c>
      <c r="AA19" s="15">
        <f t="shared" si="6"/>
        <v>720</v>
      </c>
      <c r="AB19" s="15">
        <f t="shared" si="6"/>
        <v>774</v>
      </c>
      <c r="AD19" s="2">
        <f t="shared" si="10"/>
        <v>3627</v>
      </c>
    </row>
    <row r="20" spans="1:30" x14ac:dyDescent="0.3">
      <c r="A20" t="s">
        <v>19</v>
      </c>
      <c r="B20" t="s">
        <v>34</v>
      </c>
      <c r="C20" s="1">
        <v>18</v>
      </c>
      <c r="D20" s="6">
        <v>43</v>
      </c>
      <c r="E20" s="6">
        <v>41</v>
      </c>
      <c r="F20" s="6">
        <v>39</v>
      </c>
      <c r="G20" s="6">
        <v>43</v>
      </c>
      <c r="H20" s="6">
        <v>41</v>
      </c>
      <c r="I20" s="8">
        <f t="shared" si="0"/>
        <v>3</v>
      </c>
      <c r="J20" s="8">
        <f t="shared" si="1"/>
        <v>1</v>
      </c>
      <c r="K20" s="8">
        <f t="shared" si="2"/>
        <v>0</v>
      </c>
      <c r="L20" s="8">
        <f t="shared" si="3"/>
        <v>3</v>
      </c>
      <c r="M20" s="8">
        <f t="shared" si="4"/>
        <v>1</v>
      </c>
      <c r="N20" s="10">
        <f t="shared" si="7"/>
        <v>774</v>
      </c>
      <c r="O20" s="10">
        <f t="shared" si="7"/>
        <v>738</v>
      </c>
      <c r="P20" s="10">
        <f t="shared" si="7"/>
        <v>702</v>
      </c>
      <c r="Q20" s="10">
        <f t="shared" si="7"/>
        <v>774</v>
      </c>
      <c r="R20" s="10">
        <f t="shared" si="7"/>
        <v>738</v>
      </c>
      <c r="S20" s="12">
        <f t="shared" si="8"/>
        <v>27</v>
      </c>
      <c r="T20" s="12">
        <f t="shared" ref="T20:W21" si="11">0.5*$C20*J20</f>
        <v>9</v>
      </c>
      <c r="U20" s="12">
        <f t="shared" si="11"/>
        <v>0</v>
      </c>
      <c r="V20" s="12">
        <f t="shared" si="11"/>
        <v>27</v>
      </c>
      <c r="W20" s="12">
        <f t="shared" si="11"/>
        <v>9</v>
      </c>
      <c r="X20" s="15">
        <f t="shared" si="9"/>
        <v>801</v>
      </c>
      <c r="Y20" s="15">
        <f t="shared" ref="Y20:AB21" si="12">SUM(O20+T20)</f>
        <v>747</v>
      </c>
      <c r="Z20" s="15">
        <f t="shared" si="12"/>
        <v>702</v>
      </c>
      <c r="AA20" s="15">
        <f t="shared" si="12"/>
        <v>801</v>
      </c>
      <c r="AB20" s="15">
        <f t="shared" si="12"/>
        <v>747</v>
      </c>
      <c r="AD20" s="2">
        <f t="shared" si="10"/>
        <v>3798</v>
      </c>
    </row>
    <row r="21" spans="1:30" x14ac:dyDescent="0.3">
      <c r="A21" t="s">
        <v>20</v>
      </c>
      <c r="B21" t="s">
        <v>35</v>
      </c>
      <c r="C21" s="1">
        <v>16</v>
      </c>
      <c r="D21" s="6">
        <v>41</v>
      </c>
      <c r="E21" s="6">
        <v>43</v>
      </c>
      <c r="F21" s="6">
        <v>43</v>
      </c>
      <c r="G21" s="6">
        <v>40</v>
      </c>
      <c r="H21" s="6">
        <v>40</v>
      </c>
      <c r="I21" s="8">
        <f t="shared" si="0"/>
        <v>1</v>
      </c>
      <c r="J21" s="8">
        <f t="shared" si="1"/>
        <v>3</v>
      </c>
      <c r="K21" s="8">
        <f t="shared" si="2"/>
        <v>3</v>
      </c>
      <c r="L21" s="8">
        <f t="shared" si="3"/>
        <v>0</v>
      </c>
      <c r="M21" s="8">
        <f t="shared" si="4"/>
        <v>0</v>
      </c>
      <c r="N21" s="10">
        <f t="shared" si="7"/>
        <v>656</v>
      </c>
      <c r="O21" s="10">
        <f t="shared" si="7"/>
        <v>688</v>
      </c>
      <c r="P21" s="10">
        <f t="shared" si="7"/>
        <v>688</v>
      </c>
      <c r="Q21" s="10">
        <f t="shared" si="7"/>
        <v>640</v>
      </c>
      <c r="R21" s="10">
        <f t="shared" si="7"/>
        <v>640</v>
      </c>
      <c r="S21" s="12">
        <f t="shared" si="8"/>
        <v>8</v>
      </c>
      <c r="T21" s="12">
        <f t="shared" si="11"/>
        <v>24</v>
      </c>
      <c r="U21" s="12">
        <f t="shared" si="11"/>
        <v>24</v>
      </c>
      <c r="V21" s="12">
        <f t="shared" si="11"/>
        <v>0</v>
      </c>
      <c r="W21" s="12">
        <f t="shared" si="11"/>
        <v>0</v>
      </c>
      <c r="X21" s="15">
        <f t="shared" si="9"/>
        <v>664</v>
      </c>
      <c r="Y21" s="15">
        <f t="shared" si="12"/>
        <v>712</v>
      </c>
      <c r="Z21" s="15">
        <f t="shared" si="12"/>
        <v>712</v>
      </c>
      <c r="AA21" s="15">
        <f t="shared" si="12"/>
        <v>640</v>
      </c>
      <c r="AB21" s="15">
        <f t="shared" si="12"/>
        <v>640</v>
      </c>
      <c r="AD21" s="2">
        <f t="shared" si="10"/>
        <v>3368</v>
      </c>
    </row>
    <row r="23" spans="1:30" x14ac:dyDescent="0.3">
      <c r="A23" s="3" t="s">
        <v>38</v>
      </c>
      <c r="B23" s="2"/>
      <c r="C23" s="2">
        <f>MAX(C4:C21)</f>
        <v>20</v>
      </c>
      <c r="D23">
        <f>MAX(D4:D21)</f>
        <v>44</v>
      </c>
      <c r="E23">
        <f t="shared" ref="E23:M23" si="13">MAX(E4:E21)</f>
        <v>45</v>
      </c>
      <c r="F23">
        <f t="shared" si="13"/>
        <v>45</v>
      </c>
      <c r="G23">
        <f t="shared" si="13"/>
        <v>44</v>
      </c>
      <c r="H23">
        <f t="shared" si="13"/>
        <v>45</v>
      </c>
      <c r="I23">
        <f t="shared" si="13"/>
        <v>4</v>
      </c>
      <c r="J23">
        <f t="shared" si="13"/>
        <v>5</v>
      </c>
      <c r="K23">
        <f t="shared" si="13"/>
        <v>5</v>
      </c>
      <c r="L23">
        <f t="shared" si="13"/>
        <v>4</v>
      </c>
      <c r="M23">
        <f t="shared" si="13"/>
        <v>5</v>
      </c>
      <c r="N23" s="2">
        <f t="shared" ref="N23:AB23" si="14">MAX(N4:N21)</f>
        <v>860</v>
      </c>
      <c r="O23" s="2">
        <f t="shared" si="14"/>
        <v>900</v>
      </c>
      <c r="P23" s="2">
        <f t="shared" si="14"/>
        <v>900</v>
      </c>
      <c r="Q23" s="2">
        <f t="shared" si="14"/>
        <v>880</v>
      </c>
      <c r="R23" s="2">
        <f t="shared" si="14"/>
        <v>840</v>
      </c>
      <c r="S23" s="2">
        <f t="shared" si="14"/>
        <v>32</v>
      </c>
      <c r="T23" s="2">
        <f t="shared" si="14"/>
        <v>50</v>
      </c>
      <c r="U23" s="2">
        <f t="shared" si="14"/>
        <v>50</v>
      </c>
      <c r="V23" s="2">
        <f t="shared" si="14"/>
        <v>40</v>
      </c>
      <c r="W23" s="2">
        <f t="shared" si="14"/>
        <v>40</v>
      </c>
      <c r="X23" s="2">
        <f t="shared" si="14"/>
        <v>890</v>
      </c>
      <c r="Y23" s="2">
        <f t="shared" si="14"/>
        <v>950</v>
      </c>
      <c r="Z23" s="2">
        <f t="shared" si="14"/>
        <v>950</v>
      </c>
      <c r="AA23" s="2">
        <f t="shared" si="14"/>
        <v>920</v>
      </c>
      <c r="AB23" s="2">
        <f t="shared" si="14"/>
        <v>874</v>
      </c>
      <c r="AC23" s="2"/>
      <c r="AD23" s="2">
        <f t="shared" ref="AC23:AD23" si="15">MAX(AD4:AD21)</f>
        <v>4360</v>
      </c>
    </row>
    <row r="24" spans="1:30" x14ac:dyDescent="0.3">
      <c r="A24" s="3" t="s">
        <v>39</v>
      </c>
      <c r="B24" s="2"/>
      <c r="C24" s="2">
        <f>MIN(C4:C21)</f>
        <v>12</v>
      </c>
      <c r="D24" s="4">
        <f>MIN(D4:D21)</f>
        <v>38</v>
      </c>
      <c r="E24" s="4">
        <f t="shared" ref="E24:M24" si="16">MIN(E4:E21)</f>
        <v>38</v>
      </c>
      <c r="F24" s="4">
        <f t="shared" si="16"/>
        <v>38</v>
      </c>
      <c r="G24" s="4">
        <f t="shared" si="16"/>
        <v>38</v>
      </c>
      <c r="H24" s="4">
        <f t="shared" si="16"/>
        <v>38</v>
      </c>
      <c r="I24" s="4">
        <f t="shared" si="16"/>
        <v>0</v>
      </c>
      <c r="J24" s="4">
        <f t="shared" si="16"/>
        <v>0</v>
      </c>
      <c r="K24" s="4">
        <f t="shared" si="16"/>
        <v>0</v>
      </c>
      <c r="L24" s="4">
        <f t="shared" si="16"/>
        <v>0</v>
      </c>
      <c r="M24" s="4">
        <f t="shared" si="16"/>
        <v>0</v>
      </c>
      <c r="N24" s="2">
        <f t="shared" ref="N24:AB24" si="17">MIN(N4:N21)</f>
        <v>468</v>
      </c>
      <c r="O24" s="2">
        <f t="shared" si="17"/>
        <v>504</v>
      </c>
      <c r="P24" s="2">
        <f t="shared" si="17"/>
        <v>504</v>
      </c>
      <c r="Q24" s="2">
        <f t="shared" si="17"/>
        <v>507</v>
      </c>
      <c r="R24" s="2">
        <f t="shared" si="17"/>
        <v>468</v>
      </c>
      <c r="S24" s="2">
        <f t="shared" si="17"/>
        <v>0</v>
      </c>
      <c r="T24" s="2">
        <f t="shared" si="17"/>
        <v>0</v>
      </c>
      <c r="U24" s="2">
        <f t="shared" si="17"/>
        <v>0</v>
      </c>
      <c r="V24" s="2">
        <f t="shared" si="17"/>
        <v>0</v>
      </c>
      <c r="W24" s="2">
        <f t="shared" si="17"/>
        <v>0</v>
      </c>
      <c r="X24" s="2">
        <f t="shared" si="17"/>
        <v>468</v>
      </c>
      <c r="Y24" s="2">
        <f t="shared" si="17"/>
        <v>516</v>
      </c>
      <c r="Z24" s="2">
        <f t="shared" si="17"/>
        <v>516</v>
      </c>
      <c r="AA24" s="2">
        <f t="shared" si="17"/>
        <v>507</v>
      </c>
      <c r="AB24" s="2">
        <f t="shared" ref="AB24:AD24" si="18">MAX(AB5:AB22)</f>
        <v>874</v>
      </c>
      <c r="AC24" s="2"/>
      <c r="AD24" s="2">
        <f t="shared" si="18"/>
        <v>4360</v>
      </c>
    </row>
    <row r="25" spans="1:30" x14ac:dyDescent="0.3">
      <c r="A25" s="3" t="s">
        <v>40</v>
      </c>
      <c r="B25" s="2"/>
      <c r="C25" s="2">
        <f>AVERAGE(C4:C21)</f>
        <v>16.611111111111111</v>
      </c>
      <c r="D25" s="4">
        <f>AVERAGE(D4:D21)</f>
        <v>40.333333333333336</v>
      </c>
      <c r="E25" s="4">
        <f t="shared" ref="E25:M25" si="19">AVERAGE(E4:E21)</f>
        <v>41.5</v>
      </c>
      <c r="F25" s="4">
        <f t="shared" si="19"/>
        <v>41.222222222222221</v>
      </c>
      <c r="G25" s="4">
        <f t="shared" si="19"/>
        <v>41.222222222222221</v>
      </c>
      <c r="H25" s="4">
        <f t="shared" si="19"/>
        <v>41.833333333333336</v>
      </c>
      <c r="I25" s="4">
        <f t="shared" si="19"/>
        <v>0.94444444444444442</v>
      </c>
      <c r="J25" s="4">
        <f t="shared" si="19"/>
        <v>1.8333333333333333</v>
      </c>
      <c r="K25" s="4">
        <f t="shared" si="19"/>
        <v>1.5555555555555556</v>
      </c>
      <c r="L25" s="4">
        <f t="shared" si="19"/>
        <v>1.3888888888888888</v>
      </c>
      <c r="M25" s="4">
        <f t="shared" si="19"/>
        <v>2.0555555555555554</v>
      </c>
      <c r="N25" s="2">
        <f t="shared" ref="N25:AB25" si="20">AVERAGE(N4:N21)</f>
        <v>671</v>
      </c>
      <c r="O25" s="2">
        <f t="shared" si="20"/>
        <v>689.44444444444446</v>
      </c>
      <c r="P25" s="2">
        <f t="shared" si="20"/>
        <v>683.66666666666663</v>
      </c>
      <c r="Q25" s="2">
        <f t="shared" si="20"/>
        <v>685.44444444444446</v>
      </c>
      <c r="R25" s="2">
        <f t="shared" si="20"/>
        <v>694.33333333333337</v>
      </c>
      <c r="S25" s="2">
        <f t="shared" si="20"/>
        <v>8.25</v>
      </c>
      <c r="T25" s="2">
        <f t="shared" si="20"/>
        <v>15.333333333333334</v>
      </c>
      <c r="U25" s="2">
        <f t="shared" si="20"/>
        <v>12.555555555555555</v>
      </c>
      <c r="V25" s="2">
        <f t="shared" si="20"/>
        <v>11.861111111111111</v>
      </c>
      <c r="W25" s="2">
        <f t="shared" si="20"/>
        <v>16.805555555555557</v>
      </c>
      <c r="X25" s="2">
        <f t="shared" si="20"/>
        <v>679.25</v>
      </c>
      <c r="Y25" s="2">
        <f t="shared" si="20"/>
        <v>704.77777777777783</v>
      </c>
      <c r="Z25" s="2">
        <f t="shared" si="20"/>
        <v>696.22222222222217</v>
      </c>
      <c r="AA25" s="2">
        <f t="shared" si="20"/>
        <v>697.30555555555554</v>
      </c>
      <c r="AB25" s="2">
        <f t="shared" ref="AB25:AD25" si="21">MAX(AB6:AB23)</f>
        <v>874</v>
      </c>
      <c r="AC25" s="2"/>
      <c r="AD25" s="2">
        <f t="shared" si="21"/>
        <v>4360</v>
      </c>
    </row>
    <row r="26" spans="1:30" x14ac:dyDescent="0.3">
      <c r="A26" s="3" t="s">
        <v>41</v>
      </c>
      <c r="C26">
        <f>SUM(C4:C21)</f>
        <v>299</v>
      </c>
      <c r="D26">
        <f>SUM(D4:D21)</f>
        <v>726</v>
      </c>
      <c r="E26">
        <f t="shared" ref="E26:M26" si="22">SUM(E4:E21)</f>
        <v>747</v>
      </c>
      <c r="F26">
        <f t="shared" si="22"/>
        <v>742</v>
      </c>
      <c r="G26">
        <f t="shared" si="22"/>
        <v>742</v>
      </c>
      <c r="H26">
        <f t="shared" si="22"/>
        <v>753</v>
      </c>
      <c r="I26">
        <f t="shared" si="22"/>
        <v>17</v>
      </c>
      <c r="J26">
        <f t="shared" si="22"/>
        <v>33</v>
      </c>
      <c r="K26">
        <f t="shared" si="22"/>
        <v>28</v>
      </c>
      <c r="L26">
        <f t="shared" si="22"/>
        <v>25</v>
      </c>
      <c r="M26">
        <f t="shared" si="22"/>
        <v>37</v>
      </c>
      <c r="N26" s="2">
        <f t="shared" ref="N26:AB26" si="23">SUM(N4:N21)</f>
        <v>12078</v>
      </c>
      <c r="O26" s="2">
        <f t="shared" si="23"/>
        <v>12410</v>
      </c>
      <c r="P26" s="2">
        <f t="shared" si="23"/>
        <v>12306</v>
      </c>
      <c r="Q26" s="2">
        <f t="shared" si="23"/>
        <v>12338</v>
      </c>
      <c r="R26" s="2">
        <f t="shared" si="23"/>
        <v>12498</v>
      </c>
      <c r="S26" s="2">
        <f t="shared" si="23"/>
        <v>148.5</v>
      </c>
      <c r="T26" s="2">
        <f t="shared" si="23"/>
        <v>276</v>
      </c>
      <c r="U26" s="2">
        <f t="shared" si="23"/>
        <v>226</v>
      </c>
      <c r="V26" s="2">
        <f t="shared" si="23"/>
        <v>213.5</v>
      </c>
      <c r="W26" s="2">
        <f t="shared" si="23"/>
        <v>302.5</v>
      </c>
      <c r="X26" s="2">
        <f t="shared" si="23"/>
        <v>12226.5</v>
      </c>
      <c r="Y26" s="2">
        <f t="shared" si="23"/>
        <v>12686</v>
      </c>
      <c r="Z26" s="2">
        <f t="shared" si="23"/>
        <v>12532</v>
      </c>
      <c r="AA26" s="2">
        <f t="shared" si="23"/>
        <v>12551.5</v>
      </c>
      <c r="AB26" s="2">
        <f t="shared" ref="AB26:AD26" si="24">MAX(AB7:AB24)</f>
        <v>874</v>
      </c>
      <c r="AC26" s="2"/>
      <c r="AD26" s="2">
        <f t="shared" si="24"/>
        <v>4360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Allahwala</dc:creator>
  <cp:lastModifiedBy>Anas Allahwala</cp:lastModifiedBy>
  <dcterms:created xsi:type="dcterms:W3CDTF">2022-11-09T06:17:24Z</dcterms:created>
  <dcterms:modified xsi:type="dcterms:W3CDTF">2022-11-11T08:24:12Z</dcterms:modified>
</cp:coreProperties>
</file>